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wutwaw-my.sharepoint.com/personal/piotr_prycinski_pw_edu_pl/Documents/Pulpit/PP/ZAMOWIENIA PUBLICZNE/WNIOSKI ZAKUPOWE/2023/WT_TP_05_2023 - 06 - 2023 - ZSN 2024 i 2025/"/>
    </mc:Choice>
  </mc:AlternateContent>
  <xr:revisionPtr revIDLastSave="16" documentId="13_ncr:1_{151679FA-CB53-4ABE-B956-AA63A454BE5D}" xr6:coauthVersionLast="47" xr6:coauthVersionMax="47" xr10:uidLastSave="{FE159679-E300-42DE-B9B1-1636C32CDF3B}"/>
  <bookViews>
    <workbookView xWindow="-120" yWindow="-120" windowWidth="25440" windowHeight="15390" activeTab="1" xr2:uid="{00000000-000D-0000-FFFF-FFFF00000000}"/>
  </bookViews>
  <sheets>
    <sheet name="CZĘŚĆ I - ZSN 2024" sheetId="2" r:id="rId1"/>
    <sheet name="CZĘŚĆ II - ZSN 2025 " sheetId="3" r:id="rId2"/>
  </sheets>
  <definedNames>
    <definedName name="_xlnm.Print_Area" localSheetId="0">'CZĘŚĆ I - ZSN 2024'!$A$1:$H$56</definedName>
    <definedName name="_xlnm.Print_Area" localSheetId="1">'CZĘŚĆ II - ZSN 2025 '!$A$1:$H$52</definedName>
    <definedName name="Z_21FA6CF5_D386_4173_A767_0FF94A5F97BC_.wvu.PrintArea" localSheetId="0" hidden="1">'CZĘŚĆ I - ZSN 2024'!$A$1:$H$56</definedName>
    <definedName name="Z_21FA6CF5_D386_4173_A767_0FF94A5F97BC_.wvu.PrintArea" localSheetId="1" hidden="1">'CZĘŚĆ II - ZSN 2025 '!$A$1:$H$52</definedName>
  </definedNames>
  <calcPr calcId="191029"/>
  <customWorkbookViews>
    <customWorkbookView name="ARO - Widok osobisty" guid="{21FA6CF5-D386-4173-A767-0FF94A5F97BC}" mergeInterval="0" personalView="1"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 l="1"/>
  <c r="H17" i="2" s="1"/>
  <c r="F18" i="2"/>
  <c r="H18" i="2" s="1"/>
  <c r="F19" i="2"/>
  <c r="H19" i="2" s="1"/>
  <c r="F35" i="3" l="1"/>
  <c r="H35" i="3" s="1"/>
  <c r="F34" i="3"/>
  <c r="H34" i="3" s="1"/>
  <c r="F33" i="3"/>
  <c r="H33" i="3" s="1"/>
  <c r="F32" i="3"/>
  <c r="H32" i="3" s="1"/>
  <c r="F31" i="3"/>
  <c r="H31" i="3" s="1"/>
  <c r="F27" i="3"/>
  <c r="H27" i="3" s="1"/>
  <c r="F26" i="3"/>
  <c r="H26" i="3" s="1"/>
  <c r="F25" i="3"/>
  <c r="H25" i="3" s="1"/>
  <c r="F24" i="3"/>
  <c r="H24" i="3" s="1"/>
  <c r="F23" i="3"/>
  <c r="H23" i="3" s="1"/>
  <c r="F22" i="3"/>
  <c r="H22" i="3" s="1"/>
  <c r="F21" i="3"/>
  <c r="H21" i="3" s="1"/>
  <c r="F20" i="3"/>
  <c r="H20" i="3" s="1"/>
  <c r="F19" i="3"/>
  <c r="H19" i="3" s="1"/>
  <c r="F18" i="3"/>
  <c r="H18" i="3" s="1"/>
  <c r="F17" i="3"/>
  <c r="H17" i="3" s="1"/>
  <c r="F16" i="3"/>
  <c r="H16" i="3" s="1"/>
  <c r="F15" i="3"/>
  <c r="H15" i="3" s="1"/>
  <c r="F14" i="3"/>
  <c r="H14" i="3" s="1"/>
  <c r="F13" i="3"/>
  <c r="H13" i="3" s="1"/>
  <c r="F9" i="3"/>
  <c r="H9" i="3" s="1"/>
  <c r="F8" i="3"/>
  <c r="F38" i="2"/>
  <c r="H38" i="2" s="1"/>
  <c r="F37" i="2"/>
  <c r="H37" i="2" s="1"/>
  <c r="F36" i="2"/>
  <c r="H36" i="2" s="1"/>
  <c r="F35" i="2"/>
  <c r="H35" i="2" s="1"/>
  <c r="F34" i="2"/>
  <c r="H34" i="2" s="1"/>
  <c r="F30" i="2"/>
  <c r="H30" i="2" s="1"/>
  <c r="F29" i="2"/>
  <c r="H29" i="2" s="1"/>
  <c r="F28" i="2"/>
  <c r="H28" i="2" s="1"/>
  <c r="F27" i="2"/>
  <c r="H27" i="2" s="1"/>
  <c r="F26" i="2"/>
  <c r="H26" i="2" s="1"/>
  <c r="F25" i="2"/>
  <c r="H25" i="2" s="1"/>
  <c r="F24" i="2"/>
  <c r="H24" i="2" s="1"/>
  <c r="F23" i="2"/>
  <c r="H23" i="2" s="1"/>
  <c r="F22" i="2"/>
  <c r="H22" i="2" s="1"/>
  <c r="F21" i="2"/>
  <c r="H21" i="2" s="1"/>
  <c r="F20" i="2"/>
  <c r="H20" i="2" s="1"/>
  <c r="F16" i="2"/>
  <c r="H16" i="2" s="1"/>
  <c r="F15" i="2"/>
  <c r="H15" i="2" s="1"/>
  <c r="F14" i="2"/>
  <c r="H14" i="2" s="1"/>
  <c r="F13" i="2"/>
  <c r="H13" i="2" s="1"/>
  <c r="F9" i="2"/>
  <c r="H9" i="2" s="1"/>
  <c r="F8" i="2"/>
  <c r="H8" i="2" s="1"/>
  <c r="F36" i="3" l="1"/>
  <c r="H39" i="2"/>
  <c r="F39" i="2"/>
  <c r="H8" i="3"/>
  <c r="H36" i="3" s="1"/>
</calcChain>
</file>

<file path=xl/sharedStrings.xml><?xml version="1.0" encoding="utf-8"?>
<sst xmlns="http://schemas.openxmlformats.org/spreadsheetml/2006/main" count="173" uniqueCount="81">
  <si>
    <t>Lp.</t>
  </si>
  <si>
    <t>Szczegółowy opis przedmiotu zamówienia</t>
  </si>
  <si>
    <t>Cena jednostkowa /netto/</t>
  </si>
  <si>
    <t>Wartość /netto/</t>
  </si>
  <si>
    <t>VAT</t>
  </si>
  <si>
    <t>Wartość /brutto/</t>
  </si>
  <si>
    <t>Część cenowa</t>
  </si>
  <si>
    <t>USŁUGI NOCLEGOWE</t>
  </si>
  <si>
    <t>liczba osób</t>
  </si>
  <si>
    <t>liczba dób</t>
  </si>
  <si>
    <t>USŁUGI GASTRONOMICZNE</t>
  </si>
  <si>
    <t>liczba dni</t>
  </si>
  <si>
    <t>Sala konferencyjna na 80 osób</t>
  </si>
  <si>
    <t>Sala konferencyjna na 20 osób</t>
  </si>
  <si>
    <t>Sala posterowa dla 30 posterów i 80 uczestników</t>
  </si>
  <si>
    <t>Oplata parkingowa</t>
  </si>
  <si>
    <t>Opłata miejscowa / klimatyczna</t>
  </si>
  <si>
    <t>liczba sal / samochodów / osób</t>
  </si>
  <si>
    <t>RAZEM</t>
  </si>
  <si>
    <t>USŁUGI POZOSTAŁE</t>
  </si>
  <si>
    <t>Ponadto zobowiązujemy się zrealizować wszystkie poniższe wymagania Zamawiającego:</t>
  </si>
  <si>
    <t>DZIEŃ</t>
  </si>
  <si>
    <t>70 os.</t>
  </si>
  <si>
    <t>80 os.</t>
  </si>
  <si>
    <t>60 os.</t>
  </si>
  <si>
    <t>-</t>
  </si>
  <si>
    <r>
      <t xml:space="preserve">100 os. </t>
    </r>
    <r>
      <rPr>
        <sz val="11"/>
        <rFont val="Cambria"/>
        <family val="1"/>
        <charset val="238"/>
      </rPr>
      <t>*</t>
    </r>
  </si>
  <si>
    <t xml:space="preserve">*) Wymagana organizacja uroczystej kolacji dla 100 osób - pkt. 6.2 powyżej. </t>
  </si>
  <si>
    <t xml:space="preserve">Załącznik nr 2 do SWZ oraz załącznik nr 2 do formularza oferty: Formularz asortymentowo - cenowy 
</t>
  </si>
  <si>
    <t>Usługa organizacji Konferencji Zimowa Szkoła Niezawodności 2024 (ZSN 2024)</t>
  </si>
  <si>
    <t>Firma:…......................(nazwa).................... oferuje osobiste wykonanie przedmiotu zamówienia wg poniższych stawek w ośrodku …............... (nazwa)….........</t>
  </si>
  <si>
    <t xml:space="preserve">Kolacja w dniu 7.01.2024 r. </t>
  </si>
  <si>
    <t>Śniadanie w dniu 8.01.2024 r.</t>
  </si>
  <si>
    <t>Obiad w dniu 8.01.2024 r.</t>
  </si>
  <si>
    <t>Śniadanie w dniu 9.01.2024 r.</t>
  </si>
  <si>
    <t xml:space="preserve">Kolacja w dniu 9.01.2024 r. </t>
  </si>
  <si>
    <t>Obiad w dniu 9.01.2024 r.</t>
  </si>
  <si>
    <t>Przerwa kawowa w dniach: 07.01, 8.01, 9.01, 10.01</t>
  </si>
  <si>
    <t>Śniadanie 7.30-9.00
liczba osób</t>
  </si>
  <si>
    <t>Obiad
14.00-15.00
liczba osób</t>
  </si>
  <si>
    <t>Kolacja 18.00-19.00
liczba osób</t>
  </si>
  <si>
    <t>Usługa organizacji Konferencji Zimowa Szkoła Niezawodności 2025 (ZSN 2025)</t>
  </si>
  <si>
    <t>Nocleg w pokoju 1 osobowym w dniach 5-11.01.2025 r.</t>
  </si>
  <si>
    <t xml:space="preserve">Kolacja w dniu 6.01.2025 r. </t>
  </si>
  <si>
    <t>Śniadanie w dniu 7.01.2025 r.</t>
  </si>
  <si>
    <t>Obiad w dniu 7.01.2025 r.</t>
  </si>
  <si>
    <t xml:space="preserve">Kolacja w dniu 7.01.2025 r. </t>
  </si>
  <si>
    <t>Śniadanie w dniu 8.01.2025 r.</t>
  </si>
  <si>
    <t>Obiad w dniu 8.01.2025 r.</t>
  </si>
  <si>
    <t xml:space="preserve">Uroczysta kolacja w dniu 8.01.2025 r. </t>
  </si>
  <si>
    <t>Śniadanie w dniu 9.01.2025 r.</t>
  </si>
  <si>
    <t>Obiad w dniu 9.01.2025 r.</t>
  </si>
  <si>
    <t xml:space="preserve">Kolacja w dniu 9.01.2025 r. </t>
  </si>
  <si>
    <t>Śniadanie w dniu 10.01.2025 r.</t>
  </si>
  <si>
    <t>Obiad w dniu 10.01.2025 r.</t>
  </si>
  <si>
    <t xml:space="preserve">Kolacja w dniu 10.01.2025 r. </t>
  </si>
  <si>
    <t>śniadanie 11.01.2025 r.</t>
  </si>
  <si>
    <t>Śniadanie w dniu 10.01.2024 r.</t>
  </si>
  <si>
    <t>Obiad w dniu 10.01.2024 r.</t>
  </si>
  <si>
    <t>Nocleg w pokoju 1 osobowym w dniach 6-11.01.2025 r.</t>
  </si>
  <si>
    <t>Nocleg w pokoju 1 osobowym w dniach 6-13.01.2024 r.</t>
  </si>
  <si>
    <t>Nocleg w pokoju 1 osobowym w dniach 7-13.01.2024 r.</t>
  </si>
  <si>
    <t xml:space="preserve">Kolacja w dniu 8.01.2024 r. </t>
  </si>
  <si>
    <t>Śniadanie w dniu 11.01.2024 r.</t>
  </si>
  <si>
    <t>Obiad w dniu 11.01.2024 r.</t>
  </si>
  <si>
    <t xml:space="preserve">Kolacja w dniu 12.01.2024 r. </t>
  </si>
  <si>
    <t>Śniadanie 13.01.2024 r.</t>
  </si>
  <si>
    <t>Przerwa kawowa w dniach: 8.01, 9.01, 10.01, 11.01,12.01</t>
  </si>
  <si>
    <t xml:space="preserve">Uroczysta kolacja w dniu 10.01.2024 r. </t>
  </si>
  <si>
    <t xml:space="preserve">Kolacja w dniu 11.01.2024 r. </t>
  </si>
  <si>
    <t>Śniadanie w dniu 12.01.2024 r.</t>
  </si>
  <si>
    <t>Obiad w dniu 12.01.2024 r.</t>
  </si>
  <si>
    <t xml:space="preserve"> </t>
  </si>
  <si>
    <r>
      <rPr>
        <b/>
        <sz val="11"/>
        <rFont val="Calibri"/>
        <family val="2"/>
        <charset val="238"/>
        <scheme val="minor"/>
      </rPr>
      <t xml:space="preserve">Opis przedmiotu zamówienia:
</t>
    </r>
    <r>
      <rPr>
        <sz val="11"/>
        <rFont val="Calibri"/>
        <family val="2"/>
        <charset val="238"/>
        <scheme val="minor"/>
      </rPr>
      <t>1.Przedmiotem zamówienia jest organizacja konferencji naukowej Zimowa Szkoła Niezawodności 2024 dla Politechniki Warszawskiej Wydziału Transportu. 
2.Na przedmiot zamówienia składa się usługa hotelarska, gastronomiczna, udostepnienie sal konferencyjnych i posterowych, a także miejsc parkingowych.
3.Termin realizacji zamówienia 07.01.2024 – 13.01.2024 r. (przyjazd uczestników niedziela 07.01.2024 r. od godz. 16.00, wyjazd sobota 13.01.2024 r. około godz. 11.00).
4.Maksymalna przewidywana ilość uczestników – 80 osób (oraz dodatkowo do 20 osób na uroczystej kolacji).</t>
    </r>
  </si>
  <si>
    <r>
      <rPr>
        <b/>
        <sz val="11"/>
        <rFont val="Calibri"/>
        <family val="2"/>
        <charset val="238"/>
        <scheme val="minor"/>
      </rPr>
      <t xml:space="preserve">5.W ramach usług hotelarskiej Wykonana winien zapewnić:
</t>
    </r>
    <r>
      <rPr>
        <sz val="11"/>
        <rFont val="Calibri"/>
        <family val="2"/>
        <charset val="238"/>
        <scheme val="minor"/>
      </rPr>
      <t>5.1. Zakwaterowanie w hotelu o standardzie minimum **** (czterech gwiazdek).
5.2. Zapewnienie 8 pokoi jednoosobowych. Koszt zakwaterowania tych pokoi pokrywają organizatorzy.
5.3. Hotel powinien zapewnić (założyć rezerwację) 65 pokoi łącznie (w tym 15 pokoi 2-osobowych i 50 pokoi do pojedynczego wykorzystania). Koszt zakwaterowania podczas konferencji Zimowa Szkoła Niezawodności 2023 pokrywają uczestnicy konferencji bezpośrednio w hotelu. Organizatorzy nie ponoszą kosztów zakwaterowania uczestników.
5.4. Pokoje winny być wyposażone w szczególności w: pełny węzeł sanitarny, TV sat, biurko, lodówka, woda i szklanki, czajnik i filiżanki, możliwość dogrzania w chłodne dni.
5.5. Doba hotelowa winna trwać od godz. 15.00 do godz. 11:00 dnia następnego.</t>
    </r>
  </si>
  <si>
    <r>
      <rPr>
        <b/>
        <sz val="11"/>
        <rFont val="Calibri"/>
        <family val="2"/>
        <charset val="238"/>
        <scheme val="minor"/>
      </rPr>
      <t xml:space="preserve">6. W ramach usług gastronomicznej Wykonana winien zapewnić:
</t>
    </r>
    <r>
      <rPr>
        <sz val="11"/>
        <rFont val="Calibri"/>
        <family val="2"/>
        <charset val="238"/>
        <scheme val="minor"/>
      </rPr>
      <t>6.1. Forma obiadów: bufety składające się z: 2 rodzajów zup, dania mięsnego, dania rybnego, dania wegetariańskiego, dodatków węglowodanowych, surówek obiadowych, ciast, owoców oraz napojów (kawy, herbaty, wody, soków). 
6.2. Kolacja uroczysta w dniu 10.01.2024 r. – ma mieć uroczysty charakter i menu składające się w szczególności z części serwowanej, tj. przystawki, dania głównego, deseru oraz części bufetowej ciepłej i zimnej oraz bufetu słodkiego; napojów bez ograniczeń typu: kawa, herbata, woda, soki; 2 lampki 150 ml wina na osobę. Stoły 8 osobowe okrągłe pokryte białymi obrusami. 
6.3. Przerwy kawowe w dniach: 8.01, 9.01, 10.01, 11.01, 12.01.2024 r. Forma przerwy kawowej: stół szwedzki, kawa i herbata, kruche ciasteczka (mogą być własnego wypieku), miejsce przerw w pobliżu sali konferencyjnej
6.4.Rozkłady posiłków:</t>
    </r>
  </si>
  <si>
    <r>
      <rPr>
        <b/>
        <sz val="11"/>
        <rFont val="Calibri"/>
        <family val="2"/>
        <charset val="238"/>
        <scheme val="minor"/>
      </rPr>
      <t xml:space="preserve">7. W ramach usługi wynajmu sali konferencyjnej Wykonana winien zapewnić:
</t>
    </r>
    <r>
      <rPr>
        <sz val="11"/>
        <rFont val="Calibri"/>
        <family val="2"/>
        <charset val="238"/>
        <scheme val="minor"/>
      </rPr>
      <t>7.1. Sale konferencyjne wg zestawienia (w związku z epidemią SARS-CoV-2  wymagane jest spełnienie wytycznych dla spotkań biznesowych, szkoleń, konferencji i kongresów) wyposażone w:
7.1.1. stół + dwa krzesła dla prowadzącego obrady,
7.1.2. stolik na postawienie laptopa (Zamawiającego) i 1 krzesło dla osoby obsługującej prezentacje,
7.1.3. krzesła ustawione rzędami (tzw. układ teatralny),
7.1.4. projektor multimedialny laserowy przygotowany do prowadzenia prezentacji z wykorzystaniem laptopa Zamawiającego oraz ekran o powierzchni min. 20 m2.
7.1.5. nagłośnienie, tablica papierowa, pisaki, ekran, sztuczne oświetlenie, zaciemnienie oraz bezpłatny bezprzewodowy Internet o szybkości przekazu danych, co najmniej 10 Mbps,
7.2. W sali konferencyjnej winny być dostępne: woda mineralna i paluszki słone.
7.3. Wyposażenie Sali powinno zapewnić hybrydowy sposób prowadzenia obrad (tj. stacjonarny w sali i zdalny przez sieć Internet),
7.4. Przedmiot umowy musi być wykonywany w obiekcie, spełniającym wymogi z zakresu dostępności dla osób  o szczególnych potrzebach. Niezbędne jest zapewnienie przestrzeni konferencyjnej wolnej od barier dla osób  ze szczególnymi potrzebami w ramach poziomych i pionowych przestrzeni komunikacyjnych budynków oraz  sal konferencyjnych i posterowych. Konieczne jest zapewnienie co najmniej jednego pokoju przystosowanego dla osoby z niepełnosprawnością ruchową (m.in. pokój dostępny dla osób poruszających się na wózku inwalidzkim, łazienka dostosowana do potrzeb osób poruszających się na wózku inwalidzkim).</t>
    </r>
  </si>
  <si>
    <r>
      <rPr>
        <b/>
        <sz val="11"/>
        <rFont val="Calibri"/>
        <family val="2"/>
        <charset val="238"/>
        <scheme val="minor"/>
      </rPr>
      <t xml:space="preserve">8. Ponadto Wykonawca winien zapewnić: 
</t>
    </r>
    <r>
      <rPr>
        <sz val="11"/>
        <rFont val="Calibri"/>
        <family val="2"/>
        <charset val="238"/>
        <scheme val="minor"/>
      </rPr>
      <t>8.1. Osobne pomieszczenie przylegające do sali konferencyjnej dla recepcji konferencji (cały czas trwania konferencji).
8.2. Bezpłatny bezprzewodowy dostęp do Internetu dla uczestników konferencji na terenie hotelu.
8.3. Dostęp do usługi ksero, faxu, komputera, drukarki – organizatorzy korzystają bezpłatnie, inne koszty korzystania uczestnicy pokrywają prywatnie.
8.4. Dostęp do kawiarni/restauracji w wydzielonej na wyłączność Konferencji Zimowa Szkoła Niezawodności wieku części z całego kompleksu hotelowego (w przypadku wystąpienia ograniczeń związanych z epidemią COVID).
8.5. W całym okresie pobytu koszty napoi (poza śniadaniami, obiadami i kolacją, które to zapewniają organizatorzy konferencji) w kawiarni/restauracji uczestnicy pokrywają prywatnie.
8.6. Parking na terenie hotelu dla min. 40 samochodów.
8.7. Informacja turystyczna w Recepcji.
8.8. Możliwość bezpłatnego zorganizowania stanowisk ekspozycyjnych dla potrzeb konferencji.
8.9. Łatwy dojazd do hotelu oraz bliskie sąsiedztwo przystanku autobusowego, umożliwiające korzystanie z komunikacji publicznej.
8.10. Możliwość skorzystania z usług SPA dla uczestników (zabiegi płatne indywidualnie we własnym zakresie).
8.11. Wykonawca ponadto winien zapewnić przedstawicielowi Zamawiającego dokonania wizji lokalnej obiektu przed podjęciem decyzji o wyborze oferenta. Terminy tych wizyt zostaną ustalone z potencjalnymi Wykonawcami opisanych usług.
8.12. Zamawiający może odstąpić od organizacji konferencji Zimowa Szkoła Niezawodności 2024 r. z powodu ograniczeń i obostrzeń związanych z epidemią.</t>
    </r>
    <r>
      <rPr>
        <b/>
        <sz val="11"/>
        <rFont val="Calibri"/>
        <family val="2"/>
        <charset val="238"/>
        <scheme val="minor"/>
      </rPr>
      <t xml:space="preserve"> </t>
    </r>
  </si>
  <si>
    <r>
      <rPr>
        <b/>
        <sz val="11"/>
        <rFont val="Calibri"/>
        <family val="2"/>
        <charset val="238"/>
        <scheme val="minor"/>
      </rPr>
      <t xml:space="preserve">Opis przedmiotu zamówienia:
</t>
    </r>
    <r>
      <rPr>
        <sz val="11"/>
        <rFont val="Calibri"/>
        <family val="2"/>
        <charset val="238"/>
        <scheme val="minor"/>
      </rPr>
      <t>1.Przedmiotem zamówienia jest organizacja konferencji naukowej Zimowa Szkoła Niezawodności 2024 dla Politechniki Warszawskiej Wydziału Transportu. 
2.Na przedmiot zamówienia składa się usługa hotelarska, gastronomiczna, udostepnienie sal konferencyjnych i posterowych, a także miejsc parkingowych.
3.Termin realizacji zamówienia 06.01.2025 – 11.01.2025 r. (przyjazd uczestników poniedziałek 06.01.2025 r. od godz. 16.00, wyjazd sobota 11.01.2025 r. około godz. 11.00).
4.Maksymalna przewidywana ilość uczestników – 80 osób (oraz dodatkowo do 20 osób na uroczystej kolacji).</t>
    </r>
  </si>
  <si>
    <r>
      <rPr>
        <b/>
        <sz val="11"/>
        <rFont val="Calibri"/>
        <family val="2"/>
        <charset val="238"/>
        <scheme val="minor"/>
      </rPr>
      <t xml:space="preserve">6. W ramach usług gastronomicznej Wykonana winien zapewnić:
</t>
    </r>
    <r>
      <rPr>
        <sz val="11"/>
        <rFont val="Calibri"/>
        <family val="2"/>
        <charset val="238"/>
        <scheme val="minor"/>
      </rPr>
      <t>6.1. Forma obiadów: bufety składające się z: 2 rodzajów zup, dania mięsnego, dania rybnego, dania wegetariańskiego, dodatków węglowodanowych, surówek obiadowych, ciast, owoców oraz napojów (kawy, herbaty, wody, soków). 
6.2. Kolacja uroczysta w dniu 08.01.2025 r. – ma mieć uroczysty charakter i menu składające się w szczególności z części serwowanej, tj. przystawki, dania głównego, deseru oraz części bufetowej ciepłej i zimnej oraz bufetu słodkiego; napojów bez ograniczeń typu: kawa, herbata, woda, soki; 2 lampki 150 ml wina na osobę. Stoły 8 osobowe okrągłe pokryte białymi obrusami. 
6.3. Przerwy kawowe w dniach: 07.01, 8.01, 9.01, 10.01.2025 r. Forma przerwy kawowej: stół szwedzki, kawa i herbata, kruche ciasteczka (mogą być własnego wypieku), miejsce przerw w pobliżu sali konferencyjnej
6.4.Rozkłady posiłków:</t>
    </r>
  </si>
  <si>
    <r>
      <rPr>
        <b/>
        <sz val="11"/>
        <rFont val="Calibri"/>
        <family val="2"/>
        <charset val="238"/>
        <scheme val="minor"/>
      </rPr>
      <t xml:space="preserve">8. Ponadto Wykonawca winien zapewnić: 
</t>
    </r>
    <r>
      <rPr>
        <sz val="11"/>
        <rFont val="Calibri"/>
        <family val="2"/>
        <charset val="238"/>
        <scheme val="minor"/>
      </rPr>
      <t>8.1. Osobne pomieszczenie przylegające do sali konferencyjnej dla recepcji konferencji (cały czas trwania konferencji).
8.2. Bezpłatny bezprzewodowy dostęp do Internetu dla uczestników konferencji na terenie hotelu.
8.3. Dostęp do usługi ksero, faxu, komputera, drukarki – organizatorzy korzystają bezpłatnie, inne koszty korzystania uczestnicy pokrywają prywatnie.
8.4. Dostęp do kawiarni/restauracji w wydzielonej na wyłączność Konferencji Zimowa Szkoła Niezawodności wieku części z całego kompleksu hotelowego (w przypadku wystąpienia ograniczeń związanych z epidemią COVID).
8.5. W całym okresie pobytu koszty napoi (poza obiadami i kolacją, które to zapewniają organizatorzy konferencji) w kawiarni/restauracji uczestnicy pokrywają prywatnie.
8.6. Parking na terenie hotelu dla min. 40 samochodów.
8.7. Informacja turystyczna w Recepcji.
8.8. Możliwość bezpłatnego zorganizowania stanowisk ekspozycyjnych dla potrzeb konferencji.
8.9. Łatwy dojazd do hotelu oraz bliskie sąsiedztwo przystanku autobusowego, umożliwiające korzystanie z komunikacji publicznej.
8.10. Możliwość skorzystania z usług SPA dla uczestników (zabiegi płatne indywidualnie we własnym zakresie).
8.11. Wykonawca ponadto winien zapewnić przedstawicielowi Zamawiającego dokonania wizji lokalnej obiektu przed podjęciem decyzji o wyborze oferenta. Terminy tych wizyt zostaną ustalone z potencjalnymi Wykonawcami opisanych usług.
8.12. Zamawiający może odstąpić od organizacji konferencji Zimowa Szkoła Niezawodności 2025 r. z powodu ograniczeń i obostrzeń związanych z epidemią.</t>
    </r>
    <r>
      <rPr>
        <b/>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</si>
</sst>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0"/>
      <name val="Bookman Old Style"/>
      <family val="1"/>
      <charset val="238"/>
    </font>
    <font>
      <sz val="11"/>
      <color theme="1"/>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b/>
      <sz val="11"/>
      <name val="Calibri Light"/>
      <family val="2"/>
      <charset val="238"/>
    </font>
    <font>
      <sz val="11"/>
      <name val="Calibri Light"/>
      <family val="2"/>
      <charset val="238"/>
    </font>
    <font>
      <sz val="11"/>
      <name val="Cambria"/>
      <family val="1"/>
      <charset val="238"/>
    </font>
    <font>
      <sz val="10"/>
      <name val="Bookman Old Style"/>
      <family val="1"/>
      <charset val="238"/>
    </font>
    <font>
      <sz val="12"/>
      <name val="Bookman Old Style"/>
      <family val="1"/>
      <charset val="238"/>
    </font>
    <font>
      <sz val="12"/>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3" fillId="0" borderId="0"/>
  </cellStyleXfs>
  <cellXfs count="71">
    <xf numFmtId="0" fontId="0" fillId="0" borderId="0" xfId="0"/>
    <xf numFmtId="0" fontId="1"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0" xfId="0" applyFont="1" applyFill="1" applyAlignment="1">
      <alignment horizontal="left" vertical="top" wrapText="1"/>
    </xf>
    <xf numFmtId="0" fontId="7" fillId="6" borderId="1" xfId="0" applyFont="1" applyFill="1" applyBorder="1" applyAlignment="1">
      <alignment horizontal="center" vertical="center" wrapText="1"/>
    </xf>
    <xf numFmtId="0" fontId="4" fillId="6" borderId="2"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4" borderId="0" xfId="0" applyFont="1" applyFill="1"/>
    <xf numFmtId="0" fontId="1" fillId="4" borderId="22"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9" fillId="3" borderId="13"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1" fontId="9" fillId="3" borderId="1"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0" fontId="9" fillId="5" borderId="13" xfId="0" applyFont="1" applyFill="1" applyBorder="1" applyAlignment="1">
      <alignment horizontal="center" vertical="top"/>
    </xf>
    <xf numFmtId="0" fontId="9" fillId="5" borderId="1" xfId="0" applyFont="1" applyFill="1" applyBorder="1" applyAlignment="1">
      <alignment horizontal="left" vertical="center" wrapText="1"/>
    </xf>
    <xf numFmtId="3" fontId="1" fillId="5"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9" fontId="4" fillId="2" borderId="1" xfId="1" applyFont="1" applyFill="1" applyBorder="1" applyAlignment="1">
      <alignment horizontal="center" vertical="center"/>
    </xf>
    <xf numFmtId="2" fontId="4" fillId="0" borderId="14" xfId="0" applyNumberFormat="1" applyFont="1" applyBorder="1" applyAlignment="1">
      <alignment horizontal="center" vertical="center"/>
    </xf>
    <xf numFmtId="0" fontId="4" fillId="4" borderId="24" xfId="0" applyFont="1" applyFill="1" applyBorder="1"/>
    <xf numFmtId="0" fontId="4" fillId="4" borderId="25" xfId="0" applyFont="1" applyFill="1" applyBorder="1"/>
    <xf numFmtId="0" fontId="10" fillId="3" borderId="20" xfId="0" applyFont="1" applyFill="1" applyBorder="1" applyAlignment="1">
      <alignment horizontal="center" vertical="center" wrapText="1"/>
    </xf>
    <xf numFmtId="2" fontId="11" fillId="4" borderId="20" xfId="0" applyNumberFormat="1" applyFont="1" applyFill="1" applyBorder="1" applyAlignment="1">
      <alignment horizontal="center"/>
    </xf>
    <xf numFmtId="2" fontId="11" fillId="4" borderId="0" xfId="0" applyNumberFormat="1" applyFont="1" applyFill="1" applyAlignment="1">
      <alignment horizontal="center"/>
    </xf>
    <xf numFmtId="0" fontId="5" fillId="4" borderId="8" xfId="0" applyFont="1" applyFill="1" applyBorder="1" applyAlignment="1">
      <alignment horizontal="left"/>
    </xf>
    <xf numFmtId="0" fontId="4" fillId="4" borderId="9" xfId="0" applyFont="1" applyFill="1" applyBorder="1"/>
    <xf numFmtId="0" fontId="4" fillId="4" borderId="10" xfId="0" applyFont="1" applyFill="1" applyBorder="1"/>
    <xf numFmtId="0" fontId="4" fillId="4" borderId="0" xfId="0" applyFont="1" applyFill="1" applyAlignment="1">
      <alignment vertical="top" wrapText="1"/>
    </xf>
    <xf numFmtId="0" fontId="4" fillId="4" borderId="0" xfId="0" applyFont="1" applyFill="1" applyAlignment="1">
      <alignment vertical="top"/>
    </xf>
    <xf numFmtId="0" fontId="4" fillId="4" borderId="0" xfId="0" applyFont="1" applyFill="1" applyAlignment="1">
      <alignment horizontal="center" vertical="center"/>
    </xf>
    <xf numFmtId="14" fontId="7" fillId="6" borderId="29" xfId="0" applyNumberFormat="1" applyFont="1" applyFill="1" applyBorder="1" applyAlignment="1">
      <alignment horizontal="center" vertical="center" wrapText="1"/>
    </xf>
    <xf numFmtId="14" fontId="7" fillId="6" borderId="30" xfId="0" applyNumberFormat="1" applyFont="1" applyFill="1" applyBorder="1" applyAlignment="1">
      <alignment horizontal="center" vertical="center" wrapText="1"/>
    </xf>
    <xf numFmtId="0" fontId="4" fillId="4" borderId="4" xfId="0" applyFont="1" applyFill="1" applyBorder="1" applyAlignment="1">
      <alignment horizontal="left" wrapText="1"/>
    </xf>
    <xf numFmtId="0" fontId="4" fillId="4" borderId="4" xfId="0" applyFont="1" applyFill="1" applyBorder="1" applyAlignment="1">
      <alignment horizontal="left"/>
    </xf>
    <xf numFmtId="0" fontId="1" fillId="4" borderId="26"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6" fillId="6"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0" fontId="4" fillId="6" borderId="13"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0" fontId="4" fillId="6" borderId="5" xfId="0" applyFont="1" applyFill="1" applyBorder="1" applyAlignment="1">
      <alignment horizontal="left" vertical="top" wrapText="1"/>
    </xf>
  </cellXfs>
  <cellStyles count="3">
    <cellStyle name="Normalny" xfId="0" builtinId="0"/>
    <cellStyle name="Normalny 2" xfId="2" xr:uid="{00000000-0005-0000-0000-00000100000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zoomScale="80" zoomScaleNormal="80" workbookViewId="0">
      <selection activeCell="L17" sqref="L17"/>
    </sheetView>
  </sheetViews>
  <sheetFormatPr defaultColWidth="9.140625" defaultRowHeight="15" x14ac:dyDescent="0.25"/>
  <cols>
    <col min="1" max="1" width="5.140625" style="10" customWidth="1"/>
    <col min="2" max="2" width="60.5703125" style="10" customWidth="1"/>
    <col min="3" max="3" width="16.42578125" style="10" customWidth="1"/>
    <col min="4" max="4" width="14.28515625" style="10" customWidth="1"/>
    <col min="5" max="5" width="15.85546875" style="38" customWidth="1"/>
    <col min="6" max="6" width="13.85546875" style="38" customWidth="1"/>
    <col min="7" max="7" width="14.140625" style="38" customWidth="1"/>
    <col min="8" max="8" width="16.140625" style="38" customWidth="1"/>
    <col min="9" max="16384" width="9.140625" style="10"/>
  </cols>
  <sheetData>
    <row r="1" spans="1:8" ht="39" customHeight="1" thickBot="1" x14ac:dyDescent="0.3">
      <c r="A1" s="41" t="s">
        <v>28</v>
      </c>
      <c r="B1" s="42"/>
      <c r="C1" s="42"/>
      <c r="D1" s="42"/>
      <c r="E1" s="42"/>
      <c r="F1" s="42"/>
      <c r="G1" s="42"/>
      <c r="H1" s="42"/>
    </row>
    <row r="2" spans="1:8" ht="44.25" customHeight="1" thickBot="1" x14ac:dyDescent="0.3">
      <c r="A2" s="43" t="s">
        <v>29</v>
      </c>
      <c r="B2" s="44"/>
      <c r="C2" s="44"/>
      <c r="D2" s="44"/>
      <c r="E2" s="44"/>
      <c r="F2" s="44"/>
      <c r="G2" s="44"/>
      <c r="H2" s="45"/>
    </row>
    <row r="3" spans="1:8" ht="31.5" customHeight="1" x14ac:dyDescent="0.25">
      <c r="A3" s="53" t="s">
        <v>30</v>
      </c>
      <c r="B3" s="54"/>
      <c r="C3" s="54"/>
      <c r="D3" s="54"/>
      <c r="E3" s="54"/>
      <c r="F3" s="54"/>
      <c r="G3" s="54"/>
      <c r="H3" s="55"/>
    </row>
    <row r="4" spans="1:8" ht="19.5" customHeight="1" x14ac:dyDescent="0.25">
      <c r="A4" s="11"/>
      <c r="B4" s="12"/>
      <c r="C4" s="12"/>
      <c r="D4" s="12"/>
      <c r="E4" s="12"/>
      <c r="F4" s="12"/>
      <c r="G4" s="12"/>
      <c r="H4" s="13"/>
    </row>
    <row r="5" spans="1:8" ht="18.75" customHeight="1" x14ac:dyDescent="0.25">
      <c r="A5" s="46" t="s">
        <v>7</v>
      </c>
      <c r="B5" s="47"/>
      <c r="C5" s="47"/>
      <c r="D5" s="47"/>
      <c r="E5" s="48" t="s">
        <v>6</v>
      </c>
      <c r="F5" s="48"/>
      <c r="G5" s="48"/>
      <c r="H5" s="49"/>
    </row>
    <row r="6" spans="1:8" ht="65.25" customHeight="1" x14ac:dyDescent="0.25">
      <c r="A6" s="14" t="s">
        <v>0</v>
      </c>
      <c r="B6" s="15" t="s">
        <v>1</v>
      </c>
      <c r="C6" s="16" t="s">
        <v>8</v>
      </c>
      <c r="D6" s="17" t="s">
        <v>9</v>
      </c>
      <c r="E6" s="16" t="s">
        <v>2</v>
      </c>
      <c r="F6" s="16" t="s">
        <v>3</v>
      </c>
      <c r="G6" s="16" t="s">
        <v>4</v>
      </c>
      <c r="H6" s="18" t="s">
        <v>5</v>
      </c>
    </row>
    <row r="7" spans="1:8" ht="11.25" customHeight="1" x14ac:dyDescent="0.25">
      <c r="A7" s="14">
        <v>1</v>
      </c>
      <c r="B7" s="16">
        <v>2</v>
      </c>
      <c r="C7" s="16">
        <v>3</v>
      </c>
      <c r="D7" s="17">
        <v>4</v>
      </c>
      <c r="E7" s="19">
        <v>5</v>
      </c>
      <c r="F7" s="19">
        <v>6</v>
      </c>
      <c r="G7" s="19">
        <v>7</v>
      </c>
      <c r="H7" s="20">
        <v>8</v>
      </c>
    </row>
    <row r="8" spans="1:8" x14ac:dyDescent="0.25">
      <c r="A8" s="21">
        <v>1</v>
      </c>
      <c r="B8" s="22" t="s">
        <v>60</v>
      </c>
      <c r="C8" s="1">
        <v>3</v>
      </c>
      <c r="D8" s="23">
        <v>7</v>
      </c>
      <c r="E8" s="24"/>
      <c r="F8" s="25">
        <f>C8*D8*E8</f>
        <v>0</v>
      </c>
      <c r="G8" s="26"/>
      <c r="H8" s="27">
        <f>F8+(F8*G8)</f>
        <v>0</v>
      </c>
    </row>
    <row r="9" spans="1:8" x14ac:dyDescent="0.25">
      <c r="A9" s="21">
        <v>2</v>
      </c>
      <c r="B9" s="22" t="s">
        <v>61</v>
      </c>
      <c r="C9" s="1">
        <v>5</v>
      </c>
      <c r="D9" s="23">
        <v>6</v>
      </c>
      <c r="E9" s="24"/>
      <c r="F9" s="25">
        <f>C9*D9*E9</f>
        <v>0</v>
      </c>
      <c r="G9" s="26"/>
      <c r="H9" s="27">
        <f t="shared" ref="H9" si="0">F9*G9+F9</f>
        <v>0</v>
      </c>
    </row>
    <row r="10" spans="1:8" x14ac:dyDescent="0.25">
      <c r="A10" s="46" t="s">
        <v>10</v>
      </c>
      <c r="B10" s="47"/>
      <c r="C10" s="47"/>
      <c r="D10" s="47"/>
      <c r="E10" s="48" t="s">
        <v>6</v>
      </c>
      <c r="F10" s="48"/>
      <c r="G10" s="48"/>
      <c r="H10" s="49"/>
    </row>
    <row r="11" spans="1:8" ht="45" x14ac:dyDescent="0.25">
      <c r="A11" s="14" t="s">
        <v>0</v>
      </c>
      <c r="B11" s="15" t="s">
        <v>1</v>
      </c>
      <c r="C11" s="16" t="s">
        <v>8</v>
      </c>
      <c r="D11" s="17" t="s">
        <v>11</v>
      </c>
      <c r="E11" s="16" t="s">
        <v>2</v>
      </c>
      <c r="F11" s="16" t="s">
        <v>3</v>
      </c>
      <c r="G11" s="16" t="s">
        <v>4</v>
      </c>
      <c r="H11" s="18" t="s">
        <v>5</v>
      </c>
    </row>
    <row r="12" spans="1:8" x14ac:dyDescent="0.25">
      <c r="A12" s="14">
        <v>1</v>
      </c>
      <c r="B12" s="16">
        <v>2</v>
      </c>
      <c r="C12" s="16">
        <v>3</v>
      </c>
      <c r="D12" s="17">
        <v>4</v>
      </c>
      <c r="E12" s="19">
        <v>5</v>
      </c>
      <c r="F12" s="19">
        <v>6</v>
      </c>
      <c r="G12" s="19">
        <v>7</v>
      </c>
      <c r="H12" s="20">
        <v>8</v>
      </c>
    </row>
    <row r="13" spans="1:8" x14ac:dyDescent="0.25">
      <c r="A13" s="21">
        <v>3</v>
      </c>
      <c r="B13" s="22" t="s">
        <v>31</v>
      </c>
      <c r="C13" s="1">
        <v>70</v>
      </c>
      <c r="D13" s="23">
        <v>1</v>
      </c>
      <c r="E13" s="24"/>
      <c r="F13" s="25">
        <f>C13*D13*E13</f>
        <v>0</v>
      </c>
      <c r="G13" s="26"/>
      <c r="H13" s="27">
        <f>F13+(F13*G13)</f>
        <v>0</v>
      </c>
    </row>
    <row r="14" spans="1:8" x14ac:dyDescent="0.25">
      <c r="A14" s="21">
        <v>4</v>
      </c>
      <c r="B14" s="22" t="s">
        <v>32</v>
      </c>
      <c r="C14" s="1">
        <v>80</v>
      </c>
      <c r="D14" s="23">
        <v>1</v>
      </c>
      <c r="E14" s="24"/>
      <c r="F14" s="25">
        <f t="shared" ref="F14:F38" si="1">C14*D14*E14</f>
        <v>0</v>
      </c>
      <c r="G14" s="26"/>
      <c r="H14" s="27">
        <f t="shared" ref="H14:H38" si="2">F14+(F14*G14)</f>
        <v>0</v>
      </c>
    </row>
    <row r="15" spans="1:8" x14ac:dyDescent="0.25">
      <c r="A15" s="21">
        <v>5</v>
      </c>
      <c r="B15" s="22" t="s">
        <v>33</v>
      </c>
      <c r="C15" s="1">
        <v>80</v>
      </c>
      <c r="D15" s="23">
        <v>1</v>
      </c>
      <c r="E15" s="24"/>
      <c r="F15" s="25">
        <f t="shared" si="1"/>
        <v>0</v>
      </c>
      <c r="G15" s="26"/>
      <c r="H15" s="27">
        <f t="shared" si="2"/>
        <v>0</v>
      </c>
    </row>
    <row r="16" spans="1:8" x14ac:dyDescent="0.25">
      <c r="A16" s="21">
        <v>6</v>
      </c>
      <c r="B16" s="22" t="s">
        <v>62</v>
      </c>
      <c r="C16" s="1">
        <v>80</v>
      </c>
      <c r="D16" s="23">
        <v>1</v>
      </c>
      <c r="E16" s="24"/>
      <c r="F16" s="25">
        <f t="shared" si="1"/>
        <v>0</v>
      </c>
      <c r="G16" s="26"/>
      <c r="H16" s="27">
        <f>F16+(F16*G16)</f>
        <v>0</v>
      </c>
    </row>
    <row r="17" spans="1:8" x14ac:dyDescent="0.25">
      <c r="A17" s="21">
        <v>7</v>
      </c>
      <c r="B17" s="22" t="s">
        <v>34</v>
      </c>
      <c r="C17" s="1">
        <v>80</v>
      </c>
      <c r="D17" s="23">
        <v>1</v>
      </c>
      <c r="E17" s="24"/>
      <c r="F17" s="25">
        <f t="shared" si="1"/>
        <v>0</v>
      </c>
      <c r="G17" s="26"/>
      <c r="H17" s="27">
        <f t="shared" ref="H17:H19" si="3">F17+(F17*G17)</f>
        <v>0</v>
      </c>
    </row>
    <row r="18" spans="1:8" x14ac:dyDescent="0.25">
      <c r="A18" s="21">
        <v>8</v>
      </c>
      <c r="B18" s="22" t="s">
        <v>36</v>
      </c>
      <c r="C18" s="1">
        <v>80</v>
      </c>
      <c r="D18" s="23">
        <v>1</v>
      </c>
      <c r="E18" s="24"/>
      <c r="F18" s="25">
        <f t="shared" si="1"/>
        <v>0</v>
      </c>
      <c r="G18" s="26"/>
      <c r="H18" s="27">
        <f t="shared" si="3"/>
        <v>0</v>
      </c>
    </row>
    <row r="19" spans="1:8" x14ac:dyDescent="0.25">
      <c r="A19" s="21">
        <v>9</v>
      </c>
      <c r="B19" s="22" t="s">
        <v>35</v>
      </c>
      <c r="C19" s="1">
        <v>80</v>
      </c>
      <c r="D19" s="23">
        <v>1</v>
      </c>
      <c r="E19" s="24"/>
      <c r="F19" s="25">
        <f t="shared" si="1"/>
        <v>0</v>
      </c>
      <c r="G19" s="26"/>
      <c r="H19" s="27">
        <f t="shared" si="3"/>
        <v>0</v>
      </c>
    </row>
    <row r="20" spans="1:8" x14ac:dyDescent="0.25">
      <c r="A20" s="21">
        <v>10</v>
      </c>
      <c r="B20" s="22" t="s">
        <v>57</v>
      </c>
      <c r="C20" s="1">
        <v>80</v>
      </c>
      <c r="D20" s="23">
        <v>1</v>
      </c>
      <c r="E20" s="24"/>
      <c r="F20" s="25">
        <f t="shared" si="1"/>
        <v>0</v>
      </c>
      <c r="G20" s="26"/>
      <c r="H20" s="27">
        <f t="shared" si="2"/>
        <v>0</v>
      </c>
    </row>
    <row r="21" spans="1:8" x14ac:dyDescent="0.25">
      <c r="A21" s="21">
        <v>11</v>
      </c>
      <c r="B21" s="22" t="s">
        <v>58</v>
      </c>
      <c r="C21" s="1">
        <v>80</v>
      </c>
      <c r="D21" s="23">
        <v>1</v>
      </c>
      <c r="E21" s="24"/>
      <c r="F21" s="25">
        <f t="shared" si="1"/>
        <v>0</v>
      </c>
      <c r="G21" s="26"/>
      <c r="H21" s="27">
        <f t="shared" si="2"/>
        <v>0</v>
      </c>
    </row>
    <row r="22" spans="1:8" x14ac:dyDescent="0.25">
      <c r="A22" s="21">
        <v>12</v>
      </c>
      <c r="B22" s="22" t="s">
        <v>68</v>
      </c>
      <c r="C22" s="1">
        <v>100</v>
      </c>
      <c r="D22" s="23">
        <v>1</v>
      </c>
      <c r="E22" s="24"/>
      <c r="F22" s="25">
        <f t="shared" si="1"/>
        <v>0</v>
      </c>
      <c r="G22" s="26"/>
      <c r="H22" s="27">
        <f t="shared" si="2"/>
        <v>0</v>
      </c>
    </row>
    <row r="23" spans="1:8" x14ac:dyDescent="0.25">
      <c r="A23" s="21">
        <v>13</v>
      </c>
      <c r="B23" s="22" t="s">
        <v>63</v>
      </c>
      <c r="C23" s="1">
        <v>80</v>
      </c>
      <c r="D23" s="23">
        <v>1</v>
      </c>
      <c r="E23" s="24"/>
      <c r="F23" s="25">
        <f t="shared" si="1"/>
        <v>0</v>
      </c>
      <c r="G23" s="26"/>
      <c r="H23" s="27">
        <f t="shared" si="2"/>
        <v>0</v>
      </c>
    </row>
    <row r="24" spans="1:8" x14ac:dyDescent="0.25">
      <c r="A24" s="21">
        <v>14</v>
      </c>
      <c r="B24" s="22" t="s">
        <v>64</v>
      </c>
      <c r="C24" s="1">
        <v>80</v>
      </c>
      <c r="D24" s="23">
        <v>1</v>
      </c>
      <c r="E24" s="24"/>
      <c r="F24" s="25">
        <f t="shared" si="1"/>
        <v>0</v>
      </c>
      <c r="G24" s="26"/>
      <c r="H24" s="27">
        <f t="shared" si="2"/>
        <v>0</v>
      </c>
    </row>
    <row r="25" spans="1:8" x14ac:dyDescent="0.25">
      <c r="A25" s="21">
        <v>15</v>
      </c>
      <c r="B25" s="22" t="s">
        <v>69</v>
      </c>
      <c r="C25" s="1">
        <v>80</v>
      </c>
      <c r="D25" s="23">
        <v>1</v>
      </c>
      <c r="E25" s="24"/>
      <c r="F25" s="25">
        <f t="shared" si="1"/>
        <v>0</v>
      </c>
      <c r="G25" s="26"/>
      <c r="H25" s="27">
        <f t="shared" si="2"/>
        <v>0</v>
      </c>
    </row>
    <row r="26" spans="1:8" x14ac:dyDescent="0.25">
      <c r="A26" s="21">
        <v>16</v>
      </c>
      <c r="B26" s="22" t="s">
        <v>70</v>
      </c>
      <c r="C26" s="1">
        <v>80</v>
      </c>
      <c r="D26" s="23">
        <v>1</v>
      </c>
      <c r="E26" s="24"/>
      <c r="F26" s="25">
        <f t="shared" si="1"/>
        <v>0</v>
      </c>
      <c r="G26" s="26"/>
      <c r="H26" s="27">
        <f t="shared" si="2"/>
        <v>0</v>
      </c>
    </row>
    <row r="27" spans="1:8" x14ac:dyDescent="0.25">
      <c r="A27" s="21">
        <v>17</v>
      </c>
      <c r="B27" s="22" t="s">
        <v>71</v>
      </c>
      <c r="C27" s="1">
        <v>80</v>
      </c>
      <c r="D27" s="23">
        <v>1</v>
      </c>
      <c r="E27" s="24"/>
      <c r="F27" s="25">
        <f t="shared" si="1"/>
        <v>0</v>
      </c>
      <c r="G27" s="26"/>
      <c r="H27" s="27">
        <f t="shared" si="2"/>
        <v>0</v>
      </c>
    </row>
    <row r="28" spans="1:8" x14ac:dyDescent="0.25">
      <c r="A28" s="21">
        <v>18</v>
      </c>
      <c r="B28" s="22" t="s">
        <v>65</v>
      </c>
      <c r="C28" s="1">
        <v>80</v>
      </c>
      <c r="D28" s="23">
        <v>1</v>
      </c>
      <c r="E28" s="24"/>
      <c r="F28" s="25">
        <f t="shared" si="1"/>
        <v>0</v>
      </c>
      <c r="G28" s="26"/>
      <c r="H28" s="27">
        <f t="shared" si="2"/>
        <v>0</v>
      </c>
    </row>
    <row r="29" spans="1:8" ht="18.75" customHeight="1" x14ac:dyDescent="0.25">
      <c r="A29" s="21">
        <v>19</v>
      </c>
      <c r="B29" s="22" t="s">
        <v>67</v>
      </c>
      <c r="C29" s="1">
        <v>80</v>
      </c>
      <c r="D29" s="23">
        <v>5</v>
      </c>
      <c r="E29" s="24"/>
      <c r="F29" s="25">
        <f t="shared" si="1"/>
        <v>0</v>
      </c>
      <c r="G29" s="26"/>
      <c r="H29" s="27">
        <f t="shared" si="2"/>
        <v>0</v>
      </c>
    </row>
    <row r="30" spans="1:8" ht="18.75" customHeight="1" x14ac:dyDescent="0.25">
      <c r="A30" s="21">
        <v>20</v>
      </c>
      <c r="B30" s="22" t="s">
        <v>66</v>
      </c>
      <c r="C30" s="1">
        <v>60</v>
      </c>
      <c r="D30" s="23">
        <v>1</v>
      </c>
      <c r="E30" s="24"/>
      <c r="F30" s="25">
        <f t="shared" si="1"/>
        <v>0</v>
      </c>
      <c r="G30" s="26"/>
      <c r="H30" s="27">
        <f t="shared" si="2"/>
        <v>0</v>
      </c>
    </row>
    <row r="31" spans="1:8" x14ac:dyDescent="0.25">
      <c r="A31" s="46" t="s">
        <v>19</v>
      </c>
      <c r="B31" s="47"/>
      <c r="C31" s="47"/>
      <c r="D31" s="47"/>
      <c r="E31" s="48" t="s">
        <v>6</v>
      </c>
      <c r="F31" s="48"/>
      <c r="G31" s="48"/>
      <c r="H31" s="49"/>
    </row>
    <row r="32" spans="1:8" ht="45" x14ac:dyDescent="0.25">
      <c r="A32" s="14" t="s">
        <v>0</v>
      </c>
      <c r="B32" s="15" t="s">
        <v>1</v>
      </c>
      <c r="C32" s="16" t="s">
        <v>17</v>
      </c>
      <c r="D32" s="17" t="s">
        <v>11</v>
      </c>
      <c r="E32" s="16" t="s">
        <v>2</v>
      </c>
      <c r="F32" s="16" t="s">
        <v>3</v>
      </c>
      <c r="G32" s="16" t="s">
        <v>4</v>
      </c>
      <c r="H32" s="18" t="s">
        <v>5</v>
      </c>
    </row>
    <row r="33" spans="1:11" x14ac:dyDescent="0.25">
      <c r="A33" s="14">
        <v>1</v>
      </c>
      <c r="B33" s="16">
        <v>2</v>
      </c>
      <c r="C33" s="16">
        <v>3</v>
      </c>
      <c r="D33" s="17">
        <v>4</v>
      </c>
      <c r="E33" s="19">
        <v>5</v>
      </c>
      <c r="F33" s="19">
        <v>6</v>
      </c>
      <c r="G33" s="19">
        <v>7</v>
      </c>
      <c r="H33" s="20">
        <v>8</v>
      </c>
    </row>
    <row r="34" spans="1:11" x14ac:dyDescent="0.25">
      <c r="A34" s="21">
        <v>21</v>
      </c>
      <c r="B34" s="22" t="s">
        <v>12</v>
      </c>
      <c r="C34" s="1">
        <v>1</v>
      </c>
      <c r="D34" s="23">
        <v>5</v>
      </c>
      <c r="E34" s="24"/>
      <c r="F34" s="25">
        <f t="shared" si="1"/>
        <v>0</v>
      </c>
      <c r="G34" s="26"/>
      <c r="H34" s="27">
        <f t="shared" si="2"/>
        <v>0</v>
      </c>
    </row>
    <row r="35" spans="1:11" x14ac:dyDescent="0.25">
      <c r="A35" s="21">
        <v>22</v>
      </c>
      <c r="B35" s="22" t="s">
        <v>13</v>
      </c>
      <c r="C35" s="1">
        <v>1</v>
      </c>
      <c r="D35" s="23">
        <v>1</v>
      </c>
      <c r="E35" s="24"/>
      <c r="F35" s="25">
        <f t="shared" si="1"/>
        <v>0</v>
      </c>
      <c r="G35" s="26"/>
      <c r="H35" s="27">
        <f t="shared" si="2"/>
        <v>0</v>
      </c>
    </row>
    <row r="36" spans="1:11" x14ac:dyDescent="0.25">
      <c r="A36" s="21">
        <v>23</v>
      </c>
      <c r="B36" s="22" t="s">
        <v>14</v>
      </c>
      <c r="C36" s="1">
        <v>1</v>
      </c>
      <c r="D36" s="23">
        <v>1</v>
      </c>
      <c r="E36" s="24"/>
      <c r="F36" s="25">
        <f t="shared" si="1"/>
        <v>0</v>
      </c>
      <c r="G36" s="26"/>
      <c r="H36" s="27">
        <f t="shared" si="2"/>
        <v>0</v>
      </c>
    </row>
    <row r="37" spans="1:11" x14ac:dyDescent="0.25">
      <c r="A37" s="21">
        <v>24</v>
      </c>
      <c r="B37" s="22" t="s">
        <v>15</v>
      </c>
      <c r="C37" s="1">
        <v>40</v>
      </c>
      <c r="D37" s="23">
        <v>6</v>
      </c>
      <c r="E37" s="24"/>
      <c r="F37" s="25">
        <f t="shared" si="1"/>
        <v>0</v>
      </c>
      <c r="G37" s="26"/>
      <c r="H37" s="27">
        <f t="shared" si="2"/>
        <v>0</v>
      </c>
    </row>
    <row r="38" spans="1:11" x14ac:dyDescent="0.25">
      <c r="A38" s="21">
        <v>25</v>
      </c>
      <c r="B38" s="22" t="s">
        <v>16</v>
      </c>
      <c r="C38" s="1">
        <v>80</v>
      </c>
      <c r="D38" s="23">
        <v>6</v>
      </c>
      <c r="E38" s="24"/>
      <c r="F38" s="25">
        <f t="shared" si="1"/>
        <v>0</v>
      </c>
      <c r="G38" s="26"/>
      <c r="H38" s="27">
        <f t="shared" si="2"/>
        <v>0</v>
      </c>
    </row>
    <row r="39" spans="1:11" ht="16.5" thickBot="1" x14ac:dyDescent="0.3">
      <c r="A39" s="28"/>
      <c r="B39" s="29"/>
      <c r="C39" s="29"/>
      <c r="D39" s="29"/>
      <c r="E39" s="30" t="s">
        <v>18</v>
      </c>
      <c r="F39" s="31">
        <f>F8+F9+F13+F14+F15+F16+F20+F21+F22+F23+F24+F25+F26+F27+F28+F29+F30+F34+F35+F36+F37+F38</f>
        <v>0</v>
      </c>
      <c r="G39" s="31"/>
      <c r="H39" s="31">
        <f t="shared" ref="H39" si="4">H8+H9+H13+H14+H15+H16+H20+H21+H22+H23+H24+H25+H26+H27+H28+H29+H30+H34+H35+H36+H37+H38</f>
        <v>0</v>
      </c>
    </row>
    <row r="40" spans="1:11" ht="16.5" thickBot="1" x14ac:dyDescent="0.3">
      <c r="C40" s="32"/>
      <c r="D40" s="32"/>
      <c r="E40" s="32"/>
      <c r="F40" s="32"/>
      <c r="G40" s="32"/>
      <c r="H40" s="32"/>
    </row>
    <row r="41" spans="1:11" ht="38.25" customHeight="1" x14ac:dyDescent="0.25">
      <c r="A41" s="33" t="s">
        <v>20</v>
      </c>
      <c r="B41" s="34"/>
      <c r="C41" s="34"/>
      <c r="D41" s="34"/>
      <c r="E41" s="34"/>
      <c r="F41" s="34"/>
      <c r="G41" s="34"/>
      <c r="H41" s="35"/>
    </row>
    <row r="42" spans="1:11" ht="99.75" customHeight="1" x14ac:dyDescent="0.25">
      <c r="A42" s="58" t="s">
        <v>73</v>
      </c>
      <c r="B42" s="59"/>
      <c r="C42" s="59"/>
      <c r="D42" s="59"/>
      <c r="E42" s="59"/>
      <c r="F42" s="59"/>
      <c r="G42" s="59"/>
      <c r="H42" s="60"/>
    </row>
    <row r="43" spans="1:11" ht="144.75" customHeight="1" x14ac:dyDescent="0.25">
      <c r="A43" s="58" t="s">
        <v>74</v>
      </c>
      <c r="B43" s="59"/>
      <c r="C43" s="59"/>
      <c r="D43" s="59"/>
      <c r="E43" s="59"/>
      <c r="F43" s="59"/>
      <c r="G43" s="59"/>
      <c r="H43" s="60"/>
      <c r="K43" s="10" t="s">
        <v>72</v>
      </c>
    </row>
    <row r="44" spans="1:11" ht="15" customHeight="1" x14ac:dyDescent="0.25">
      <c r="A44" s="61" t="s">
        <v>75</v>
      </c>
      <c r="B44" s="62"/>
      <c r="C44" s="62"/>
      <c r="D44" s="62"/>
      <c r="E44" s="62"/>
      <c r="F44" s="62"/>
      <c r="G44" s="62"/>
      <c r="H44" s="63"/>
    </row>
    <row r="45" spans="1:11" ht="121.5" customHeight="1" x14ac:dyDescent="0.25">
      <c r="A45" s="64"/>
      <c r="B45" s="65"/>
      <c r="C45" s="65"/>
      <c r="D45" s="65"/>
      <c r="E45" s="65"/>
      <c r="F45" s="65"/>
      <c r="G45" s="65"/>
      <c r="H45" s="66"/>
    </row>
    <row r="46" spans="1:11" ht="61.5" customHeight="1" x14ac:dyDescent="0.25">
      <c r="A46" s="6"/>
      <c r="B46" s="56" t="s">
        <v>21</v>
      </c>
      <c r="C46" s="56"/>
      <c r="D46" s="2" t="s">
        <v>38</v>
      </c>
      <c r="E46" s="2" t="s">
        <v>39</v>
      </c>
      <c r="F46" s="2" t="s">
        <v>40</v>
      </c>
      <c r="G46" s="3"/>
      <c r="H46" s="7"/>
    </row>
    <row r="47" spans="1:11" ht="21.75" customHeight="1" x14ac:dyDescent="0.25">
      <c r="A47" s="6"/>
      <c r="B47" s="57">
        <v>45298</v>
      </c>
      <c r="C47" s="57"/>
      <c r="D47" s="4"/>
      <c r="E47" s="4"/>
      <c r="F47" s="4" t="s">
        <v>22</v>
      </c>
      <c r="G47" s="3"/>
      <c r="H47" s="7"/>
    </row>
    <row r="48" spans="1:11" ht="21.75" customHeight="1" x14ac:dyDescent="0.25">
      <c r="A48" s="6"/>
      <c r="B48" s="57">
        <v>45299</v>
      </c>
      <c r="C48" s="57"/>
      <c r="D48" s="4" t="s">
        <v>23</v>
      </c>
      <c r="E48" s="4" t="s">
        <v>23</v>
      </c>
      <c r="F48" s="4" t="s">
        <v>23</v>
      </c>
      <c r="G48" s="3"/>
      <c r="H48" s="7"/>
    </row>
    <row r="49" spans="1:8" ht="21.75" customHeight="1" x14ac:dyDescent="0.25">
      <c r="A49" s="6"/>
      <c r="B49" s="39">
        <v>45300</v>
      </c>
      <c r="C49" s="40"/>
      <c r="D49" s="4" t="s">
        <v>23</v>
      </c>
      <c r="E49" s="4" t="s">
        <v>23</v>
      </c>
      <c r="F49" s="4" t="s">
        <v>23</v>
      </c>
      <c r="G49" s="3"/>
      <c r="H49" s="7"/>
    </row>
    <row r="50" spans="1:8" ht="21.75" customHeight="1" x14ac:dyDescent="0.25">
      <c r="A50" s="6"/>
      <c r="B50" s="57">
        <v>45301</v>
      </c>
      <c r="C50" s="57"/>
      <c r="D50" s="4" t="s">
        <v>23</v>
      </c>
      <c r="E50" s="4" t="s">
        <v>23</v>
      </c>
      <c r="F50" s="4" t="s">
        <v>26</v>
      </c>
      <c r="G50" s="3"/>
      <c r="H50" s="7"/>
    </row>
    <row r="51" spans="1:8" ht="21.75" customHeight="1" x14ac:dyDescent="0.25">
      <c r="A51" s="6"/>
      <c r="B51" s="57">
        <v>45302</v>
      </c>
      <c r="C51" s="57"/>
      <c r="D51" s="4" t="s">
        <v>23</v>
      </c>
      <c r="E51" s="4" t="s">
        <v>23</v>
      </c>
      <c r="F51" s="4" t="s">
        <v>23</v>
      </c>
      <c r="G51" s="3"/>
      <c r="H51" s="7"/>
    </row>
    <row r="52" spans="1:8" ht="21.75" customHeight="1" x14ac:dyDescent="0.25">
      <c r="A52" s="6"/>
      <c r="B52" s="57">
        <v>45303</v>
      </c>
      <c r="C52" s="57"/>
      <c r="D52" s="4" t="s">
        <v>23</v>
      </c>
      <c r="E52" s="4" t="s">
        <v>23</v>
      </c>
      <c r="F52" s="4" t="s">
        <v>23</v>
      </c>
      <c r="G52" s="3"/>
      <c r="H52" s="7"/>
    </row>
    <row r="53" spans="1:8" ht="21.75" customHeight="1" x14ac:dyDescent="0.25">
      <c r="A53" s="6"/>
      <c r="B53" s="57">
        <v>45304</v>
      </c>
      <c r="C53" s="57"/>
      <c r="D53" s="4" t="s">
        <v>24</v>
      </c>
      <c r="E53" s="4" t="s">
        <v>25</v>
      </c>
      <c r="F53" s="4" t="s">
        <v>25</v>
      </c>
      <c r="G53" s="3"/>
      <c r="H53" s="7"/>
    </row>
    <row r="54" spans="1:8" ht="24.75" customHeight="1" x14ac:dyDescent="0.25">
      <c r="A54" s="8"/>
      <c r="B54" s="70" t="s">
        <v>27</v>
      </c>
      <c r="C54" s="70"/>
      <c r="D54" s="70"/>
      <c r="E54" s="70"/>
      <c r="F54" s="70"/>
      <c r="G54" s="5"/>
      <c r="H54" s="9"/>
    </row>
    <row r="55" spans="1:8" ht="267" customHeight="1" x14ac:dyDescent="0.25">
      <c r="A55" s="67" t="s">
        <v>76</v>
      </c>
      <c r="B55" s="68"/>
      <c r="C55" s="68"/>
      <c r="D55" s="68"/>
      <c r="E55" s="68"/>
      <c r="F55" s="68"/>
      <c r="G55" s="68"/>
      <c r="H55" s="69"/>
    </row>
    <row r="56" spans="1:8" ht="258" customHeight="1" thickBot="1" x14ac:dyDescent="0.3">
      <c r="A56" s="50" t="s">
        <v>77</v>
      </c>
      <c r="B56" s="51"/>
      <c r="C56" s="51"/>
      <c r="D56" s="51"/>
      <c r="E56" s="51"/>
      <c r="F56" s="51"/>
      <c r="G56" s="51"/>
      <c r="H56" s="52"/>
    </row>
    <row r="57" spans="1:8" ht="30" customHeight="1" x14ac:dyDescent="0.25">
      <c r="A57" s="36"/>
      <c r="B57" s="36"/>
      <c r="C57" s="36"/>
      <c r="D57" s="36"/>
      <c r="E57" s="36"/>
      <c r="F57" s="36"/>
      <c r="G57" s="36"/>
      <c r="H57" s="36"/>
    </row>
    <row r="58" spans="1:8" x14ac:dyDescent="0.25">
      <c r="A58" s="36"/>
      <c r="B58" s="36"/>
      <c r="C58" s="36"/>
      <c r="D58" s="36"/>
      <c r="E58" s="36"/>
      <c r="F58" s="36"/>
      <c r="G58" s="36"/>
      <c r="H58" s="36"/>
    </row>
    <row r="59" spans="1:8" x14ac:dyDescent="0.25">
      <c r="A59" s="36"/>
      <c r="B59" s="36"/>
      <c r="C59" s="36"/>
      <c r="D59" s="36"/>
      <c r="E59" s="36"/>
      <c r="F59" s="36"/>
      <c r="G59" s="36"/>
      <c r="H59" s="36"/>
    </row>
    <row r="60" spans="1:8" x14ac:dyDescent="0.25">
      <c r="A60" s="37"/>
      <c r="B60" s="37"/>
      <c r="C60" s="37"/>
      <c r="D60" s="37"/>
      <c r="E60" s="37"/>
      <c r="F60" s="37"/>
      <c r="G60" s="37"/>
      <c r="H60" s="37"/>
    </row>
    <row r="61" spans="1:8" x14ac:dyDescent="0.25">
      <c r="A61" s="37"/>
      <c r="B61" s="37"/>
      <c r="C61" s="37"/>
      <c r="D61" s="37"/>
      <c r="E61" s="37"/>
      <c r="F61" s="37"/>
      <c r="G61" s="37"/>
      <c r="H61" s="37"/>
    </row>
    <row r="62" spans="1:8" x14ac:dyDescent="0.25">
      <c r="A62" s="37"/>
      <c r="B62" s="37"/>
      <c r="C62" s="37"/>
      <c r="D62" s="37"/>
      <c r="E62" s="37"/>
      <c r="F62" s="37"/>
      <c r="G62" s="37"/>
      <c r="H62" s="37"/>
    </row>
    <row r="63" spans="1:8" x14ac:dyDescent="0.25">
      <c r="A63" s="37"/>
      <c r="B63" s="37"/>
      <c r="C63" s="37"/>
      <c r="D63" s="37"/>
      <c r="E63" s="37"/>
      <c r="F63" s="37"/>
      <c r="G63" s="37"/>
      <c r="H63" s="37"/>
    </row>
    <row r="64" spans="1:8" x14ac:dyDescent="0.25">
      <c r="A64" s="37"/>
      <c r="B64" s="37"/>
      <c r="C64" s="37"/>
      <c r="D64" s="37"/>
      <c r="E64" s="37"/>
      <c r="F64" s="37"/>
      <c r="G64" s="37"/>
      <c r="H64" s="37"/>
    </row>
    <row r="65" spans="1:8" x14ac:dyDescent="0.25">
      <c r="A65" s="37"/>
      <c r="B65" s="37"/>
      <c r="C65" s="37"/>
      <c r="D65" s="37"/>
      <c r="E65" s="37"/>
      <c r="F65" s="37"/>
      <c r="G65" s="37"/>
      <c r="H65" s="37"/>
    </row>
    <row r="66" spans="1:8" x14ac:dyDescent="0.25">
      <c r="A66" s="37"/>
      <c r="B66" s="37"/>
      <c r="C66" s="37"/>
      <c r="D66" s="37"/>
      <c r="E66" s="37"/>
      <c r="F66" s="37"/>
      <c r="G66" s="37"/>
      <c r="H66" s="37"/>
    </row>
    <row r="67" spans="1:8" x14ac:dyDescent="0.25">
      <c r="A67" s="37"/>
      <c r="B67" s="37"/>
      <c r="C67" s="37"/>
      <c r="D67" s="37"/>
      <c r="E67" s="37"/>
      <c r="F67" s="37"/>
      <c r="G67" s="37"/>
      <c r="H67" s="37"/>
    </row>
    <row r="68" spans="1:8" x14ac:dyDescent="0.25">
      <c r="A68" s="37"/>
      <c r="B68" s="37"/>
      <c r="C68" s="37"/>
      <c r="D68" s="37"/>
      <c r="E68" s="37"/>
      <c r="F68" s="37"/>
      <c r="G68" s="37"/>
      <c r="H68" s="37"/>
    </row>
    <row r="69" spans="1:8" x14ac:dyDescent="0.25">
      <c r="A69" s="37"/>
      <c r="B69" s="37"/>
      <c r="C69" s="37"/>
      <c r="D69" s="37"/>
      <c r="E69" s="37"/>
      <c r="F69" s="37"/>
      <c r="G69" s="37"/>
      <c r="H69" s="37"/>
    </row>
    <row r="70" spans="1:8" x14ac:dyDescent="0.25">
      <c r="A70" s="37"/>
      <c r="B70" s="37"/>
      <c r="C70" s="37"/>
      <c r="D70" s="37"/>
      <c r="E70" s="37"/>
      <c r="F70" s="37"/>
      <c r="G70" s="37"/>
      <c r="H70" s="37"/>
    </row>
    <row r="71" spans="1:8" x14ac:dyDescent="0.25">
      <c r="A71" s="37"/>
      <c r="B71" s="37"/>
      <c r="C71" s="37"/>
      <c r="D71" s="37"/>
      <c r="E71" s="37"/>
      <c r="F71" s="37"/>
      <c r="G71" s="37"/>
      <c r="H71" s="37"/>
    </row>
    <row r="72" spans="1:8" x14ac:dyDescent="0.25">
      <c r="A72" s="37"/>
      <c r="B72" s="37"/>
      <c r="C72" s="37"/>
      <c r="D72" s="37"/>
      <c r="E72" s="37"/>
      <c r="F72" s="37"/>
      <c r="G72" s="37"/>
      <c r="H72" s="37"/>
    </row>
    <row r="73" spans="1:8" x14ac:dyDescent="0.25">
      <c r="A73" s="37"/>
      <c r="B73" s="37"/>
      <c r="C73" s="37"/>
      <c r="D73" s="37"/>
      <c r="E73" s="37"/>
      <c r="F73" s="37"/>
      <c r="G73" s="37"/>
      <c r="H73" s="37"/>
    </row>
  </sheetData>
  <customSheetViews>
    <customSheetView guid="{21FA6CF5-D386-4173-A767-0FF94A5F97BC}" scale="80" topLeftCell="A42">
      <selection activeCell="A51" sqref="A51:H51"/>
      <pageMargins left="0.31496062992125984" right="0.31496062992125984" top="0.35433070866141736" bottom="0.35433070866141736" header="0.31496062992125984" footer="0.31496062992125984"/>
      <pageSetup paperSize="9" scale="80" fitToHeight="0" orientation="landscape" r:id="rId1"/>
    </customSheetView>
  </customSheetViews>
  <mergeCells count="23">
    <mergeCell ref="A56:H56"/>
    <mergeCell ref="A3:H3"/>
    <mergeCell ref="B46:C46"/>
    <mergeCell ref="B47:C47"/>
    <mergeCell ref="B48:C48"/>
    <mergeCell ref="B50:C50"/>
    <mergeCell ref="B51:C51"/>
    <mergeCell ref="B52:C52"/>
    <mergeCell ref="B53:C53"/>
    <mergeCell ref="A31:D31"/>
    <mergeCell ref="E31:H31"/>
    <mergeCell ref="A42:H42"/>
    <mergeCell ref="A43:H43"/>
    <mergeCell ref="A44:H45"/>
    <mergeCell ref="A55:H55"/>
    <mergeCell ref="B54:F54"/>
    <mergeCell ref="B49:C49"/>
    <mergeCell ref="A1:H1"/>
    <mergeCell ref="A2:H2"/>
    <mergeCell ref="A5:D5"/>
    <mergeCell ref="E5:H5"/>
    <mergeCell ref="A10:D10"/>
    <mergeCell ref="E10:H10"/>
  </mergeCells>
  <pageMargins left="0.31496062992125984" right="0.31496062992125984" top="0.35433070866141736" bottom="0.35433070866141736" header="0.31496062992125984" footer="0.31496062992125984"/>
  <pageSetup paperSize="9" scale="5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9"/>
  <sheetViews>
    <sheetView tabSelected="1" zoomScale="80" zoomScaleNormal="80" workbookViewId="0">
      <selection sqref="A1:H1"/>
    </sheetView>
  </sheetViews>
  <sheetFormatPr defaultColWidth="9.140625" defaultRowHeight="15" x14ac:dyDescent="0.25"/>
  <cols>
    <col min="1" max="1" width="5.140625" style="10" customWidth="1"/>
    <col min="2" max="2" width="60.5703125" style="10" customWidth="1"/>
    <col min="3" max="3" width="16.42578125" style="10" customWidth="1"/>
    <col min="4" max="4" width="14.28515625" style="10" customWidth="1"/>
    <col min="5" max="5" width="15.85546875" style="38" customWidth="1"/>
    <col min="6" max="6" width="13.85546875" style="38" customWidth="1"/>
    <col min="7" max="7" width="14.140625" style="38" customWidth="1"/>
    <col min="8" max="8" width="16.140625" style="38" customWidth="1"/>
    <col min="9" max="16384" width="9.140625" style="10"/>
  </cols>
  <sheetData>
    <row r="1" spans="1:8" ht="39" customHeight="1" thickBot="1" x14ac:dyDescent="0.3">
      <c r="A1" s="41" t="s">
        <v>28</v>
      </c>
      <c r="B1" s="42"/>
      <c r="C1" s="42"/>
      <c r="D1" s="42"/>
      <c r="E1" s="42"/>
      <c r="F1" s="42"/>
      <c r="G1" s="42"/>
      <c r="H1" s="42"/>
    </row>
    <row r="2" spans="1:8" ht="44.25" customHeight="1" thickBot="1" x14ac:dyDescent="0.3">
      <c r="A2" s="43" t="s">
        <v>41</v>
      </c>
      <c r="B2" s="44"/>
      <c r="C2" s="44"/>
      <c r="D2" s="44"/>
      <c r="E2" s="44"/>
      <c r="F2" s="44"/>
      <c r="G2" s="44"/>
      <c r="H2" s="45"/>
    </row>
    <row r="3" spans="1:8" ht="31.5" customHeight="1" x14ac:dyDescent="0.25">
      <c r="A3" s="53" t="s">
        <v>30</v>
      </c>
      <c r="B3" s="54"/>
      <c r="C3" s="54"/>
      <c r="D3" s="54"/>
      <c r="E3" s="54"/>
      <c r="F3" s="54"/>
      <c r="G3" s="54"/>
      <c r="H3" s="55"/>
    </row>
    <row r="4" spans="1:8" ht="19.5" customHeight="1" x14ac:dyDescent="0.25">
      <c r="A4" s="11"/>
      <c r="B4" s="12"/>
      <c r="C4" s="12"/>
      <c r="D4" s="12"/>
      <c r="E4" s="12"/>
      <c r="F4" s="12"/>
      <c r="G4" s="12"/>
      <c r="H4" s="13"/>
    </row>
    <row r="5" spans="1:8" ht="18.75" customHeight="1" x14ac:dyDescent="0.25">
      <c r="A5" s="46" t="s">
        <v>7</v>
      </c>
      <c r="B5" s="47"/>
      <c r="C5" s="47"/>
      <c r="D5" s="47"/>
      <c r="E5" s="48" t="s">
        <v>6</v>
      </c>
      <c r="F5" s="48"/>
      <c r="G5" s="48"/>
      <c r="H5" s="49"/>
    </row>
    <row r="6" spans="1:8" ht="65.25" customHeight="1" x14ac:dyDescent="0.25">
      <c r="A6" s="14" t="s">
        <v>0</v>
      </c>
      <c r="B6" s="15" t="s">
        <v>1</v>
      </c>
      <c r="C6" s="16" t="s">
        <v>8</v>
      </c>
      <c r="D6" s="17" t="s">
        <v>9</v>
      </c>
      <c r="E6" s="16" t="s">
        <v>2</v>
      </c>
      <c r="F6" s="16" t="s">
        <v>3</v>
      </c>
      <c r="G6" s="16" t="s">
        <v>4</v>
      </c>
      <c r="H6" s="18" t="s">
        <v>5</v>
      </c>
    </row>
    <row r="7" spans="1:8" ht="11.25" customHeight="1" x14ac:dyDescent="0.25">
      <c r="A7" s="14">
        <v>1</v>
      </c>
      <c r="B7" s="16">
        <v>2</v>
      </c>
      <c r="C7" s="16">
        <v>3</v>
      </c>
      <c r="D7" s="17">
        <v>4</v>
      </c>
      <c r="E7" s="19">
        <v>5</v>
      </c>
      <c r="F7" s="19">
        <v>6</v>
      </c>
      <c r="G7" s="19">
        <v>7</v>
      </c>
      <c r="H7" s="20">
        <v>8</v>
      </c>
    </row>
    <row r="8" spans="1:8" x14ac:dyDescent="0.25">
      <c r="A8" s="21">
        <v>1</v>
      </c>
      <c r="B8" s="22" t="s">
        <v>42</v>
      </c>
      <c r="C8" s="1">
        <v>3</v>
      </c>
      <c r="D8" s="23">
        <v>6</v>
      </c>
      <c r="E8" s="24"/>
      <c r="F8" s="25">
        <f>C8*D8*E8</f>
        <v>0</v>
      </c>
      <c r="G8" s="26"/>
      <c r="H8" s="27">
        <f>F8+(F8*G8)</f>
        <v>0</v>
      </c>
    </row>
    <row r="9" spans="1:8" x14ac:dyDescent="0.25">
      <c r="A9" s="21">
        <v>2</v>
      </c>
      <c r="B9" s="22" t="s">
        <v>59</v>
      </c>
      <c r="C9" s="1">
        <v>5</v>
      </c>
      <c r="D9" s="23">
        <v>5</v>
      </c>
      <c r="E9" s="24"/>
      <c r="F9" s="25">
        <f>C9*D9*E9</f>
        <v>0</v>
      </c>
      <c r="G9" s="26"/>
      <c r="H9" s="27">
        <f t="shared" ref="H9" si="0">F9*G9+F9</f>
        <v>0</v>
      </c>
    </row>
    <row r="10" spans="1:8" x14ac:dyDescent="0.25">
      <c r="A10" s="46" t="s">
        <v>10</v>
      </c>
      <c r="B10" s="47"/>
      <c r="C10" s="47"/>
      <c r="D10" s="47"/>
      <c r="E10" s="48" t="s">
        <v>6</v>
      </c>
      <c r="F10" s="48"/>
      <c r="G10" s="48"/>
      <c r="H10" s="49"/>
    </row>
    <row r="11" spans="1:8" ht="45" x14ac:dyDescent="0.25">
      <c r="A11" s="14" t="s">
        <v>0</v>
      </c>
      <c r="B11" s="15" t="s">
        <v>1</v>
      </c>
      <c r="C11" s="16" t="s">
        <v>8</v>
      </c>
      <c r="D11" s="17" t="s">
        <v>11</v>
      </c>
      <c r="E11" s="16" t="s">
        <v>2</v>
      </c>
      <c r="F11" s="16" t="s">
        <v>3</v>
      </c>
      <c r="G11" s="16" t="s">
        <v>4</v>
      </c>
      <c r="H11" s="18" t="s">
        <v>5</v>
      </c>
    </row>
    <row r="12" spans="1:8" x14ac:dyDescent="0.25">
      <c r="A12" s="14">
        <v>1</v>
      </c>
      <c r="B12" s="16">
        <v>2</v>
      </c>
      <c r="C12" s="16">
        <v>3</v>
      </c>
      <c r="D12" s="17">
        <v>4</v>
      </c>
      <c r="E12" s="19">
        <v>5</v>
      </c>
      <c r="F12" s="19">
        <v>6</v>
      </c>
      <c r="G12" s="19">
        <v>7</v>
      </c>
      <c r="H12" s="20">
        <v>8</v>
      </c>
    </row>
    <row r="13" spans="1:8" x14ac:dyDescent="0.25">
      <c r="A13" s="21">
        <v>3</v>
      </c>
      <c r="B13" s="22" t="s">
        <v>43</v>
      </c>
      <c r="C13" s="1">
        <v>70</v>
      </c>
      <c r="D13" s="23">
        <v>1</v>
      </c>
      <c r="E13" s="24"/>
      <c r="F13" s="25">
        <f>C13*D13*E13</f>
        <v>0</v>
      </c>
      <c r="G13" s="26"/>
      <c r="H13" s="27">
        <f>F13+(F13*G13)</f>
        <v>0</v>
      </c>
    </row>
    <row r="14" spans="1:8" x14ac:dyDescent="0.25">
      <c r="A14" s="21">
        <v>4</v>
      </c>
      <c r="B14" s="22" t="s">
        <v>44</v>
      </c>
      <c r="C14" s="1">
        <v>80</v>
      </c>
      <c r="D14" s="23">
        <v>1</v>
      </c>
      <c r="E14" s="24"/>
      <c r="F14" s="25">
        <f t="shared" ref="F14:F35" si="1">C14*D14*E14</f>
        <v>0</v>
      </c>
      <c r="G14" s="26"/>
      <c r="H14" s="27">
        <f t="shared" ref="H14:H35" si="2">F14+(F14*G14)</f>
        <v>0</v>
      </c>
    </row>
    <row r="15" spans="1:8" x14ac:dyDescent="0.25">
      <c r="A15" s="21">
        <v>5</v>
      </c>
      <c r="B15" s="22" t="s">
        <v>45</v>
      </c>
      <c r="C15" s="1">
        <v>80</v>
      </c>
      <c r="D15" s="23">
        <v>1</v>
      </c>
      <c r="E15" s="24"/>
      <c r="F15" s="25">
        <f t="shared" si="1"/>
        <v>0</v>
      </c>
      <c r="G15" s="26"/>
      <c r="H15" s="27">
        <f t="shared" si="2"/>
        <v>0</v>
      </c>
    </row>
    <row r="16" spans="1:8" x14ac:dyDescent="0.25">
      <c r="A16" s="21">
        <v>6</v>
      </c>
      <c r="B16" s="22" t="s">
        <v>46</v>
      </c>
      <c r="C16" s="1">
        <v>80</v>
      </c>
      <c r="D16" s="23">
        <v>1</v>
      </c>
      <c r="E16" s="24"/>
      <c r="F16" s="25">
        <f t="shared" si="1"/>
        <v>0</v>
      </c>
      <c r="G16" s="26"/>
      <c r="H16" s="27">
        <f t="shared" si="2"/>
        <v>0</v>
      </c>
    </row>
    <row r="17" spans="1:8" x14ac:dyDescent="0.25">
      <c r="A17" s="21">
        <v>7</v>
      </c>
      <c r="B17" s="22" t="s">
        <v>47</v>
      </c>
      <c r="C17" s="1">
        <v>80</v>
      </c>
      <c r="D17" s="23">
        <v>1</v>
      </c>
      <c r="E17" s="24"/>
      <c r="F17" s="25">
        <f t="shared" si="1"/>
        <v>0</v>
      </c>
      <c r="G17" s="26"/>
      <c r="H17" s="27">
        <f t="shared" si="2"/>
        <v>0</v>
      </c>
    </row>
    <row r="18" spans="1:8" x14ac:dyDescent="0.25">
      <c r="A18" s="21">
        <v>8</v>
      </c>
      <c r="B18" s="22" t="s">
        <v>48</v>
      </c>
      <c r="C18" s="1">
        <v>80</v>
      </c>
      <c r="D18" s="23">
        <v>1</v>
      </c>
      <c r="E18" s="24"/>
      <c r="F18" s="25">
        <f t="shared" si="1"/>
        <v>0</v>
      </c>
      <c r="G18" s="26"/>
      <c r="H18" s="27">
        <f t="shared" si="2"/>
        <v>0</v>
      </c>
    </row>
    <row r="19" spans="1:8" x14ac:dyDescent="0.25">
      <c r="A19" s="21">
        <v>9</v>
      </c>
      <c r="B19" s="22" t="s">
        <v>49</v>
      </c>
      <c r="C19" s="1">
        <v>100</v>
      </c>
      <c r="D19" s="23">
        <v>1</v>
      </c>
      <c r="E19" s="24"/>
      <c r="F19" s="25">
        <f t="shared" si="1"/>
        <v>0</v>
      </c>
      <c r="G19" s="26"/>
      <c r="H19" s="27">
        <f t="shared" si="2"/>
        <v>0</v>
      </c>
    </row>
    <row r="20" spans="1:8" x14ac:dyDescent="0.25">
      <c r="A20" s="21">
        <v>10</v>
      </c>
      <c r="B20" s="22" t="s">
        <v>50</v>
      </c>
      <c r="C20" s="1">
        <v>80</v>
      </c>
      <c r="D20" s="23">
        <v>1</v>
      </c>
      <c r="E20" s="24"/>
      <c r="F20" s="25">
        <f t="shared" si="1"/>
        <v>0</v>
      </c>
      <c r="G20" s="26"/>
      <c r="H20" s="27">
        <f t="shared" si="2"/>
        <v>0</v>
      </c>
    </row>
    <row r="21" spans="1:8" x14ac:dyDescent="0.25">
      <c r="A21" s="21">
        <v>11</v>
      </c>
      <c r="B21" s="22" t="s">
        <v>51</v>
      </c>
      <c r="C21" s="1">
        <v>80</v>
      </c>
      <c r="D21" s="23">
        <v>1</v>
      </c>
      <c r="E21" s="24"/>
      <c r="F21" s="25">
        <f t="shared" si="1"/>
        <v>0</v>
      </c>
      <c r="G21" s="26"/>
      <c r="H21" s="27">
        <f t="shared" si="2"/>
        <v>0</v>
      </c>
    </row>
    <row r="22" spans="1:8" x14ac:dyDescent="0.25">
      <c r="A22" s="21">
        <v>12</v>
      </c>
      <c r="B22" s="22" t="s">
        <v>52</v>
      </c>
      <c r="C22" s="1">
        <v>80</v>
      </c>
      <c r="D22" s="23">
        <v>1</v>
      </c>
      <c r="E22" s="24"/>
      <c r="F22" s="25">
        <f t="shared" si="1"/>
        <v>0</v>
      </c>
      <c r="G22" s="26"/>
      <c r="H22" s="27">
        <f t="shared" si="2"/>
        <v>0</v>
      </c>
    </row>
    <row r="23" spans="1:8" x14ac:dyDescent="0.25">
      <c r="A23" s="21">
        <v>13</v>
      </c>
      <c r="B23" s="22" t="s">
        <v>53</v>
      </c>
      <c r="C23" s="1">
        <v>80</v>
      </c>
      <c r="D23" s="23">
        <v>1</v>
      </c>
      <c r="E23" s="24"/>
      <c r="F23" s="25">
        <f t="shared" si="1"/>
        <v>0</v>
      </c>
      <c r="G23" s="26"/>
      <c r="H23" s="27">
        <f t="shared" si="2"/>
        <v>0</v>
      </c>
    </row>
    <row r="24" spans="1:8" x14ac:dyDescent="0.25">
      <c r="A24" s="21">
        <v>14</v>
      </c>
      <c r="B24" s="22" t="s">
        <v>54</v>
      </c>
      <c r="C24" s="1">
        <v>80</v>
      </c>
      <c r="D24" s="23">
        <v>1</v>
      </c>
      <c r="E24" s="24"/>
      <c r="F24" s="25">
        <f t="shared" si="1"/>
        <v>0</v>
      </c>
      <c r="G24" s="26"/>
      <c r="H24" s="27">
        <f t="shared" si="2"/>
        <v>0</v>
      </c>
    </row>
    <row r="25" spans="1:8" x14ac:dyDescent="0.25">
      <c r="A25" s="21">
        <v>15</v>
      </c>
      <c r="B25" s="22" t="s">
        <v>55</v>
      </c>
      <c r="C25" s="1">
        <v>80</v>
      </c>
      <c r="D25" s="23">
        <v>1</v>
      </c>
      <c r="E25" s="24"/>
      <c r="F25" s="25">
        <f t="shared" si="1"/>
        <v>0</v>
      </c>
      <c r="G25" s="26"/>
      <c r="H25" s="27">
        <f t="shared" si="2"/>
        <v>0</v>
      </c>
    </row>
    <row r="26" spans="1:8" ht="18.75" customHeight="1" x14ac:dyDescent="0.25">
      <c r="A26" s="21">
        <v>19</v>
      </c>
      <c r="B26" s="22" t="s">
        <v>37</v>
      </c>
      <c r="C26" s="1">
        <v>80</v>
      </c>
      <c r="D26" s="23">
        <v>4</v>
      </c>
      <c r="E26" s="24"/>
      <c r="F26" s="25">
        <f t="shared" si="1"/>
        <v>0</v>
      </c>
      <c r="G26" s="26"/>
      <c r="H26" s="27">
        <f t="shared" si="2"/>
        <v>0</v>
      </c>
    </row>
    <row r="27" spans="1:8" ht="18.75" customHeight="1" x14ac:dyDescent="0.25">
      <c r="A27" s="21">
        <v>20</v>
      </c>
      <c r="B27" s="22" t="s">
        <v>56</v>
      </c>
      <c r="C27" s="1">
        <v>60</v>
      </c>
      <c r="D27" s="23">
        <v>1</v>
      </c>
      <c r="E27" s="24"/>
      <c r="F27" s="25">
        <f t="shared" si="1"/>
        <v>0</v>
      </c>
      <c r="G27" s="26"/>
      <c r="H27" s="27">
        <f t="shared" si="2"/>
        <v>0</v>
      </c>
    </row>
    <row r="28" spans="1:8" x14ac:dyDescent="0.25">
      <c r="A28" s="46" t="s">
        <v>19</v>
      </c>
      <c r="B28" s="47"/>
      <c r="C28" s="47"/>
      <c r="D28" s="47"/>
      <c r="E28" s="48" t="s">
        <v>6</v>
      </c>
      <c r="F28" s="48"/>
      <c r="G28" s="48"/>
      <c r="H28" s="49"/>
    </row>
    <row r="29" spans="1:8" ht="45" x14ac:dyDescent="0.25">
      <c r="A29" s="14" t="s">
        <v>0</v>
      </c>
      <c r="B29" s="15" t="s">
        <v>1</v>
      </c>
      <c r="C29" s="16" t="s">
        <v>17</v>
      </c>
      <c r="D29" s="17" t="s">
        <v>11</v>
      </c>
      <c r="E29" s="16" t="s">
        <v>2</v>
      </c>
      <c r="F29" s="16" t="s">
        <v>3</v>
      </c>
      <c r="G29" s="16" t="s">
        <v>4</v>
      </c>
      <c r="H29" s="18" t="s">
        <v>5</v>
      </c>
    </row>
    <row r="30" spans="1:8" x14ac:dyDescent="0.25">
      <c r="A30" s="14">
        <v>1</v>
      </c>
      <c r="B30" s="16">
        <v>2</v>
      </c>
      <c r="C30" s="16">
        <v>3</v>
      </c>
      <c r="D30" s="17">
        <v>4</v>
      </c>
      <c r="E30" s="19">
        <v>5</v>
      </c>
      <c r="F30" s="19">
        <v>6</v>
      </c>
      <c r="G30" s="19">
        <v>7</v>
      </c>
      <c r="H30" s="20">
        <v>8</v>
      </c>
    </row>
    <row r="31" spans="1:8" x14ac:dyDescent="0.25">
      <c r="A31" s="21">
        <v>21</v>
      </c>
      <c r="B31" s="22" t="s">
        <v>12</v>
      </c>
      <c r="C31" s="1">
        <v>1</v>
      </c>
      <c r="D31" s="23">
        <v>4</v>
      </c>
      <c r="E31" s="24"/>
      <c r="F31" s="25">
        <f t="shared" si="1"/>
        <v>0</v>
      </c>
      <c r="G31" s="26"/>
      <c r="H31" s="27">
        <f t="shared" si="2"/>
        <v>0</v>
      </c>
    </row>
    <row r="32" spans="1:8" x14ac:dyDescent="0.25">
      <c r="A32" s="21">
        <v>22</v>
      </c>
      <c r="B32" s="22" t="s">
        <v>13</v>
      </c>
      <c r="C32" s="1">
        <v>1</v>
      </c>
      <c r="D32" s="23">
        <v>1</v>
      </c>
      <c r="E32" s="24"/>
      <c r="F32" s="25">
        <f t="shared" si="1"/>
        <v>0</v>
      </c>
      <c r="G32" s="26"/>
      <c r="H32" s="27">
        <f t="shared" si="2"/>
        <v>0</v>
      </c>
    </row>
    <row r="33" spans="1:8" x14ac:dyDescent="0.25">
      <c r="A33" s="21">
        <v>23</v>
      </c>
      <c r="B33" s="22" t="s">
        <v>14</v>
      </c>
      <c r="C33" s="1">
        <v>1</v>
      </c>
      <c r="D33" s="23">
        <v>1</v>
      </c>
      <c r="E33" s="24"/>
      <c r="F33" s="25">
        <f t="shared" si="1"/>
        <v>0</v>
      </c>
      <c r="G33" s="26"/>
      <c r="H33" s="27">
        <f t="shared" si="2"/>
        <v>0</v>
      </c>
    </row>
    <row r="34" spans="1:8" x14ac:dyDescent="0.25">
      <c r="A34" s="21">
        <v>24</v>
      </c>
      <c r="B34" s="22" t="s">
        <v>15</v>
      </c>
      <c r="C34" s="1">
        <v>40</v>
      </c>
      <c r="D34" s="23">
        <v>5</v>
      </c>
      <c r="E34" s="24"/>
      <c r="F34" s="25">
        <f t="shared" si="1"/>
        <v>0</v>
      </c>
      <c r="G34" s="26"/>
      <c r="H34" s="27">
        <f t="shared" si="2"/>
        <v>0</v>
      </c>
    </row>
    <row r="35" spans="1:8" x14ac:dyDescent="0.25">
      <c r="A35" s="21">
        <v>25</v>
      </c>
      <c r="B35" s="22" t="s">
        <v>16</v>
      </c>
      <c r="C35" s="1">
        <v>80</v>
      </c>
      <c r="D35" s="23">
        <v>5</v>
      </c>
      <c r="E35" s="24"/>
      <c r="F35" s="25">
        <f t="shared" si="1"/>
        <v>0</v>
      </c>
      <c r="G35" s="26"/>
      <c r="H35" s="27">
        <f t="shared" si="2"/>
        <v>0</v>
      </c>
    </row>
    <row r="36" spans="1:8" ht="16.5" thickBot="1" x14ac:dyDescent="0.3">
      <c r="A36" s="28"/>
      <c r="B36" s="29"/>
      <c r="C36" s="29"/>
      <c r="D36" s="29"/>
      <c r="E36" s="30" t="s">
        <v>18</v>
      </c>
      <c r="F36" s="31">
        <f>F8+F9+F13+F14+F15+F16+F17+F18+F19+F20+F21+F22+F23+F24+F25+F26+F27+F31+F32+F33+F34+F35</f>
        <v>0</v>
      </c>
      <c r="G36" s="31"/>
      <c r="H36" s="31">
        <f t="shared" ref="H36" si="3">H8+H9+H13+H14+H15+H16+H17+H18+H19+H20+H21+H22+H23+H24+H25+H26+H27+H31+H32+H33+H34+H35</f>
        <v>0</v>
      </c>
    </row>
    <row r="37" spans="1:8" ht="16.5" thickBot="1" x14ac:dyDescent="0.3">
      <c r="C37" s="32"/>
      <c r="D37" s="32"/>
      <c r="E37" s="32"/>
      <c r="F37" s="32"/>
      <c r="G37" s="32"/>
      <c r="H37" s="32"/>
    </row>
    <row r="38" spans="1:8" ht="38.25" customHeight="1" x14ac:dyDescent="0.25">
      <c r="A38" s="33" t="s">
        <v>20</v>
      </c>
      <c r="B38" s="34"/>
      <c r="C38" s="34"/>
      <c r="D38" s="34"/>
      <c r="E38" s="34"/>
      <c r="F38" s="34"/>
      <c r="G38" s="34"/>
      <c r="H38" s="35"/>
    </row>
    <row r="39" spans="1:8" ht="99.75" customHeight="1" x14ac:dyDescent="0.25">
      <c r="A39" s="58" t="s">
        <v>78</v>
      </c>
      <c r="B39" s="59"/>
      <c r="C39" s="59"/>
      <c r="D39" s="59"/>
      <c r="E39" s="59"/>
      <c r="F39" s="59"/>
      <c r="G39" s="59"/>
      <c r="H39" s="60"/>
    </row>
    <row r="40" spans="1:8" ht="144" customHeight="1" x14ac:dyDescent="0.25">
      <c r="A40" s="58" t="s">
        <v>74</v>
      </c>
      <c r="B40" s="59"/>
      <c r="C40" s="59"/>
      <c r="D40" s="59"/>
      <c r="E40" s="59"/>
      <c r="F40" s="59"/>
      <c r="G40" s="59"/>
      <c r="H40" s="60"/>
    </row>
    <row r="41" spans="1:8" ht="15" customHeight="1" x14ac:dyDescent="0.25">
      <c r="A41" s="61" t="s">
        <v>79</v>
      </c>
      <c r="B41" s="62"/>
      <c r="C41" s="62"/>
      <c r="D41" s="62"/>
      <c r="E41" s="62"/>
      <c r="F41" s="62"/>
      <c r="G41" s="62"/>
      <c r="H41" s="63"/>
    </row>
    <row r="42" spans="1:8" ht="121.5" customHeight="1" x14ac:dyDescent="0.25">
      <c r="A42" s="64"/>
      <c r="B42" s="65"/>
      <c r="C42" s="65"/>
      <c r="D42" s="65"/>
      <c r="E42" s="65"/>
      <c r="F42" s="65"/>
      <c r="G42" s="65"/>
      <c r="H42" s="66"/>
    </row>
    <row r="43" spans="1:8" ht="61.5" customHeight="1" x14ac:dyDescent="0.25">
      <c r="A43" s="6"/>
      <c r="B43" s="56" t="s">
        <v>21</v>
      </c>
      <c r="C43" s="56"/>
      <c r="D43" s="2" t="s">
        <v>38</v>
      </c>
      <c r="E43" s="2" t="s">
        <v>39</v>
      </c>
      <c r="F43" s="2" t="s">
        <v>40</v>
      </c>
      <c r="G43" s="3"/>
      <c r="H43" s="7"/>
    </row>
    <row r="44" spans="1:8" ht="21.75" customHeight="1" x14ac:dyDescent="0.25">
      <c r="A44" s="6"/>
      <c r="B44" s="57">
        <v>45663</v>
      </c>
      <c r="C44" s="57"/>
      <c r="D44" s="4"/>
      <c r="E44" s="4"/>
      <c r="F44" s="4" t="s">
        <v>22</v>
      </c>
      <c r="G44" s="3"/>
      <c r="H44" s="7"/>
    </row>
    <row r="45" spans="1:8" ht="21.75" customHeight="1" x14ac:dyDescent="0.25">
      <c r="A45" s="6"/>
      <c r="B45" s="57">
        <v>45664</v>
      </c>
      <c r="C45" s="57"/>
      <c r="D45" s="4" t="s">
        <v>23</v>
      </c>
      <c r="E45" s="4" t="s">
        <v>23</v>
      </c>
      <c r="F45" s="4" t="s">
        <v>23</v>
      </c>
      <c r="G45" s="3"/>
      <c r="H45" s="7"/>
    </row>
    <row r="46" spans="1:8" ht="21.75" customHeight="1" x14ac:dyDescent="0.25">
      <c r="A46" s="6"/>
      <c r="B46" s="57">
        <v>45665</v>
      </c>
      <c r="C46" s="57"/>
      <c r="D46" s="4" t="s">
        <v>23</v>
      </c>
      <c r="E46" s="4" t="s">
        <v>23</v>
      </c>
      <c r="F46" s="4" t="s">
        <v>26</v>
      </c>
      <c r="G46" s="3"/>
      <c r="H46" s="7"/>
    </row>
    <row r="47" spans="1:8" ht="21.75" customHeight="1" x14ac:dyDescent="0.25">
      <c r="A47" s="6"/>
      <c r="B47" s="57">
        <v>45666</v>
      </c>
      <c r="C47" s="57"/>
      <c r="D47" s="4" t="s">
        <v>23</v>
      </c>
      <c r="E47" s="4" t="s">
        <v>23</v>
      </c>
      <c r="F47" s="4" t="s">
        <v>23</v>
      </c>
      <c r="G47" s="3"/>
      <c r="H47" s="7"/>
    </row>
    <row r="48" spans="1:8" ht="21.75" customHeight="1" x14ac:dyDescent="0.25">
      <c r="A48" s="6"/>
      <c r="B48" s="57">
        <v>45667</v>
      </c>
      <c r="C48" s="57"/>
      <c r="D48" s="4" t="s">
        <v>23</v>
      </c>
      <c r="E48" s="4" t="s">
        <v>23</v>
      </c>
      <c r="F48" s="4" t="s">
        <v>23</v>
      </c>
      <c r="G48" s="3"/>
      <c r="H48" s="7"/>
    </row>
    <row r="49" spans="1:8" ht="21.75" customHeight="1" x14ac:dyDescent="0.25">
      <c r="A49" s="6"/>
      <c r="B49" s="57">
        <v>45668</v>
      </c>
      <c r="C49" s="57"/>
      <c r="D49" s="4" t="s">
        <v>24</v>
      </c>
      <c r="E49" s="4" t="s">
        <v>25</v>
      </c>
      <c r="F49" s="4" t="s">
        <v>25</v>
      </c>
      <c r="G49" s="3"/>
      <c r="H49" s="7"/>
    </row>
    <row r="50" spans="1:8" ht="24.75" customHeight="1" x14ac:dyDescent="0.25">
      <c r="A50" s="8"/>
      <c r="B50" s="70" t="s">
        <v>27</v>
      </c>
      <c r="C50" s="70"/>
      <c r="D50" s="70"/>
      <c r="E50" s="70"/>
      <c r="F50" s="70"/>
      <c r="G50" s="5"/>
      <c r="H50" s="9"/>
    </row>
    <row r="51" spans="1:8" ht="263.25" customHeight="1" x14ac:dyDescent="0.25">
      <c r="A51" s="67" t="s">
        <v>76</v>
      </c>
      <c r="B51" s="68"/>
      <c r="C51" s="68"/>
      <c r="D51" s="68"/>
      <c r="E51" s="68"/>
      <c r="F51" s="68"/>
      <c r="G51" s="68"/>
      <c r="H51" s="69"/>
    </row>
    <row r="52" spans="1:8" ht="258" customHeight="1" thickBot="1" x14ac:dyDescent="0.3">
      <c r="A52" s="50" t="s">
        <v>80</v>
      </c>
      <c r="B52" s="51"/>
      <c r="C52" s="51"/>
      <c r="D52" s="51"/>
      <c r="E52" s="51"/>
      <c r="F52" s="51"/>
      <c r="G52" s="51"/>
      <c r="H52" s="52"/>
    </row>
    <row r="53" spans="1:8" ht="30" customHeight="1" x14ac:dyDescent="0.25">
      <c r="A53" s="36"/>
      <c r="B53" s="36"/>
      <c r="C53" s="36"/>
      <c r="D53" s="36"/>
      <c r="E53" s="36"/>
      <c r="F53" s="36"/>
      <c r="G53" s="36"/>
      <c r="H53" s="36"/>
    </row>
    <row r="54" spans="1:8" x14ac:dyDescent="0.25">
      <c r="A54" s="36"/>
      <c r="B54" s="36"/>
      <c r="C54" s="36"/>
      <c r="D54" s="36"/>
      <c r="E54" s="36"/>
      <c r="F54" s="36"/>
      <c r="G54" s="36"/>
      <c r="H54" s="36"/>
    </row>
    <row r="55" spans="1:8" x14ac:dyDescent="0.25">
      <c r="A55" s="36"/>
      <c r="B55" s="36"/>
      <c r="C55" s="36"/>
      <c r="D55" s="36"/>
      <c r="E55" s="36"/>
      <c r="F55" s="36"/>
      <c r="G55" s="36"/>
      <c r="H55" s="36"/>
    </row>
    <row r="56" spans="1:8" x14ac:dyDescent="0.25">
      <c r="A56" s="37"/>
      <c r="B56" s="37"/>
      <c r="C56" s="37"/>
      <c r="D56" s="37"/>
      <c r="E56" s="37"/>
      <c r="F56" s="37"/>
      <c r="G56" s="37"/>
      <c r="H56" s="37"/>
    </row>
    <row r="57" spans="1:8" x14ac:dyDescent="0.25">
      <c r="A57" s="37"/>
      <c r="B57" s="37"/>
      <c r="C57" s="37"/>
      <c r="D57" s="37"/>
      <c r="E57" s="37"/>
      <c r="F57" s="37"/>
      <c r="G57" s="37"/>
      <c r="H57" s="37"/>
    </row>
    <row r="58" spans="1:8" x14ac:dyDescent="0.25">
      <c r="A58" s="37"/>
      <c r="B58" s="37"/>
      <c r="C58" s="37"/>
      <c r="D58" s="37"/>
      <c r="E58" s="37"/>
      <c r="F58" s="37"/>
      <c r="G58" s="37"/>
      <c r="H58" s="37"/>
    </row>
    <row r="59" spans="1:8" x14ac:dyDescent="0.25">
      <c r="A59" s="37"/>
      <c r="B59" s="37"/>
      <c r="C59" s="37"/>
      <c r="D59" s="37"/>
      <c r="E59" s="37"/>
      <c r="F59" s="37"/>
      <c r="G59" s="37"/>
      <c r="H59" s="37"/>
    </row>
    <row r="60" spans="1:8" x14ac:dyDescent="0.25">
      <c r="A60" s="37"/>
      <c r="B60" s="37"/>
      <c r="C60" s="37"/>
      <c r="D60" s="37"/>
      <c r="E60" s="37"/>
      <c r="F60" s="37"/>
      <c r="G60" s="37"/>
      <c r="H60" s="37"/>
    </row>
    <row r="61" spans="1:8" x14ac:dyDescent="0.25">
      <c r="A61" s="37"/>
      <c r="B61" s="37"/>
      <c r="C61" s="37"/>
      <c r="D61" s="37"/>
      <c r="E61" s="37"/>
      <c r="F61" s="37"/>
      <c r="G61" s="37"/>
      <c r="H61" s="37"/>
    </row>
    <row r="62" spans="1:8" x14ac:dyDescent="0.25">
      <c r="A62" s="37"/>
      <c r="B62" s="37"/>
      <c r="C62" s="37"/>
      <c r="D62" s="37"/>
      <c r="E62" s="37"/>
      <c r="F62" s="37"/>
      <c r="G62" s="37"/>
      <c r="H62" s="37"/>
    </row>
    <row r="63" spans="1:8" x14ac:dyDescent="0.25">
      <c r="A63" s="37"/>
      <c r="B63" s="37"/>
      <c r="C63" s="37"/>
      <c r="D63" s="37"/>
      <c r="E63" s="37"/>
      <c r="F63" s="37"/>
      <c r="G63" s="37"/>
      <c r="H63" s="37"/>
    </row>
    <row r="64" spans="1:8" x14ac:dyDescent="0.25">
      <c r="A64" s="37"/>
      <c r="B64" s="37"/>
      <c r="C64" s="37"/>
      <c r="D64" s="37"/>
      <c r="E64" s="37"/>
      <c r="F64" s="37"/>
      <c r="G64" s="37"/>
      <c r="H64" s="37"/>
    </row>
    <row r="65" spans="1:8" x14ac:dyDescent="0.25">
      <c r="A65" s="37"/>
      <c r="B65" s="37"/>
      <c r="C65" s="37"/>
      <c r="D65" s="37"/>
      <c r="E65" s="37"/>
      <c r="F65" s="37"/>
      <c r="G65" s="37"/>
      <c r="H65" s="37"/>
    </row>
    <row r="66" spans="1:8" x14ac:dyDescent="0.25">
      <c r="A66" s="37"/>
      <c r="B66" s="37"/>
      <c r="C66" s="37"/>
      <c r="D66" s="37"/>
      <c r="E66" s="37"/>
      <c r="F66" s="37"/>
      <c r="G66" s="37"/>
      <c r="H66" s="37"/>
    </row>
    <row r="67" spans="1:8" x14ac:dyDescent="0.25">
      <c r="A67" s="37"/>
      <c r="B67" s="37"/>
      <c r="C67" s="37"/>
      <c r="D67" s="37"/>
      <c r="E67" s="37"/>
      <c r="F67" s="37"/>
      <c r="G67" s="37"/>
      <c r="H67" s="37"/>
    </row>
    <row r="68" spans="1:8" x14ac:dyDescent="0.25">
      <c r="A68" s="37"/>
      <c r="B68" s="37"/>
      <c r="C68" s="37"/>
      <c r="D68" s="37"/>
      <c r="E68" s="37"/>
      <c r="F68" s="37"/>
      <c r="G68" s="37"/>
      <c r="H68" s="37"/>
    </row>
    <row r="69" spans="1:8" x14ac:dyDescent="0.25">
      <c r="A69" s="37"/>
      <c r="B69" s="37"/>
      <c r="C69" s="37"/>
      <c r="D69" s="37"/>
      <c r="E69" s="37"/>
      <c r="F69" s="37"/>
      <c r="G69" s="37"/>
      <c r="H69" s="37"/>
    </row>
  </sheetData>
  <customSheetViews>
    <customSheetView guid="{21FA6CF5-D386-4173-A767-0FF94A5F97BC}" scale="80" topLeftCell="A49">
      <selection activeCell="A51" sqref="A51:H51"/>
      <pageMargins left="0.31496062992125984" right="0.31496062992125984" top="0.35433070866141736" bottom="0.35433070866141736" header="0.31496062992125984" footer="0.31496062992125984"/>
      <pageSetup paperSize="9" scale="80" fitToHeight="0" orientation="landscape" r:id="rId1"/>
    </customSheetView>
  </customSheetViews>
  <mergeCells count="22">
    <mergeCell ref="B43:C43"/>
    <mergeCell ref="A1:H1"/>
    <mergeCell ref="A2:H2"/>
    <mergeCell ref="A3:H3"/>
    <mergeCell ref="A5:D5"/>
    <mergeCell ref="E5:H5"/>
    <mergeCell ref="A10:D10"/>
    <mergeCell ref="E10:H10"/>
    <mergeCell ref="A28:D28"/>
    <mergeCell ref="E28:H28"/>
    <mergeCell ref="A39:H39"/>
    <mergeCell ref="A40:H40"/>
    <mergeCell ref="A41:H42"/>
    <mergeCell ref="B50:F50"/>
    <mergeCell ref="A51:H51"/>
    <mergeCell ref="A52:H52"/>
    <mergeCell ref="B44:C44"/>
    <mergeCell ref="B45:C45"/>
    <mergeCell ref="B46:C46"/>
    <mergeCell ref="B47:C47"/>
    <mergeCell ref="B48:C48"/>
    <mergeCell ref="B49:C49"/>
  </mergeCells>
  <pageMargins left="0.31496062992125984" right="0.31496062992125984" top="0.35433070866141736" bottom="0.35433070866141736" header="0.31496062992125984" footer="0.31496062992125984"/>
  <pageSetup paperSize="9" scale="55"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CZĘŚĆ I - ZSN 2024</vt:lpstr>
      <vt:lpstr>CZĘŚĆ II - ZSN 2025 </vt:lpstr>
      <vt:lpstr>'CZĘŚĆ I - ZSN 2024'!Obszar_wydruku</vt:lpstr>
      <vt:lpstr>'CZĘŚĆ II - ZSN 2025 '!Obszar_wydruku</vt:lpstr>
    </vt:vector>
  </TitlesOfParts>
  <Company>Politechnika Warszawska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Górna-Łyszkowska Joanna</dc:creator>
  <cp:lastModifiedBy>Pryciński Piotr</cp:lastModifiedBy>
  <cp:lastPrinted>2023-06-28T04:43:44Z</cp:lastPrinted>
  <dcterms:created xsi:type="dcterms:W3CDTF">2022-06-27T11:22:25Z</dcterms:created>
  <dcterms:modified xsi:type="dcterms:W3CDTF">2023-06-28T04:45:15Z</dcterms:modified>
</cp:coreProperties>
</file>