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B26" i="1" l="1"/>
  <c r="L47" i="1" l="1"/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K77" i="1" s="1"/>
  <c r="I78" i="1"/>
  <c r="K78" i="1" s="1"/>
  <c r="L78" i="1" s="1"/>
  <c r="L50" i="1"/>
  <c r="K50" i="1"/>
  <c r="I50" i="1"/>
  <c r="K47" i="1"/>
  <c r="I47" i="1"/>
  <c r="L42" i="1"/>
  <c r="K42" i="1"/>
  <c r="I42" i="1"/>
  <c r="L37" i="1"/>
  <c r="K37" i="1"/>
  <c r="I37" i="1"/>
  <c r="I32" i="1"/>
  <c r="F80" i="1" l="1"/>
  <c r="L77" i="1"/>
  <c r="K32" i="1"/>
  <c r="L32" i="1" s="1"/>
  <c r="F81" i="1" s="1"/>
</calcChain>
</file>

<file path=xl/sharedStrings.xml><?xml version="1.0" encoding="utf-8"?>
<sst xmlns="http://schemas.openxmlformats.org/spreadsheetml/2006/main" count="219" uniqueCount="141">
  <si>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</si>
  <si>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</si>
  <si>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</si>
  <si>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</si>
  <si>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</si>
  <si>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</si>
  <si>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</si>
  <si>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</si>
  <si>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</si>
  <si>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</si>
  <si>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</si>
  <si>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</si>
  <si>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</si>
  <si>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</si>
  <si>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</si>
  <si>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</si>
  <si>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</si>
  <si>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</si>
  <si>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</si>
  <si>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</si>
  <si>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</si>
  <si>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</si>
  <si>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14</t>
  </si>
  <si>
    <t>ROZDR-PP</t>
  </si>
  <si>
    <t>Rozdrabnianie pozostałości drzewnych na całej powierzchni bez mieszania z glebą</t>
  </si>
  <si>
    <t>HA</t>
  </si>
  <si>
    <t xml:space="preserve"> 75</t>
  </si>
  <si>
    <t>WYK-FRECZ</t>
  </si>
  <si>
    <t>Przygotowanie gleby frezem w pasy</t>
  </si>
  <si>
    <t>KMTR</t>
  </si>
  <si>
    <t xml:space="preserve"> 80</t>
  </si>
  <si>
    <t>WYK WAŁK</t>
  </si>
  <si>
    <t>Przygotowanie gleby pługofrezarką</t>
  </si>
  <si>
    <t>103</t>
  </si>
  <si>
    <t>SAD-BRYŁ</t>
  </si>
  <si>
    <t>Sadzenie sadzonek z zakrytym systemem korzeniowym</t>
  </si>
  <si>
    <t>TSZT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</si>
  <si>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</si>
  <si>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</si>
  <si>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</si>
  <si>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</si>
  <si>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</si>
  <si>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</si>
  <si>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</si>
  <si>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</si>
  <si>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</si>
  <si>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</si>
  <si>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</si>
  <si>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</si>
  <si>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</si>
  <si>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</si>
  <si>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</si>
  <si>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</si>
  <si>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</si>
  <si>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</si>
  <si>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</si>
  <si>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</si>
  <si>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</si>
  <si>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</si>
  <si>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138</t>
  </si>
  <si>
    <t>PUŁF</t>
  </si>
  <si>
    <t>Wykładanie lub zdejmowanie pułapek feromonowych na szkodniki wtórne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</si>
  <si>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</si>
  <si>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</si>
  <si>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</si>
  <si>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</si>
  <si>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</si>
  <si>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</si>
  <si>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</si>
  <si>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</si>
  <si>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</si>
  <si>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</si>
  <si>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</si>
  <si>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</si>
  <si>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</si>
  <si>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</si>
  <si>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</si>
  <si>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</si>
  <si>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</si>
  <si>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</si>
  <si>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</si>
  <si>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</si>
  <si>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</si>
  <si>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</si>
  <si>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</si>
  <si>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</si>
  <si>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</si>
  <si>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</si>
  <si>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</si>
  <si>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</si>
  <si>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</si>
  <si>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</si>
  <si>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</si>
  <si>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</si>
  <si>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</si>
  <si>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</si>
  <si>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</si>
  <si>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</si>
  <si>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</si>
  <si>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</si>
  <si>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</si>
  <si>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</si>
  <si>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</si>
  <si>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</si>
  <si>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</si>
  <si>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</si>
  <si>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</si>
  <si>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</si>
  <si>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</si>
  <si>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</si>
  <si>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</si>
  <si>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</si>
  <si>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</si>
  <si>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</si>
  <si>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</si>
  <si>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</si>
  <si>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</si>
  <si>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</si>
  <si>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</si>
  <si>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</si>
  <si>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</si>
  <si>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</si>
  <si>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</si>
  <si>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</si>
  <si>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</si>
  <si>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</si>
  <si>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</si>
  <si>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</si>
  <si>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</si>
  <si>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</si>
  <si>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</si>
  <si>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</si>
  <si>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</si>
  <si>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</si>
  <si>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</si>
  <si>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</si>
  <si>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</si>
  <si>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</si>
  <si>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</si>
  <si>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</si>
  <si>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2024 III'' - Pakiet leśnictwo Białka  składamy niniejszym ofertę na to zamówienie: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</si>
</sst>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20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115</v>
      </c>
      <c r="J2" s="13"/>
      <c r="K2" s="13"/>
      <c r="L2" s="13"/>
      <c r="M2" s="13"/>
      <c r="N2" s="13"/>
      <c r="O2" s="13"/>
    </row>
    <row r="3" spans="2:15" s="1" customFormat="1" ht="28.7" customHeight="1" x14ac:dyDescent="0.2"/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/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/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32" t="s">
        <v>116</v>
      </c>
      <c r="C10" s="32"/>
      <c r="D10" s="32"/>
    </row>
    <row r="11" spans="2:15" s="1" customFormat="1" ht="12.2" customHeight="1" x14ac:dyDescent="0.2">
      <c r="B11" s="32"/>
      <c r="C11" s="32"/>
      <c r="D11" s="32"/>
      <c r="G11" s="17" t="s">
        <v>117</v>
      </c>
      <c r="H11" s="17"/>
      <c r="I11" s="17"/>
      <c r="J11" s="17"/>
      <c r="K11" s="17"/>
      <c r="L11" s="17"/>
      <c r="M11" s="17"/>
      <c r="N11" s="17"/>
    </row>
    <row r="12" spans="2:15" s="1" customFormat="1" ht="7.9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27" t="s">
        <v>118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9" t="s">
        <v>119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120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121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122</v>
      </c>
      <c r="C22" s="9"/>
    </row>
    <row r="23" spans="2:13" s="1" customFormat="1" ht="34.700000000000003" customHeight="1" x14ac:dyDescent="0.2"/>
    <row r="24" spans="2:13" s="1" customFormat="1" ht="58.5" customHeight="1" x14ac:dyDescent="0.2">
      <c r="B24" s="30" t="s">
        <v>140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5.5" customHeight="1" x14ac:dyDescent="0.2">
      <c r="B26" s="23" t="str">
        <f>"1.  Za wykonanie przedmiotu zamówienia  oferujemy następujące wynagrodzenie brutto: " &amp; TEXT(F81,"# ##0,00") &amp; " PLN. " &amp; CHAR(10) &amp; ". 
2. Wynagrodzenie zaoferowane w pkt 1 powyżej wynika z poniższego Kosztorysu Ofertowego i stanowi sumę wartości całkowitych brutto za poszczególne pozycje (prace) tworzące to zamówienie:"</f>
        <v>1.  Za wykonanie przedmiotu zamówienia  oferujemy następujące wynagrodzenie brutto: 0,00 PLN. 
. 
2. Wynagrodzenie zaoferowane w pkt 1 powyżej wynika z poniższego Kosztorysu Ofertowego i stanowi sumę wartości całkowitych brutto za poszczególne pozycje (prace) tworzące to zamówienie: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123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4032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12">
        <f>I32+K32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25" t="s">
        <v>124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1366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12">
        <f>I37+K37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25" t="s">
        <v>125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25" customHeight="1" x14ac:dyDescent="0.2"/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539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12">
        <f>I42+K42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25" t="s">
        <v>126</v>
      </c>
      <c r="C44" s="25"/>
      <c r="D44" s="25"/>
      <c r="E44" s="25"/>
      <c r="F44" s="25"/>
      <c r="G44" s="25"/>
      <c r="H44" s="25"/>
      <c r="I44" s="25"/>
      <c r="J44" s="25"/>
      <c r="K44" s="25"/>
    </row>
    <row r="45" spans="2:13" s="1" customFormat="1" ht="5.25" customHeight="1" x14ac:dyDescent="0.2"/>
    <row r="46" spans="2:13" s="1" customFormat="1" ht="57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413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12">
        <f>I47+K47</f>
        <v>0</v>
      </c>
      <c r="M47" s="12"/>
    </row>
    <row r="48" spans="2:13" s="1" customFormat="1" ht="9" customHeight="1" x14ac:dyDescent="0.2"/>
    <row r="49" spans="2:13" s="1" customFormat="1" ht="60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12">
        <f>I50+K50</f>
        <v>0</v>
      </c>
      <c r="M50" s="1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78" si="0">G51*H51</f>
        <v>0</v>
      </c>
      <c r="J51" s="5">
        <v>8</v>
      </c>
      <c r="K51" s="10">
        <f t="shared" ref="K51:K78" si="1">I51*J51/100</f>
        <v>0</v>
      </c>
      <c r="L51" s="12">
        <f t="shared" ref="L51:L78" si="2">I51+K51</f>
        <v>0</v>
      </c>
      <c r="M51" s="1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12.44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2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56.84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2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25.83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2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13.2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2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13.2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2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25</v>
      </c>
      <c r="G57" s="8">
        <v>18.02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2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25</v>
      </c>
      <c r="G58" s="8">
        <v>4.4800000000000004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2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25</v>
      </c>
      <c r="G59" s="8">
        <v>6.21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2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25</v>
      </c>
      <c r="G60" s="8">
        <v>11.35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2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0.49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2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2"/>
    </row>
    <row r="63" spans="2:13" s="1" customFormat="1" ht="28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58</v>
      </c>
      <c r="G63" s="8">
        <v>6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2"/>
    </row>
    <row r="64" spans="2:13" s="1" customFormat="1" ht="28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58</v>
      </c>
      <c r="G64" s="8">
        <v>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2">
        <f t="shared" si="2"/>
        <v>0</v>
      </c>
      <c r="M64" s="12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23.5</v>
      </c>
      <c r="H65" s="11">
        <v>0</v>
      </c>
      <c r="I65" s="10">
        <f t="shared" si="0"/>
        <v>0</v>
      </c>
      <c r="J65" s="5">
        <v>23</v>
      </c>
      <c r="K65" s="10">
        <f t="shared" si="1"/>
        <v>0</v>
      </c>
      <c r="L65" s="12">
        <f t="shared" si="2"/>
        <v>0</v>
      </c>
      <c r="M65" s="12"/>
    </row>
    <row r="66" spans="2:13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68</v>
      </c>
      <c r="G66" s="8">
        <v>2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12">
        <f t="shared" si="2"/>
        <v>0</v>
      </c>
      <c r="M66" s="12"/>
    </row>
    <row r="67" spans="2:13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58</v>
      </c>
      <c r="G67" s="8">
        <v>698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2">
        <f t="shared" si="2"/>
        <v>0</v>
      </c>
      <c r="M67" s="12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58</v>
      </c>
      <c r="G68" s="8">
        <v>698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2">
        <f t="shared" si="2"/>
        <v>0</v>
      </c>
      <c r="M68" s="12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68</v>
      </c>
      <c r="G69" s="8">
        <v>9.6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12">
        <f t="shared" si="2"/>
        <v>0</v>
      </c>
      <c r="M69" s="12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84</v>
      </c>
      <c r="G70" s="8">
        <v>500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12">
        <f t="shared" si="2"/>
        <v>0</v>
      </c>
      <c r="M70" s="12"/>
    </row>
    <row r="71" spans="2:13" s="1" customFormat="1" ht="19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25</v>
      </c>
      <c r="G71" s="8">
        <v>1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2">
        <f t="shared" si="2"/>
        <v>0</v>
      </c>
      <c r="M71" s="12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84</v>
      </c>
      <c r="G72" s="8">
        <v>50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2">
        <f t="shared" si="2"/>
        <v>0</v>
      </c>
      <c r="M72" s="12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84</v>
      </c>
      <c r="G73" s="8">
        <v>671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2">
        <f t="shared" si="2"/>
        <v>0</v>
      </c>
      <c r="M73" s="12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84</v>
      </c>
      <c r="G74" s="8">
        <v>40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2">
        <f t="shared" si="2"/>
        <v>0</v>
      </c>
      <c r="M74" s="12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84</v>
      </c>
      <c r="G75" s="8">
        <v>30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2">
        <f t="shared" si="2"/>
        <v>0</v>
      </c>
      <c r="M75" s="12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84</v>
      </c>
      <c r="G76" s="8">
        <v>215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12">
        <f t="shared" si="2"/>
        <v>0</v>
      </c>
      <c r="M76" s="12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84</v>
      </c>
      <c r="G77" s="8">
        <v>52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2">
        <f t="shared" si="2"/>
        <v>0</v>
      </c>
      <c r="M77" s="12"/>
    </row>
    <row r="78" spans="2:13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84</v>
      </c>
      <c r="G78" s="8">
        <v>16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2">
        <f t="shared" si="2"/>
        <v>0</v>
      </c>
      <c r="M78" s="12"/>
    </row>
    <row r="79" spans="2:13" s="1" customFormat="1" ht="55.9" customHeight="1" x14ac:dyDescent="0.2"/>
    <row r="80" spans="2:13" s="1" customFormat="1" ht="21.4" customHeight="1" x14ac:dyDescent="0.2">
      <c r="B80" s="26" t="s">
        <v>109</v>
      </c>
      <c r="C80" s="26"/>
      <c r="D80" s="26"/>
      <c r="E80" s="26"/>
      <c r="F80" s="28">
        <f>SUM(I32,I37,I42,I47,I50:I78)</f>
        <v>0</v>
      </c>
      <c r="G80" s="28"/>
      <c r="H80" s="28"/>
      <c r="I80" s="28"/>
      <c r="J80" s="28"/>
      <c r="K80" s="28"/>
      <c r="L80" s="28"/>
      <c r="M80" s="28"/>
    </row>
    <row r="81" spans="2:14" s="1" customFormat="1" ht="21.4" customHeight="1" x14ac:dyDescent="0.2">
      <c r="B81" s="26" t="s">
        <v>110</v>
      </c>
      <c r="C81" s="26"/>
      <c r="D81" s="26"/>
      <c r="E81" s="26"/>
      <c r="F81" s="19">
        <f>SUM(L32,L37,L42,L47,L50:M78)</f>
        <v>0</v>
      </c>
      <c r="G81" s="20"/>
      <c r="H81" s="20"/>
      <c r="I81" s="20"/>
      <c r="J81" s="20"/>
      <c r="K81" s="20"/>
      <c r="L81" s="20"/>
      <c r="M81" s="21"/>
    </row>
    <row r="82" spans="2:14" s="1" customFormat="1" ht="11.1" customHeight="1" x14ac:dyDescent="0.2"/>
    <row r="83" spans="2:14" s="1" customFormat="1" ht="61.35" customHeight="1" x14ac:dyDescent="0.2">
      <c r="B83" s="23" t="s">
        <v>127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2:14" s="1" customFormat="1" ht="2.65" customHeight="1" x14ac:dyDescent="0.2"/>
    <row r="85" spans="2:14" s="1" customFormat="1" ht="89.1" customHeight="1" x14ac:dyDescent="0.2">
      <c r="B85" s="23" t="s">
        <v>128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2:14" s="1" customFormat="1" ht="5.25" customHeight="1" x14ac:dyDescent="0.2"/>
    <row r="87" spans="2:14" s="1" customFormat="1" ht="99" customHeight="1" x14ac:dyDescent="0.2">
      <c r="B87" s="23" t="s">
        <v>129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2:14" s="1" customFormat="1" ht="5.25" customHeight="1" x14ac:dyDescent="0.2"/>
    <row r="89" spans="2:14" s="1" customFormat="1" ht="37.9" customHeight="1" x14ac:dyDescent="0.2">
      <c r="B89" s="31" t="s">
        <v>111</v>
      </c>
      <c r="C89" s="31"/>
      <c r="D89" s="31"/>
      <c r="E89" s="31"/>
      <c r="F89" s="22" t="s">
        <v>112</v>
      </c>
      <c r="G89" s="22"/>
      <c r="H89" s="22"/>
      <c r="I89" s="22"/>
      <c r="J89" s="22"/>
      <c r="K89" s="22"/>
      <c r="L89" s="22"/>
    </row>
    <row r="90" spans="2:14" s="1" customFormat="1" ht="28.7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8.7" customHeight="1" x14ac:dyDescent="0.2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2:14" s="1" customFormat="1" ht="28.7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7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.65" customHeight="1" x14ac:dyDescent="0.2"/>
    <row r="95" spans="2:14" s="1" customFormat="1" ht="168" customHeight="1" x14ac:dyDescent="0.2">
      <c r="B95" s="23" t="s">
        <v>130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2:14" s="1" customFormat="1" ht="2.65" customHeight="1" x14ac:dyDescent="0.2"/>
    <row r="97" spans="2:14" s="1" customFormat="1" ht="33.6" customHeight="1" x14ac:dyDescent="0.2">
      <c r="B97" s="30" t="s">
        <v>131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</row>
    <row r="98" spans="2:14" s="1" customFormat="1" ht="2.65" customHeight="1" x14ac:dyDescent="0.2"/>
    <row r="99" spans="2:14" s="1" customFormat="1" ht="37.9" customHeight="1" x14ac:dyDescent="0.2">
      <c r="B99" s="31" t="s">
        <v>113</v>
      </c>
      <c r="C99" s="31"/>
      <c r="D99" s="31"/>
      <c r="E99" s="31"/>
      <c r="F99" s="16" t="s">
        <v>114</v>
      </c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8.7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7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7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.65" customHeight="1" x14ac:dyDescent="0.2"/>
    <row r="105" spans="2:14" s="1" customFormat="1" ht="130.69999999999999" customHeight="1" x14ac:dyDescent="0.2">
      <c r="B105" s="23" t="s">
        <v>132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2:14" s="1" customFormat="1" ht="2.65" customHeight="1" x14ac:dyDescent="0.2"/>
    <row r="107" spans="2:14" s="1" customFormat="1" ht="55.5" customHeight="1" x14ac:dyDescent="0.2">
      <c r="B107" s="23" t="s">
        <v>133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2:14" s="1" customFormat="1" ht="2.65" customHeight="1" x14ac:dyDescent="0.2"/>
    <row r="109" spans="2:14" s="1" customFormat="1" ht="47.45" customHeight="1" x14ac:dyDescent="0.2">
      <c r="B109" s="23" t="s">
        <v>134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65" customHeight="1" x14ac:dyDescent="0.2"/>
    <row r="111" spans="2:14" s="1" customFormat="1" ht="33.6" customHeight="1" x14ac:dyDescent="0.2">
      <c r="B111" s="23" t="s">
        <v>135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2:14" s="1" customFormat="1" ht="2.65" customHeight="1" x14ac:dyDescent="0.2"/>
    <row r="113" spans="2:14" s="1" customFormat="1" ht="125.25" customHeight="1" x14ac:dyDescent="0.2">
      <c r="B113" s="23" t="s">
        <v>136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 s="1" customFormat="1" ht="2.65" customHeight="1" x14ac:dyDescent="0.2"/>
    <row r="115" spans="2:14" s="1" customFormat="1" ht="87" customHeight="1" x14ac:dyDescent="0.2">
      <c r="B115" s="23" t="s">
        <v>137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2:14" s="1" customFormat="1" ht="86.85" customHeight="1" x14ac:dyDescent="0.2"/>
    <row r="117" spans="2:14" s="1" customFormat="1" ht="17.649999999999999" customHeight="1" x14ac:dyDescent="0.2">
      <c r="I117" s="18" t="s">
        <v>138</v>
      </c>
      <c r="J117" s="18"/>
    </row>
    <row r="118" spans="2:14" s="1" customFormat="1" ht="150.75" customHeight="1" x14ac:dyDescent="0.2"/>
    <row r="119" spans="2:14" s="1" customFormat="1" ht="102.75" customHeight="1" x14ac:dyDescent="0.2">
      <c r="B119" s="29" t="s">
        <v>139</v>
      </c>
      <c r="C119" s="29"/>
      <c r="D119" s="29"/>
      <c r="E119" s="29"/>
      <c r="F119" s="29"/>
      <c r="G119" s="29"/>
      <c r="H119" s="29"/>
      <c r="I119" s="29"/>
      <c r="J119" s="29"/>
    </row>
    <row r="120" spans="2:14" s="1" customFormat="1" ht="28.7" customHeight="1" x14ac:dyDescent="0.2"/>
  </sheetData>
  <mergeCells count="88">
    <mergeCell ref="F103:L103"/>
    <mergeCell ref="B113:N113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B115:N115"/>
    <mergeCell ref="B119:J119"/>
    <mergeCell ref="B24:L24"/>
    <mergeCell ref="B26:L26"/>
    <mergeCell ref="B29:K29"/>
    <mergeCell ref="B34:K34"/>
    <mergeCell ref="B39:K39"/>
    <mergeCell ref="B81:E81"/>
    <mergeCell ref="B83:N83"/>
    <mergeCell ref="B85:N85"/>
    <mergeCell ref="B87:N87"/>
    <mergeCell ref="B89:E89"/>
    <mergeCell ref="B105:N105"/>
    <mergeCell ref="B107:N107"/>
    <mergeCell ref="B109:N109"/>
    <mergeCell ref="B111:N111"/>
    <mergeCell ref="B4:D4"/>
    <mergeCell ref="B44:K44"/>
    <mergeCell ref="B6:D6"/>
    <mergeCell ref="B8:D8"/>
    <mergeCell ref="B80:E80"/>
    <mergeCell ref="E14:G14"/>
    <mergeCell ref="F80:M80"/>
    <mergeCell ref="L52:M52"/>
    <mergeCell ref="L53:M53"/>
    <mergeCell ref="L54:M54"/>
    <mergeCell ref="L55:M55"/>
    <mergeCell ref="L56:M56"/>
    <mergeCell ref="L57:M57"/>
    <mergeCell ref="L58:M58"/>
    <mergeCell ref="L59:M59"/>
    <mergeCell ref="F81:M81"/>
    <mergeCell ref="F89:L89"/>
    <mergeCell ref="F90:L90"/>
    <mergeCell ref="F91:L91"/>
    <mergeCell ref="L65:M65"/>
    <mergeCell ref="L66:M66"/>
    <mergeCell ref="L67:M67"/>
    <mergeCell ref="L68:M68"/>
    <mergeCell ref="L69:M69"/>
    <mergeCell ref="L70:M70"/>
    <mergeCell ref="L76:M76"/>
    <mergeCell ref="L77:M77"/>
    <mergeCell ref="L78:M78"/>
    <mergeCell ref="L71:M71"/>
    <mergeCell ref="L72:M72"/>
    <mergeCell ref="L73:M73"/>
    <mergeCell ref="F92:L92"/>
    <mergeCell ref="F93:L93"/>
    <mergeCell ref="F99:L99"/>
    <mergeCell ref="G11:N12"/>
    <mergeCell ref="I117:J11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L63:M63"/>
    <mergeCell ref="L64:M64"/>
    <mergeCell ref="L74:M74"/>
    <mergeCell ref="L75:M75"/>
    <mergeCell ref="I2:O2"/>
    <mergeCell ref="L31:M31"/>
    <mergeCell ref="L32:M32"/>
    <mergeCell ref="L36:M36"/>
    <mergeCell ref="L37:M37"/>
    <mergeCell ref="L60:M60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cp:lastPrinted>2024-01-16T15:01:27Z</cp:lastPrinted>
  <dcterms:created xsi:type="dcterms:W3CDTF">2023-10-11T13:32:40Z</dcterms:created>
  <dcterms:modified xsi:type="dcterms:W3CDTF">2024-01-16T15:01:49Z</dcterms:modified>
</cp:coreProperties>
</file>