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żytkownik\Documents\MS\2020\002-2020 - Dostawa s.j. dla Pracowni Elekrofizjologii\2-2020-2-SIWZ-pyt-odp-mod\SIWZ wraz z załącznikami\"/>
    </mc:Choice>
  </mc:AlternateContent>
  <bookViews>
    <workbookView xWindow="-75" yWindow="-465" windowWidth="28800" windowHeight="14685" tabRatio="699" firstSheet="6" activeTab="6"/>
  </bookViews>
  <sheets>
    <sheet name="Pakiet 1" sheetId="1" r:id="rId1"/>
    <sheet name="Pakiet 2" sheetId="61" r:id="rId2"/>
    <sheet name="Pakiet 3" sheetId="47" r:id="rId3"/>
    <sheet name="Pakiet 4" sheetId="7" r:id="rId4"/>
    <sheet name="Pakiet 5" sheetId="62" r:id="rId5"/>
    <sheet name="Pakiet 6" sheetId="44" r:id="rId6"/>
    <sheet name="Pakiet 7" sheetId="57" r:id="rId7"/>
    <sheet name="Pakiet 8" sheetId="2" r:id="rId8"/>
    <sheet name="Pakiet 9" sheetId="58" r:id="rId9"/>
    <sheet name="Pakiet 10" sheetId="65" r:id="rId10"/>
    <sheet name="Pakiet 11" sheetId="66" r:id="rId11"/>
    <sheet name="Pakiet 12" sheetId="67" r:id="rId12"/>
    <sheet name="Pakiet 13" sheetId="68" r:id="rId13"/>
    <sheet name="Pakiet 14" sheetId="69" r:id="rId14"/>
    <sheet name="Pakiet 15" sheetId="70" r:id="rId15"/>
    <sheet name="Pakiet 16" sheetId="71" r:id="rId16"/>
    <sheet name="Pakiet 17" sheetId="72" r:id="rId17"/>
    <sheet name="Pakiet 18" sheetId="73" r:id="rId18"/>
    <sheet name="Pakiet 19" sheetId="74" r:id="rId19"/>
    <sheet name="Pakiet 20" sheetId="75" r:id="rId20"/>
    <sheet name="Pakiet 21" sheetId="76" r:id="rId21"/>
    <sheet name="Pakiet 22" sheetId="77" r:id="rId22"/>
    <sheet name="Pakiet 23" sheetId="78" r:id="rId23"/>
    <sheet name="Pakiet 24" sheetId="79" r:id="rId24"/>
    <sheet name="Pakiet 25" sheetId="80" r:id="rId25"/>
    <sheet name="Pakiet 26" sheetId="81" r:id="rId26"/>
    <sheet name="Pakiet nr 27" sheetId="82" r:id="rId27"/>
    <sheet name="Pakiet nr 28" sheetId="83" r:id="rId28"/>
    <sheet name="Pakiet 29" sheetId="84" r:id="rId29"/>
    <sheet name="Pakiet 30" sheetId="85" r:id="rId30"/>
    <sheet name="Pakiet 31" sheetId="86" r:id="rId31"/>
    <sheet name="Pakiet 32" sheetId="87" r:id="rId32"/>
    <sheet name="Pakiet 33" sheetId="88" r:id="rId33"/>
    <sheet name="Pakiet 34" sheetId="89" r:id="rId34"/>
    <sheet name="Pakiet 35" sheetId="90" r:id="rId35"/>
    <sheet name="Pakiet 36" sheetId="91" r:id="rId36"/>
    <sheet name="Pakiet 37" sheetId="92" r:id="rId37"/>
    <sheet name="Pakiet 38" sheetId="93" r:id="rId38"/>
    <sheet name="Pakiet 39" sheetId="94" r:id="rId39"/>
    <sheet name="Pakiet 40" sheetId="95" r:id="rId40"/>
    <sheet name="Pakiet 41" sheetId="96" r:id="rId41"/>
    <sheet name="Pakiet 42" sheetId="97" r:id="rId42"/>
    <sheet name="Pakiet 43" sheetId="98" r:id="rId43"/>
    <sheet name="Pakiet 44" sheetId="99" r:id="rId44"/>
    <sheet name="Pakiet 45" sheetId="100" r:id="rId45"/>
    <sheet name="Pakiet 46" sheetId="101" r:id="rId46"/>
    <sheet name="Pakiet 47 " sheetId="102" r:id="rId47"/>
    <sheet name="Pakiet 48" sheetId="103" r:id="rId48"/>
    <sheet name="Pakiet 49" sheetId="104" r:id="rId49"/>
    <sheet name="Pakiet 50" sheetId="105" r:id="rId50"/>
    <sheet name="Pakiet 51" sheetId="106" r:id="rId51"/>
  </sheets>
  <definedNames>
    <definedName name="_xlnm.Print_Area" localSheetId="0">'Pakiet 1'!#REF!</definedName>
    <definedName name="_xlnm.Print_Area" localSheetId="1">'Pakiet 2'!#REF!</definedName>
  </definedNames>
  <calcPr calcId="162913" concurrentCalc="0"/>
</workbook>
</file>

<file path=xl/calcChain.xml><?xml version="1.0" encoding="utf-8"?>
<calcChain xmlns="http://schemas.openxmlformats.org/spreadsheetml/2006/main">
  <c r="A20" i="106" l="1"/>
  <c r="A21" i="106"/>
  <c r="A22" i="106"/>
  <c r="A23" i="106"/>
  <c r="A24" i="106"/>
  <c r="A25" i="106"/>
  <c r="H5" i="106"/>
  <c r="J5" i="106"/>
  <c r="G5" i="106"/>
  <c r="H5" i="105"/>
  <c r="J5" i="105"/>
  <c r="H6" i="105"/>
  <c r="J6" i="105"/>
  <c r="J7" i="105"/>
  <c r="H7" i="105"/>
  <c r="G6" i="105"/>
  <c r="G5" i="105"/>
  <c r="H5" i="104"/>
  <c r="J5" i="104"/>
  <c r="H6" i="104"/>
  <c r="J6" i="104"/>
  <c r="J7" i="104"/>
  <c r="H7" i="104"/>
  <c r="G6" i="104"/>
  <c r="G5" i="104"/>
  <c r="H5" i="103"/>
  <c r="J5" i="103"/>
  <c r="H6" i="103"/>
  <c r="J6" i="103"/>
  <c r="J7" i="103"/>
  <c r="H7" i="103"/>
  <c r="G6" i="103"/>
  <c r="G5" i="103"/>
  <c r="G11" i="102"/>
  <c r="H11" i="102"/>
  <c r="J11" i="102"/>
  <c r="G12" i="102"/>
  <c r="H12" i="102"/>
  <c r="J12" i="102"/>
  <c r="H5" i="102"/>
  <c r="J5" i="102"/>
  <c r="H6" i="102"/>
  <c r="J6" i="102"/>
  <c r="H7" i="102"/>
  <c r="J7" i="102"/>
  <c r="H8" i="102"/>
  <c r="J8" i="102"/>
  <c r="H9" i="102"/>
  <c r="J9" i="102"/>
  <c r="H10" i="102"/>
  <c r="J10" i="102"/>
  <c r="H13" i="102"/>
  <c r="J13" i="102"/>
  <c r="H14" i="102"/>
  <c r="J14" i="102"/>
  <c r="H15" i="102"/>
  <c r="J15" i="102"/>
  <c r="H16" i="102"/>
  <c r="J16" i="102"/>
  <c r="J17" i="102"/>
  <c r="H17" i="102"/>
  <c r="G16" i="102"/>
  <c r="G15" i="102"/>
  <c r="G14" i="102"/>
  <c r="G13" i="102"/>
  <c r="G10" i="102"/>
  <c r="G9" i="102"/>
  <c r="G8" i="102"/>
  <c r="G7" i="102"/>
  <c r="G6" i="102"/>
  <c r="G5" i="102"/>
  <c r="H5" i="101"/>
  <c r="J5" i="101"/>
  <c r="H6" i="101"/>
  <c r="J6" i="101"/>
  <c r="J7" i="101"/>
  <c r="H7" i="101"/>
  <c r="G6" i="101"/>
  <c r="G5" i="101"/>
  <c r="G15" i="100"/>
  <c r="H15" i="100"/>
  <c r="J15" i="100"/>
  <c r="G6" i="100"/>
  <c r="H6" i="100"/>
  <c r="J6" i="100"/>
  <c r="G7" i="100"/>
  <c r="H7" i="100"/>
  <c r="J7" i="100"/>
  <c r="G8" i="100"/>
  <c r="H8" i="100"/>
  <c r="J8" i="100"/>
  <c r="G9" i="100"/>
  <c r="H9" i="100"/>
  <c r="J9" i="100"/>
  <c r="G10" i="100"/>
  <c r="H10" i="100"/>
  <c r="J10" i="100"/>
  <c r="G11" i="100"/>
  <c r="H11" i="100"/>
  <c r="J11" i="100"/>
  <c r="G12" i="100"/>
  <c r="H12" i="100"/>
  <c r="J12" i="100"/>
  <c r="G13" i="100"/>
  <c r="H13" i="100"/>
  <c r="J13" i="100"/>
  <c r="G14" i="100"/>
  <c r="H14" i="100"/>
  <c r="J14" i="100"/>
  <c r="H5" i="100"/>
  <c r="J5" i="100"/>
  <c r="J16" i="100"/>
  <c r="H16" i="100"/>
  <c r="G5" i="100"/>
  <c r="H5" i="99"/>
  <c r="J5" i="99"/>
  <c r="G5" i="99"/>
  <c r="H5" i="98"/>
  <c r="J5" i="98"/>
  <c r="H6" i="98"/>
  <c r="J6" i="98"/>
  <c r="J7" i="98"/>
  <c r="H7" i="98"/>
  <c r="G6" i="98"/>
  <c r="G5" i="98"/>
  <c r="H5" i="97"/>
  <c r="J5" i="97"/>
  <c r="G5" i="97"/>
  <c r="H5" i="96"/>
  <c r="J5" i="96"/>
  <c r="G5" i="96"/>
  <c r="H5" i="95"/>
  <c r="J5" i="95"/>
  <c r="G5" i="95"/>
  <c r="H5" i="94"/>
  <c r="J5" i="94"/>
  <c r="G5" i="94"/>
  <c r="H5" i="93"/>
  <c r="J5" i="93"/>
  <c r="G5" i="93"/>
  <c r="H5" i="92"/>
  <c r="J5" i="92"/>
  <c r="G5" i="92"/>
  <c r="H5" i="91"/>
  <c r="J5" i="91"/>
  <c r="G5" i="91"/>
  <c r="H5" i="90"/>
  <c r="J5" i="90"/>
  <c r="H6" i="90"/>
  <c r="J6" i="90"/>
  <c r="J7" i="90"/>
  <c r="H7" i="90"/>
  <c r="G6" i="90"/>
  <c r="G5" i="90"/>
  <c r="G6" i="89"/>
  <c r="H6" i="89"/>
  <c r="J6" i="89"/>
  <c r="H5" i="89"/>
  <c r="J5" i="89"/>
  <c r="H7" i="89"/>
  <c r="J7" i="89"/>
  <c r="J8" i="89"/>
  <c r="H8" i="89"/>
  <c r="G7" i="89"/>
  <c r="G5" i="89"/>
  <c r="G6" i="88"/>
  <c r="H6" i="88"/>
  <c r="J6" i="88"/>
  <c r="G7" i="88"/>
  <c r="H7" i="88"/>
  <c r="J7" i="88"/>
  <c r="G8" i="88"/>
  <c r="H8" i="88"/>
  <c r="J8" i="88"/>
  <c r="G9" i="88"/>
  <c r="H9" i="88"/>
  <c r="J9" i="88"/>
  <c r="G10" i="88"/>
  <c r="H10" i="88"/>
  <c r="J10" i="88"/>
  <c r="H5" i="88"/>
  <c r="J5" i="88"/>
  <c r="J11" i="88"/>
  <c r="H11" i="88"/>
  <c r="G5" i="88"/>
  <c r="H5" i="87"/>
  <c r="J5" i="87"/>
  <c r="H6" i="87"/>
  <c r="J6" i="87"/>
  <c r="J7" i="87"/>
  <c r="H7" i="87"/>
  <c r="G6" i="87"/>
  <c r="G5" i="87"/>
  <c r="H5" i="86"/>
  <c r="J5" i="86"/>
  <c r="H6" i="86"/>
  <c r="J6" i="86"/>
  <c r="J7" i="86"/>
  <c r="H7" i="86"/>
  <c r="G6" i="86"/>
  <c r="G5" i="86"/>
  <c r="H5" i="85"/>
  <c r="J5" i="85"/>
  <c r="H6" i="85"/>
  <c r="J6" i="85"/>
  <c r="J7" i="85"/>
  <c r="H7" i="85"/>
  <c r="G6" i="85"/>
  <c r="G5" i="85"/>
  <c r="H5" i="84"/>
  <c r="J5" i="84"/>
  <c r="H6" i="84"/>
  <c r="J6" i="84"/>
  <c r="J7" i="84"/>
  <c r="H7" i="84"/>
  <c r="G6" i="84"/>
  <c r="G5" i="84"/>
  <c r="G7" i="83"/>
  <c r="H7" i="83"/>
  <c r="J7" i="83"/>
  <c r="G8" i="83"/>
  <c r="H8" i="83"/>
  <c r="J8" i="83"/>
  <c r="H5" i="83"/>
  <c r="J5" i="83"/>
  <c r="H6" i="83"/>
  <c r="J6" i="83"/>
  <c r="H9" i="83"/>
  <c r="J9" i="83"/>
  <c r="H10" i="83"/>
  <c r="J10" i="83"/>
  <c r="H11" i="83"/>
  <c r="J11" i="83"/>
  <c r="J12" i="83"/>
  <c r="H12" i="83"/>
  <c r="G11" i="83"/>
  <c r="G10" i="83"/>
  <c r="G9" i="83"/>
  <c r="G6" i="83"/>
  <c r="G5" i="83"/>
  <c r="H5" i="82"/>
  <c r="J5" i="82"/>
  <c r="G5" i="82"/>
  <c r="H5" i="81"/>
  <c r="J5" i="81"/>
  <c r="G5" i="81"/>
  <c r="A11" i="80"/>
  <c r="A12" i="80"/>
  <c r="H5" i="80"/>
  <c r="J5" i="80"/>
  <c r="G5" i="80"/>
  <c r="H5" i="79"/>
  <c r="J5" i="79"/>
  <c r="G5" i="79"/>
  <c r="H5" i="78"/>
  <c r="J5" i="78"/>
  <c r="G5" i="78"/>
  <c r="H5" i="77"/>
  <c r="J5" i="77"/>
  <c r="G5" i="77"/>
  <c r="H5" i="76"/>
  <c r="J5" i="76"/>
  <c r="G5" i="76"/>
  <c r="H5" i="75"/>
  <c r="J5" i="75"/>
  <c r="G5" i="75"/>
  <c r="H5" i="74"/>
  <c r="J5" i="74"/>
  <c r="G5" i="74"/>
  <c r="H5" i="73"/>
  <c r="J5" i="73"/>
  <c r="G5" i="73"/>
  <c r="H5" i="72"/>
  <c r="J5" i="72"/>
  <c r="G5" i="72"/>
  <c r="H5" i="71"/>
  <c r="J5" i="71"/>
  <c r="G5" i="71"/>
  <c r="G6" i="70"/>
  <c r="H6" i="70"/>
  <c r="J6" i="70"/>
  <c r="G7" i="70"/>
  <c r="H7" i="70"/>
  <c r="J7" i="70"/>
  <c r="G8" i="70"/>
  <c r="H8" i="70"/>
  <c r="J8" i="70"/>
  <c r="G9" i="70"/>
  <c r="H9" i="70"/>
  <c r="J9" i="70"/>
  <c r="G10" i="70"/>
  <c r="H10" i="70"/>
  <c r="J10" i="70"/>
  <c r="G11" i="70"/>
  <c r="H11" i="70"/>
  <c r="J11" i="70"/>
  <c r="G12" i="70"/>
  <c r="H12" i="70"/>
  <c r="J12" i="70"/>
  <c r="H5" i="70"/>
  <c r="J5" i="70"/>
  <c r="J13" i="70"/>
  <c r="H13" i="70"/>
  <c r="G5" i="70"/>
  <c r="H5" i="69"/>
  <c r="J5" i="69"/>
  <c r="G5" i="69"/>
  <c r="H5" i="68"/>
  <c r="J5" i="68"/>
  <c r="G5" i="68"/>
  <c r="G9" i="67"/>
  <c r="H9" i="67"/>
  <c r="J9" i="67"/>
  <c r="H8" i="67"/>
  <c r="J8" i="67"/>
  <c r="H5" i="67"/>
  <c r="J5" i="67"/>
  <c r="H6" i="67"/>
  <c r="J6" i="67"/>
  <c r="H7" i="67"/>
  <c r="J7" i="67"/>
  <c r="J10" i="67"/>
  <c r="H10" i="67"/>
  <c r="G8" i="67"/>
  <c r="G7" i="67"/>
  <c r="G6" i="67"/>
  <c r="G5" i="67"/>
  <c r="H5" i="66"/>
  <c r="J5" i="66"/>
  <c r="G5" i="66"/>
  <c r="H5" i="57"/>
  <c r="J5" i="57"/>
  <c r="G5" i="57"/>
  <c r="H5" i="44"/>
  <c r="J5" i="44"/>
  <c r="G5" i="44"/>
  <c r="H5" i="7"/>
  <c r="J5" i="7"/>
  <c r="H6" i="7"/>
  <c r="J6" i="7"/>
  <c r="H7" i="7"/>
  <c r="J7" i="7"/>
  <c r="J8" i="7"/>
  <c r="H8" i="7"/>
  <c r="G7" i="7"/>
  <c r="G6" i="7"/>
  <c r="G5" i="7"/>
  <c r="G6" i="1"/>
  <c r="H6" i="1"/>
  <c r="J6" i="1"/>
  <c r="H5" i="65"/>
  <c r="J5" i="65"/>
  <c r="G5" i="65"/>
  <c r="G7" i="1"/>
  <c r="G5" i="1"/>
  <c r="H5" i="58"/>
  <c r="J5" i="58"/>
  <c r="G5" i="58"/>
  <c r="H8" i="2"/>
  <c r="J8" i="2"/>
  <c r="G8" i="2"/>
  <c r="H7" i="2"/>
  <c r="J7" i="2"/>
  <c r="G7" i="2"/>
  <c r="H6" i="2"/>
  <c r="J6" i="2"/>
  <c r="G6" i="2"/>
  <c r="H5" i="2"/>
  <c r="H9" i="2"/>
  <c r="G5" i="2"/>
  <c r="H6" i="62"/>
  <c r="J6" i="62"/>
  <c r="G6" i="62"/>
  <c r="H5" i="62"/>
  <c r="G5" i="62"/>
  <c r="H5" i="47"/>
  <c r="J5" i="47"/>
  <c r="G5" i="47"/>
  <c r="H6" i="61"/>
  <c r="J6" i="61"/>
  <c r="G6" i="61"/>
  <c r="H5" i="61"/>
  <c r="J5" i="61"/>
  <c r="G5" i="61"/>
  <c r="J5" i="2"/>
  <c r="J9" i="2"/>
  <c r="H7" i="62"/>
  <c r="J5" i="62"/>
  <c r="J7" i="62"/>
  <c r="J7" i="61"/>
  <c r="H7" i="61"/>
  <c r="H7" i="1"/>
  <c r="J7" i="1"/>
  <c r="H5" i="1"/>
  <c r="J5" i="1"/>
  <c r="J8" i="1"/>
  <c r="H8" i="1"/>
</calcChain>
</file>

<file path=xl/sharedStrings.xml><?xml version="1.0" encoding="utf-8"?>
<sst xmlns="http://schemas.openxmlformats.org/spreadsheetml/2006/main" count="3457" uniqueCount="757">
  <si>
    <t>Dokładna nazwa przedmiotu zamówienia</t>
  </si>
  <si>
    <t>Ilość</t>
  </si>
  <si>
    <t>Jedn. miary</t>
  </si>
  <si>
    <t>Producent, nazwa handlowa, nr katalogowy produktu</t>
  </si>
  <si>
    <t>Cena jedn. netto (PLN)</t>
  </si>
  <si>
    <t>Cena jedn. brutto (PLN)</t>
  </si>
  <si>
    <t>Wartość netto (PLN)</t>
  </si>
  <si>
    <t>stawka VAT [%]</t>
  </si>
  <si>
    <t>Wartość brutto (PLN)</t>
  </si>
  <si>
    <t>1</t>
  </si>
  <si>
    <t>2</t>
  </si>
  <si>
    <t>3</t>
  </si>
  <si>
    <t>4</t>
  </si>
  <si>
    <t>5</t>
  </si>
  <si>
    <t>6=5x8+5</t>
  </si>
  <si>
    <t>7=2x5</t>
  </si>
  <si>
    <t>8</t>
  </si>
  <si>
    <t>9=7x8+7</t>
  </si>
  <si>
    <t>szt.</t>
  </si>
  <si>
    <t>Lp.</t>
  </si>
  <si>
    <t>Wymagane parametry graniczne stymulatora</t>
  </si>
  <si>
    <t>Parametr wymagany</t>
  </si>
  <si>
    <t>1.</t>
  </si>
  <si>
    <t>Tak, Podać</t>
  </si>
  <si>
    <t>2.</t>
  </si>
  <si>
    <t>3.</t>
  </si>
  <si>
    <t>Dolny zakres częstości stymulacji - min. od 40/min</t>
  </si>
  <si>
    <t>4.</t>
  </si>
  <si>
    <t>Monitorowanie impedancji elektrody</t>
  </si>
  <si>
    <t>5.</t>
  </si>
  <si>
    <t>Algorytm histerezy czestości rytmu</t>
  </si>
  <si>
    <t>Uwaga! Nie spełnienie parametrów granicznych spowoduje odrzucenie oferty</t>
  </si>
  <si>
    <t>Określenie właściwej stawki VAT należy do Wykonawcy. Należy podać stawkę VAT obowiązującą na dzień otwarcia ofert.</t>
  </si>
  <si>
    <t xml:space="preserve"> </t>
  </si>
  <si>
    <t>Wymagane parametry graniczne elektrody endokawitarnej</t>
  </si>
  <si>
    <t xml:space="preserve">Parametr oferowany TAK/NIE </t>
  </si>
  <si>
    <t>tak</t>
  </si>
  <si>
    <t>Polarność: bipolarna</t>
  </si>
  <si>
    <t>Fiksacja - dostępne: aktywne i pasywne</t>
  </si>
  <si>
    <t>Kształt - dostępne: proste i "J"</t>
  </si>
  <si>
    <t>Elektrody pozwalające na wykonywanie badania rezonansem magnetycznym serca</t>
  </si>
  <si>
    <t>6.</t>
  </si>
  <si>
    <t>7.</t>
  </si>
  <si>
    <t>8.</t>
  </si>
  <si>
    <t>Oporność - dostepne: nisko- i wysokooporowe</t>
  </si>
  <si>
    <t>Wymagane parametry graniczne introduktora</t>
  </si>
  <si>
    <t>Prowadnik</t>
  </si>
  <si>
    <t>Rozszerzacz</t>
  </si>
  <si>
    <t>Igła prosta</t>
  </si>
  <si>
    <t>Zestaw jednorazowy, jałowy, nietoksyczny, szczelny</t>
  </si>
  <si>
    <t>Tak</t>
  </si>
  <si>
    <t>Algotytmy zmiany trybu stymulacji w trakcie arytmii przedsionkowych;</t>
  </si>
  <si>
    <t>Tak, podać</t>
  </si>
  <si>
    <t>Możliwość wykonania programowanej stymulacji za pomocą urządzenia i programatora</t>
  </si>
  <si>
    <t>9.</t>
  </si>
  <si>
    <t>Automatyczny pomiar progu stymulacji komorowej i przedsionkowej</t>
  </si>
  <si>
    <t xml:space="preserve">5. </t>
  </si>
  <si>
    <t>Maksymalna AVD co najmniej 300ms</t>
  </si>
  <si>
    <t xml:space="preserve">* w przypadku większej ilości kodów spełniających warunki należy dołączyć listę kodów na dodatkowej stronie </t>
  </si>
  <si>
    <t>Parametry graniczne</t>
  </si>
  <si>
    <t>Parametr oferowany TAK/NIE/Podać</t>
  </si>
  <si>
    <t>PARAMETRY DEFIBRYLATORA</t>
  </si>
  <si>
    <t>Czas sterylności - min.12 miesięcy</t>
  </si>
  <si>
    <t>Waga poniżej 80 gramów</t>
  </si>
  <si>
    <t>Rodzaje stymulacji (VOO, VVI, VVIR)</t>
  </si>
  <si>
    <t>Tak,podać</t>
  </si>
  <si>
    <t>Rozpoznawanie arytmii min. 2 typy w tym VF i VT</t>
  </si>
  <si>
    <t>11.</t>
  </si>
  <si>
    <t>Terapia stymulacją antyarytmiczną w strefie VF</t>
  </si>
  <si>
    <t>13.</t>
  </si>
  <si>
    <t>14.</t>
  </si>
  <si>
    <t>Algorytm stabilności rytmu VT</t>
  </si>
  <si>
    <t>15.</t>
  </si>
  <si>
    <t>Algorytmy różnicujące arytmie nadkomorowe min. 2 typy</t>
  </si>
  <si>
    <t>16.</t>
  </si>
  <si>
    <t>Zapis IEGM przed, w trakcie i po epizodzie arytmii</t>
  </si>
  <si>
    <t>17.</t>
  </si>
  <si>
    <t>18.</t>
  </si>
  <si>
    <t>19.</t>
  </si>
  <si>
    <t>20.</t>
  </si>
  <si>
    <t>Algorytmy różnicujące arytmie nadkomorowe min. 2 typy, w tym algorytm oparty o analizę morfologii sygnału komorowego (QRS)</t>
  </si>
  <si>
    <t>PARAMETRY ELEKTROD</t>
  </si>
  <si>
    <t>21.</t>
  </si>
  <si>
    <t>Elektrody do defibrylacji pasywne i aktywne - do wyboru przez Zamawiającego</t>
  </si>
  <si>
    <t>22.</t>
  </si>
  <si>
    <t>Elektrody do defibrylacji sterydowe; przynajmniej 2 długości w zakresie od 60 do 80 cm - do wyboru przez Zamawiającego</t>
  </si>
  <si>
    <t>23.</t>
  </si>
  <si>
    <t>Elektrody do defibrylacji jedno i dwukoilowe - do wyboru przez Zamawiającego</t>
  </si>
  <si>
    <t>24.</t>
  </si>
  <si>
    <t>Elektrody do defibrylacji sterydowe o średnicy poniżej 9F jedno i dwukoilowe współpracujące z introducerem 11F</t>
  </si>
  <si>
    <t>25.</t>
  </si>
  <si>
    <t xml:space="preserve">Tak,podać </t>
  </si>
  <si>
    <t>PROGRAMATOR</t>
  </si>
  <si>
    <t>Tak, podać wartość brutto programatora</t>
  </si>
  <si>
    <t>Waga 85 gramów lub poniżej</t>
  </si>
  <si>
    <t xml:space="preserve">Dostarczana energia defibrylacji - dostępne min. 35 [J] </t>
  </si>
  <si>
    <t>Tak,podać liczbę</t>
  </si>
  <si>
    <t>Możliwość zapisywania danych z kontroli urządzenia na zewnętrznym nośniku cyfrowym pamięci</t>
  </si>
  <si>
    <t>28.</t>
  </si>
  <si>
    <t>Kardiowerter-defibrylator jednojamowy (ICD-VR)</t>
  </si>
  <si>
    <t>Czas sterylizacji min.12miesięcy</t>
  </si>
  <si>
    <t>Maksymalna liczba wyładowań w jednym cyklu - min. 6</t>
  </si>
  <si>
    <t>Gniazda elektrody defibrylującej DF-1 lub DF-4 do wyboru przez zamawiającego</t>
  </si>
  <si>
    <t xml:space="preserve">Terapia stymulacją antyarytmiczną przed i w trakcie  ladowania kondensatorów </t>
  </si>
  <si>
    <t xml:space="preserve">Tak,podac </t>
  </si>
  <si>
    <t>Stymulacja antyarytmiczna min 2 typy</t>
  </si>
  <si>
    <t>Tachogram odstepów RR przed i po terapii</t>
  </si>
  <si>
    <t>Algorytmy różnicujące arytmie nadkomorowe min. 2 typy, w tym algorytm różnicujący arytmie nadkomorowe od komorowych  oparty o analizę morfologii sygnału komorowego</t>
  </si>
  <si>
    <t>Algorytm różnicujący zakłócenia zewnętrzne od uszkodzenia elektrody</t>
  </si>
  <si>
    <t>Możliwość przeprogramowania wyczuwania w kanale komorowym i przedsionkowym</t>
  </si>
  <si>
    <t>Automatyczny pomiar amplitudy R i impedancji elektrod</t>
  </si>
  <si>
    <t>Automatyczna dźwiękowa lub wibracyjna sygnalizacja wyczerpywania się baterii urządzenia</t>
  </si>
  <si>
    <t>Automatyczna dźwiękowa lub wibracyjna sygnalizacja uszkodzenia elektrody</t>
  </si>
  <si>
    <t>Elektrody do defibrylacji podskórne</t>
  </si>
  <si>
    <t>Tak,podać/Nie</t>
  </si>
  <si>
    <t>26.</t>
  </si>
  <si>
    <t>27.</t>
  </si>
  <si>
    <t>Elektrody przedsionkowe sterydowe, bipolarne, aktywne i pasywne do wyboru przez Zamawiającego, o średnicy &lt; 7F, współpracujące z introducerem 7F</t>
  </si>
  <si>
    <t xml:space="preserve">WKŁUCIE, INTRODUCER, ZESTAW DO CS </t>
  </si>
  <si>
    <t>32.</t>
  </si>
  <si>
    <t>Rozmiar introducera: 7-11F do wyboru przez Zamawiającego</t>
  </si>
  <si>
    <t>33.</t>
  </si>
  <si>
    <t>Rozmiar introducera:  7 - 11 F do wyboru przez Zamawiającego</t>
  </si>
  <si>
    <t xml:space="preserve">System "peel-away" </t>
  </si>
  <si>
    <t>Kardiowerter-defibrylator dwujamowy (ICD-DR)</t>
  </si>
  <si>
    <t>Potwierdzenie obecności arytmii po naładowaniu kondensatorów i przed pierwszą defibrylacją/kardiowersją (reconfirmation)</t>
  </si>
  <si>
    <t>Automatyczny pomiar amplitudy R, P i impedancji elektrod</t>
  </si>
  <si>
    <t>Kardiowerter-defibrylator dedykowany terapii resynchronizującej</t>
  </si>
  <si>
    <t xml:space="preserve">Programowalna stymulacja dwukomorowa (RV-LV oraz LV-RV) i lewokomorowa o szerokim (co najmniej od 0 - 80 ms) zakresie programowalnego sprzężenia V-V </t>
  </si>
  <si>
    <t xml:space="preserve">Elektrody lewokomorowe co najmniej 3 różne typy do wyboru przez Zamawiającego wraz z prowadnikiem angioplastycznym </t>
  </si>
  <si>
    <t>Zamawiający wymaga dostarczenia dodatkowych elektrod lewokomorowych - 1 elektrody na 2 urządzenia</t>
  </si>
  <si>
    <t>Zestaw do kaniulacji zatoki wieńcowej dostosowany do wprowadzania dostarczanych w pakiecie elektrod lewokomorowych</t>
  </si>
  <si>
    <t>Rozmiar przystosowany do elektrody: przedział rozmiarów 7-12F (do wyboru przez zamawiającego)</t>
  </si>
  <si>
    <t>Minimalny czas pracy przy nastawach nominalnych ( min.120 m-cy)</t>
  </si>
  <si>
    <t>Czułość w kanale przedsionkowym poniżej 0.2mV</t>
  </si>
  <si>
    <t>Dostarczana energia defibrylacji - dostępne min. 35 [J] od 1 terapii</t>
  </si>
  <si>
    <t>Dostarczana energia defibrylacji - dostępne min. 35 [J]  od 1 terapii</t>
  </si>
  <si>
    <t>Tak, poodać</t>
  </si>
  <si>
    <t>Elektroda lewokomorowa 4-polowa co najmniej 3 różne typy do wyboru</t>
  </si>
  <si>
    <t>Tryby stymulacji: SSI,SSIR, SOO</t>
  </si>
  <si>
    <t>Minimalny czas pracy przy nastawach nominalnych min. 120 m-cy</t>
  </si>
  <si>
    <t>Możliwość rejestracji IEGM w kanałach A i V</t>
  </si>
  <si>
    <t>WKŁUCIE, INTRODUCER</t>
  </si>
  <si>
    <t>Tak, Podać, 40 pkt</t>
  </si>
  <si>
    <t>L.p.</t>
  </si>
  <si>
    <t>Tak,podać, 20pkt</t>
  </si>
  <si>
    <t>Tak,podać 10pkt</t>
  </si>
  <si>
    <t>Tak, podać, 20pkt</t>
  </si>
  <si>
    <t xml:space="preserve">Tak,podać, 20pkt </t>
  </si>
  <si>
    <t>Tak,podać, 15pkt</t>
  </si>
  <si>
    <t>Tak,podać liczbę, 10pkt</t>
  </si>
  <si>
    <t xml:space="preserve">Tak,podać, 15pkt </t>
  </si>
  <si>
    <t>Tak, podać 15pkt</t>
  </si>
  <si>
    <t>Data produkcji nie wcześniej niż 2019 rok i czas sterylizacji nie krótszy niż 12 miesięcy</t>
  </si>
  <si>
    <t>Czułość komorowa min. zakres 1-10 mV</t>
  </si>
  <si>
    <t>Możliwość automatycznej konfiguracji polarności podczas implantacji</t>
  </si>
  <si>
    <t xml:space="preserve">8. </t>
  </si>
  <si>
    <t>Możliwość wykonania badania MRI 1,5 i 3T bez stref wykluczeń</t>
  </si>
  <si>
    <t>Razem</t>
  </si>
  <si>
    <t>Elektroda stymulująca komorowa i przedsionkowa</t>
  </si>
  <si>
    <t>Tryby stymulacji: SSI,SSIR, SOO, DDD, DOO, DDDR</t>
  </si>
  <si>
    <t>Zakres długości co najmniej od 45 do 85 cm</t>
  </si>
  <si>
    <t xml:space="preserve">KARDIOWERTER – DEFIBRYLATOR JEDNOJAMOWY (ICD-VR) z możliwością wykonania badań MRI </t>
  </si>
  <si>
    <t>elektroda defibrylująca</t>
  </si>
  <si>
    <t>ryz</t>
  </si>
  <si>
    <t>Możliwość wykonania badania MRI 1.5T i 3T bez stref wykluczeń</t>
  </si>
  <si>
    <t>Objętość poniżej 35 cm3</t>
  </si>
  <si>
    <t>Możliwość automatycznego wyłączenia nieskutecznej terapii ATP</t>
  </si>
  <si>
    <t>System "peel-away"</t>
  </si>
  <si>
    <t xml:space="preserve"> KARDIOWERTER – DEFIBRYLATOR DWUJAMOWY (ICD-DR) ZAAWANSOWANY Z SYGNALIZACJĄ USZKODZENIA ELEKTRODY z możliwością wykonania badania MRI</t>
  </si>
  <si>
    <t>elektroda stymulująca</t>
  </si>
  <si>
    <t>zestaw do wkłucia</t>
  </si>
  <si>
    <t>papier do programatora</t>
  </si>
  <si>
    <t>ryza</t>
  </si>
  <si>
    <t>Data produkcji nie wcześniej niż 2019 rok</t>
  </si>
  <si>
    <t>Waga poniżej 80 gramów lub poniżej</t>
  </si>
  <si>
    <t xml:space="preserve">Możliwość wykonania badania MRI 1.5T i 3.0T bez stref wykluczeń </t>
  </si>
  <si>
    <t>użyczenie Programatora na czas trwania umowy</t>
  </si>
  <si>
    <t>elektroda lewokomorowa</t>
  </si>
  <si>
    <t>elektroda lewokomorowa 4-polowa</t>
  </si>
  <si>
    <t>zestaw do kaniulacji zatoki wieńcowej</t>
  </si>
  <si>
    <t>zestaw Swanna-Ganza</t>
  </si>
  <si>
    <t>Objętość poniżej 40 cm3</t>
  </si>
  <si>
    <t xml:space="preserve">Dostarczana energia defibrylacji - dostępne min. 35 [J] od pierwszej terapii </t>
  </si>
  <si>
    <t>Urządzenia z możliwością wykonania badania MRI 1.5T i 3T bez stref wykluczeń oraz bez MRI do wyboru przez Zamawiającego</t>
  </si>
  <si>
    <t>Formuły wpisane w Formularzu maja jedynie charakter pomocniczy - Wykonawca jest w pełni odpowiedzialny za prawidłowe wypełnienie Formularza asortymentowo-cenowego</t>
  </si>
  <si>
    <t>Producent, nazwa handlowa, nr katalogowy produktu *</t>
  </si>
  <si>
    <t>Algorytm różnicujący zał T od zesp QRS
Algorytm różnicujący zakłócenia zewnętrzne od uszkodzenia elektrody</t>
  </si>
  <si>
    <t>Na czas trwania umowy użyczenie programatora oraz analizatora parametrów śródoperacyjnych</t>
  </si>
  <si>
    <t>zestaw wkłucia</t>
  </si>
  <si>
    <t xml:space="preserve">PAKIET NR 1. Stymulator jednojamowy  z możliwością wykonania badania MRI + elektroda + introduktor </t>
  </si>
  <si>
    <t xml:space="preserve">Stymulator jednojamowy </t>
  </si>
  <si>
    <t>Elektroda stymulujaca przedsionkowa lub komorowa</t>
  </si>
  <si>
    <t>Introducer</t>
  </si>
  <si>
    <t>Tak, Podać, 25 pkt</t>
  </si>
  <si>
    <r>
      <t xml:space="preserve">Dostępne rozmiary: </t>
    </r>
    <r>
      <rPr>
        <b/>
        <sz val="9"/>
        <rFont val="Arial"/>
        <family val="2"/>
        <charset val="238"/>
      </rPr>
      <t>&lt; 8F</t>
    </r>
  </si>
  <si>
    <t>Kompatybilne z złączem IS-1</t>
  </si>
  <si>
    <t>tak, podać 5 pkt</t>
  </si>
  <si>
    <t>tak, 5 pkt</t>
  </si>
  <si>
    <t>PAKIET NR 2. Stymulator jednojamowy o długiej żywotności z możliwością wykonania badania MRI + elektroda</t>
  </si>
  <si>
    <t>Stymulator jednojamowy o długiej żywotności z możliwością wykonania badania MRI</t>
  </si>
  <si>
    <t>Minimalny czas pracy przy nastawach nominalnych 12 lat</t>
  </si>
  <si>
    <t>Możliwość wykonania badania MRI 1.5T i 3.T z automatyczną etekcją środowiska MRI</t>
  </si>
  <si>
    <t>Automatyczny pomiar progu stymulacji</t>
  </si>
  <si>
    <t>Data produkcji nie wcześniej niż 2016 rok i czas sterylizacji nie krótszy niż 12 miesięcy</t>
  </si>
  <si>
    <t>Tak, Podać 10 pkt</t>
  </si>
  <si>
    <t>Tak, Podać, 30 pkt</t>
  </si>
  <si>
    <t>Dostępne rozmiary:&lt; 8F</t>
  </si>
  <si>
    <t>PAKIET NR 3. Stymulator jednojamowy  z możliwością wykonania badania MRI</t>
  </si>
  <si>
    <t>PAKIET NR 4. Stymulatory dwujamowe  z możliwością wykonania badań MRI + elektrody + introduktory</t>
  </si>
  <si>
    <t xml:space="preserve">Stymulator dwujamowy </t>
  </si>
  <si>
    <t xml:space="preserve">Introduktory </t>
  </si>
  <si>
    <t>Tak, podać 10pkt</t>
  </si>
  <si>
    <t xml:space="preserve">           tak, 5 pkt </t>
  </si>
  <si>
    <t>PAKIET NR 5. Stymulator dwujamowy o długiej żywotności z możliwością wykonania badania MRI + elektrody</t>
  </si>
  <si>
    <t>Elektroda przedsionkowa lub komorowa</t>
  </si>
  <si>
    <t xml:space="preserve">Stymulator dwujamowy o długiej żywotnośc z możliwością wykonania badania MRI </t>
  </si>
  <si>
    <t>Tryby stymulacji: SSI,SSIR, SOO, DDD, DOO, DDDR, VDD</t>
  </si>
  <si>
    <t>Minimalny czas pracy przy nastawach nominalnych 11 lat</t>
  </si>
  <si>
    <t>Możliwość wykonania badania MRI 1.5T i 3.T z automatyczną etekcją środowiaka MRI</t>
  </si>
  <si>
    <t>Tak, Podać 30 pkt</t>
  </si>
  <si>
    <t>Tak, Podać, 10 pkt</t>
  </si>
  <si>
    <r>
      <t>Dostępne rozmiary:&lt;</t>
    </r>
    <r>
      <rPr>
        <b/>
        <sz val="9"/>
        <rFont val="Arial"/>
        <family val="2"/>
        <charset val="238"/>
      </rPr>
      <t xml:space="preserve"> 8F</t>
    </r>
  </si>
  <si>
    <t>PAKIET NR 6. Stymulatory dwujamowe podstawowe z możliwością wykonania badań MRI</t>
  </si>
  <si>
    <t>Tak, podać 20pkt</t>
  </si>
  <si>
    <t xml:space="preserve">PAKIET NR 7. Stymulatory trójjamowe do resynchronizacji komorowej z możliwościa wykoania badania MRI </t>
  </si>
  <si>
    <t>Stymulator trójjamowy do resynchronizacji komorowej</t>
  </si>
  <si>
    <t>Tryby stymulacji: DDDR-BiV, DDD, VVI, DOO, VOO</t>
  </si>
  <si>
    <t>Możliwość wykonania badania MRI</t>
  </si>
  <si>
    <t>Czas pracy na nastawach nominalnych min 100 mcy</t>
  </si>
  <si>
    <t>Pamięć stymulatora z: liczniki zdarzeń, histogramy (trendy, IEGM, AF burden)</t>
  </si>
  <si>
    <t>Tak, podać 20 pkt</t>
  </si>
  <si>
    <t xml:space="preserve">PAKIET NR 8. KARDIOWERTER – DEFIBRYLATOR JEDNOJAMOWY (ICD-VR) ZAAWANSOWANY Z SYGNALIZACJĄ USZKODZENIA ELEKTRODY Z  MOŻLIWOSCIĄ WYKONANIA BADANIA MRI+ elektroda defibrylująca+zestaw do wkłucia </t>
  </si>
  <si>
    <t xml:space="preserve">Papier do programatora </t>
  </si>
  <si>
    <t>Algorytm różnicujący zał T od zesp QRS
Algorytm różnicujący zakłócenia zewnętrzne od uszkodzenia elektrody</t>
  </si>
  <si>
    <t>Tak,podać, 10pkt</t>
  </si>
  <si>
    <t>PAKIET NR 9. KARDIOWERTER – DEFIBRYLATOR JEDNOJAMOWY (ICD-VR) ZAAWANSOWANY O MAŁEJ OBJĘTOŚCI I PODWYŻSZONEJ LICZBIE WYŁADOWAŃ +elektroda defibrylująca</t>
  </si>
  <si>
    <t xml:space="preserve">KARDIOWERTER – DEFIBRYLATOR JEDNOJAMOWY (ICD-VR) ZAAWANSOWANY O MAŁEJ OBJĘTOŚCI I PODWYŻSZONEJ LICZBIE WYŁADOWAŃ 
+elektroda defibrylująca </t>
  </si>
  <si>
    <t>Data produkcji nie wcześniej niż 2019  rok</t>
  </si>
  <si>
    <t>Waga poniżej 75 gramów</t>
  </si>
  <si>
    <t>Grubość puszki &lt;10mm</t>
  </si>
  <si>
    <t>Objętość poniżej 35 ml</t>
  </si>
  <si>
    <t>Maksymalna liczba wyładowań w jednym cyklu - min. 8</t>
  </si>
  <si>
    <t>Możliwość zmiany wektora wyładowań w trakcie jednego epizodu arytmii komorowej</t>
  </si>
  <si>
    <t>10.</t>
  </si>
  <si>
    <t>Tak,podać ilość</t>
  </si>
  <si>
    <t>Terapia stymulacją antyarytmiczną min 3 typy</t>
  </si>
  <si>
    <t>12.</t>
  </si>
  <si>
    <t>Automatyczny opis stanu baterii i oporności elektrody</t>
  </si>
  <si>
    <t>Bezprzewodowa łączność z programatorem</t>
  </si>
  <si>
    <t>Możliwość przeprogramowania wyczuwania w kanale komorowym</t>
  </si>
  <si>
    <t>Minimalny czas pracy przy nastawach nominalnych ( min.72 m-cy)</t>
  </si>
  <si>
    <t>Automatyczna dźwiękowa sygnalizacja wyczerpywania się baterii urządzenia</t>
  </si>
  <si>
    <t>Elektrody do defibrylacji pasywne i aktywne dostosowane do urzączenia - do wyboru przez Zamawiającego</t>
  </si>
  <si>
    <r>
      <t>Elektrody do defibrylacji sterydowe; przynajmniej 2 długości w zakresie</t>
    </r>
    <r>
      <rPr>
        <sz val="9"/>
        <color indexed="10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od 55 do 65 cm - do wyboru przez Zamawiającego</t>
    </r>
  </si>
  <si>
    <t>Elektrody defibrylujące typu " integrated bipolar"</t>
  </si>
  <si>
    <t>Programator oraz analizator parametrów sródoperacyjnych z  5 zestawami kabli do pomiarów śródoperacyjnych</t>
  </si>
  <si>
    <t>29.</t>
  </si>
  <si>
    <t>Papier do programatora - 12 ryz</t>
  </si>
  <si>
    <t>Tak,podać 10 pkt</t>
  </si>
  <si>
    <t xml:space="preserve">Tak, podać, 20 pkt  </t>
  </si>
  <si>
    <t>Tak, podać, 10 pkt</t>
  </si>
  <si>
    <t xml:space="preserve">PAKIET NR 10. KARDIOWERTER – DEFIBRYLATOR JEDNOJAMOWY (ICD-VR) ZAAWANSOWANY O MAŁEJ OBJĘTOŚCI I PODWYŻSZONEJ LICZBIE WYŁADOWAŃ </t>
  </si>
  <si>
    <t xml:space="preserve">KARDIOWERTER – DEFIBRYLATOR JEDNOJAMOWY (ICD-VR) ZAAWANSOWANY O MAŁEJ OBJĘTOŚCI I PODWYŻSZONEJ LICZBIE WYŁADOWAŃ 
</t>
  </si>
  <si>
    <t xml:space="preserve">Tak, podać, 20 pkt </t>
  </si>
  <si>
    <t xml:space="preserve">PAKIET NR 11. KARDIOWERTER – DEFIBRYLATOR DWUJAMOWY (ICD-DR) ZAAWANSOWANY O MAŁEJ OBJĘTOŚCI I PODWYŻSZONEJ LICZBIE WYŁADOWAŃ +elektroda defibrylująca </t>
  </si>
  <si>
    <t xml:space="preserve">KARDIOWERTER – DEFIBRYLATOR DWUJAMOWY (ICD-DR) ZAAWANSOWANY O MAŁEJ OBJĘTOŚCI I PODWYŻSZONEJ LICZBIE WYŁADOWAŃ 
+elektroda defibrylująca </t>
  </si>
  <si>
    <t>Waga  poniżej 75 gramów</t>
  </si>
  <si>
    <t>Rodzaje stymulacji (VVI, VVIR, AAI, AAIR, DDD, DDDR)</t>
  </si>
  <si>
    <t xml:space="preserve">Tak </t>
  </si>
  <si>
    <t>Automatyczny pomiar amplitudy R i P i impedancji elektrod</t>
  </si>
  <si>
    <t>Elektrody do defibrylacji sterydowe; przynajmniej 2 długości w zakresie od 55 do 65 cm - do wyboru przez Zamawiającego</t>
  </si>
  <si>
    <t xml:space="preserve">Elektrody do defibrylacji sterydowe </t>
  </si>
  <si>
    <t>Elektrody defirylujące typu "integrated bipolar".</t>
  </si>
  <si>
    <t>Elektrody przedsionkowe sterydowe, bipolarne, aktywne i pasywne do wyboru przez Zamawiającego, o średnicy &lt; 8F, współpracujące z introducerem 8F</t>
  </si>
  <si>
    <t xml:space="preserve">użyczenie Programatora </t>
  </si>
  <si>
    <r>
      <t>Papier do programatora -</t>
    </r>
    <r>
      <rPr>
        <sz val="9"/>
        <color indexed="10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 xml:space="preserve">12 ryz </t>
    </r>
  </si>
  <si>
    <t>Tak,podać, 10 pkt</t>
  </si>
  <si>
    <t>Tak,podać 20 pkt</t>
  </si>
  <si>
    <t>Tak, podać 10 pkt</t>
  </si>
  <si>
    <t>PAKIET NR 12. KARDIOWERTER – DEFIBRYLATOR DWUJAMOWY (ICD-DR) ZAAWANSOWANY Z SYGNALIZACJĄ USZKODZENIA ELEKTRODY Z MOŻLIWOŚCIĄ WYKONANIA BADANIA MRI</t>
  </si>
  <si>
    <t>ryzy</t>
  </si>
  <si>
    <t>PAKIET NR 13. KARDIOWERTER – DEFIBRYLATOR DWUJAMOWY (ICD-DR) ZAAWANSOWANY O MAŁEJ OBJĘTOŚCI I PODWYŻSZONEJ LICZBIE WYŁADOWAŃ</t>
  </si>
  <si>
    <t xml:space="preserve">KARDIOWERTER – DEFIBRYLATOR DWUJAMOWY (ICD-DR) ZAAWANSOWANY O MAŁEJ OBJĘTOŚCI I PODWYŻSZONEJ LICZBIE WYŁADOWAŃ </t>
  </si>
  <si>
    <t xml:space="preserve">KARDIOWERTER – DEFIBRYLATOR Z FUNKCJĄ RESYNCHRONIZACJI (ICD-CRT/CRT-D) ZAAWANSOWANY O MAŁEJ OBJĘTOŚCI I PODWYŻSZONEJ LICZBIE WYŁADOWAŃ 
+elektroda defibrylująca +  1 zestaw do wkłucia </t>
  </si>
  <si>
    <t>Grubość urządzenia &lt; 10 mm</t>
  </si>
  <si>
    <t>Tak,podac liczbę</t>
  </si>
  <si>
    <t>Automatyczny pomiar amplitudy R i impedancji elektrody</t>
  </si>
  <si>
    <t>Automatyczna optymalizacja AV i VV</t>
  </si>
  <si>
    <t xml:space="preserve">Możliwość programowania różnej polarności stymulacji elektrody lewokomorowej bipolarnej i unipolarnej (min. 3 opcje, dla elektrod bipolarnych)  </t>
  </si>
  <si>
    <r>
      <t>Elektrody do defibrylacji sterydowe; przynajmniej 2 długości w zakresie</t>
    </r>
    <r>
      <rPr>
        <sz val="9"/>
        <color indexed="10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od 55 do 65 cm</t>
    </r>
    <r>
      <rPr>
        <sz val="9"/>
        <color indexed="10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- do wyboru przez Zamawiającego</t>
    </r>
  </si>
  <si>
    <t>ZESTAW DO WKŁUCIA, INTRODUCER, ZESTAW DO KANIULACJI ZATOKI WIEŃCOWEJ</t>
  </si>
  <si>
    <t>30.</t>
  </si>
  <si>
    <t>System "peel-away" lub rozcinany</t>
  </si>
  <si>
    <t>Papier do programatora 8 ryz</t>
  </si>
  <si>
    <t>PAKIET NR 15. KARDIOWERTER – DEFIBRYLATOR Z FUNKCJĄ RESYNCHRONIZACJI (ICD-CRT/CRT-D) ZAAWANSOWANY z możliwością wyładowań wysokoenergetycznych (50% urządzeń ze złączem czteropolowym)</t>
  </si>
  <si>
    <t>KARDIOWERTER – DEFIBRYLATOR Z FUNKCJĄ RESYNCHRONIZACJI (ICD-CRT/CRT-D) ZAAWANSOWANY z możliwością wyładowań wysokoenergetycznych z możliwością wykonania badania MRI (25% urządzeń ze złączem czteropolowym)</t>
  </si>
  <si>
    <t>Gniazda elektrody DF-1 i IS-1, DF-4, do wyboru przez zamawiającego</t>
  </si>
  <si>
    <t>PAKIET NR 16. KARDIOWERTER – DEFIBRYLATOR Z FUNKCJĄ RESYNCHRONIZACJI (ICD-CRT/CRT-D) ZAAWANSOWANY O MAŁEJ OBJĘTOŚCI I PODWYŻSZONEJ LICZBIE WYŁADOWAŃ +elektroda defibrylująca +  1 zestaw do wkłucia oraz zestaw do kaniulacji zatoki wieńcowej</t>
  </si>
  <si>
    <t xml:space="preserve">KARDIOWERTER – DEFIBRYLATOR Z FUNKCJĄ RESYNCHRONIZACJI (ICD-CRT/CRT-D) ZAAWANSOWANY O MAŁEJ OBJĘTOŚCI I PODWYŻSZONEJ LICZBIE WYŁADOWAŃ </t>
  </si>
  <si>
    <t>PAKIET NR 14. KARDIOWERTER – DEFIBRYLATOR DWUJAMOWY (ICD-DR) ZAAWANSOWANY O MAŁEJ OBJĘTOŚCI I PODWYŻSZONEJ LICZBIE WYŁADOWAŃ +elektroda defibrylująca PAKIET NR 14. KARDIOWERTER – DEFIBRYLATOR Z FUNKCJĄ RESYNCHRONIZACJI (ICD-CRT/CRT-D) ZAAWANSOWANY O MAŁEJ OBJĘTOŚCI I PODWYŻSZONEJ LICZBIE WYŁADOWAŃ +elektroda defibrylująca +  1 zestaw do wkłucia oraz zestaw do kaniulacji zatoki wieńcowej</t>
  </si>
  <si>
    <t xml:space="preserve">PAKIET NR 17. ZESTAW KARDIOWERTERA – DEFIBRYLATORA Z FUNKCJĄ RESYNCHRONIZACJI (ICD-CRT/CRT-D) ZAAWANSOWANY z możliwościa  stymulacji lewej komory z wielu (więcej niż 2) biegunów +elektroda defibrylująca + elektroda przedsionkowa+elektroda lewokomorowa+ 3 zestawy do wkłucia oraz zestaw do kaniulacji zatoki wieńcowej </t>
  </si>
  <si>
    <t xml:space="preserve">ZESTAW KARDIOWERTERA – DEFIBRYLATORA Z FUNKCJĄ RESYNCHRONIZACJI (ICD-CRT/CRT-D) ZAAWANSOWANY z możliwościa  stymulacji lewej komory z wielu (więcej niż 2) biegunów +elektroda defibrylująca + elektroda przedsionkowa+elektroda lewokomorowa+ 3 zestawy do wkłucia oraz zestaw do kaniulacji zatoki wieńcowej </t>
  </si>
  <si>
    <t>Waga 80 gramów lub poniżej</t>
  </si>
  <si>
    <t>Grubość urządzenia &lt;10mm</t>
  </si>
  <si>
    <t>Objętość poniżej 37 ml</t>
  </si>
  <si>
    <t>Terapia stymulacją antyarytmiczną min 2 typy</t>
  </si>
  <si>
    <t>Możliwość programowania różnej polarności stymulacji elektrody lewokomorowej</t>
  </si>
  <si>
    <t>Mozliwośc automatycznej optymalizacji opóźnień a-v i v-v</t>
  </si>
  <si>
    <t>Możliwość stymulacji lewej komory za pomocą elektrody lewokomorowej o wielu (co najmniej 4)  biegunach</t>
  </si>
  <si>
    <t>Elektrody do defibrylacji pasywne i aktywne; jedno- i dwukoilowe - do wyboru przez Zamawiającego</t>
  </si>
  <si>
    <t>Elektrody do defibrylacji sterydowe; przynajmniej 2 długości w zakresie od 55 do 64 cm - do wyboru przez Zamawiającego</t>
  </si>
  <si>
    <t>Elektrody defibrylujące typu ''integrated bipolar''</t>
  </si>
  <si>
    <t xml:space="preserve">Elektrody lewokomorowe o co najmniej 4-ech biegunach stymulujących. Do wyboru przez Zamawiającego co najmniej 3 typy elektrod lewokomorowych różniących się rozstawem biegunów stymulujących </t>
  </si>
  <si>
    <t>Zamawiający wymaga dostarczenia prowadnika angioplastycznego lub analogicznego pasujacego do elektrody lewokomorowej w ilosci jeden cewnik do jednej elektrody</t>
  </si>
  <si>
    <t xml:space="preserve">Zestaw do kaniulacji zatoki wieńcowej  - 3 krzywizny dostosowany do wprowadzania dostarczanych w pakiecie elektrod lewokomorowych oraz cewniki subselektywne - 2 krzywizny </t>
  </si>
  <si>
    <t>Pakiet Nr 18. Elektrody wielofunkcyjne naklejane dostosowane do defibrylatora BeneHeart D3</t>
  </si>
  <si>
    <t>Możliwość wykonania defibrylacji i kardiowersji</t>
  </si>
  <si>
    <t>TAK</t>
  </si>
  <si>
    <t>Możliwość przezskórnej stymulacji serca</t>
  </si>
  <si>
    <t>Kompatybilność pracy z defibrylatorem BeneHeart D3</t>
  </si>
  <si>
    <t>Okres ważności (termin przydatności do użycia) od dnia dostawy do Zamawiającego</t>
  </si>
  <si>
    <t xml:space="preserve"> 12m-cy - 0pkt, &gt;12 m-cy 40pkt.</t>
  </si>
  <si>
    <t>PAKIET NR 19 Koperta antybakteryjna do zabiegów implantacji kardiostymulatorów</t>
  </si>
  <si>
    <t>Koperta antybakteryjna do zabiegów implantacji kardiostymulatorów</t>
  </si>
  <si>
    <t xml:space="preserve">Wymagane parametry graniczne </t>
  </si>
  <si>
    <t>Substancia czynna rifampicyna i pochodna tetracykliny</t>
  </si>
  <si>
    <t>Kształt i wielkość dedykowane do kardiostymulatora/ICD</t>
  </si>
  <si>
    <t>Możliwość stosowania do loży kardiostymulatora</t>
  </si>
  <si>
    <t xml:space="preserve"> 2. </t>
  </si>
  <si>
    <t>PAKIET NR 20. Wszczepialny rejestrator arytmii</t>
  </si>
  <si>
    <t>Wszczepialny rejestrator arytmii</t>
  </si>
  <si>
    <t>Automatyczna detekcja i zapis zaburzeń rytmu (tachkardie min. 2 strefy, bradykardie, pauzy)</t>
  </si>
  <si>
    <t>Tak, Podać, 10pkt</t>
  </si>
  <si>
    <t>Objetość poniżej 2 cm3</t>
  </si>
  <si>
    <t>Możliwośc wykonania badania MRI</t>
  </si>
  <si>
    <t>Algorytm detekcji migotania przedsionków</t>
  </si>
  <si>
    <t>Pojemnośc pamięci zdarzeń powyżej 45 minut</t>
  </si>
  <si>
    <t>Tak, Podać, 20pkt</t>
  </si>
  <si>
    <t>Pakiet Nr 21. Elektrody wielofunkcyjne naklejane dostosowane do defibrylatora Zoll M-series</t>
  </si>
  <si>
    <t>Kompatybilność pracy z defibrylatorem Zoll M-series</t>
  </si>
  <si>
    <t>Pakiet Nr 22. Elektrody wielofunkcyjne naklejane dostosowane do defibrylatora LIFEGAIN CU HD1</t>
  </si>
  <si>
    <t xml:space="preserve"> Elektrody wielofunkcyjne naklejane dostosowane do defibrylatora  LIFEGAIN CU HD1 dla dorosłych</t>
  </si>
  <si>
    <t>Możliwość przezskornej stymulacji serca</t>
  </si>
  <si>
    <t>Kompatybilność pracy z defibrylatoem LIFEGAIN CU HD1</t>
  </si>
  <si>
    <t>Pakiet Nr 23. Elektrody endokawitarne do czasowej stymulacji serca z zestawem do wprowadzania</t>
  </si>
  <si>
    <t>Elektroda endokawitarna do czasowej stymulacji serca z zestawem do wprowadzania</t>
  </si>
  <si>
    <t>Dostępny rozmiar 5F i 6F</t>
  </si>
  <si>
    <t>Dostępne minimum2 krzywizny</t>
  </si>
  <si>
    <t>Liczba biegunów 2</t>
  </si>
  <si>
    <t>Zestaw do wprowadzania: igła, strzykawka, koszulka, prowadnik, rękaw zabezpieczający</t>
  </si>
  <si>
    <t>TAK, podać 40pkt</t>
  </si>
  <si>
    <t xml:space="preserve">Pakiet Nr 24. Bezelektrodowy stymulator jednojamowy  </t>
  </si>
  <si>
    <t xml:space="preserve">Bezelektrodowy stymulator jednojamowy  </t>
  </si>
  <si>
    <t>Objętość stymulatora &lt;1cm3. masa&lt;3g</t>
  </si>
  <si>
    <t>Czas pracy (100% stymulacji, 60/min., 1,5V, 0,2ms) przy nastawach nominalnych &gt;8lat</t>
  </si>
  <si>
    <t>Częstotliwość stymulacji (LR) 40-170/min</t>
  </si>
  <si>
    <t>Możliwość wykonywania obrazowania metodą MRI</t>
  </si>
  <si>
    <t>Funkcja automatycznej kontroli urządzenia (pomiar podstawowych parametrów elektrycznych stymulacji) i możliwość wykonywania obrazowania metodą MRI</t>
  </si>
  <si>
    <t>Tryby stymulacji: VVI VVIR, VOO, OVO, OFF</t>
  </si>
  <si>
    <t>Zapewnienie dwóm operatorom pełnego szkolenia w zakresie implantacji systemu, w tym:
- szkolenia teoretycznego w formie kursu internetowego
- szkolenia stacjonarnego przeprowadzonego przez upoważnionych specjalistów oferenta
- umożliwić przeprowadzenie minimum 2 pierwszych zabiegów pod nadzorem lekarza - eksperta nadzorującego, który posiadł biegłość w wykonywaniu tych zabiegów
- zapewnienie obecności przedstawiciela technicznego oferenta przy minimum 10 pierwszych zabiegach</t>
  </si>
  <si>
    <t>TAK, podać 20pkt</t>
  </si>
  <si>
    <t>Pakiet Nr 25 Obłożenia pola operacyjnego</t>
  </si>
  <si>
    <t>Obłożenie pola operacyjnego do zabiegów elektrofizjologicznych</t>
  </si>
  <si>
    <t>kpl</t>
  </si>
  <si>
    <t>producent, nazwa produktu, numer katalogowy</t>
  </si>
  <si>
    <t>podać</t>
  </si>
  <si>
    <t>Sterylny pakiet do zabiegów implantacji urządzeń składający się z następujących elementów:</t>
  </si>
  <si>
    <t>1) 1 x serweta główna o wymiarach 220 x 330 cm wykonana z dwuwarstwowego laminatu nieprzemakalnego. Serweta posiada dwa panele foliowe po obu stronach obłożenia na całej długości serwty oraz jeden wypełniony folią chirurgiczną otwór owalny o wymiarach 12 cm x 12 cm</t>
  </si>
  <si>
    <t>2) 1 x fartuch chirurgiczny w rozmiarze XL; fartuch wzmocniony w części przedniej od klatki piersiowej do samego dołu fartucha i na rękawach od łokcia do nadgarstka</t>
  </si>
  <si>
    <t>3) 3 x gąbki z plastikową rączką do mycia pola operacyjnego</t>
  </si>
  <si>
    <t>4) 2 x miseczki o pojemności 250 ml (1x transparentna, 1x nietransparentna)</t>
  </si>
  <si>
    <t>5) 1x strzykawka o pojemności 20 ml, luer lock</t>
  </si>
  <si>
    <t>6) 20 x kompresy gazowe 10 cm x 10 cm, 12-warstwowe z nitką widoczną w RTG</t>
  </si>
  <si>
    <t>7) 1 x skalpel z ostrzem półokragłym nr 22 z trzonkiem</t>
  </si>
  <si>
    <t>8) 2x ręczniki wysokochłonne o wymiarach 57 x 33 cm (+/-5cm)</t>
  </si>
  <si>
    <t>9) 1 x sterylna osłona o wymiarach 70 x 30 cm na ekran radiologiczny wykonana z przezroczystej folii ściągnietej gumką</t>
  </si>
  <si>
    <t>10) 1x rozwieracz metalowy, jednorazowy</t>
  </si>
  <si>
    <t>11) 1x metalowa pęseta anatomiczna, jednorazowa</t>
  </si>
  <si>
    <t>12) 2x plastikowe klemy o długości 70 mm</t>
  </si>
  <si>
    <t>1 x serweta na stolik (owinięcie zestawu) o wymiarach 160 cm x 160 cm.  Zestaw zawiera spis zawartości w języku polskim i trzy samoprzylepne metki identyfikujące wyrób do wklejenia do dokumentacji medycznej. Metka zawiera następujące informacje: nr LOT, nr REF, datę ważności, nazwę zestawu, producenta.</t>
  </si>
  <si>
    <t>wymienić istotne informacje techniczne (niezamieszczone powyżej)</t>
  </si>
  <si>
    <t>wymienić 
40 pkt.</t>
  </si>
  <si>
    <t>13) 2x metalowy pean zagiety o długości 16 cm, jednorazowy</t>
  </si>
  <si>
    <t>14) 1 x metalowe nożyczki chirurgiczne, jedna strona ostro zakończona o długości 13 cm, jednorazowe</t>
  </si>
  <si>
    <t>15) 1 x metalowe imadło chirurgiczne proste o długości 14 cm, jednorazowe</t>
  </si>
  <si>
    <t>16) zestaw zgodny z obowiązującą normą PL EN 13795</t>
  </si>
  <si>
    <t>Pakiet Nr 26 Elektroda neutralna do elektrokoagulacji</t>
  </si>
  <si>
    <t>Elektroda neutralna do elektrokoagulacji</t>
  </si>
  <si>
    <t>elektroda neutralna jednorazowego uzytku</t>
  </si>
  <si>
    <t>płytka dwudzielna, owalna, hydrożelowa</t>
  </si>
  <si>
    <t>powierzchnia przewodząca 110 cm2</t>
  </si>
  <si>
    <t>elektroda kompatybilna z aparatem elektrochirurgicznym Spektrum</t>
  </si>
  <si>
    <t>całkowita powierzchnia płytki 170 cm2</t>
  </si>
  <si>
    <t>rozmiar elektrody 176 x 122 mm (+/- 2 cm)</t>
  </si>
  <si>
    <t>opakowanie 50 sztuk</t>
  </si>
  <si>
    <t>Producent, nazwa produktu, numer katalogowy</t>
  </si>
  <si>
    <t>Pakiet Nr 27 Elektroda sterowalna do CS</t>
  </si>
  <si>
    <t>długość 90 – 120 cm</t>
  </si>
  <si>
    <t>zmienna krzywizna zgięcia o przynajmniej dwóch typach</t>
  </si>
  <si>
    <t>średnica 6F</t>
  </si>
  <si>
    <t>liczba dostępnych krzywizn 2-3; 4-5; &gt;5</t>
  </si>
  <si>
    <t>TAK, PODAĆ 20pkt</t>
  </si>
  <si>
    <t>TAK, PODAĆ, 20pkt</t>
  </si>
  <si>
    <t>Elektroda sterowalna do CS</t>
  </si>
  <si>
    <t>Pakiet Nr 28 Akcesoria do implantacji stymulatorów</t>
  </si>
  <si>
    <t>Prowadniki do elektrod enokawitarnycho różnych sztywnościach i długościach od 52 do 88cm</t>
  </si>
  <si>
    <t>szt</t>
  </si>
  <si>
    <t>Śrubokrent do kardiostymulatorów</t>
  </si>
  <si>
    <t>Rotator do fiksacji elektrod wkretkowych</t>
  </si>
  <si>
    <t>Zaślepki do kanałów stymulatorów</t>
  </si>
  <si>
    <t>Nóż do cięcia cewników do zatoki wieńcowej</t>
  </si>
  <si>
    <t>Zaślepki do kanałów złączy defibrylujących</t>
  </si>
  <si>
    <t>silikonowe kapturki zabezpiczejace końcówkę elektrody stymulującej</t>
  </si>
  <si>
    <t>Wymienić istotne informacje techniczne</t>
  </si>
  <si>
    <t>Parametr oceniany</t>
  </si>
  <si>
    <t>wymienić 40pkt.</t>
  </si>
  <si>
    <t>PAKIET NR 29 Zestaw do stałej stymulacji pęczka Hisa</t>
  </si>
  <si>
    <t>Elektroda stymulująca aktywna</t>
  </si>
  <si>
    <t xml:space="preserve">Cewnik prowadzący </t>
  </si>
  <si>
    <t>Średnica max. 4,5F</t>
  </si>
  <si>
    <t>Aktywna fiksacja</t>
  </si>
  <si>
    <t>Dopuszczenie do wykonywania badań rezonansu magnetycznego</t>
  </si>
  <si>
    <t>Złącze IS-1</t>
  </si>
  <si>
    <t>Długość min. 3 do wyboru</t>
  </si>
  <si>
    <t>Parametry graniczne cewnika prowadzącego</t>
  </si>
  <si>
    <t>Dostępna wersja sterowalna i o stałej krzywiźnie</t>
  </si>
  <si>
    <t>Dostępna krzywizna dedykowana do wprowadzania elektrody w okolicę pęczka Hisa</t>
  </si>
  <si>
    <t>Cewnik kompatybilny z oferowaną elektrodą</t>
  </si>
  <si>
    <t xml:space="preserve">Długość - min. 3 do wyboru </t>
  </si>
  <si>
    <t>Średnica zewnętrzna max 9F</t>
  </si>
  <si>
    <t>Parametry oceny jakościowej</t>
  </si>
  <si>
    <t>1- 0pkt; 2- 20pkt; &gt;2 - 40pkt</t>
  </si>
  <si>
    <t>Liczba oferowanych krzywizn cewnika prowadzącego</t>
  </si>
  <si>
    <t>PAKIET NR 30 Elektroda ablacyjna wielopłaszczyznowa</t>
  </si>
  <si>
    <t xml:space="preserve">Elektroda do ablacji endokawitarnej metodą RF </t>
  </si>
  <si>
    <t xml:space="preserve">Łącznik do generatora </t>
  </si>
  <si>
    <t>- średnica: 7F;</t>
  </si>
  <si>
    <t>- liczba biegunów: 4;</t>
  </si>
  <si>
    <t>- długość: 110-120 cm;</t>
  </si>
  <si>
    <t>- jednokierunkowe regulowane przygięcie końcówki;</t>
  </si>
  <si>
    <t>możliwość sterowalnego bocznego wychylenia bez koniczności rotacji elektroda</t>
  </si>
  <si>
    <t xml:space="preserve">- długość wychylenia końcówki przy zgięciu 90° w zakresie 40-75mm; </t>
  </si>
  <si>
    <t>- odległości miedzy elektrodami: 2/5/2;</t>
  </si>
  <si>
    <t>- czujnik monitorowania temperatury;</t>
  </si>
  <si>
    <t>- biegun ablacyjny: 4 mm;</t>
  </si>
  <si>
    <t>- współpraca z ablatorem Ep-Shuttle Stockert RF-generator;</t>
  </si>
  <si>
    <t>Liczba oferowanych krzywizn</t>
  </si>
  <si>
    <t>PAKIET NR 31 - zestaw do ablacji trzepotania przedsionków</t>
  </si>
  <si>
    <t>Elektroda ablacyjna chłodzona</t>
  </si>
  <si>
    <t>Łącznik do generatora RF</t>
  </si>
  <si>
    <t>chłodzenie końcówki elektrody za pomocą roztworu soli fizologicznej;</t>
  </si>
  <si>
    <t>średnica 7 lub 8F</t>
  </si>
  <si>
    <t>liczba biegunów: 4</t>
  </si>
  <si>
    <t>długość: 90-120 cm;</t>
  </si>
  <si>
    <t>- regulowane przygięcie końcówki;</t>
  </si>
  <si>
    <t>wszystkie bieguny wykonane z materiału o przewodności cieplnej pow. 3 WcmK</t>
  </si>
  <si>
    <t xml:space="preserve">biegun ablacyjny 3,5mm </t>
  </si>
  <si>
    <t>odległości miedzy elektrodami: 2/5/2;</t>
  </si>
  <si>
    <t>Liczba oferowanych krzywizn elektrody ablacyjnej</t>
  </si>
  <si>
    <t>1-2 0pkt; 3-4 10pkt; ≥5 20pkt</t>
  </si>
  <si>
    <t xml:space="preserve">Dostępna krzywizna elektrody ablacyjnej dedykowana do ablacji ciesni trójdzielno - zylnej; </t>
  </si>
  <si>
    <t>TAK 20pkt; NIE 10pkt.</t>
  </si>
  <si>
    <t>PAKIET NR 32 - zestaw elektrod do ablacji klasycznej</t>
  </si>
  <si>
    <t>Elektroda ablacyjna 4mm</t>
  </si>
  <si>
    <t>średnica 6-7F</t>
  </si>
  <si>
    <t xml:space="preserve"> liczba biegunów: 4;</t>
  </si>
  <si>
    <t>długość: 110-120 cm;</t>
  </si>
  <si>
    <t xml:space="preserve"> jednokierunkowe regulowane przygięcie końcówki;</t>
  </si>
  <si>
    <t>czujnik monitorowania temperatury;</t>
  </si>
  <si>
    <t>biegun ablacyjny: 4 mm</t>
  </si>
  <si>
    <t xml:space="preserve"> wszystkie bieguny o zwiększonej przewodności cieplnej (&gt;3W/cm/Kelvin);</t>
  </si>
  <si>
    <t>1-2 0pkt; 3-4 20pkt; ≥5 40pkt</t>
  </si>
  <si>
    <t>PAKIET NR 33 - zestaw do krioablacji balonowej ujść żył płucnych</t>
  </si>
  <si>
    <t xml:space="preserve">cewnik balonowy do krioablacji ujść żył płucnych współpracujące z konsolą CryoConsole firmy Medtronic </t>
  </si>
  <si>
    <t>koszulka sterowalna dostosowane do cewników balonowych do krioablacji</t>
  </si>
  <si>
    <t>przewód gazowy współpracujący z cewnikami balonowymi do krioablacji</t>
  </si>
  <si>
    <t>przewód elektryczny współpracujący z cewnikami balonowymi do krioablacji</t>
  </si>
  <si>
    <t>cewnik diagnostyczny do mapowania ujść żył płucnych kompatibilny z kriocewnikiem balonowym</t>
  </si>
  <si>
    <t>łącznik do systemu EP do cewnika do mapowania ujść żył płucnych</t>
  </si>
  <si>
    <t>rozmiary średnic zewnętrznych napompowanego balonu do krioablacji: 23 mm i 28 mm do wyboru</t>
  </si>
  <si>
    <t>średnica zewnętrzna trzonu cewnika – 10,5Fr,</t>
  </si>
  <si>
    <t>długość cewnika 95cm,</t>
  </si>
  <si>
    <t>zakres odchylenia końcówki cewnika z balonem: 45° dwustronnie</t>
  </si>
  <si>
    <t>w ramach umowy dostawca zapewni dostawę butli z czynnikiem chłodzącym</t>
  </si>
  <si>
    <t>Parametry graniczne cewnika balonowego</t>
  </si>
  <si>
    <t>Parametry graniczne cewnika do mapowania ujść żył płucnych</t>
  </si>
  <si>
    <t>rozmiar tronu cewnika 3,3F; 1,1mm (0,43"") - kompatybilny z cewnikiem balonowym</t>
  </si>
  <si>
    <t>długość użytkowa min 140 cm</t>
  </si>
  <si>
    <t>rozmiar petli 15 mm i 20 mm do wyboru</t>
  </si>
  <si>
    <t>liczba elektrod - 8 - 10</t>
  </si>
  <si>
    <t>&lt;48h 20pkt &gt; 48h 0pkt.</t>
  </si>
  <si>
    <t xml:space="preserve">Czas ważności sterylizacji od daty dostawy cewnika balonowego </t>
  </si>
  <si>
    <t>&lt;12mcy 0pkt 12 lub więcej mcy 20pkt</t>
  </si>
  <si>
    <t>Czas dostawy butli z czynnikiem chłodzącym od momentu zgłoszenia</t>
  </si>
  <si>
    <t>PAKIET NR 34 cewniki do kriomapingu i krioablacji punktowej</t>
  </si>
  <si>
    <t xml:space="preserve">cewniki do kriomapingu i krioablacji punktowej współpracujące z konsolą CryoConsole firmy Medtronic </t>
  </si>
  <si>
    <t>przewody gazowe współpracujące z cewnikami balonowymi do krioablacji</t>
  </si>
  <si>
    <t>przewody elektryczny współpracujące z cewnikami balonowymi do krioablacji</t>
  </si>
  <si>
    <t>średnica zewnętrzna cewnika  – 7Fr,</t>
  </si>
  <si>
    <t>długość końcówki ablacyjnej – 6mm,</t>
  </si>
  <si>
    <t>trzy pierścienie elektrodowe ( odległości 2mm, 5mm, 2mm),</t>
  </si>
  <si>
    <t>długość cewnika 108cm,</t>
  </si>
  <si>
    <t>współpraca z konsolą typu Universal umożliwia wykonywanie krioablacji</t>
  </si>
  <si>
    <t>1 - 0pkt, 2 - 20pkt., &gt;2 40pkt.</t>
  </si>
  <si>
    <t xml:space="preserve">PAKIET NR 35 Elektroda diagnostyczna do badań elektrofizjologicznych serca </t>
  </si>
  <si>
    <t xml:space="preserve">Elektroda diagnostyczna  4 polowa o stałej krzywiźnie </t>
  </si>
  <si>
    <t xml:space="preserve">Łącznik do systemu EP  </t>
  </si>
  <si>
    <t xml:space="preserve">średnica 5F, 6F i 7F </t>
  </si>
  <si>
    <t xml:space="preserve">długość: 115 -  120 cm </t>
  </si>
  <si>
    <t>8 stałych krzywizn zgięcia   do wyboru przez zamawiającego</t>
  </si>
  <si>
    <t xml:space="preserve"> różne odległości  miedzy  biegunami   do wyboru przez zamawiającego</t>
  </si>
  <si>
    <t>nie 0 pkt tak 20 pkt</t>
  </si>
  <si>
    <t xml:space="preserve">Elektrody z pierścieniami wykonanymi z Pt/Ir </t>
  </si>
  <si>
    <t xml:space="preserve"> tylko płaskie 0pkt, tylko wypukłe 0pkt, płaskie i wypukłe 20pkt</t>
  </si>
  <si>
    <t>Dostępne typy pierścieni mapujących</t>
  </si>
  <si>
    <t>PAKIET NR 36 Indroducery do kaniulacji naczyń</t>
  </si>
  <si>
    <t xml:space="preserve">Introducery żylne/tętnicze do kaniulacji naczyń udowych: koszulka naczyniowa z dilatatorem, prowadnikiem i igłą </t>
  </si>
  <si>
    <t>średnice do wyboru przez zamawiającego: 4F, 6F, 7F, 8F, 9F, 12F</t>
  </si>
  <si>
    <t>- długość koszulki: 11-12 cm</t>
  </si>
  <si>
    <t>- prowadnik średnicy 0,035- 0,038" i długości 40-70 cm;</t>
  </si>
  <si>
    <t>- zastawka hemostatyczna;</t>
  </si>
  <si>
    <t>- igła do nakłucia;</t>
  </si>
  <si>
    <t xml:space="preserve">Dostępna wersja z blokadą cewnika przy pomocy gwintu </t>
  </si>
  <si>
    <t>TAK 40pkt NIE 0pkt</t>
  </si>
  <si>
    <t>PAKIET NR 37. Koszulki transseptalne i stabilizujące</t>
  </si>
  <si>
    <t>Introducer transseptalny: koszulka z dilatatorem i prowadnikiem (koszulka 59-65cm)</t>
  </si>
  <si>
    <t>- dostępna średnica koszulki: 8F, 8,5F, 10F;</t>
  </si>
  <si>
    <t>dostępne dwie długości koszulki w zakresach : 59-65 cm;  79-85cm</t>
  </si>
  <si>
    <t>- stała krzywizna min. 10 do wyboru</t>
  </si>
  <si>
    <t xml:space="preserve">Dostepna wersja zbrojona </t>
  </si>
  <si>
    <t>TAK 30pkt /NIE 0pkt</t>
  </si>
  <si>
    <t xml:space="preserve">Termin przydatności do użycia od dnia dostawy do Zamawiającego: </t>
  </si>
  <si>
    <t>12m-cy - 0pkt, &gt;12m-cy&lt;=24m-ce 5pkt., &gt;24 10pkt.</t>
  </si>
  <si>
    <t>PAKIET NR 38 Koszulki sterowalne z możliwością dostępu epikardialnego</t>
  </si>
  <si>
    <t>Koszulki sterowalne z możliwością dostępu epikardialnego</t>
  </si>
  <si>
    <t xml:space="preserve"> średnica: 8,5F;</t>
  </si>
  <si>
    <t>min. 2 krzywizny do wyboru przez zamawiającego</t>
  </si>
  <si>
    <t>min. 2 długośći do wyboru przez zamawiającego</t>
  </si>
  <si>
    <t>dostepna wersja dedykowana do dostepu epikardialnego</t>
  </si>
  <si>
    <t>introduktor zaopatrzony w zastawkę hemostatyczną i boczny dren z kranikiem trójdrożnym</t>
  </si>
  <si>
    <t>regulowane asymetryczne, dwukierunkowe  przygięcie końcówki;</t>
  </si>
  <si>
    <t>w zestawie prowadnik, rozszerzacz i koszulka</t>
  </si>
  <si>
    <t xml:space="preserve"> 12m-cy - 0pkt, &gt;12m-cy&lt;=24m-ce 20pkt., &gt;24 40pkt.</t>
  </si>
  <si>
    <t>PAKIET NR 39.  Igła do nakłuć transseptalnych</t>
  </si>
  <si>
    <t xml:space="preserve">Igła do nakłuć transseptalnych długość 70-98cm </t>
  </si>
  <si>
    <t>stała krzywizna o przynajmniej 2 kształtach (typach) - do wyboru przez zamawiającego</t>
  </si>
  <si>
    <t>min. 3 długośći do wyboru przez zamawiającego</t>
  </si>
  <si>
    <t>zastawka hemostatyczna</t>
  </si>
  <si>
    <t>dostępna wersja ekstra ostra dla łatwiejszego nakłucia przegrody</t>
  </si>
  <si>
    <t xml:space="preserve">Liczba dostępnych krzywizn: </t>
  </si>
  <si>
    <t>1-2 0pkt; 3 30pkt.</t>
  </si>
  <si>
    <t>Termin przydatności do użycia od dnia dostawy do Zamawiającego:</t>
  </si>
  <si>
    <t xml:space="preserve">  12m-cy - 0pkt, &gt;12m-cy&lt;=24m-ce 5pkt., &gt;24 10pkt.</t>
  </si>
  <si>
    <t xml:space="preserve">PAKIET NR 40. Cewnik do ultrasonografii wewnątrzsercowej </t>
  </si>
  <si>
    <t xml:space="preserve">Cewnik do ultrasonografii wewnątrzsercowej </t>
  </si>
  <si>
    <t>wpółpraca z aparatem  Siemens Cypress i Siemens Prime Acuson SC200</t>
  </si>
  <si>
    <t>średnica do 8F</t>
  </si>
  <si>
    <t>PAKIET NR 41. Rękawy sterylne</t>
  </si>
  <si>
    <t>Rękawy sterylne (na łączniki do elektrod ablacyjnych, diagnostycznych i cewników do echa wewnątrzsercowego)</t>
  </si>
  <si>
    <t>- długość min 150cm</t>
  </si>
  <si>
    <t>PAKIET NR 42. Dreny do pompy infuzyjnej</t>
  </si>
  <si>
    <t xml:space="preserve">Dreny do pompy infuzyjnej Biosense Cool-Flow do elektrod chłodzonych cieczą </t>
  </si>
  <si>
    <t>PAKIET NR 43 Elektroda diagnostyczna do badań elektrofizjologicznych serca dwukierunkowa</t>
  </si>
  <si>
    <t>Elektroda diagnostyczna do badań elektrofizjologicznych serca do mapowania zatoki wieńcowej dwukierunkowe</t>
  </si>
  <si>
    <t>średnica: 5 lub 6F;</t>
  </si>
  <si>
    <t xml:space="preserve">liczba biegunów: 10 </t>
  </si>
  <si>
    <t>zmienna krzywizna zgięcia, ;</t>
  </si>
  <si>
    <t>dostępna wersja dwukierunkowa koncówka zgina się w dwóch kierunkach</t>
  </si>
  <si>
    <t>rejestrowanie sygnałów endokawitarnych;</t>
  </si>
  <si>
    <t>stymulacja każdego z biegunów;</t>
  </si>
  <si>
    <t>liczba oferowanych odstepów pomiędzy biegunami</t>
  </si>
  <si>
    <t>liczba oferowanych mechanizmów sterowania (np. push-pull, pokrętło, skrzydełka)</t>
  </si>
  <si>
    <t>2 0pkt, &gt; 2 20pkt.</t>
  </si>
  <si>
    <t>1 0pkt, &gt; 1 20pkt</t>
  </si>
  <si>
    <t>PAKIET NR 44 Kuwety do śródzabiegowego oznaczania ACT</t>
  </si>
  <si>
    <t>Kuwety do śródzabiegowego oznaczania ACT dostosowane do aparatu Hemochron Signature Plus</t>
  </si>
  <si>
    <t xml:space="preserve">PAKIET 45 ELEKTRODY DO ABLACJI Z DZIERŻAWIONYM SYSTEMEM 3D </t>
  </si>
  <si>
    <t>Elektroda do ablacji prądem RF przy użyciu systemu elektronatomicznego 3-D z czujnikiem siły nacisku -chłodzona cieczą</t>
  </si>
  <si>
    <t>Komplet elektrod referencyjnych do ablacji przy użyciu systemu 3D</t>
  </si>
  <si>
    <t>Przewód łaczący elektrody ablacyjne do systemu elektroanatomicznego  3-D</t>
  </si>
  <si>
    <t>Elektroda diagnostyczna wielobiegunowa – automatycznie wykrywana  przez system elektro-anatomiczny do zatoki wieńcowej</t>
  </si>
  <si>
    <t>Przewód łaczący elektrody diagnostyczne wielobiegunowe do zatoki wieńcowej do systemu elektroanatomicznego  3-D</t>
  </si>
  <si>
    <t>Elektroda diagnostyczna wielobiegunowa automatycznie wykrywana przez system elektroanatomiczny  do mapowania żył płucnych</t>
  </si>
  <si>
    <t>Przewód łaczący elektrody diagnostyczne wielobiegunowe do mapowania żył płucnych do systemu elektroanatomicznego  3-D</t>
  </si>
  <si>
    <t>szt,</t>
  </si>
  <si>
    <t>Elektroda piecioramienna z funkcją tworzenia mapy elektroanatomicznej</t>
  </si>
  <si>
    <t xml:space="preserve">Przewód łaczący system elektroanatomiczny  3-D z genratorem prądu RF </t>
  </si>
  <si>
    <t>Dren do dzierżawionej pompy do elektrod chłodzonych cieczą</t>
  </si>
  <si>
    <t>Miesięczna dzierżawa systemu elektroanatomicznego 3-D, generatora RF i pompy do elektrod chodzonych cieczą</t>
  </si>
  <si>
    <t xml:space="preserve">Parametry graniczne elektrody do ablacji prądem RF przy użyciu systemu elektroantomicznego 3-D z czujnikiem siły nacisku chłodzona cieczą </t>
  </si>
  <si>
    <t xml:space="preserve"> średnica:   7-8,5F;</t>
  </si>
  <si>
    <t>liczba biegunów: 6</t>
  </si>
  <si>
    <t>min. 3 krzywizny do wyboru przez zamawaijącego, dostępna wersja 2 kierunkowa</t>
  </si>
  <si>
    <t>biegun ablacyjny: 3,5 mm - 4 mm</t>
  </si>
  <si>
    <t>- chłodzenie końcówki elektrody za pomocą soli fizjologicznej;</t>
  </si>
  <si>
    <t>Parametry graniczne elektrody diagnostyczna wielobiegunowej – automatycznie wykrywanej  przez system elektro-anatomiczny  do zatoki wieńcowej:</t>
  </si>
  <si>
    <t>średnica: 6 - 7F</t>
  </si>
  <si>
    <t>liczba biegunów: 10</t>
  </si>
  <si>
    <t>Min 2 krzywizny do wyboru</t>
  </si>
  <si>
    <t>odstęp miedzy pierścieniami: 2/8/2mm</t>
  </si>
  <si>
    <t>długość elektrody 115cm</t>
  </si>
  <si>
    <t xml:space="preserve">Funkcja auto </t>
  </si>
  <si>
    <t>Parametry graniczne elektrody diagnostycznej wielobiegunowej automatycznie wykrywanej przez system elektroanatomiczny  do mapowania żył płucnych</t>
  </si>
  <si>
    <t>średnica: 7F</t>
  </si>
  <si>
    <t xml:space="preserve"> liczba biegunów: 20, 22;</t>
  </si>
  <si>
    <t>- zmienna krzywizna zgięcia;</t>
  </si>
  <si>
    <t>- zmienna średnica pętli: 15-25 mm;</t>
  </si>
  <si>
    <t>funkcja tworzenia mapy elektroanatomicznej</t>
  </si>
  <si>
    <t>- rejestrowanie sygnałów endokawitarnych;</t>
  </si>
  <si>
    <t>- stymulacja każdego z biegunów;</t>
  </si>
  <si>
    <t>Parametry graniczne elektrody diagnostycznej pięcioramiennej</t>
  </si>
  <si>
    <t>współpraca z dzierżawionym systemem</t>
  </si>
  <si>
    <t xml:space="preserve"> liczba biegunów: 20 - 22;</t>
  </si>
  <si>
    <t>zmienna krzywizna zgięcia;</t>
  </si>
  <si>
    <t xml:space="preserve">Obecność pracownika wsparcia technicznego dostawcy podczas każdej sesji zabiegowej  </t>
  </si>
  <si>
    <t>TAK 20pkt, NIE 0pkt</t>
  </si>
  <si>
    <t xml:space="preserve">Czas do usunięcia awarii systemu od czasu zgłoszenia </t>
  </si>
  <si>
    <t>&gt;72h  0pkt  72h i mniej 20pkt.</t>
  </si>
  <si>
    <t>Na czas trwania umowy dzierżawa systemu elektroanatomicznego 3-D, generatora RF i pompy do elektrod chodzonych cieczą</t>
  </si>
  <si>
    <t>Dzierżawa systemu elektroanatomicznego 3-D, generatora RF i pompy do elektrod chodzonych cieczą</t>
  </si>
  <si>
    <t>Tak, podać wartość brutto przedmiotu dzierżawy</t>
  </si>
  <si>
    <t>PAKIET NR 46 Sondy do pomiaru temperatury w przełyku</t>
  </si>
  <si>
    <t>Sonda do pomiaru temperatury</t>
  </si>
  <si>
    <t>Termometr</t>
  </si>
  <si>
    <t>Dokładność pomiaru do 0,5 stopnia Celsiusza</t>
  </si>
  <si>
    <t>Minimum 3 punkty pomiaru temperatury.</t>
  </si>
  <si>
    <t>Pomiar z każdego czujnika temperatury wyświetlany niezależnie.</t>
  </si>
  <si>
    <t>Termometr posiada programowalny alarm temperatury progowej</t>
  </si>
  <si>
    <t>Tak 20pkt, Nie 0pkt</t>
  </si>
  <si>
    <t>Termometr posiada alarm dzwiękowy temperatury progowej</t>
  </si>
  <si>
    <t>Tak 10pkt, Nie 0pkt.</t>
  </si>
  <si>
    <t>Średnica sondy</t>
  </si>
  <si>
    <t>&gt;9F 0pkt, 8-9F - 5pkt, &lt;8F 10pkt.</t>
  </si>
  <si>
    <t>PAKIET NR 47  - dzierżawa systemu eletrofizjologicznego, stymulatora elektrofizjologicznego, systemu  do trójwymiarowego mapowania serca, generatora RF  i pompy do elektrod chlodzonych cieczą wraz z dostawą elektrod.</t>
  </si>
  <si>
    <t>Dzierżawa systemu eletrofizjologicznego, stymulatora elektrofizjologicznego, systemu  do trójwymiarowego mapowania serca, generatora RF  i pompy do elektrod chlodzonych cieczą wraz z dostawą elektrod.</t>
  </si>
  <si>
    <t>mc</t>
  </si>
  <si>
    <t>Komplet elektrod powierzchniowych kompatybilnych z dzierżawionym systemem</t>
  </si>
  <si>
    <t xml:space="preserve">Elektroda ablacyjna chłodzona cieczą z kontrolą siły nacisku kompatybilna z dzierżawionym systemem elektroanatomicznym 3D </t>
  </si>
  <si>
    <t>Elektroda ablacyjna chłodzona cieczą kompatybilna z dzierżawionym systemem elektroanatomicznym 3D</t>
  </si>
  <si>
    <t>Dren do elektrod chłodzonych cieczą współpracujący z dzierżawioną pompą,</t>
  </si>
  <si>
    <t>Łacznik do dzierżawionego generatora RF do  elektrod ablacyjnych chłodzonych</t>
  </si>
  <si>
    <t>Elektroda diagnostyczna do mapowania żył płucnych kompatybilna z dzierżawionym systemem elektroanatomicznym 3D</t>
  </si>
  <si>
    <t>Łacznik do systemu EP do elektrody diagnostycznej do mapowania ujść żył płucnych</t>
  </si>
  <si>
    <t>Elektroda dianostyczna wielopolarna do mapowania wysokiej rozdzielczości wspópracująca z dzierżawionym systemem 3D</t>
  </si>
  <si>
    <t>Łącznik do elektrody dianostycznej wielopolarnej do mapowania wysokiej rozdzielczości</t>
  </si>
  <si>
    <t>Elektroda rozpraszająca do generatora RF</t>
  </si>
  <si>
    <t>Łącznik do generatora RF do elektrod ablacyjnych innych producentów</t>
  </si>
  <si>
    <t>Parametry dzierżawionego systemu elektrofizjologicznego</t>
  </si>
  <si>
    <t>Komputer: Minimum 2GB RAM, dysk twardy minimum160GB, napęd DVD-R.</t>
  </si>
  <si>
    <t>Monitory - 4 szt. monitorów LCD minimum 21 cali</t>
  </si>
  <si>
    <t>Wózek jezdny, transformator izolujący</t>
  </si>
  <si>
    <t>Drukarka laserowa w zestawie</t>
  </si>
  <si>
    <t>System operacyjny - Windows</t>
  </si>
  <si>
    <t xml:space="preserve">Oprogramowanie do badan elektrofizjologicznych serca umozliwiające rejestrację: 12 kanałowego zapisu EKG, min. 1 kanału ciśnień, min. kanału markerów stymulatora oraz min. 50  kanałów wewnątrzsercowych </t>
  </si>
  <si>
    <t>Możliwośc akwizycji sygnałów wewnątrzsercowych, zapisu, wyswietlania przebiegów w czasie rzeczywistym, przegladania danych w trybie holterowskim, analizy danych z badania</t>
  </si>
  <si>
    <t xml:space="preserve">Możliwość zmiany podstawy czasu podczas monitorowania w czasie rzeczywistym oraz podczas analizy off-line w zakresie odpowiadającym przesuwowi min. 25-400 mm/s </t>
  </si>
  <si>
    <t>System kompatybilny i współpracujący z elektrodami diagnostycznymi i ablacyjnymi różnych producentów dający możliwość wizualizacji oraz jednoczasowego stworzenia geometrycznego modelu serca oraz map potencjałowych za pomocą tych elektrod</t>
  </si>
  <si>
    <t>Mozliwość wyboru trybu wyświetlania synchronicznego (trigger mode) z dowolnym załamkiem, markerem lub impulsem stymulatora</t>
  </si>
  <si>
    <t>Automatyczna detekcja impulsów stymulatora</t>
  </si>
  <si>
    <t>Możliwość archiwizacji wybranych badan na dysku zewnętrznym</t>
  </si>
  <si>
    <t>Wyświetlanie na ekranie monitorów systemowych parametrów ablacji, takze w postaci graficznej; Tworzenie raportu z ablacji z parametrami zastosowanej aplikacji</t>
  </si>
  <si>
    <t>Niezależne definiowanie atrybutów każdego kanału (kolor, wzmocnienie, filtry)</t>
  </si>
  <si>
    <t>Zapewnienie zestawu zastępczego w przypadku niemoznosci usuniecia usterki w ciagu 72h.</t>
  </si>
  <si>
    <t>Filtry: dolnoprzespustowy (min. 0,05-200Hz), górnoprzepustowy(min. 10-500Hz), wycinający (50 lub 60 Hz)</t>
  </si>
  <si>
    <t xml:space="preserve">Połączenia elementów systemu  za pomocą światłowodów </t>
  </si>
  <si>
    <t>Przy instalacji aparatu/sprzętu wykonawca dołączy paszport techniczny</t>
  </si>
  <si>
    <t>Możliwość niezwłocznego kontaktu z serwisem.
Należy podać nazwę i adres serwisu oraz nr tel./fax pod który będą zgłaszane usterki.</t>
  </si>
  <si>
    <t>Parametry stymulatora elektrofizjologicznego</t>
  </si>
  <si>
    <t xml:space="preserve">4 niezależne kanały stymulacji </t>
  </si>
  <si>
    <t>Możliwość wysyłania impulsu generatora na dowolną parę aktywnych pierścieni elektrod</t>
  </si>
  <si>
    <t>Sygnał dźwiękowy impulsów stymulujących</t>
  </si>
  <si>
    <t>Parametry dzierżawionego systemu 3D</t>
  </si>
  <si>
    <t>Mapowanie anatomiczne 3D i możliwość tworzenia trójwymiarowego modelu badanej struktury serca przy pomocy cewników diagnostycznych i ablacyjnych.</t>
  </si>
  <si>
    <t xml:space="preserve">Stacja robocza z zainstalowanym systemem operacyjnym do obróbki i archywizacji cyfrowych danych pacjentów wyposażona w: wysokowydajny procesor INTEL min. 2 rdzenie, RAM min. 4GB, dysk twardy min. 250GB, klawiatura, myszka, 2 płaskie monitory kolorowe LCD min 24 cale </t>
  </si>
  <si>
    <t>Kable podłączeniowe zasilające, światłowody do przesyłania danych, podłączeniowe do EKG, podłączeniowe z zewnętrznym systemem EP, połączeniowe pomiędzy poszczególnymi elementami systemu</t>
  </si>
  <si>
    <t>Możliwość zaznaczania struktur anatomicznych, punktów oraz planowanie linii ablacyjnej</t>
  </si>
  <si>
    <t>Możliwość pomiaru odległości między dowolnymi punktami i wybranych powierzchni mapowanych struktur</t>
  </si>
  <si>
    <t>Możliwość ustawienia kompensacji ruchów oddechowych</t>
  </si>
  <si>
    <t>Oprogramowanie pozwalające na wykorzystanie danych CT i MRI zapisanych w formacie DICOM do budowy modeli przestrzennych jam serca</t>
  </si>
  <si>
    <t>Technologia kontrolowanego nacisku cewnika ablacyjnego kompatybilna i współpracująca z systemem elektroanatomicznym (jako funkcja zintegrowana z systemem)</t>
  </si>
  <si>
    <t>System kompatybilny i współpracujący z elektrodami diagnostycznymi i ablacyjnymi  dający możliwość wizualizacji oraz jednoczasowego stworzenia geometrycznego modelu serca oraz map potencjałowych za pomocą tych elektrod</t>
  </si>
  <si>
    <t>Możliwość zapamietywania i wizualizacji pozycji elektrody w przestrzeni</t>
  </si>
  <si>
    <t xml:space="preserve">Bufor pamięci min. 10 poprzedzających uderzeń podczas tworzenia map aktywacyjnych </t>
  </si>
  <si>
    <t xml:space="preserve">Możliwość niezwłocznego kontaktu z serwisem.
Należy podać nazwę i adres serwisu oraz nr tel./fax pod który będą zgłaszane usterki. </t>
  </si>
  <si>
    <t>Parametry dzierżawionego generatora RF</t>
  </si>
  <si>
    <t>Moc wyjściowa RF - od 1 do minimum 100 W</t>
  </si>
  <si>
    <t>Docelowa temperatura przynajmniej w zakresie 20°C do 70°C</t>
  </si>
  <si>
    <t>Czas dostarczania prądu RF  do minimum 240 sekund, regulowany w krokach co 1 sekundę</t>
  </si>
  <si>
    <t>Monitorowanie parametrów ablacji w czasie rzeczywistym</t>
  </si>
  <si>
    <t>programowalne parametry  odcinające aplikację prądu RF: temperatura, energia,
oporność</t>
  </si>
  <si>
    <t>przenośny moduł umożliwiający sterowanie z odległości.</t>
  </si>
  <si>
    <t>Parametry dzierżawionej pompy do elektrod chłodzonych cieczą</t>
  </si>
  <si>
    <t>Współpraca z dzierżawionym generatorem</t>
  </si>
  <si>
    <t>Elektroda ablacyjna chłodzona cieczą z kontrolą siły nacisku kompatybilna z dzierżawionym systemem elektroanatomicznycm 3D</t>
  </si>
  <si>
    <t>Średnica 6-8F</t>
  </si>
  <si>
    <t xml:space="preserve">zmienna jedno lub dwukierunkowa krzywizna zgięcia </t>
  </si>
  <si>
    <t>Dostępna asymetryczna krzywizna zgięcia</t>
  </si>
  <si>
    <t>min. 3 krzywizny zgięcia do wyboru</t>
  </si>
  <si>
    <t>Elektroda ablacyjna chłodzona cieczą dwukierunkowa</t>
  </si>
  <si>
    <t>średnica: 6-8F;</t>
  </si>
  <si>
    <t>zmienna, dwukierunkowa krzywizna zgięcia</t>
  </si>
  <si>
    <t>Min. 3 krzwizny zgięcia do wyboru</t>
  </si>
  <si>
    <t>Elektroda diagnostyczna do mapowania żył płucnych</t>
  </si>
  <si>
    <t>pętla 4 - 6F</t>
  </si>
  <si>
    <t>dostępna stała i zmienna średnica pętli</t>
  </si>
  <si>
    <t>Regulowane przygięcie końcówki elektrody</t>
  </si>
  <si>
    <t>10-20 biegunów</t>
  </si>
  <si>
    <t>średnica 7-8F</t>
  </si>
  <si>
    <t>16-20biegunów</t>
  </si>
  <si>
    <t>Regulowane przgięcie końcówki elektrody</t>
  </si>
  <si>
    <t>Na czas trwania umowy dzierżawa systemu eletrofizjologicznego, stymulatora elektrofizjologicznego, systemu  do trójwymiarowego mapowania serca, generatora RF  i pompy do elektrod chlodzonych cieczą wraz z dostawą elektrod.</t>
  </si>
  <si>
    <t>PAKIET NR 48 Elektroda diagnostyczna do badań elektrofizjologicznych serca jednokierunkowa</t>
  </si>
  <si>
    <t>Elektroda diagnostyczna do badań elektrofizjologicznych serca do mapowania zatoki wieńcowej jednokierunkowe</t>
  </si>
  <si>
    <t>dostępny kształt bieguna typu baryłka</t>
  </si>
  <si>
    <t>1-2, 0pkt &gt; 2 30pkt.</t>
  </si>
  <si>
    <t>tak 10 pkt nie 0 pkt</t>
  </si>
  <si>
    <t>Elektroda diagnostyczna do mapowania pierścienia trójdzielnego typu Halo, 20 polowa sterowalna</t>
  </si>
  <si>
    <t>PAKIET NR 49 - Elektroda diagnostyczna do mapowania pierścienia trójdzielnego typu Halo</t>
  </si>
  <si>
    <t xml:space="preserve"> średnica: 6 lub 7F</t>
  </si>
  <si>
    <t xml:space="preserve">długość: 115 – 120 cm  </t>
  </si>
  <si>
    <t>- liczba biegunów: 20;</t>
  </si>
  <si>
    <t xml:space="preserve"> zmienna krzywizna zgięcia;</t>
  </si>
  <si>
    <t xml:space="preserve">dostępne min. 2 różne odległości między biegunami   </t>
  </si>
  <si>
    <t xml:space="preserve"> Łączniki z identyfikacją kolorystyczną</t>
  </si>
  <si>
    <t>Ilość dostępnych różnych konfiguracji odległości między biegunami</t>
  </si>
  <si>
    <t>1 - 10pkt, 
2 i więcej 40pkt.</t>
  </si>
  <si>
    <t>PAKIET NR 50 - Elektroda ablacyjna chłodzona w systemie otwartym.</t>
  </si>
  <si>
    <t>Elektroda ablacyjna chłodzona w systemie otwartym</t>
  </si>
  <si>
    <t>Rozmiar trzonu cewnika i pierścieni o kompatybilności 8F.</t>
  </si>
  <si>
    <t>Długość użytkowa co najmniej 110 cm.</t>
  </si>
  <si>
    <t xml:space="preserve">Zmiana krzywizny końcówki z regulowanym mechanizmem blokowania kształtu krzywizny. </t>
  </si>
  <si>
    <t>6 otworów irygacyjnych, podwójna komora chłodzenia końcówki dystalnej.</t>
  </si>
  <si>
    <t>Długość pierścienia dystalnego 4 mm.</t>
  </si>
  <si>
    <t>ilość dostępność dwukierunkowych krzywizn elektrody ablacyjnej</t>
  </si>
  <si>
    <t>1-2 0pkt; 3 20pkt.</t>
  </si>
  <si>
    <t>dostępna dwukierunkowa krzywizna asymetryczna</t>
  </si>
  <si>
    <t>NIE 0pkt; TAK 20pkt.</t>
  </si>
  <si>
    <t>Pakiet 51 Koszulki naczyniowe - dostęp udowy</t>
  </si>
  <si>
    <t>Koszulki naczyniowe - dostęp udowy</t>
  </si>
  <si>
    <t>L.P.</t>
  </si>
  <si>
    <t>Opis przedmiotu zamówienia</t>
  </si>
  <si>
    <t>Parametr graniczny</t>
  </si>
  <si>
    <t>Punktacja</t>
  </si>
  <si>
    <t>–</t>
  </si>
  <si>
    <t>zastawka zapewniająca hemostazę i niskie opory</t>
  </si>
  <si>
    <t>TAK, opisać</t>
  </si>
  <si>
    <t>minimalnie wymagane średnice: 4F - 9F</t>
  </si>
  <si>
    <t>TAK, wyszczególnić w F</t>
  </si>
  <si>
    <t>różne długości introducera 11, 23 cm</t>
  </si>
  <si>
    <t>TAK, podać w cm</t>
  </si>
  <si>
    <t>kompatybilność z prowadnikiem 0,038 ''</t>
  </si>
  <si>
    <t>rodzaj materiałów, z których wykonano koszulkę</t>
  </si>
  <si>
    <t>wymienić</t>
  </si>
  <si>
    <t>40 pkt</t>
  </si>
  <si>
    <t>Elektrody wielofunkcyjne naklejane dostosowane do defibrylatora Zoll M-series dla dorosłych, 1 kpl=2 sztuki</t>
  </si>
  <si>
    <t>Elektrody wielofunkcyjne naklejane dostosowane do defibrylatora BeneHeart D3 dla dorosłych, 1 kpl=2 sztuki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</si>
</sst>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zł&quot;_-;\-* #,##0.00\ &quot;zł&quot;_-;_-* &quot;-&quot;??\ &quot;zł&quot;_-;_-@_-"/>
    <numFmt numFmtId="164" formatCode="\ #,##0.00&quot; zł &quot;;\-#,##0.00&quot; zł &quot;;&quot; -&quot;#&quot; zł &quot;;@\ "/>
    <numFmt numFmtId="165" formatCode="#\."/>
  </numFmts>
  <fonts count="27" x14ac:knownFonts="1">
    <font>
      <sz val="10"/>
      <name val="Arial CE"/>
      <family val="2"/>
      <charset val="238"/>
    </font>
    <font>
      <sz val="10"/>
      <name val="Arial"/>
      <family val="2"/>
    </font>
    <font>
      <sz val="10"/>
      <name val="Arial"/>
      <family val="2"/>
    </font>
    <font>
      <sz val="12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9"/>
      <name val="Arial Narrow"/>
      <family val="2"/>
    </font>
    <font>
      <sz val="8"/>
      <name val="Arial CE"/>
      <family val="2"/>
      <charset val="238"/>
    </font>
    <font>
      <sz val="10"/>
      <name val="Arial CE"/>
      <family val="2"/>
      <charset val="238"/>
    </font>
    <font>
      <sz val="7.5"/>
      <name val="Arial"/>
      <family val="2"/>
    </font>
    <font>
      <b/>
      <sz val="7.5"/>
      <name val="Arial"/>
      <family val="2"/>
    </font>
    <font>
      <b/>
      <sz val="9"/>
      <name val="Arial Narrow"/>
      <family val="2"/>
      <charset val="238"/>
    </font>
    <font>
      <sz val="9"/>
      <name val="Arial"/>
      <family val="2"/>
      <charset val="238"/>
    </font>
    <font>
      <sz val="11"/>
      <color theme="1"/>
      <name val="Calibri"/>
      <family val="2"/>
      <scheme val="minor"/>
    </font>
    <font>
      <sz val="7.5"/>
      <name val="Arial"/>
      <family val="2"/>
      <charset val="238"/>
    </font>
    <font>
      <b/>
      <sz val="8"/>
      <name val="Arial"/>
      <family val="2"/>
    </font>
    <font>
      <sz val="8"/>
      <name val="Arial Narrow"/>
      <family val="2"/>
    </font>
    <font>
      <sz val="8"/>
      <name val="Arial"/>
      <family val="2"/>
    </font>
    <font>
      <i/>
      <sz val="8"/>
      <name val="Arial"/>
      <family val="2"/>
    </font>
    <font>
      <b/>
      <sz val="9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9"/>
      <color indexed="10"/>
      <name val="Arial"/>
      <family val="2"/>
      <charset val="238"/>
    </font>
    <font>
      <sz val="9"/>
      <name val="Arial Narrow"/>
      <family val="2"/>
      <charset val="238"/>
    </font>
    <font>
      <sz val="9"/>
      <color rgb="FFFF0000"/>
      <name val="Arial"/>
      <family val="2"/>
      <charset val="238"/>
    </font>
    <font>
      <sz val="9"/>
      <name val="Arial CE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</borders>
  <cellStyleXfs count="21">
    <xf numFmtId="0" fontId="0" fillId="0" borderId="0"/>
    <xf numFmtId="0" fontId="9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4" fillId="0" borderId="0"/>
    <xf numFmtId="164" fontId="3" fillId="0" borderId="0"/>
    <xf numFmtId="164" fontId="9" fillId="0" borderId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</cellStyleXfs>
  <cellXfs count="571">
    <xf numFmtId="0" fontId="0" fillId="0" borderId="0" xfId="0"/>
    <xf numFmtId="0" fontId="4" fillId="0" borderId="0" xfId="0" applyFont="1"/>
    <xf numFmtId="164" fontId="7" fillId="0" borderId="0" xfId="14" applyFont="1" applyFill="1" applyBorder="1" applyAlignment="1" applyProtection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5" applyFont="1"/>
    <xf numFmtId="0" fontId="4" fillId="2" borderId="3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vertical="center" wrapText="1"/>
    </xf>
    <xf numFmtId="0" fontId="4" fillId="0" borderId="0" xfId="5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10" fillId="0" borderId="0" xfId="0" applyFont="1"/>
    <xf numFmtId="0" fontId="4" fillId="0" borderId="0" xfId="0" applyFont="1" applyFill="1"/>
    <xf numFmtId="0" fontId="4" fillId="0" borderId="0" xfId="7" applyFont="1"/>
    <xf numFmtId="0" fontId="4" fillId="0" borderId="0" xfId="6" applyFont="1" applyAlignment="1">
      <alignment vertical="center"/>
    </xf>
    <xf numFmtId="0" fontId="5" fillId="0" borderId="1" xfId="9" applyFont="1" applyFill="1" applyBorder="1" applyAlignment="1">
      <alignment horizontal="center" vertical="center" wrapText="1"/>
    </xf>
    <xf numFmtId="0" fontId="6" fillId="0" borderId="1" xfId="4" applyFont="1" applyBorder="1" applyAlignment="1">
      <alignment horizontal="center" vertical="center" wrapText="1"/>
    </xf>
    <xf numFmtId="0" fontId="6" fillId="0" borderId="3" xfId="3" applyFont="1" applyBorder="1" applyAlignment="1">
      <alignment horizontal="center" vertical="center" wrapText="1"/>
    </xf>
    <xf numFmtId="0" fontId="6" fillId="0" borderId="1" xfId="10" applyFont="1" applyFill="1" applyBorder="1" applyAlignment="1">
      <alignment horizontal="center" vertical="center" wrapText="1"/>
    </xf>
    <xf numFmtId="0" fontId="4" fillId="0" borderId="0" xfId="10" applyFont="1"/>
    <xf numFmtId="9" fontId="7" fillId="0" borderId="0" xfId="14" applyNumberFormat="1" applyFont="1" applyFill="1" applyBorder="1" applyAlignment="1" applyProtection="1">
      <alignment horizontal="right" vertical="center"/>
    </xf>
    <xf numFmtId="0" fontId="5" fillId="0" borderId="2" xfId="9" applyFont="1" applyBorder="1" applyAlignment="1">
      <alignment horizontal="center" vertical="center" wrapText="1"/>
    </xf>
    <xf numFmtId="0" fontId="5" fillId="0" borderId="1" xfId="9" applyFont="1" applyBorder="1" applyAlignment="1">
      <alignment horizontal="center" vertical="center" wrapText="1"/>
    </xf>
    <xf numFmtId="0" fontId="5" fillId="0" borderId="1" xfId="9" applyFont="1" applyBorder="1" applyAlignment="1">
      <alignment horizontal="center" vertical="center" wrapText="1"/>
    </xf>
    <xf numFmtId="0" fontId="6" fillId="0" borderId="4" xfId="9" applyFont="1" applyBorder="1" applyAlignment="1">
      <alignment horizontal="center" vertical="center" wrapText="1"/>
    </xf>
    <xf numFmtId="0" fontId="6" fillId="0" borderId="1" xfId="9" applyFont="1" applyBorder="1" applyAlignment="1">
      <alignment horizontal="center" vertical="center" wrapText="1"/>
    </xf>
    <xf numFmtId="0" fontId="6" fillId="0" borderId="13" xfId="9" applyFont="1" applyBorder="1" applyAlignment="1">
      <alignment horizontal="center" vertical="center" wrapText="1"/>
    </xf>
    <xf numFmtId="0" fontId="4" fillId="0" borderId="0" xfId="9" applyFont="1" applyAlignment="1">
      <alignment vertical="center"/>
    </xf>
    <xf numFmtId="0" fontId="5" fillId="0" borderId="9" xfId="10" applyFont="1" applyBorder="1" applyAlignment="1">
      <alignment horizontal="left" vertical="center" wrapText="1"/>
    </xf>
    <xf numFmtId="0" fontId="5" fillId="0" borderId="1" xfId="10" applyFont="1" applyBorder="1" applyAlignment="1">
      <alignment horizontal="center" vertical="center" wrapText="1"/>
    </xf>
    <xf numFmtId="0" fontId="4" fillId="0" borderId="1" xfId="10" applyFont="1" applyBorder="1" applyAlignment="1">
      <alignment horizontal="center" vertical="center"/>
    </xf>
    <xf numFmtId="0" fontId="4" fillId="0" borderId="10" xfId="10" applyFont="1" applyBorder="1" applyAlignment="1">
      <alignment horizontal="left" vertical="center"/>
    </xf>
    <xf numFmtId="0" fontId="4" fillId="0" borderId="10" xfId="10" applyFont="1" applyFill="1" applyBorder="1" applyAlignment="1">
      <alignment horizontal="left" vertical="center"/>
    </xf>
    <xf numFmtId="0" fontId="4" fillId="0" borderId="0" xfId="10" applyFont="1" applyBorder="1" applyAlignment="1">
      <alignment vertical="center"/>
    </xf>
    <xf numFmtId="0" fontId="4" fillId="0" borderId="0" xfId="10" applyFont="1" applyBorder="1" applyAlignment="1">
      <alignment horizontal="center" vertical="center"/>
    </xf>
    <xf numFmtId="0" fontId="4" fillId="0" borderId="0" xfId="10" applyFont="1" applyBorder="1" applyAlignment="1">
      <alignment horizontal="center" vertical="center" wrapText="1"/>
    </xf>
    <xf numFmtId="0" fontId="6" fillId="0" borderId="2" xfId="10" applyFont="1" applyFill="1" applyBorder="1" applyAlignment="1">
      <alignment horizontal="center" vertical="center" wrapText="1"/>
    </xf>
    <xf numFmtId="0" fontId="6" fillId="0" borderId="14" xfId="9" applyFont="1" applyBorder="1" applyAlignment="1">
      <alignment horizontal="center" vertical="center" wrapText="1"/>
    </xf>
    <xf numFmtId="0" fontId="6" fillId="0" borderId="2" xfId="9" applyFont="1" applyBorder="1" applyAlignment="1">
      <alignment horizontal="center" vertical="center" wrapText="1"/>
    </xf>
    <xf numFmtId="0" fontId="6" fillId="0" borderId="5" xfId="9" applyFont="1" applyBorder="1" applyAlignment="1">
      <alignment horizontal="center" vertical="center" wrapText="1"/>
    </xf>
    <xf numFmtId="0" fontId="7" fillId="0" borderId="11" xfId="6" applyFont="1" applyFill="1" applyBorder="1" applyAlignment="1">
      <alignment horizontal="center" vertical="center" wrapText="1"/>
    </xf>
    <xf numFmtId="164" fontId="7" fillId="0" borderId="11" xfId="14" applyFont="1" applyFill="1" applyBorder="1" applyAlignment="1" applyProtection="1">
      <alignment horizontal="center" vertical="center"/>
    </xf>
    <xf numFmtId="9" fontId="7" fillId="0" borderId="11" xfId="14" applyNumberFormat="1" applyFont="1" applyFill="1" applyBorder="1" applyAlignment="1" applyProtection="1">
      <alignment horizontal="right" vertical="center"/>
    </xf>
    <xf numFmtId="0" fontId="6" fillId="0" borderId="5" xfId="3" applyFont="1" applyBorder="1" applyAlignment="1">
      <alignment horizontal="center" vertical="center" wrapText="1"/>
    </xf>
    <xf numFmtId="0" fontId="4" fillId="0" borderId="0" xfId="2" applyFont="1" applyBorder="1" applyAlignment="1">
      <alignment horizontal="center" vertical="center" wrapText="1"/>
    </xf>
    <xf numFmtId="0" fontId="7" fillId="0" borderId="0" xfId="6" applyFont="1" applyFill="1" applyBorder="1" applyAlignment="1">
      <alignment horizontal="center" vertical="center" wrapText="1"/>
    </xf>
    <xf numFmtId="164" fontId="7" fillId="0" borderId="11" xfId="14" applyFont="1" applyFill="1" applyBorder="1" applyAlignment="1" applyProtection="1">
      <alignment horizontal="right" vertical="center"/>
    </xf>
    <xf numFmtId="164" fontId="12" fillId="0" borderId="11" xfId="14" applyFont="1" applyFill="1" applyBorder="1" applyAlignment="1" applyProtection="1">
      <alignment horizontal="center" vertical="center"/>
    </xf>
    <xf numFmtId="164" fontId="12" fillId="0" borderId="11" xfId="14" applyFont="1" applyFill="1" applyBorder="1" applyAlignment="1" applyProtection="1">
      <alignment horizontal="right" vertical="center"/>
    </xf>
    <xf numFmtId="0" fontId="16" fillId="0" borderId="1" xfId="9" applyFont="1" applyFill="1" applyBorder="1" applyAlignment="1">
      <alignment horizontal="center" vertical="center" wrapText="1"/>
    </xf>
    <xf numFmtId="0" fontId="4" fillId="0" borderId="2" xfId="7" applyFont="1" applyBorder="1" applyAlignment="1">
      <alignment horizontal="center" vertical="center" wrapText="1"/>
    </xf>
    <xf numFmtId="0" fontId="4" fillId="0" borderId="11" xfId="7" applyFont="1" applyBorder="1" applyAlignment="1">
      <alignment horizontal="center" vertical="center" wrapText="1"/>
    </xf>
    <xf numFmtId="0" fontId="4" fillId="0" borderId="0" xfId="7" applyFont="1" applyBorder="1" applyAlignment="1">
      <alignment horizontal="left" vertical="center" wrapText="1"/>
    </xf>
    <xf numFmtId="0" fontId="4" fillId="0" borderId="0" xfId="7" applyFont="1" applyBorder="1" applyAlignment="1">
      <alignment horizontal="center" vertical="center" wrapText="1"/>
    </xf>
    <xf numFmtId="0" fontId="5" fillId="0" borderId="1" xfId="6" applyFont="1" applyBorder="1" applyAlignment="1">
      <alignment horizontal="center" vertical="center" wrapText="1"/>
    </xf>
    <xf numFmtId="0" fontId="4" fillId="0" borderId="1" xfId="6" applyFont="1" applyBorder="1" applyAlignment="1">
      <alignment horizontal="center" vertical="center"/>
    </xf>
    <xf numFmtId="0" fontId="4" fillId="0" borderId="0" xfId="6" applyFont="1" applyBorder="1" applyAlignment="1">
      <alignment horizontal="center" vertical="center"/>
    </xf>
    <xf numFmtId="0" fontId="4" fillId="0" borderId="0" xfId="7" applyFont="1" applyFill="1" applyBorder="1" applyAlignment="1">
      <alignment horizontal="left" vertical="center" wrapText="1"/>
    </xf>
    <xf numFmtId="0" fontId="4" fillId="0" borderId="0" xfId="6" applyFont="1" applyBorder="1" applyAlignment="1">
      <alignment horizontal="left" vertical="center"/>
    </xf>
    <xf numFmtId="0" fontId="4" fillId="0" borderId="0" xfId="6" applyFont="1"/>
    <xf numFmtId="0" fontId="4" fillId="0" borderId="5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0" xfId="6" applyFont="1" applyFill="1" applyBorder="1" applyAlignment="1">
      <alignment horizontal="center" vertical="center"/>
    </xf>
    <xf numFmtId="9" fontId="12" fillId="0" borderId="0" xfId="14" applyNumberFormat="1" applyFont="1" applyFill="1" applyBorder="1" applyAlignment="1" applyProtection="1">
      <alignment horizontal="right" vertical="center"/>
    </xf>
    <xf numFmtId="164" fontId="12" fillId="0" borderId="15" xfId="14" applyFont="1" applyFill="1" applyBorder="1" applyAlignment="1" applyProtection="1">
      <alignment horizontal="center" vertical="center"/>
    </xf>
    <xf numFmtId="164" fontId="7" fillId="0" borderId="15" xfId="14" applyFont="1" applyFill="1" applyBorder="1" applyAlignment="1" applyProtection="1">
      <alignment horizontal="right" vertical="center"/>
    </xf>
    <xf numFmtId="164" fontId="7" fillId="0" borderId="18" xfId="14" applyFont="1" applyFill="1" applyBorder="1" applyAlignment="1" applyProtection="1">
      <alignment horizontal="right" vertical="center"/>
    </xf>
    <xf numFmtId="0" fontId="4" fillId="0" borderId="1" xfId="6" applyFont="1" applyBorder="1" applyAlignment="1">
      <alignment horizontal="center" vertical="center" wrapText="1"/>
    </xf>
    <xf numFmtId="0" fontId="4" fillId="0" borderId="0" xfId="8" applyFont="1" applyBorder="1" applyAlignment="1">
      <alignment horizontal="left" vertical="center" wrapText="1"/>
    </xf>
    <xf numFmtId="0" fontId="4" fillId="0" borderId="0" xfId="6" applyFont="1" applyBorder="1" applyAlignment="1">
      <alignment horizontal="center" vertical="center" wrapText="1"/>
    </xf>
    <xf numFmtId="0" fontId="4" fillId="0" borderId="0" xfId="6" applyFont="1" applyAlignment="1">
      <alignment horizontal="center" vertical="center"/>
    </xf>
    <xf numFmtId="0" fontId="4" fillId="0" borderId="0" xfId="6" applyFont="1" applyFill="1" applyAlignment="1">
      <alignment horizontal="center" vertical="center"/>
    </xf>
    <xf numFmtId="0" fontId="4" fillId="0" borderId="2" xfId="6" applyFont="1" applyBorder="1" applyAlignment="1">
      <alignment horizontal="center" vertical="center" wrapText="1"/>
    </xf>
    <xf numFmtId="0" fontId="4" fillId="0" borderId="11" xfId="6" applyFont="1" applyBorder="1" applyAlignment="1">
      <alignment horizontal="center" vertical="center" wrapText="1"/>
    </xf>
    <xf numFmtId="9" fontId="7" fillId="0" borderId="8" xfId="14" applyNumberFormat="1" applyFont="1" applyFill="1" applyBorder="1" applyAlignment="1" applyProtection="1">
      <alignment horizontal="right" vertical="center"/>
    </xf>
    <xf numFmtId="0" fontId="4" fillId="0" borderId="3" xfId="0" applyFont="1" applyBorder="1" applyAlignment="1">
      <alignment horizontal="center" vertical="center"/>
    </xf>
    <xf numFmtId="0" fontId="15" fillId="0" borderId="11" xfId="6" applyFont="1" applyFill="1" applyBorder="1" applyAlignment="1">
      <alignment vertical="center" wrapText="1"/>
    </xf>
    <xf numFmtId="0" fontId="4" fillId="0" borderId="0" xfId="6" applyFont="1" applyFill="1"/>
    <xf numFmtId="0" fontId="5" fillId="0" borderId="3" xfId="6" applyFont="1" applyBorder="1" applyAlignment="1">
      <alignment horizontal="center" vertical="center" wrapText="1"/>
    </xf>
    <xf numFmtId="0" fontId="5" fillId="0" borderId="0" xfId="10" applyFont="1" applyBorder="1" applyAlignment="1">
      <alignment horizontal="left" vertical="center" wrapText="1"/>
    </xf>
    <xf numFmtId="9" fontId="7" fillId="0" borderId="16" xfId="14" applyNumberFormat="1" applyFont="1" applyFill="1" applyBorder="1" applyAlignment="1" applyProtection="1">
      <alignment horizontal="right" vertical="center"/>
    </xf>
    <xf numFmtId="0" fontId="4" fillId="0" borderId="3" xfId="6" applyFont="1" applyBorder="1" applyAlignment="1">
      <alignment horizontal="center" vertical="center" wrapText="1"/>
    </xf>
    <xf numFmtId="0" fontId="5" fillId="0" borderId="4" xfId="6" applyFont="1" applyBorder="1" applyAlignment="1">
      <alignment horizontal="center" vertical="center" wrapText="1"/>
    </xf>
    <xf numFmtId="0" fontId="4" fillId="0" borderId="2" xfId="9" applyFont="1" applyBorder="1" applyAlignment="1">
      <alignment horizontal="center" vertical="center" wrapText="1"/>
    </xf>
    <xf numFmtId="0" fontId="4" fillId="0" borderId="0" xfId="9" applyFont="1" applyAlignment="1">
      <alignment horizontal="center" vertical="center"/>
    </xf>
    <xf numFmtId="0" fontId="5" fillId="0" borderId="0" xfId="9" applyFont="1" applyBorder="1" applyAlignment="1">
      <alignment horizontal="center" vertical="center" wrapText="1"/>
    </xf>
    <xf numFmtId="0" fontId="17" fillId="0" borderId="17" xfId="9" applyFont="1" applyFill="1" applyBorder="1" applyAlignment="1">
      <alignment horizontal="center" vertical="center" wrapText="1"/>
    </xf>
    <xf numFmtId="0" fontId="4" fillId="0" borderId="11" xfId="9" applyFont="1" applyFill="1" applyBorder="1" applyAlignment="1">
      <alignment horizontal="center" vertical="center"/>
    </xf>
    <xf numFmtId="0" fontId="4" fillId="0" borderId="0" xfId="9" applyFont="1" applyBorder="1" applyAlignment="1">
      <alignment horizontal="left" vertical="center"/>
    </xf>
    <xf numFmtId="0" fontId="4" fillId="0" borderId="0" xfId="9" applyFont="1" applyBorder="1" applyAlignment="1">
      <alignment vertical="center"/>
    </xf>
    <xf numFmtId="0" fontId="4" fillId="0" borderId="0" xfId="9" applyFont="1" applyBorder="1" applyAlignment="1">
      <alignment horizontal="center" vertical="center"/>
    </xf>
    <xf numFmtId="0" fontId="4" fillId="0" borderId="0" xfId="9" applyFont="1" applyFill="1" applyBorder="1" applyAlignment="1">
      <alignment horizontal="center" vertical="center"/>
    </xf>
    <xf numFmtId="0" fontId="6" fillId="0" borderId="19" xfId="9" applyFont="1" applyBorder="1" applyAlignment="1">
      <alignment horizontal="center" vertical="center" wrapText="1"/>
    </xf>
    <xf numFmtId="164" fontId="12" fillId="0" borderId="12" xfId="14" applyFont="1" applyFill="1" applyBorder="1" applyAlignment="1" applyProtection="1">
      <alignment horizontal="right" vertical="center"/>
    </xf>
    <xf numFmtId="165" fontId="4" fillId="0" borderId="1" xfId="9" applyNumberFormat="1" applyFont="1" applyFill="1" applyBorder="1" applyAlignment="1">
      <alignment horizontal="center" vertical="center"/>
    </xf>
    <xf numFmtId="0" fontId="4" fillId="0" borderId="0" xfId="9" applyFont="1" applyBorder="1" applyAlignment="1">
      <alignment horizontal="left" vertical="center" wrapText="1"/>
    </xf>
    <xf numFmtId="0" fontId="4" fillId="0" borderId="0" xfId="9" applyFont="1" applyBorder="1" applyAlignment="1">
      <alignment horizontal="center" vertical="center" wrapText="1"/>
    </xf>
    <xf numFmtId="0" fontId="17" fillId="0" borderId="0" xfId="9" applyFont="1" applyFill="1" applyBorder="1" applyAlignment="1">
      <alignment horizontal="center" vertical="center" wrapText="1"/>
    </xf>
    <xf numFmtId="9" fontId="7" fillId="0" borderId="11" xfId="9" applyNumberFormat="1" applyFont="1" applyFill="1" applyBorder="1" applyAlignment="1">
      <alignment horizontal="right" vertical="center"/>
    </xf>
    <xf numFmtId="164" fontId="7" fillId="0" borderId="5" xfId="14" applyFont="1" applyFill="1" applyBorder="1" applyAlignment="1" applyProtection="1">
      <alignment horizontal="right" vertical="center"/>
    </xf>
    <xf numFmtId="0" fontId="4" fillId="0" borderId="0" xfId="9" applyFont="1" applyFill="1" applyAlignment="1">
      <alignment horizontal="center" vertical="center"/>
    </xf>
    <xf numFmtId="0" fontId="7" fillId="0" borderId="0" xfId="9" applyFont="1" applyFill="1" applyBorder="1" applyAlignment="1">
      <alignment vertical="center" wrapText="1"/>
    </xf>
    <xf numFmtId="0" fontId="15" fillId="0" borderId="17" xfId="9" applyFont="1" applyFill="1" applyBorder="1" applyAlignment="1">
      <alignment vertical="top" wrapText="1"/>
    </xf>
    <xf numFmtId="0" fontId="15" fillId="0" borderId="13" xfId="9" applyFont="1" applyFill="1" applyBorder="1" applyAlignment="1">
      <alignment vertical="top" wrapText="1"/>
    </xf>
    <xf numFmtId="0" fontId="15" fillId="0" borderId="11" xfId="9" applyFont="1" applyFill="1" applyBorder="1" applyAlignment="1">
      <alignment vertical="top" wrapText="1"/>
    </xf>
    <xf numFmtId="0" fontId="15" fillId="0" borderId="6" xfId="6" applyFont="1" applyFill="1" applyBorder="1" applyAlignment="1">
      <alignment vertical="center" wrapText="1"/>
    </xf>
    <xf numFmtId="164" fontId="7" fillId="0" borderId="3" xfId="14" applyFont="1" applyFill="1" applyBorder="1" applyAlignment="1" applyProtection="1">
      <alignment horizontal="right" vertical="center"/>
    </xf>
    <xf numFmtId="164" fontId="7" fillId="0" borderId="7" xfId="14" applyFont="1" applyFill="1" applyBorder="1" applyAlignment="1" applyProtection="1">
      <alignment horizontal="right" vertical="center"/>
    </xf>
    <xf numFmtId="0" fontId="13" fillId="0" borderId="0" xfId="0" applyFont="1"/>
    <xf numFmtId="0" fontId="13" fillId="0" borderId="0" xfId="9" applyFont="1" applyAlignment="1">
      <alignment vertical="center"/>
    </xf>
    <xf numFmtId="0" fontId="13" fillId="0" borderId="0" xfId="9" applyFont="1" applyAlignment="1">
      <alignment horizontal="center" vertical="center"/>
    </xf>
    <xf numFmtId="0" fontId="13" fillId="0" borderId="0" xfId="9" applyFont="1" applyFill="1" applyAlignment="1">
      <alignment vertical="center"/>
    </xf>
    <xf numFmtId="0" fontId="13" fillId="0" borderId="0" xfId="9" applyFont="1" applyFill="1" applyAlignment="1">
      <alignment horizontal="center" vertical="center"/>
    </xf>
    <xf numFmtId="0" fontId="13" fillId="0" borderId="0" xfId="0" applyFont="1" applyFill="1"/>
    <xf numFmtId="164" fontId="7" fillId="0" borderId="20" xfId="14" applyFont="1" applyFill="1" applyBorder="1" applyAlignment="1" applyProtection="1">
      <alignment horizontal="right" vertical="center"/>
    </xf>
    <xf numFmtId="0" fontId="4" fillId="0" borderId="0" xfId="0" applyFont="1" applyAlignment="1">
      <alignment vertical="center" wrapText="1"/>
    </xf>
    <xf numFmtId="0" fontId="4" fillId="0" borderId="0" xfId="0" applyFont="1" applyBorder="1" applyAlignment="1">
      <alignment vertical="center"/>
    </xf>
    <xf numFmtId="0" fontId="19" fillId="0" borderId="1" xfId="4" applyFont="1" applyBorder="1" applyAlignment="1">
      <alignment horizontal="center" vertical="center" wrapText="1"/>
    </xf>
    <xf numFmtId="0" fontId="19" fillId="0" borderId="3" xfId="3" applyFont="1" applyBorder="1" applyAlignment="1">
      <alignment horizontal="center" vertical="center" wrapText="1"/>
    </xf>
    <xf numFmtId="0" fontId="19" fillId="0" borderId="1" xfId="10" applyFont="1" applyFill="1" applyBorder="1" applyAlignment="1">
      <alignment horizontal="center" vertical="center" wrapText="1"/>
    </xf>
    <xf numFmtId="0" fontId="19" fillId="0" borderId="4" xfId="9" applyFont="1" applyBorder="1" applyAlignment="1">
      <alignment horizontal="center" vertical="center" wrapText="1"/>
    </xf>
    <xf numFmtId="0" fontId="19" fillId="0" borderId="1" xfId="9" applyFont="1" applyBorder="1" applyAlignment="1">
      <alignment horizontal="center" vertical="center" wrapText="1"/>
    </xf>
    <xf numFmtId="0" fontId="19" fillId="0" borderId="3" xfId="9" applyFont="1" applyBorder="1" applyAlignment="1">
      <alignment horizontal="center" vertical="center" wrapText="1"/>
    </xf>
    <xf numFmtId="0" fontId="19" fillId="0" borderId="11" xfId="9" applyFont="1" applyBorder="1" applyAlignment="1">
      <alignment horizontal="center" vertical="center" wrapText="1"/>
    </xf>
    <xf numFmtId="0" fontId="4" fillId="0" borderId="1" xfId="6" applyFont="1" applyFill="1" applyBorder="1" applyAlignment="1">
      <alignment vertical="center"/>
    </xf>
    <xf numFmtId="164" fontId="7" fillId="0" borderId="1" xfId="14" applyFont="1" applyFill="1" applyBorder="1" applyAlignment="1" applyProtection="1">
      <alignment horizontal="right" vertical="center"/>
    </xf>
    <xf numFmtId="164" fontId="7" fillId="0" borderId="12" xfId="14" applyFont="1" applyFill="1" applyBorder="1" applyAlignment="1" applyProtection="1">
      <alignment horizontal="right" vertical="center"/>
    </xf>
    <xf numFmtId="0" fontId="4" fillId="0" borderId="0" xfId="0" applyFont="1" applyFill="1" applyAlignment="1">
      <alignment horizontal="center" vertical="center"/>
    </xf>
    <xf numFmtId="0" fontId="5" fillId="0" borderId="0" xfId="10" applyFont="1" applyBorder="1" applyAlignment="1">
      <alignment horizontal="left" vertical="center" wrapText="1"/>
    </xf>
    <xf numFmtId="0" fontId="5" fillId="0" borderId="1" xfId="9" applyFont="1" applyBorder="1" applyAlignment="1">
      <alignment horizontal="center" vertical="center" wrapText="1"/>
    </xf>
    <xf numFmtId="0" fontId="5" fillId="0" borderId="9" xfId="10" applyFont="1" applyBorder="1" applyAlignment="1">
      <alignment horizontal="left" vertical="center" wrapText="1"/>
    </xf>
    <xf numFmtId="0" fontId="5" fillId="0" borderId="3" xfId="9" applyFont="1" applyBorder="1" applyAlignment="1">
      <alignment horizontal="center" vertical="center" wrapText="1"/>
    </xf>
    <xf numFmtId="0" fontId="13" fillId="0" borderId="0" xfId="9" applyFont="1" applyBorder="1" applyAlignment="1">
      <alignment vertical="center"/>
    </xf>
    <xf numFmtId="0" fontId="13" fillId="0" borderId="0" xfId="9" applyFont="1" applyFill="1" applyBorder="1" applyAlignment="1">
      <alignment vertical="center"/>
    </xf>
    <xf numFmtId="0" fontId="4" fillId="0" borderId="11" xfId="17" applyFont="1" applyBorder="1" applyAlignment="1">
      <alignment horizontal="center" vertical="center" wrapText="1"/>
    </xf>
    <xf numFmtId="0" fontId="4" fillId="0" borderId="11" xfId="17" applyFont="1" applyBorder="1" applyAlignment="1">
      <alignment horizontal="center" vertical="center"/>
    </xf>
    <xf numFmtId="0" fontId="4" fillId="0" borderId="1" xfId="17" applyFont="1" applyBorder="1" applyAlignment="1">
      <alignment horizontal="center" vertical="center"/>
    </xf>
    <xf numFmtId="0" fontId="20" fillId="0" borderId="1" xfId="5" applyFont="1" applyBorder="1" applyAlignment="1">
      <alignment horizontal="center" vertical="center" wrapText="1"/>
    </xf>
    <xf numFmtId="0" fontId="13" fillId="0" borderId="1" xfId="5" applyFont="1" applyBorder="1" applyAlignment="1">
      <alignment horizontal="center" vertical="center" wrapText="1"/>
    </xf>
    <xf numFmtId="0" fontId="13" fillId="0" borderId="1" xfId="5" applyFont="1" applyBorder="1" applyAlignment="1">
      <alignment horizontal="center" vertical="center"/>
    </xf>
    <xf numFmtId="0" fontId="13" fillId="0" borderId="21" xfId="5" applyFont="1" applyBorder="1" applyAlignment="1">
      <alignment horizontal="center" vertical="center" wrapText="1"/>
    </xf>
    <xf numFmtId="0" fontId="13" fillId="0" borderId="11" xfId="5" applyFont="1" applyBorder="1" applyAlignment="1">
      <alignment horizontal="center" vertical="center"/>
    </xf>
    <xf numFmtId="0" fontId="4" fillId="0" borderId="22" xfId="10" applyFont="1" applyBorder="1" applyAlignment="1">
      <alignment horizontal="left" vertical="center"/>
    </xf>
    <xf numFmtId="0" fontId="4" fillId="0" borderId="22" xfId="0" applyFont="1" applyBorder="1"/>
    <xf numFmtId="0" fontId="13" fillId="0" borderId="1" xfId="17" applyFont="1" applyBorder="1" applyAlignment="1">
      <alignment horizontal="center" vertical="center" wrapText="1"/>
    </xf>
    <xf numFmtId="0" fontId="4" fillId="0" borderId="22" xfId="6" applyFont="1" applyBorder="1" applyAlignment="1">
      <alignment horizontal="left" vertical="center"/>
    </xf>
    <xf numFmtId="0" fontId="4" fillId="0" borderId="1" xfId="17" applyFont="1" applyBorder="1" applyAlignment="1">
      <alignment horizontal="center" vertical="center" wrapText="1"/>
    </xf>
    <xf numFmtId="0" fontId="4" fillId="0" borderId="1" xfId="5" applyFont="1" applyBorder="1" applyAlignment="1">
      <alignment horizontal="center" vertical="center" wrapText="1"/>
    </xf>
    <xf numFmtId="0" fontId="4" fillId="0" borderId="10" xfId="20" applyFont="1" applyBorder="1" applyAlignment="1">
      <alignment horizontal="left" vertical="center"/>
    </xf>
    <xf numFmtId="0" fontId="4" fillId="0" borderId="1" xfId="20" applyFont="1" applyFill="1" applyBorder="1" applyAlignment="1">
      <alignment horizontal="left" vertical="center"/>
    </xf>
    <xf numFmtId="0" fontId="20" fillId="0" borderId="4" xfId="5" applyFont="1" applyBorder="1" applyAlignment="1">
      <alignment horizontal="center" vertical="center" wrapText="1"/>
    </xf>
    <xf numFmtId="0" fontId="13" fillId="0" borderId="11" xfId="5" applyFont="1" applyBorder="1" applyAlignment="1">
      <alignment horizontal="center" vertical="center" wrapText="1"/>
    </xf>
    <xf numFmtId="0" fontId="13" fillId="0" borderId="11" xfId="5" applyFont="1" applyBorder="1" applyAlignment="1">
      <alignment horizontal="center"/>
    </xf>
    <xf numFmtId="0" fontId="5" fillId="0" borderId="1" xfId="9" applyFont="1" applyBorder="1" applyAlignment="1">
      <alignment horizontal="center" vertical="center" wrapText="1"/>
    </xf>
    <xf numFmtId="0" fontId="5" fillId="0" borderId="1" xfId="9" applyFont="1" applyFill="1" applyBorder="1" applyAlignment="1">
      <alignment horizontal="center" vertical="center" wrapText="1"/>
    </xf>
    <xf numFmtId="0" fontId="13" fillId="0" borderId="3" xfId="17" applyFont="1" applyBorder="1" applyAlignment="1">
      <alignment horizontal="center" vertical="center" wrapText="1"/>
    </xf>
    <xf numFmtId="0" fontId="4" fillId="0" borderId="11" xfId="9" applyFont="1" applyFill="1" applyBorder="1" applyAlignment="1">
      <alignment horizontal="center" vertical="center"/>
    </xf>
    <xf numFmtId="0" fontId="20" fillId="0" borderId="3" xfId="5" applyFont="1" applyBorder="1" applyAlignment="1">
      <alignment horizontal="center" vertical="center" wrapText="1"/>
    </xf>
    <xf numFmtId="0" fontId="13" fillId="0" borderId="3" xfId="5" applyFont="1" applyBorder="1" applyAlignment="1">
      <alignment horizontal="center" vertical="center" wrapText="1"/>
    </xf>
    <xf numFmtId="0" fontId="13" fillId="0" borderId="4" xfId="5" applyFont="1" applyBorder="1" applyAlignment="1">
      <alignment horizontal="center" vertical="center"/>
    </xf>
    <xf numFmtId="0" fontId="13" fillId="0" borderId="22" xfId="9" applyFont="1" applyBorder="1" applyAlignment="1">
      <alignment vertical="center"/>
    </xf>
    <xf numFmtId="0" fontId="4" fillId="0" borderId="1" xfId="20" applyFont="1" applyFill="1" applyBorder="1" applyAlignment="1">
      <alignment horizontal="left" vertical="center" wrapText="1"/>
    </xf>
    <xf numFmtId="0" fontId="13" fillId="0" borderId="22" xfId="9" applyFont="1" applyFill="1" applyBorder="1" applyAlignment="1">
      <alignment vertical="center"/>
    </xf>
    <xf numFmtId="0" fontId="4" fillId="0" borderId="11" xfId="18" applyFont="1" applyBorder="1" applyAlignment="1">
      <alignment horizontal="center" vertical="center" wrapText="1"/>
    </xf>
    <xf numFmtId="0" fontId="4" fillId="0" borderId="11" xfId="18" applyFont="1" applyBorder="1" applyAlignment="1">
      <alignment horizontal="center" vertical="center"/>
    </xf>
    <xf numFmtId="0" fontId="5" fillId="0" borderId="1" xfId="18" applyFont="1" applyBorder="1" applyAlignment="1">
      <alignment horizontal="center" vertical="center" wrapText="1"/>
    </xf>
    <xf numFmtId="0" fontId="13" fillId="0" borderId="22" xfId="18" applyFont="1" applyBorder="1" applyAlignment="1">
      <alignment vertical="center"/>
    </xf>
    <xf numFmtId="165" fontId="4" fillId="0" borderId="1" xfId="18" applyNumberFormat="1" applyFont="1" applyFill="1" applyBorder="1" applyAlignment="1">
      <alignment horizontal="center" vertical="center"/>
    </xf>
    <xf numFmtId="0" fontId="4" fillId="0" borderId="1" xfId="18" applyFont="1" applyFill="1" applyBorder="1" applyAlignment="1">
      <alignment horizontal="center" vertical="center" wrapText="1"/>
    </xf>
    <xf numFmtId="0" fontId="4" fillId="0" borderId="1" xfId="18" applyFont="1" applyFill="1" applyBorder="1" applyAlignment="1">
      <alignment horizontal="center" vertical="center"/>
    </xf>
    <xf numFmtId="0" fontId="7" fillId="0" borderId="1" xfId="18" applyFont="1" applyFill="1" applyBorder="1" applyAlignment="1">
      <alignment horizontal="center" vertical="center" wrapText="1"/>
    </xf>
    <xf numFmtId="0" fontId="4" fillId="0" borderId="0" xfId="18" applyFont="1" applyFill="1" applyAlignment="1">
      <alignment horizontal="center" vertical="center"/>
    </xf>
    <xf numFmtId="0" fontId="13" fillId="0" borderId="11" xfId="18" applyFont="1" applyBorder="1" applyAlignment="1">
      <alignment horizontal="center" vertical="center" wrapText="1"/>
    </xf>
    <xf numFmtId="0" fontId="13" fillId="0" borderId="11" xfId="18" applyFont="1" applyBorder="1" applyAlignment="1">
      <alignment horizontal="center" vertical="center"/>
    </xf>
    <xf numFmtId="0" fontId="20" fillId="0" borderId="1" xfId="18" applyFont="1" applyBorder="1" applyAlignment="1">
      <alignment horizontal="center" vertical="center" wrapText="1"/>
    </xf>
    <xf numFmtId="0" fontId="20" fillId="0" borderId="1" xfId="18" applyFont="1" applyBorder="1" applyAlignment="1">
      <alignment horizontal="center" vertical="center" wrapText="1"/>
    </xf>
    <xf numFmtId="165" fontId="13" fillId="0" borderId="1" xfId="18" applyNumberFormat="1" applyFont="1" applyBorder="1" applyAlignment="1">
      <alignment horizontal="center" vertical="center"/>
    </xf>
    <xf numFmtId="0" fontId="13" fillId="0" borderId="1" xfId="18" applyFont="1" applyBorder="1" applyAlignment="1">
      <alignment horizontal="center" vertical="center"/>
    </xf>
    <xf numFmtId="0" fontId="13" fillId="0" borderId="1" xfId="18" applyFont="1" applyBorder="1" applyAlignment="1">
      <alignment horizontal="center" vertical="center" wrapText="1"/>
    </xf>
    <xf numFmtId="0" fontId="20" fillId="0" borderId="0" xfId="18" applyFont="1" applyAlignment="1">
      <alignment vertical="center"/>
    </xf>
    <xf numFmtId="0" fontId="20" fillId="0" borderId="0" xfId="18" applyFont="1" applyAlignment="1">
      <alignment horizontal="center" vertical="center"/>
    </xf>
    <xf numFmtId="0" fontId="13" fillId="0" borderId="0" xfId="18" applyFont="1" applyAlignment="1">
      <alignment horizontal="center" vertical="center"/>
    </xf>
    <xf numFmtId="165" fontId="13" fillId="0" borderId="1" xfId="18" applyNumberFormat="1" applyFont="1" applyFill="1" applyBorder="1" applyAlignment="1">
      <alignment horizontal="center" vertical="center"/>
    </xf>
    <xf numFmtId="0" fontId="13" fillId="0" borderId="1" xfId="18" applyFont="1" applyFill="1" applyBorder="1" applyAlignment="1">
      <alignment horizontal="center" vertical="center"/>
    </xf>
    <xf numFmtId="0" fontId="13" fillId="0" borderId="1" xfId="18" applyFont="1" applyFill="1" applyBorder="1" applyAlignment="1">
      <alignment horizontal="center" vertical="center" wrapText="1"/>
    </xf>
    <xf numFmtId="0" fontId="24" fillId="0" borderId="1" xfId="18" applyFont="1" applyFill="1" applyBorder="1" applyAlignment="1">
      <alignment horizontal="center" vertical="center" wrapText="1"/>
    </xf>
    <xf numFmtId="0" fontId="13" fillId="0" borderId="8" xfId="18" applyFont="1" applyFill="1" applyBorder="1" applyAlignment="1">
      <alignment vertical="center"/>
    </xf>
    <xf numFmtId="0" fontId="13" fillId="0" borderId="4" xfId="18" applyFont="1" applyFill="1" applyBorder="1" applyAlignment="1">
      <alignment horizontal="center" vertical="center"/>
    </xf>
    <xf numFmtId="0" fontId="20" fillId="0" borderId="0" xfId="18" applyFont="1" applyFill="1" applyAlignment="1">
      <alignment vertical="center"/>
    </xf>
    <xf numFmtId="0" fontId="20" fillId="0" borderId="0" xfId="18" applyFont="1" applyFill="1" applyAlignment="1">
      <alignment horizontal="center" vertical="center"/>
    </xf>
    <xf numFmtId="0" fontId="13" fillId="0" borderId="0" xfId="18" applyFont="1" applyFill="1" applyAlignment="1">
      <alignment horizontal="center" vertical="center"/>
    </xf>
    <xf numFmtId="0" fontId="13" fillId="0" borderId="3" xfId="18" applyFont="1" applyFill="1" applyBorder="1" applyAlignment="1">
      <alignment horizontal="center" vertical="center"/>
    </xf>
    <xf numFmtId="0" fontId="20" fillId="0" borderId="1" xfId="18" applyFont="1" applyFill="1" applyBorder="1" applyAlignment="1">
      <alignment horizontal="center" vertical="center" wrapText="1"/>
    </xf>
    <xf numFmtId="0" fontId="4" fillId="0" borderId="3" xfId="18" applyFont="1" applyFill="1" applyBorder="1" applyAlignment="1">
      <alignment horizontal="center" vertical="center" wrapText="1"/>
    </xf>
    <xf numFmtId="0" fontId="4" fillId="0" borderId="2" xfId="18" applyFont="1" applyBorder="1" applyAlignment="1">
      <alignment horizontal="center" vertical="center" wrapText="1"/>
    </xf>
    <xf numFmtId="0" fontId="4" fillId="0" borderId="2" xfId="18" applyFont="1" applyBorder="1" applyAlignment="1">
      <alignment horizontal="center" vertical="center"/>
    </xf>
    <xf numFmtId="0" fontId="4" fillId="0" borderId="13" xfId="18" applyFont="1" applyBorder="1" applyAlignment="1">
      <alignment horizontal="center" vertical="center" wrapText="1"/>
    </xf>
    <xf numFmtId="0" fontId="4" fillId="0" borderId="0" xfId="18" applyFont="1" applyBorder="1" applyAlignment="1">
      <alignment horizontal="left" vertical="center" wrapText="1"/>
    </xf>
    <xf numFmtId="0" fontId="4" fillId="0" borderId="0" xfId="18" applyFont="1" applyBorder="1" applyAlignment="1">
      <alignment horizontal="center" vertical="center" wrapText="1"/>
    </xf>
    <xf numFmtId="0" fontId="4" fillId="0" borderId="0" xfId="18" applyFont="1" applyBorder="1" applyAlignment="1">
      <alignment horizontal="center" vertical="center"/>
    </xf>
    <xf numFmtId="0" fontId="5" fillId="0" borderId="1" xfId="18" applyFont="1" applyFill="1" applyBorder="1" applyAlignment="1">
      <alignment horizontal="center" vertical="center" wrapText="1"/>
    </xf>
    <xf numFmtId="165" fontId="13" fillId="0" borderId="1" xfId="18" applyNumberFormat="1" applyFont="1" applyBorder="1" applyAlignment="1">
      <alignment horizontal="center" vertical="center" wrapText="1"/>
    </xf>
    <xf numFmtId="0" fontId="13" fillId="0" borderId="3" xfId="18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4" fillId="0" borderId="3" xfId="18" applyFont="1" applyFill="1" applyBorder="1" applyAlignment="1">
      <alignment horizontal="center" vertical="center"/>
    </xf>
    <xf numFmtId="0" fontId="5" fillId="0" borderId="2" xfId="18" applyFont="1" applyBorder="1" applyAlignment="1">
      <alignment horizontal="center" vertical="center" wrapText="1"/>
    </xf>
    <xf numFmtId="0" fontId="5" fillId="0" borderId="5" xfId="18" applyFont="1" applyBorder="1" applyAlignment="1">
      <alignment horizontal="center" vertical="center" wrapText="1"/>
    </xf>
    <xf numFmtId="165" fontId="4" fillId="0" borderId="6" xfId="18" applyNumberFormat="1" applyFont="1" applyFill="1" applyBorder="1" applyAlignment="1">
      <alignment horizontal="center" vertical="center"/>
    </xf>
    <xf numFmtId="0" fontId="4" fillId="0" borderId="25" xfId="18" applyFont="1" applyFill="1" applyBorder="1" applyAlignment="1">
      <alignment horizontal="center" vertical="center"/>
    </xf>
    <xf numFmtId="165" fontId="4" fillId="0" borderId="2" xfId="18" applyNumberFormat="1" applyFont="1" applyFill="1" applyBorder="1" applyAlignment="1">
      <alignment horizontal="center" vertical="center"/>
    </xf>
    <xf numFmtId="0" fontId="4" fillId="0" borderId="5" xfId="18" applyFont="1" applyFill="1" applyBorder="1" applyAlignment="1">
      <alignment horizontal="center" vertical="center"/>
    </xf>
    <xf numFmtId="0" fontId="4" fillId="0" borderId="6" xfId="18" applyFont="1" applyFill="1" applyBorder="1" applyAlignment="1">
      <alignment horizontal="center" vertical="center"/>
    </xf>
    <xf numFmtId="0" fontId="4" fillId="0" borderId="2" xfId="18" applyFont="1" applyFill="1" applyBorder="1" applyAlignment="1">
      <alignment horizontal="center" vertical="center"/>
    </xf>
    <xf numFmtId="0" fontId="7" fillId="0" borderId="25" xfId="18" applyFont="1" applyFill="1" applyBorder="1" applyAlignment="1">
      <alignment horizontal="center" vertical="center" wrapText="1"/>
    </xf>
    <xf numFmtId="0" fontId="5" fillId="0" borderId="1" xfId="9" applyFont="1" applyBorder="1" applyAlignment="1">
      <alignment horizontal="center" vertical="center" wrapText="1"/>
    </xf>
    <xf numFmtId="0" fontId="5" fillId="0" borderId="1" xfId="9" applyFont="1" applyFill="1" applyBorder="1" applyAlignment="1">
      <alignment horizontal="center" vertical="center" wrapText="1"/>
    </xf>
    <xf numFmtId="0" fontId="20" fillId="0" borderId="1" xfId="18" applyFont="1" applyBorder="1" applyAlignment="1">
      <alignment horizontal="center" vertical="center" wrapText="1"/>
    </xf>
    <xf numFmtId="0" fontId="13" fillId="0" borderId="1" xfId="5" applyFont="1" applyFill="1" applyBorder="1" applyAlignment="1">
      <alignment horizontal="center" vertical="center"/>
    </xf>
    <xf numFmtId="0" fontId="20" fillId="0" borderId="1" xfId="5" applyFont="1" applyFill="1" applyBorder="1" applyAlignment="1">
      <alignment horizontal="center" vertical="center" wrapText="1"/>
    </xf>
    <xf numFmtId="0" fontId="13" fillId="0" borderId="1" xfId="17" applyFont="1" applyFill="1" applyBorder="1" applyAlignment="1">
      <alignment horizontal="center" vertical="center" wrapText="1"/>
    </xf>
    <xf numFmtId="0" fontId="20" fillId="0" borderId="11" xfId="5" applyFont="1" applyFill="1" applyBorder="1" applyAlignment="1">
      <alignment horizontal="center" vertical="center" wrapText="1"/>
    </xf>
    <xf numFmtId="0" fontId="13" fillId="0" borderId="11" xfId="0" applyFont="1" applyFill="1" applyBorder="1"/>
    <xf numFmtId="0" fontId="13" fillId="0" borderId="3" xfId="17" applyFont="1" applyFill="1" applyBorder="1" applyAlignment="1">
      <alignment horizontal="center" vertical="center" wrapText="1"/>
    </xf>
    <xf numFmtId="0" fontId="4" fillId="0" borderId="2" xfId="9" applyFont="1" applyFill="1" applyBorder="1" applyAlignment="1">
      <alignment horizontal="center" vertical="center"/>
    </xf>
    <xf numFmtId="164" fontId="7" fillId="0" borderId="2" xfId="14" applyFont="1" applyFill="1" applyBorder="1" applyAlignment="1" applyProtection="1">
      <alignment horizontal="right" vertical="center"/>
    </xf>
    <xf numFmtId="0" fontId="22" fillId="0" borderId="1" xfId="5" applyFont="1" applyFill="1" applyBorder="1" applyAlignment="1">
      <alignment horizontal="center" vertical="center" wrapText="1"/>
    </xf>
    <xf numFmtId="0" fontId="24" fillId="0" borderId="1" xfId="18" applyFont="1" applyBorder="1" applyAlignment="1">
      <alignment horizontal="center" vertical="center" wrapText="1"/>
    </xf>
    <xf numFmtId="0" fontId="13" fillId="0" borderId="8" xfId="18" applyFont="1" applyBorder="1" applyAlignment="1">
      <alignment vertical="center"/>
    </xf>
    <xf numFmtId="0" fontId="13" fillId="0" borderId="4" xfId="18" applyFont="1" applyBorder="1" applyAlignment="1">
      <alignment horizontal="center" vertical="center"/>
    </xf>
    <xf numFmtId="0" fontId="13" fillId="0" borderId="0" xfId="18" applyFont="1" applyBorder="1" applyAlignment="1">
      <alignment horizontal="left" vertical="center"/>
    </xf>
    <xf numFmtId="0" fontId="13" fillId="0" borderId="0" xfId="18" applyFont="1" applyFill="1" applyBorder="1" applyAlignment="1">
      <alignment horizontal="left" vertical="center"/>
    </xf>
    <xf numFmtId="0" fontId="13" fillId="0" borderId="1" xfId="17" applyFont="1" applyBorder="1" applyAlignment="1">
      <alignment horizontal="center" vertical="center"/>
    </xf>
    <xf numFmtId="0" fontId="13" fillId="0" borderId="10" xfId="17" applyFont="1" applyBorder="1" applyAlignment="1">
      <alignment horizontal="left" vertical="center"/>
    </xf>
    <xf numFmtId="0" fontId="13" fillId="0" borderId="10" xfId="17" applyFont="1" applyFill="1" applyBorder="1" applyAlignment="1">
      <alignment horizontal="left" vertical="center"/>
    </xf>
    <xf numFmtId="0" fontId="13" fillId="0" borderId="0" xfId="17" applyFont="1" applyBorder="1" applyAlignment="1">
      <alignment vertical="center"/>
    </xf>
    <xf numFmtId="0" fontId="13" fillId="0" borderId="0" xfId="17" applyFont="1" applyBorder="1" applyAlignment="1">
      <alignment horizontal="center" vertical="center"/>
    </xf>
    <xf numFmtId="0" fontId="13" fillId="0" borderId="0" xfId="17" applyFont="1" applyBorder="1" applyAlignment="1">
      <alignment horizontal="left" vertical="center"/>
    </xf>
    <xf numFmtId="0" fontId="13" fillId="0" borderId="0" xfId="17" applyFont="1" applyFill="1" applyBorder="1" applyAlignment="1">
      <alignment horizontal="left" vertical="center"/>
    </xf>
    <xf numFmtId="0" fontId="20" fillId="0" borderId="11" xfId="17" applyFont="1" applyBorder="1" applyAlignment="1">
      <alignment horizontal="center" vertical="center" wrapText="1"/>
    </xf>
    <xf numFmtId="0" fontId="13" fillId="0" borderId="11" xfId="17" applyFont="1" applyBorder="1" applyAlignment="1">
      <alignment horizontal="center" vertical="center"/>
    </xf>
    <xf numFmtId="0" fontId="13" fillId="0" borderId="11" xfId="17" applyFont="1" applyBorder="1" applyAlignment="1">
      <alignment horizontal="center" vertical="center" wrapText="1"/>
    </xf>
    <xf numFmtId="0" fontId="22" fillId="0" borderId="0" xfId="17" applyFont="1" applyBorder="1" applyAlignment="1">
      <alignment horizontal="left" vertical="center"/>
    </xf>
    <xf numFmtId="0" fontId="20" fillId="0" borderId="1" xfId="17" applyFont="1" applyBorder="1" applyAlignment="1">
      <alignment horizontal="center" vertical="center" wrapText="1"/>
    </xf>
    <xf numFmtId="0" fontId="22" fillId="0" borderId="10" xfId="17" applyFont="1" applyBorder="1" applyAlignment="1">
      <alignment horizontal="left" vertical="center"/>
    </xf>
    <xf numFmtId="0" fontId="5" fillId="0" borderId="1" xfId="17" applyFont="1" applyBorder="1" applyAlignment="1">
      <alignment horizontal="center" vertical="center" wrapText="1"/>
    </xf>
    <xf numFmtId="0" fontId="4" fillId="0" borderId="10" xfId="17" applyFont="1" applyBorder="1" applyAlignment="1">
      <alignment horizontal="left" vertical="center"/>
    </xf>
    <xf numFmtId="0" fontId="18" fillId="0" borderId="10" xfId="17" applyFont="1" applyBorder="1" applyAlignment="1">
      <alignment horizontal="left" vertical="center"/>
    </xf>
    <xf numFmtId="0" fontId="21" fillId="0" borderId="1" xfId="18" applyFont="1" applyBorder="1" applyAlignment="1">
      <alignment horizontal="center" vertical="center" wrapText="1"/>
    </xf>
    <xf numFmtId="0" fontId="15" fillId="0" borderId="1" xfId="9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/>
    </xf>
    <xf numFmtId="0" fontId="13" fillId="0" borderId="13" xfId="0" applyFont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/>
    </xf>
    <xf numFmtId="0" fontId="13" fillId="0" borderId="26" xfId="0" applyFont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/>
    </xf>
    <xf numFmtId="0" fontId="5" fillId="0" borderId="1" xfId="9" applyFont="1" applyBorder="1" applyAlignment="1">
      <alignment horizontal="center" vertical="center" wrapText="1"/>
    </xf>
    <xf numFmtId="0" fontId="5" fillId="0" borderId="9" xfId="10" applyFont="1" applyBorder="1" applyAlignment="1">
      <alignment horizontal="left" vertical="center" wrapText="1"/>
    </xf>
    <xf numFmtId="0" fontId="5" fillId="0" borderId="1" xfId="9" applyFont="1" applyFill="1" applyBorder="1" applyAlignment="1">
      <alignment horizontal="center" vertical="center" wrapText="1"/>
    </xf>
    <xf numFmtId="0" fontId="4" fillId="0" borderId="11" xfId="18" applyFont="1" applyBorder="1" applyAlignment="1">
      <alignment horizontal="left" vertical="center" wrapText="1"/>
    </xf>
    <xf numFmtId="0" fontId="20" fillId="0" borderId="1" xfId="18" applyFont="1" applyBorder="1" applyAlignment="1">
      <alignment horizontal="center" vertical="center" wrapText="1"/>
    </xf>
    <xf numFmtId="0" fontId="20" fillId="0" borderId="1" xfId="18" applyFont="1" applyFill="1" applyBorder="1" applyAlignment="1">
      <alignment horizontal="center" vertical="center" wrapText="1"/>
    </xf>
    <xf numFmtId="0" fontId="13" fillId="0" borderId="3" xfId="18" applyFont="1" applyFill="1" applyBorder="1" applyAlignment="1">
      <alignment horizontal="center" vertical="center" wrapText="1"/>
    </xf>
    <xf numFmtId="0" fontId="5" fillId="0" borderId="1" xfId="9" applyFont="1" applyBorder="1" applyAlignment="1">
      <alignment horizontal="center" vertical="center" wrapText="1"/>
    </xf>
    <xf numFmtId="0" fontId="5" fillId="0" borderId="9" xfId="10" applyFont="1" applyBorder="1" applyAlignment="1">
      <alignment horizontal="left" vertical="center" wrapText="1"/>
    </xf>
    <xf numFmtId="0" fontId="5" fillId="0" borderId="1" xfId="9" applyFont="1" applyFill="1" applyBorder="1" applyAlignment="1">
      <alignment horizontal="center" vertical="center" wrapText="1"/>
    </xf>
    <xf numFmtId="0" fontId="20" fillId="0" borderId="1" xfId="18" applyFont="1" applyBorder="1" applyAlignment="1">
      <alignment horizontal="center" vertical="center" wrapText="1"/>
    </xf>
    <xf numFmtId="0" fontId="20" fillId="0" borderId="1" xfId="18" applyFont="1" applyFill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4" fillId="0" borderId="2" xfId="18" applyFont="1" applyBorder="1" applyAlignment="1">
      <alignment vertical="center" wrapText="1"/>
    </xf>
    <xf numFmtId="0" fontId="4" fillId="0" borderId="11" xfId="18" applyFont="1" applyBorder="1" applyAlignment="1">
      <alignment vertical="center" wrapText="1"/>
    </xf>
    <xf numFmtId="0" fontId="4" fillId="0" borderId="13" xfId="18" applyFont="1" applyBorder="1" applyAlignment="1">
      <alignment vertical="center" wrapText="1"/>
    </xf>
    <xf numFmtId="0" fontId="13" fillId="0" borderId="0" xfId="18" applyFont="1" applyBorder="1" applyAlignment="1">
      <alignment vertical="center"/>
    </xf>
    <xf numFmtId="0" fontId="4" fillId="0" borderId="0" xfId="0" applyFont="1" applyBorder="1"/>
    <xf numFmtId="164" fontId="7" fillId="0" borderId="13" xfId="14" applyFont="1" applyFill="1" applyBorder="1" applyAlignment="1" applyProtection="1">
      <alignment horizontal="right" vertical="center"/>
    </xf>
    <xf numFmtId="9" fontId="7" fillId="0" borderId="13" xfId="9" applyNumberFormat="1" applyFont="1" applyFill="1" applyBorder="1" applyAlignment="1">
      <alignment horizontal="right" vertical="center"/>
    </xf>
    <xf numFmtId="164" fontId="12" fillId="0" borderId="29" xfId="14" applyFont="1" applyFill="1" applyBorder="1" applyAlignment="1" applyProtection="1">
      <alignment horizontal="center" vertical="center"/>
    </xf>
    <xf numFmtId="164" fontId="12" fillId="0" borderId="26" xfId="14" applyFont="1" applyFill="1" applyBorder="1" applyAlignment="1" applyProtection="1">
      <alignment horizontal="right" vertical="center"/>
    </xf>
    <xf numFmtId="0" fontId="14" fillId="0" borderId="0" xfId="12" applyBorder="1"/>
    <xf numFmtId="0" fontId="15" fillId="0" borderId="1" xfId="9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22" fillId="0" borderId="10" xfId="17" applyFont="1" applyFill="1" applyBorder="1" applyAlignment="1">
      <alignment horizontal="left" vertical="center"/>
    </xf>
    <xf numFmtId="0" fontId="21" fillId="0" borderId="1" xfId="18" applyFont="1" applyBorder="1" applyAlignment="1">
      <alignment horizontal="center" vertical="center"/>
    </xf>
    <xf numFmtId="0" fontId="21" fillId="0" borderId="1" xfId="9" applyFont="1" applyBorder="1" applyAlignment="1">
      <alignment horizontal="center" vertical="center" wrapText="1"/>
    </xf>
    <xf numFmtId="0" fontId="21" fillId="0" borderId="1" xfId="9" applyFont="1" applyBorder="1" applyAlignment="1">
      <alignment horizontal="center" vertical="center"/>
    </xf>
    <xf numFmtId="0" fontId="15" fillId="0" borderId="0" xfId="9" applyFont="1" applyFill="1" applyBorder="1" applyAlignment="1">
      <alignment horizontal="center" vertical="center" wrapText="1"/>
    </xf>
    <xf numFmtId="0" fontId="13" fillId="0" borderId="0" xfId="17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20" fillId="0" borderId="0" xfId="17" applyFont="1" applyFill="1" applyBorder="1" applyAlignment="1">
      <alignment horizontal="center" vertical="center" wrapText="1"/>
    </xf>
    <xf numFmtId="0" fontId="22" fillId="0" borderId="0" xfId="17" applyFont="1" applyFill="1" applyBorder="1" applyAlignment="1">
      <alignment horizontal="left" vertical="center"/>
    </xf>
    <xf numFmtId="0" fontId="21" fillId="0" borderId="3" xfId="9" applyFont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 wrapText="1"/>
    </xf>
    <xf numFmtId="0" fontId="21" fillId="0" borderId="3" xfId="18" applyFont="1" applyBorder="1" applyAlignment="1">
      <alignment horizontal="center" vertical="center"/>
    </xf>
    <xf numFmtId="0" fontId="4" fillId="0" borderId="1" xfId="5" applyFont="1" applyBorder="1" applyAlignment="1">
      <alignment horizontal="center" vertical="center"/>
    </xf>
    <xf numFmtId="0" fontId="13" fillId="0" borderId="3" xfId="18" applyFont="1" applyBorder="1" applyAlignment="1">
      <alignment horizontal="center" vertical="center" wrapText="1"/>
    </xf>
    <xf numFmtId="0" fontId="15" fillId="0" borderId="0" xfId="9" applyFont="1" applyBorder="1" applyAlignment="1">
      <alignment horizontal="center" vertical="center" wrapText="1"/>
    </xf>
    <xf numFmtId="0" fontId="20" fillId="0" borderId="0" xfId="17" applyFont="1" applyBorder="1" applyAlignment="1">
      <alignment horizontal="center" vertical="center" wrapText="1"/>
    </xf>
    <xf numFmtId="0" fontId="22" fillId="0" borderId="3" xfId="18" applyFont="1" applyFill="1" applyBorder="1" applyAlignment="1">
      <alignment horizontal="center" vertical="center" wrapText="1"/>
    </xf>
    <xf numFmtId="0" fontId="22" fillId="0" borderId="3" xfId="18" applyFont="1" applyBorder="1" applyAlignment="1">
      <alignment horizontal="center" vertical="center" wrapText="1"/>
    </xf>
    <xf numFmtId="0" fontId="21" fillId="0" borderId="0" xfId="18" applyFont="1" applyBorder="1" applyAlignment="1">
      <alignment horizontal="left" vertical="center"/>
    </xf>
    <xf numFmtId="0" fontId="21" fillId="0" borderId="0" xfId="18" applyFont="1" applyBorder="1" applyAlignment="1">
      <alignment horizontal="center" vertical="center"/>
    </xf>
    <xf numFmtId="0" fontId="1" fillId="0" borderId="11" xfId="18" applyFont="1" applyBorder="1" applyAlignment="1">
      <alignment horizontal="center" vertical="center" wrapText="1"/>
    </xf>
    <xf numFmtId="0" fontId="1" fillId="0" borderId="11" xfId="18" applyFont="1" applyBorder="1" applyAlignment="1">
      <alignment horizontal="center" vertical="center"/>
    </xf>
    <xf numFmtId="0" fontId="15" fillId="0" borderId="6" xfId="9" applyFont="1" applyBorder="1" applyAlignment="1">
      <alignment horizontal="center" vertical="center" wrapText="1"/>
    </xf>
    <xf numFmtId="0" fontId="7" fillId="0" borderId="6" xfId="18" applyFont="1" applyFill="1" applyBorder="1" applyAlignment="1">
      <alignment horizontal="center" vertical="center" wrapText="1"/>
    </xf>
    <xf numFmtId="0" fontId="13" fillId="0" borderId="0" xfId="17" quotePrefix="1" applyFont="1" applyFill="1" applyBorder="1" applyAlignment="1">
      <alignment horizontal="left" vertical="center" wrapText="1"/>
    </xf>
    <xf numFmtId="0" fontId="21" fillId="0" borderId="1" xfId="4" applyFont="1" applyBorder="1" applyAlignment="1">
      <alignment horizontal="center" vertical="center" wrapText="1"/>
    </xf>
    <xf numFmtId="0" fontId="21" fillId="0" borderId="3" xfId="3" applyFont="1" applyBorder="1" applyAlignment="1">
      <alignment horizontal="center" vertical="center" wrapText="1"/>
    </xf>
    <xf numFmtId="0" fontId="0" fillId="0" borderId="11" xfId="0" applyBorder="1"/>
    <xf numFmtId="0" fontId="0" fillId="0" borderId="11" xfId="0" applyBorder="1" applyAlignment="1">
      <alignment horizontal="center"/>
    </xf>
    <xf numFmtId="0" fontId="20" fillId="0" borderId="3" xfId="18" applyFont="1" applyFill="1" applyBorder="1" applyAlignment="1">
      <alignment horizontal="center" vertical="center" wrapText="1"/>
    </xf>
    <xf numFmtId="0" fontId="15" fillId="0" borderId="3" xfId="9" applyFont="1" applyFill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 wrapText="1"/>
    </xf>
    <xf numFmtId="0" fontId="4" fillId="0" borderId="3" xfId="17" applyFont="1" applyBorder="1" applyAlignment="1">
      <alignment horizontal="left" vertical="center" wrapText="1"/>
    </xf>
    <xf numFmtId="0" fontId="4" fillId="0" borderId="8" xfId="17" applyFont="1" applyBorder="1" applyAlignment="1">
      <alignment horizontal="left" vertical="center" wrapText="1"/>
    </xf>
    <xf numFmtId="0" fontId="4" fillId="0" borderId="4" xfId="17" applyFont="1" applyBorder="1" applyAlignment="1">
      <alignment horizontal="left" vertical="center" wrapText="1"/>
    </xf>
    <xf numFmtId="0" fontId="15" fillId="0" borderId="3" xfId="10" applyFont="1" applyFill="1" applyBorder="1" applyAlignment="1">
      <alignment horizontal="center" vertical="center"/>
    </xf>
    <xf numFmtId="0" fontId="15" fillId="0" borderId="8" xfId="10" applyFont="1" applyFill="1" applyBorder="1" applyAlignment="1">
      <alignment horizontal="center" vertical="center"/>
    </xf>
    <xf numFmtId="0" fontId="15" fillId="0" borderId="4" xfId="10" applyFont="1" applyFill="1" applyBorder="1" applyAlignment="1">
      <alignment horizontal="center" vertical="center"/>
    </xf>
    <xf numFmtId="0" fontId="15" fillId="0" borderId="1" xfId="10" applyFont="1" applyFill="1" applyBorder="1" applyAlignment="1">
      <alignment horizontal="center" vertical="center"/>
    </xf>
    <xf numFmtId="0" fontId="15" fillId="0" borderId="3" xfId="10" applyFont="1" applyFill="1" applyBorder="1" applyAlignment="1">
      <alignment horizontal="center" vertical="center" wrapText="1"/>
    </xf>
    <xf numFmtId="0" fontId="15" fillId="0" borderId="8" xfId="10" applyFont="1" applyFill="1" applyBorder="1" applyAlignment="1">
      <alignment horizontal="center" vertical="center" wrapText="1"/>
    </xf>
    <xf numFmtId="0" fontId="15" fillId="0" borderId="4" xfId="10" applyFont="1" applyFill="1" applyBorder="1" applyAlignment="1">
      <alignment horizontal="center" vertical="center" wrapText="1"/>
    </xf>
    <xf numFmtId="0" fontId="5" fillId="0" borderId="1" xfId="10" applyFont="1" applyBorder="1" applyAlignment="1">
      <alignment horizontal="center" vertical="center" wrapText="1"/>
    </xf>
    <xf numFmtId="0" fontId="4" fillId="0" borderId="1" xfId="17" applyFont="1" applyBorder="1" applyAlignment="1">
      <alignment horizontal="left" vertical="center"/>
    </xf>
    <xf numFmtId="0" fontId="4" fillId="0" borderId="11" xfId="2" applyFont="1" applyBorder="1" applyAlignment="1">
      <alignment horizontal="left" vertical="center" wrapText="1"/>
    </xf>
    <xf numFmtId="0" fontId="4" fillId="0" borderId="1" xfId="18" applyFont="1" applyBorder="1" applyAlignment="1">
      <alignment horizontal="left" vertical="center" wrapText="1"/>
    </xf>
    <xf numFmtId="0" fontId="4" fillId="0" borderId="1" xfId="17" applyFont="1" applyFill="1" applyBorder="1" applyAlignment="1">
      <alignment horizontal="left" vertical="center" wrapText="1"/>
    </xf>
    <xf numFmtId="0" fontId="4" fillId="0" borderId="3" xfId="18" applyFont="1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4" fillId="0" borderId="8" xfId="18" applyFont="1" applyBorder="1" applyAlignment="1">
      <alignment horizontal="left" vertical="center" wrapText="1"/>
    </xf>
    <xf numFmtId="0" fontId="4" fillId="0" borderId="4" xfId="18" applyFont="1" applyBorder="1" applyAlignment="1">
      <alignment horizontal="left" vertical="center" wrapText="1"/>
    </xf>
    <xf numFmtId="0" fontId="5" fillId="0" borderId="0" xfId="10" applyFont="1" applyBorder="1" applyAlignment="1">
      <alignment horizontal="left" vertical="center" wrapText="1"/>
    </xf>
    <xf numFmtId="0" fontId="18" fillId="0" borderId="0" xfId="10" applyFont="1" applyBorder="1" applyAlignment="1">
      <alignment horizontal="left" vertical="center" wrapText="1"/>
    </xf>
    <xf numFmtId="0" fontId="16" fillId="0" borderId="0" xfId="10" applyFont="1" applyBorder="1" applyAlignment="1">
      <alignment horizontal="left" vertical="center" wrapText="1"/>
    </xf>
    <xf numFmtId="0" fontId="5" fillId="0" borderId="1" xfId="9" applyFont="1" applyBorder="1" applyAlignment="1">
      <alignment horizontal="center" vertical="center" wrapText="1"/>
    </xf>
    <xf numFmtId="0" fontId="6" fillId="0" borderId="6" xfId="4" applyFont="1" applyBorder="1" applyAlignment="1">
      <alignment horizontal="center" vertical="center" wrapText="1"/>
    </xf>
    <xf numFmtId="0" fontId="13" fillId="0" borderId="1" xfId="18" applyFont="1" applyBorder="1" applyAlignment="1">
      <alignment horizontal="left" vertical="center" wrapText="1"/>
    </xf>
    <xf numFmtId="0" fontId="4" fillId="0" borderId="1" xfId="6" applyFont="1" applyFill="1" applyBorder="1" applyAlignment="1">
      <alignment horizontal="center" vertical="center"/>
    </xf>
    <xf numFmtId="0" fontId="13" fillId="0" borderId="1" xfId="17" applyFont="1" applyBorder="1" applyAlignment="1">
      <alignment horizontal="left" vertical="center"/>
    </xf>
    <xf numFmtId="0" fontId="4" fillId="0" borderId="3" xfId="6" applyFont="1" applyFill="1" applyBorder="1" applyAlignment="1">
      <alignment horizontal="center" vertical="center"/>
    </xf>
    <xf numFmtId="0" fontId="4" fillId="0" borderId="8" xfId="6" applyFont="1" applyFill="1" applyBorder="1" applyAlignment="1">
      <alignment horizontal="center" vertical="center"/>
    </xf>
    <xf numFmtId="0" fontId="4" fillId="0" borderId="4" xfId="6" applyFont="1" applyFill="1" applyBorder="1" applyAlignment="1">
      <alignment horizontal="center" vertical="center"/>
    </xf>
    <xf numFmtId="0" fontId="13" fillId="0" borderId="1" xfId="17" applyFont="1" applyFill="1" applyBorder="1" applyAlignment="1">
      <alignment horizontal="left" vertical="center" wrapText="1"/>
    </xf>
    <xf numFmtId="0" fontId="4" fillId="0" borderId="11" xfId="7" applyFont="1" applyBorder="1" applyAlignment="1">
      <alignment horizontal="left" vertical="center" wrapText="1"/>
    </xf>
    <xf numFmtId="0" fontId="5" fillId="0" borderId="9" xfId="10" applyFont="1" applyBorder="1" applyAlignment="1">
      <alignment horizontal="left" vertical="center" wrapText="1"/>
    </xf>
    <xf numFmtId="0" fontId="5" fillId="0" borderId="1" xfId="6" applyFont="1" applyBorder="1" applyAlignment="1">
      <alignment horizontal="center" vertical="center" wrapText="1"/>
    </xf>
    <xf numFmtId="0" fontId="5" fillId="0" borderId="0" xfId="6" applyFont="1" applyBorder="1" applyAlignment="1">
      <alignment horizontal="left" vertical="center" wrapText="1"/>
    </xf>
    <xf numFmtId="0" fontId="18" fillId="0" borderId="0" xfId="6" applyFont="1" applyBorder="1" applyAlignment="1">
      <alignment horizontal="left" vertical="center" wrapText="1"/>
    </xf>
    <xf numFmtId="0" fontId="16" fillId="0" borderId="0" xfId="6" applyFont="1" applyBorder="1" applyAlignment="1">
      <alignment horizontal="left" vertical="center" wrapText="1"/>
    </xf>
    <xf numFmtId="0" fontId="4" fillId="0" borderId="2" xfId="7" applyFont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vertical="center" wrapText="1"/>
    </xf>
    <xf numFmtId="0" fontId="4" fillId="0" borderId="23" xfId="0" applyFont="1" applyBorder="1" applyAlignment="1">
      <alignment vertical="center" wrapText="1"/>
    </xf>
    <xf numFmtId="0" fontId="4" fillId="0" borderId="24" xfId="0" applyFont="1" applyBorder="1" applyAlignment="1">
      <alignment vertical="center" wrapText="1"/>
    </xf>
    <xf numFmtId="0" fontId="4" fillId="0" borderId="21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5" fillId="0" borderId="11" xfId="6" applyFont="1" applyBorder="1" applyAlignment="1">
      <alignment horizontal="center" vertical="center" wrapText="1"/>
    </xf>
    <xf numFmtId="0" fontId="4" fillId="0" borderId="11" xfId="6" applyFont="1" applyFill="1" applyBorder="1" applyAlignment="1">
      <alignment horizontal="center" vertical="center"/>
    </xf>
    <xf numFmtId="0" fontId="4" fillId="0" borderId="3" xfId="6" applyFont="1" applyBorder="1" applyAlignment="1">
      <alignment horizontal="left" vertical="center" wrapText="1"/>
    </xf>
    <xf numFmtId="0" fontId="4" fillId="0" borderId="8" xfId="6" applyFont="1" applyBorder="1" applyAlignment="1">
      <alignment horizontal="left" vertical="center" wrapText="1"/>
    </xf>
    <xf numFmtId="0" fontId="4" fillId="0" borderId="4" xfId="6" applyFont="1" applyBorder="1" applyAlignment="1">
      <alignment horizontal="left" vertical="center" wrapText="1"/>
    </xf>
    <xf numFmtId="0" fontId="4" fillId="0" borderId="3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5" fillId="0" borderId="0" xfId="6" applyFont="1" applyFill="1" applyBorder="1" applyAlignment="1">
      <alignment horizontal="left" vertical="center" wrapText="1"/>
    </xf>
    <xf numFmtId="0" fontId="4" fillId="0" borderId="0" xfId="6" applyFont="1" applyBorder="1" applyAlignment="1">
      <alignment horizontal="left" vertical="center" wrapText="1"/>
    </xf>
    <xf numFmtId="0" fontId="4" fillId="0" borderId="1" xfId="8" applyFont="1" applyBorder="1" applyAlignment="1">
      <alignment horizontal="left" vertical="center" wrapText="1"/>
    </xf>
    <xf numFmtId="0" fontId="5" fillId="0" borderId="1" xfId="5" applyFont="1" applyFill="1" applyBorder="1" applyAlignment="1">
      <alignment horizontal="center" vertical="center" wrapText="1"/>
    </xf>
    <xf numFmtId="0" fontId="4" fillId="0" borderId="1" xfId="5" applyFont="1" applyFill="1" applyBorder="1" applyAlignment="1">
      <alignment horizontal="center" vertical="center"/>
    </xf>
    <xf numFmtId="0" fontId="20" fillId="0" borderId="11" xfId="5" applyFont="1" applyBorder="1" applyAlignment="1">
      <alignment horizontal="center" vertical="center" wrapText="1"/>
    </xf>
    <xf numFmtId="0" fontId="4" fillId="0" borderId="1" xfId="17" applyFont="1" applyBorder="1" applyAlignment="1">
      <alignment horizontal="left" vertical="center" wrapText="1"/>
    </xf>
    <xf numFmtId="0" fontId="4" fillId="0" borderId="6" xfId="17" applyFont="1" applyBorder="1" applyAlignment="1">
      <alignment horizontal="left" vertical="center"/>
    </xf>
    <xf numFmtId="0" fontId="4" fillId="0" borderId="1" xfId="20" applyFont="1" applyFill="1" applyBorder="1" applyAlignment="1">
      <alignment horizontal="left" vertical="center"/>
    </xf>
    <xf numFmtId="0" fontId="4" fillId="0" borderId="3" xfId="20" applyFont="1" applyFill="1" applyBorder="1" applyAlignment="1">
      <alignment horizontal="left" vertical="center"/>
    </xf>
    <xf numFmtId="0" fontId="4" fillId="0" borderId="8" xfId="20" applyFont="1" applyFill="1" applyBorder="1" applyAlignment="1">
      <alignment horizontal="left" vertical="center"/>
    </xf>
    <xf numFmtId="0" fontId="4" fillId="0" borderId="4" xfId="20" applyFont="1" applyFill="1" applyBorder="1" applyAlignment="1">
      <alignment horizontal="left" vertical="center"/>
    </xf>
    <xf numFmtId="0" fontId="4" fillId="0" borderId="1" xfId="19" applyFont="1" applyBorder="1" applyAlignment="1">
      <alignment horizontal="left" vertical="center"/>
    </xf>
    <xf numFmtId="0" fontId="4" fillId="0" borderId="1" xfId="19" applyFont="1" applyFill="1" applyBorder="1" applyAlignment="1">
      <alignment horizontal="left" vertical="center"/>
    </xf>
    <xf numFmtId="0" fontId="13" fillId="0" borderId="11" xfId="5" applyFont="1" applyBorder="1" applyAlignment="1">
      <alignment horizontal="left" vertical="center" wrapText="1"/>
    </xf>
    <xf numFmtId="0" fontId="4" fillId="0" borderId="11" xfId="9" applyFont="1" applyFill="1" applyBorder="1" applyAlignment="1">
      <alignment horizontal="center" vertical="center"/>
    </xf>
    <xf numFmtId="0" fontId="5" fillId="0" borderId="11" xfId="9" applyFont="1" applyBorder="1" applyAlignment="1">
      <alignment horizontal="center" vertical="center"/>
    </xf>
    <xf numFmtId="0" fontId="4" fillId="0" borderId="11" xfId="9" applyFont="1" applyFill="1" applyBorder="1" applyAlignment="1">
      <alignment horizontal="left" vertical="center" wrapText="1"/>
    </xf>
    <xf numFmtId="0" fontId="5" fillId="0" borderId="0" xfId="9" applyFont="1" applyBorder="1" applyAlignment="1">
      <alignment horizontal="left" vertical="center" wrapText="1"/>
    </xf>
    <xf numFmtId="0" fontId="18" fillId="0" borderId="0" xfId="9" applyFont="1" applyBorder="1" applyAlignment="1">
      <alignment horizontal="left" vertical="center" wrapText="1"/>
    </xf>
    <xf numFmtId="0" fontId="16" fillId="0" borderId="0" xfId="9" applyFont="1" applyBorder="1" applyAlignment="1">
      <alignment horizontal="left" vertical="center" wrapText="1"/>
    </xf>
    <xf numFmtId="0" fontId="5" fillId="0" borderId="1" xfId="9" applyFont="1" applyFill="1" applyBorder="1" applyAlignment="1">
      <alignment horizontal="center" vertical="center" wrapText="1"/>
    </xf>
    <xf numFmtId="0" fontId="4" fillId="0" borderId="2" xfId="9" applyFont="1" applyBorder="1" applyAlignment="1">
      <alignment horizontal="left" vertical="center" wrapText="1"/>
    </xf>
    <xf numFmtId="0" fontId="4" fillId="0" borderId="3" xfId="20" applyFont="1" applyFill="1" applyBorder="1" applyAlignment="1">
      <alignment horizontal="left" vertical="center" wrapText="1"/>
    </xf>
    <xf numFmtId="0" fontId="4" fillId="0" borderId="8" xfId="20" applyFont="1" applyFill="1" applyBorder="1" applyAlignment="1">
      <alignment horizontal="left" vertical="center" wrapText="1"/>
    </xf>
    <xf numFmtId="0" fontId="4" fillId="0" borderId="4" xfId="20" applyFont="1" applyFill="1" applyBorder="1" applyAlignment="1">
      <alignment horizontal="left" vertical="center" wrapText="1"/>
    </xf>
    <xf numFmtId="0" fontId="4" fillId="0" borderId="1" xfId="20" applyFont="1" applyFill="1" applyBorder="1" applyAlignment="1">
      <alignment horizontal="left" vertical="center" wrapText="1"/>
    </xf>
    <xf numFmtId="0" fontId="4" fillId="0" borderId="1" xfId="19" applyFont="1" applyFill="1" applyBorder="1" applyAlignment="1">
      <alignment horizontal="left" vertical="center" wrapText="1"/>
    </xf>
    <xf numFmtId="0" fontId="4" fillId="0" borderId="1" xfId="19" applyFont="1" applyBorder="1" applyAlignment="1">
      <alignment horizontal="left" vertical="center" wrapText="1"/>
    </xf>
    <xf numFmtId="0" fontId="18" fillId="0" borderId="9" xfId="9" applyFont="1" applyBorder="1" applyAlignment="1">
      <alignment horizontal="left" vertical="center" wrapText="1"/>
    </xf>
    <xf numFmtId="0" fontId="16" fillId="0" borderId="9" xfId="9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/>
    </xf>
    <xf numFmtId="0" fontId="13" fillId="0" borderId="1" xfId="0" applyFont="1" applyFill="1" applyBorder="1" applyAlignment="1">
      <alignment horizontal="left" vertical="center" wrapText="1"/>
    </xf>
    <xf numFmtId="0" fontId="5" fillId="3" borderId="0" xfId="9" applyFont="1" applyFill="1" applyBorder="1" applyAlignment="1">
      <alignment horizontal="left" vertical="center" wrapText="1"/>
    </xf>
    <xf numFmtId="0" fontId="4" fillId="0" borderId="1" xfId="18" applyFont="1" applyFill="1" applyBorder="1" applyAlignment="1">
      <alignment horizontal="left" vertical="center" wrapText="1"/>
    </xf>
    <xf numFmtId="0" fontId="4" fillId="0" borderId="1" xfId="18" applyFont="1" applyFill="1" applyBorder="1" applyAlignment="1">
      <alignment horizontal="center" vertical="center"/>
    </xf>
    <xf numFmtId="0" fontId="4" fillId="0" borderId="3" xfId="18" applyFont="1" applyFill="1" applyBorder="1" applyAlignment="1">
      <alignment horizontal="center" vertical="center" wrapText="1"/>
    </xf>
    <xf numFmtId="0" fontId="4" fillId="0" borderId="8" xfId="18" applyFont="1" applyFill="1" applyBorder="1" applyAlignment="1">
      <alignment horizontal="center" vertical="center" wrapText="1"/>
    </xf>
    <xf numFmtId="0" fontId="4" fillId="0" borderId="4" xfId="18" applyFont="1" applyFill="1" applyBorder="1" applyAlignment="1">
      <alignment horizontal="center" vertical="center" wrapText="1"/>
    </xf>
    <xf numFmtId="0" fontId="4" fillId="0" borderId="1" xfId="18" applyFont="1" applyFill="1" applyBorder="1" applyAlignment="1">
      <alignment vertical="center" wrapText="1"/>
    </xf>
    <xf numFmtId="0" fontId="4" fillId="0" borderId="3" xfId="18" applyFont="1" applyFill="1" applyBorder="1" applyAlignment="1">
      <alignment horizontal="left" vertical="top" wrapText="1"/>
    </xf>
    <xf numFmtId="0" fontId="4" fillId="0" borderId="8" xfId="18" applyFont="1" applyFill="1" applyBorder="1" applyAlignment="1">
      <alignment horizontal="left" vertical="top" wrapText="1"/>
    </xf>
    <xf numFmtId="0" fontId="4" fillId="0" borderId="4" xfId="18" applyFont="1" applyFill="1" applyBorder="1" applyAlignment="1">
      <alignment horizontal="left" vertical="top" wrapText="1"/>
    </xf>
    <xf numFmtId="0" fontId="4" fillId="0" borderId="3" xfId="18" applyFont="1" applyFill="1" applyBorder="1" applyAlignment="1">
      <alignment horizontal="left" vertical="center" wrapText="1"/>
    </xf>
    <xf numFmtId="0" fontId="4" fillId="0" borderId="8" xfId="18" applyFont="1" applyFill="1" applyBorder="1" applyAlignment="1">
      <alignment horizontal="left" vertical="center" wrapText="1"/>
    </xf>
    <xf numFmtId="0" fontId="4" fillId="0" borderId="4" xfId="18" applyFont="1" applyFill="1" applyBorder="1" applyAlignment="1">
      <alignment horizontal="left" vertical="center" wrapText="1"/>
    </xf>
    <xf numFmtId="0" fontId="5" fillId="0" borderId="1" xfId="18" applyFont="1" applyBorder="1" applyAlignment="1">
      <alignment horizontal="center" vertical="center"/>
    </xf>
    <xf numFmtId="0" fontId="5" fillId="0" borderId="3" xfId="18" applyFont="1" applyBorder="1" applyAlignment="1">
      <alignment horizontal="center" vertical="center" wrapText="1"/>
    </xf>
    <xf numFmtId="0" fontId="5" fillId="0" borderId="8" xfId="18" applyFont="1" applyBorder="1" applyAlignment="1">
      <alignment horizontal="center" vertical="center" wrapText="1"/>
    </xf>
    <xf numFmtId="0" fontId="5" fillId="0" borderId="4" xfId="18" applyFont="1" applyBorder="1" applyAlignment="1">
      <alignment horizontal="center" vertical="center" wrapText="1"/>
    </xf>
    <xf numFmtId="0" fontId="4" fillId="0" borderId="11" xfId="18" applyFont="1" applyBorder="1" applyAlignment="1">
      <alignment horizontal="left" vertical="center" wrapText="1"/>
    </xf>
    <xf numFmtId="0" fontId="4" fillId="0" borderId="11" xfId="18" applyFont="1" applyBorder="1" applyAlignment="1">
      <alignment horizontal="left" vertical="center"/>
    </xf>
    <xf numFmtId="0" fontId="5" fillId="0" borderId="1" xfId="18" applyFont="1" applyBorder="1" applyAlignment="1">
      <alignment horizontal="center" vertical="center" wrapText="1"/>
    </xf>
    <xf numFmtId="0" fontId="5" fillId="0" borderId="3" xfId="18" applyFont="1" applyFill="1" applyBorder="1" applyAlignment="1">
      <alignment horizontal="center" vertical="center" wrapText="1"/>
    </xf>
    <xf numFmtId="0" fontId="5" fillId="0" borderId="8" xfId="18" applyFont="1" applyFill="1" applyBorder="1" applyAlignment="1">
      <alignment horizontal="center" vertical="center" wrapText="1"/>
    </xf>
    <xf numFmtId="0" fontId="5" fillId="0" borderId="4" xfId="18" applyFont="1" applyFill="1" applyBorder="1" applyAlignment="1">
      <alignment horizontal="center" vertical="center" wrapText="1"/>
    </xf>
    <xf numFmtId="0" fontId="11" fillId="0" borderId="1" xfId="18" applyFont="1" applyFill="1" applyBorder="1" applyAlignment="1">
      <alignment horizontal="center" vertical="center"/>
    </xf>
    <xf numFmtId="0" fontId="11" fillId="0" borderId="3" xfId="18" applyFont="1" applyFill="1" applyBorder="1" applyAlignment="1">
      <alignment horizontal="center" vertical="center" wrapText="1"/>
    </xf>
    <xf numFmtId="0" fontId="11" fillId="0" borderId="8" xfId="18" applyFont="1" applyFill="1" applyBorder="1" applyAlignment="1">
      <alignment horizontal="center" vertical="center" wrapText="1"/>
    </xf>
    <xf numFmtId="0" fontId="11" fillId="0" borderId="4" xfId="18" applyFont="1" applyFill="1" applyBorder="1" applyAlignment="1">
      <alignment horizontal="center" vertical="center" wrapText="1"/>
    </xf>
    <xf numFmtId="0" fontId="11" fillId="0" borderId="1" xfId="18" applyFont="1" applyFill="1" applyBorder="1" applyAlignment="1">
      <alignment horizontal="center" vertical="center" wrapText="1"/>
    </xf>
    <xf numFmtId="0" fontId="13" fillId="0" borderId="3" xfId="18" applyFont="1" applyFill="1" applyBorder="1" applyAlignment="1">
      <alignment horizontal="center" vertical="center"/>
    </xf>
    <xf numFmtId="0" fontId="13" fillId="0" borderId="8" xfId="18" applyFont="1" applyFill="1" applyBorder="1" applyAlignment="1">
      <alignment horizontal="center" vertical="center"/>
    </xf>
    <xf numFmtId="0" fontId="13" fillId="0" borderId="4" xfId="18" applyFont="1" applyFill="1" applyBorder="1" applyAlignment="1">
      <alignment horizontal="center" vertical="center"/>
    </xf>
    <xf numFmtId="0" fontId="13" fillId="0" borderId="1" xfId="18" applyFont="1" applyFill="1" applyBorder="1" applyAlignment="1">
      <alignment horizontal="left" vertical="center" wrapText="1"/>
    </xf>
    <xf numFmtId="0" fontId="18" fillId="0" borderId="9" xfId="10" applyFont="1" applyBorder="1" applyAlignment="1">
      <alignment horizontal="left" vertical="center" wrapText="1"/>
    </xf>
    <xf numFmtId="0" fontId="16" fillId="0" borderId="9" xfId="10" applyFont="1" applyBorder="1" applyAlignment="1">
      <alignment horizontal="left" vertical="center" wrapText="1"/>
    </xf>
    <xf numFmtId="0" fontId="13" fillId="0" borderId="11" xfId="18" applyFont="1" applyBorder="1" applyAlignment="1">
      <alignment horizontal="left" vertical="center" wrapText="1"/>
    </xf>
    <xf numFmtId="0" fontId="20" fillId="0" borderId="1" xfId="18" applyFont="1" applyBorder="1" applyAlignment="1">
      <alignment horizontal="center" vertical="center" wrapText="1"/>
    </xf>
    <xf numFmtId="0" fontId="20" fillId="0" borderId="3" xfId="18" applyFont="1" applyBorder="1" applyAlignment="1">
      <alignment horizontal="center" vertical="center"/>
    </xf>
    <xf numFmtId="0" fontId="20" fillId="0" borderId="8" xfId="18" applyFont="1" applyBorder="1" applyAlignment="1">
      <alignment horizontal="center" vertical="center"/>
    </xf>
    <xf numFmtId="0" fontId="20" fillId="0" borderId="4" xfId="18" applyFont="1" applyBorder="1" applyAlignment="1">
      <alignment horizontal="center" vertical="center"/>
    </xf>
    <xf numFmtId="0" fontId="20" fillId="0" borderId="1" xfId="18" applyFont="1" applyFill="1" applyBorder="1" applyAlignment="1">
      <alignment horizontal="center" vertical="center"/>
    </xf>
    <xf numFmtId="0" fontId="20" fillId="0" borderId="2" xfId="18" applyFont="1" applyFill="1" applyBorder="1" applyAlignment="1">
      <alignment horizontal="center" vertical="center"/>
    </xf>
    <xf numFmtId="0" fontId="13" fillId="0" borderId="11" xfId="18" applyFont="1" applyFill="1" applyBorder="1" applyAlignment="1">
      <alignment horizontal="center" vertical="center"/>
    </xf>
    <xf numFmtId="0" fontId="20" fillId="0" borderId="1" xfId="18" applyFont="1" applyFill="1" applyBorder="1" applyAlignment="1">
      <alignment horizontal="center"/>
    </xf>
    <xf numFmtId="0" fontId="18" fillId="0" borderId="9" xfId="6" applyFont="1" applyBorder="1" applyAlignment="1">
      <alignment horizontal="left" vertical="center" wrapText="1"/>
    </xf>
    <xf numFmtId="0" fontId="16" fillId="0" borderId="9" xfId="6" applyFont="1" applyBorder="1" applyAlignment="1">
      <alignment horizontal="left" vertical="center" wrapText="1"/>
    </xf>
    <xf numFmtId="0" fontId="19" fillId="0" borderId="6" xfId="4" applyFont="1" applyBorder="1" applyAlignment="1">
      <alignment horizontal="center" vertical="center" wrapText="1"/>
    </xf>
    <xf numFmtId="0" fontId="20" fillId="0" borderId="1" xfId="18" applyFont="1" applyFill="1" applyBorder="1" applyAlignment="1">
      <alignment horizontal="center" vertical="center" wrapText="1"/>
    </xf>
    <xf numFmtId="0" fontId="20" fillId="0" borderId="3" xfId="18" applyFont="1" applyFill="1" applyBorder="1" applyAlignment="1">
      <alignment horizontal="center" vertical="center"/>
    </xf>
    <xf numFmtId="0" fontId="20" fillId="0" borderId="8" xfId="18" applyFont="1" applyFill="1" applyBorder="1" applyAlignment="1">
      <alignment horizontal="center" vertical="center"/>
    </xf>
    <xf numFmtId="0" fontId="20" fillId="0" borderId="4" xfId="18" applyFont="1" applyFill="1" applyBorder="1" applyAlignment="1">
      <alignment horizontal="center" vertical="center"/>
    </xf>
    <xf numFmtId="0" fontId="4" fillId="0" borderId="2" xfId="18" applyFont="1" applyBorder="1" applyAlignment="1">
      <alignment horizontal="left" vertical="center" wrapText="1"/>
    </xf>
    <xf numFmtId="0" fontId="4" fillId="0" borderId="13" xfId="18" applyFont="1" applyBorder="1" applyAlignment="1">
      <alignment horizontal="left" vertical="center" wrapText="1"/>
    </xf>
    <xf numFmtId="0" fontId="5" fillId="0" borderId="1" xfId="18" applyFont="1" applyFill="1" applyBorder="1" applyAlignment="1">
      <alignment horizontal="center" vertical="center" wrapText="1"/>
    </xf>
    <xf numFmtId="0" fontId="5" fillId="0" borderId="1" xfId="18" applyFont="1" applyFill="1" applyBorder="1" applyAlignment="1">
      <alignment horizontal="center" vertical="center"/>
    </xf>
    <xf numFmtId="0" fontId="13" fillId="0" borderId="3" xfId="18" applyFont="1" applyFill="1" applyBorder="1" applyAlignment="1">
      <alignment horizontal="center" vertical="center" wrapText="1"/>
    </xf>
    <xf numFmtId="0" fontId="13" fillId="0" borderId="8" xfId="18" applyFont="1" applyFill="1" applyBorder="1" applyAlignment="1">
      <alignment horizontal="center" vertical="center" wrapText="1"/>
    </xf>
    <xf numFmtId="0" fontId="13" fillId="0" borderId="4" xfId="18" applyFont="1" applyFill="1" applyBorder="1" applyAlignment="1">
      <alignment horizontal="center" vertical="center" wrapText="1"/>
    </xf>
    <xf numFmtId="0" fontId="20" fillId="0" borderId="3" xfId="18" applyFont="1" applyBorder="1" applyAlignment="1">
      <alignment horizontal="center" vertical="center" wrapText="1"/>
    </xf>
    <xf numFmtId="0" fontId="20" fillId="0" borderId="8" xfId="18" applyFont="1" applyBorder="1" applyAlignment="1">
      <alignment horizontal="center" vertical="center" wrapText="1"/>
    </xf>
    <xf numFmtId="0" fontId="20" fillId="0" borderId="4" xfId="18" applyFont="1" applyBorder="1" applyAlignment="1">
      <alignment horizontal="center" vertical="center" wrapText="1"/>
    </xf>
    <xf numFmtId="0" fontId="13" fillId="0" borderId="3" xfId="17" applyFont="1" applyFill="1" applyBorder="1" applyAlignment="1">
      <alignment horizontal="left" vertical="center" wrapText="1"/>
    </xf>
    <xf numFmtId="0" fontId="13" fillId="0" borderId="8" xfId="17" applyFont="1" applyFill="1" applyBorder="1" applyAlignment="1">
      <alignment horizontal="left" vertical="center" wrapText="1"/>
    </xf>
    <xf numFmtId="0" fontId="13" fillId="0" borderId="4" xfId="17" applyFont="1" applyFill="1" applyBorder="1" applyAlignment="1">
      <alignment horizontal="left" vertical="center" wrapText="1"/>
    </xf>
    <xf numFmtId="0" fontId="13" fillId="0" borderId="3" xfId="18" applyFont="1" applyBorder="1" applyAlignment="1">
      <alignment horizontal="left" vertical="center" wrapText="1"/>
    </xf>
    <xf numFmtId="0" fontId="13" fillId="0" borderId="8" xfId="18" applyFont="1" applyBorder="1" applyAlignment="1">
      <alignment horizontal="left" vertical="center" wrapText="1"/>
    </xf>
    <xf numFmtId="0" fontId="13" fillId="0" borderId="4" xfId="18" applyFont="1" applyBorder="1" applyAlignment="1">
      <alignment horizontal="left" vertical="center" wrapText="1"/>
    </xf>
    <xf numFmtId="0" fontId="25" fillId="0" borderId="1" xfId="18" applyFont="1" applyFill="1" applyBorder="1" applyAlignment="1">
      <alignment horizontal="left" vertical="center" wrapText="1"/>
    </xf>
    <xf numFmtId="0" fontId="18" fillId="0" borderId="11" xfId="18" applyFont="1" applyBorder="1" applyAlignment="1">
      <alignment horizontal="left" vertical="center" wrapText="1"/>
    </xf>
    <xf numFmtId="0" fontId="4" fillId="0" borderId="6" xfId="18" applyFont="1" applyFill="1" applyBorder="1" applyAlignment="1">
      <alignment horizontal="left" vertical="center" wrapText="1"/>
    </xf>
    <xf numFmtId="0" fontId="4" fillId="0" borderId="26" xfId="18" applyFont="1" applyFill="1" applyBorder="1" applyAlignment="1">
      <alignment horizontal="center" vertical="center"/>
    </xf>
    <xf numFmtId="0" fontId="4" fillId="0" borderId="11" xfId="18" applyFont="1" applyFill="1" applyBorder="1" applyAlignment="1">
      <alignment horizontal="center" vertical="center"/>
    </xf>
    <xf numFmtId="0" fontId="5" fillId="0" borderId="2" xfId="18" applyFont="1" applyBorder="1" applyAlignment="1">
      <alignment horizontal="center" vertical="center" wrapText="1"/>
    </xf>
    <xf numFmtId="0" fontId="5" fillId="0" borderId="13" xfId="18" applyFont="1" applyBorder="1" applyAlignment="1">
      <alignment horizontal="center" vertical="center"/>
    </xf>
    <xf numFmtId="0" fontId="5" fillId="0" borderId="11" xfId="18" applyFont="1" applyBorder="1" applyAlignment="1">
      <alignment horizontal="center" vertical="center" wrapText="1"/>
    </xf>
    <xf numFmtId="0" fontId="4" fillId="0" borderId="2" xfId="18" applyFont="1" applyFill="1" applyBorder="1" applyAlignment="1">
      <alignment horizontal="left" vertical="center" wrapText="1"/>
    </xf>
    <xf numFmtId="0" fontId="4" fillId="0" borderId="13" xfId="18" applyFont="1" applyFill="1" applyBorder="1" applyAlignment="1">
      <alignment horizontal="center" vertical="center"/>
    </xf>
    <xf numFmtId="0" fontId="5" fillId="0" borderId="11" xfId="18" applyFont="1" applyFill="1" applyBorder="1" applyAlignment="1">
      <alignment horizontal="center" vertical="center" wrapText="1"/>
    </xf>
    <xf numFmtId="0" fontId="13" fillId="2" borderId="1" xfId="18" applyFont="1" applyFill="1" applyBorder="1" applyAlignment="1">
      <alignment horizontal="left" vertical="center" wrapText="1"/>
    </xf>
    <xf numFmtId="0" fontId="13" fillId="0" borderId="15" xfId="17" applyFont="1" applyBorder="1" applyAlignment="1">
      <alignment horizontal="left" vertical="center"/>
    </xf>
    <xf numFmtId="0" fontId="13" fillId="0" borderId="16" xfId="17" applyFont="1" applyBorder="1" applyAlignment="1">
      <alignment horizontal="left" vertical="center"/>
    </xf>
    <xf numFmtId="0" fontId="13" fillId="0" borderId="18" xfId="17" applyFont="1" applyBorder="1" applyAlignment="1">
      <alignment horizontal="left" vertical="center"/>
    </xf>
    <xf numFmtId="0" fontId="13" fillId="0" borderId="15" xfId="17" applyFont="1" applyFill="1" applyBorder="1" applyAlignment="1">
      <alignment horizontal="center" vertical="center"/>
    </xf>
    <xf numFmtId="0" fontId="13" fillId="0" borderId="16" xfId="17" applyFont="1" applyFill="1" applyBorder="1" applyAlignment="1">
      <alignment horizontal="center" vertical="center"/>
    </xf>
    <xf numFmtId="0" fontId="13" fillId="0" borderId="18" xfId="17" applyFont="1" applyFill="1" applyBorder="1" applyAlignment="1">
      <alignment horizontal="center" vertical="center"/>
    </xf>
    <xf numFmtId="0" fontId="20" fillId="0" borderId="15" xfId="17" applyFont="1" applyBorder="1" applyAlignment="1">
      <alignment horizontal="center" vertical="center" wrapText="1"/>
    </xf>
    <xf numFmtId="0" fontId="20" fillId="0" borderId="16" xfId="17" applyFont="1" applyBorder="1" applyAlignment="1">
      <alignment horizontal="center" vertical="center" wrapText="1"/>
    </xf>
    <xf numFmtId="0" fontId="20" fillId="0" borderId="18" xfId="17" applyFont="1" applyBorder="1" applyAlignment="1">
      <alignment horizontal="center" vertical="center" wrapText="1"/>
    </xf>
    <xf numFmtId="0" fontId="13" fillId="0" borderId="15" xfId="17" applyFont="1" applyBorder="1" applyAlignment="1">
      <alignment horizontal="left" vertical="center" wrapText="1"/>
    </xf>
    <xf numFmtId="0" fontId="13" fillId="0" borderId="16" xfId="17" applyFont="1" applyBorder="1" applyAlignment="1">
      <alignment horizontal="left" vertical="center" wrapText="1"/>
    </xf>
    <xf numFmtId="0" fontId="13" fillId="0" borderId="18" xfId="17" applyFont="1" applyBorder="1" applyAlignment="1">
      <alignment horizontal="left" vertical="center" wrapText="1"/>
    </xf>
    <xf numFmtId="0" fontId="20" fillId="0" borderId="3" xfId="17" applyFont="1" applyBorder="1" applyAlignment="1">
      <alignment horizontal="center" vertical="center" wrapText="1"/>
    </xf>
    <xf numFmtId="0" fontId="20" fillId="0" borderId="8" xfId="17" applyFont="1" applyBorder="1" applyAlignment="1">
      <alignment horizontal="center" vertical="center" wrapText="1"/>
    </xf>
    <xf numFmtId="0" fontId="20" fillId="0" borderId="4" xfId="17" applyFont="1" applyBorder="1" applyAlignment="1">
      <alignment horizontal="center" vertical="center" wrapText="1"/>
    </xf>
    <xf numFmtId="0" fontId="20" fillId="0" borderId="1" xfId="17" applyFont="1" applyBorder="1" applyAlignment="1">
      <alignment horizontal="center" vertical="center" wrapText="1"/>
    </xf>
    <xf numFmtId="0" fontId="4" fillId="0" borderId="3" xfId="17" applyFont="1" applyFill="1" applyBorder="1" applyAlignment="1">
      <alignment horizontal="left" vertical="center" wrapText="1"/>
    </xf>
    <xf numFmtId="0" fontId="4" fillId="0" borderId="8" xfId="17" applyFont="1" applyFill="1" applyBorder="1" applyAlignment="1">
      <alignment horizontal="left" vertical="center" wrapText="1"/>
    </xf>
    <xf numFmtId="0" fontId="4" fillId="0" borderId="4" xfId="17" applyFont="1" applyFill="1" applyBorder="1" applyAlignment="1">
      <alignment horizontal="left" vertical="center" wrapText="1"/>
    </xf>
    <xf numFmtId="0" fontId="15" fillId="0" borderId="3" xfId="17" applyFont="1" applyFill="1" applyBorder="1" applyAlignment="1">
      <alignment horizontal="left" vertical="top" wrapText="1"/>
    </xf>
    <xf numFmtId="0" fontId="15" fillId="0" borderId="8" xfId="17" applyFont="1" applyFill="1" applyBorder="1" applyAlignment="1">
      <alignment horizontal="left" vertical="top"/>
    </xf>
    <xf numFmtId="0" fontId="15" fillId="0" borderId="4" xfId="17" applyFont="1" applyFill="1" applyBorder="1" applyAlignment="1">
      <alignment horizontal="left" vertical="top"/>
    </xf>
    <xf numFmtId="0" fontId="4" fillId="0" borderId="3" xfId="17" applyFont="1" applyBorder="1" applyAlignment="1">
      <alignment horizontal="left" vertical="center"/>
    </xf>
    <xf numFmtId="0" fontId="4" fillId="0" borderId="8" xfId="17" applyFont="1" applyBorder="1" applyAlignment="1">
      <alignment horizontal="left" vertical="center"/>
    </xf>
    <xf numFmtId="0" fontId="4" fillId="0" borderId="4" xfId="17" applyFont="1" applyBorder="1" applyAlignment="1">
      <alignment horizontal="left" vertical="center"/>
    </xf>
    <xf numFmtId="0" fontId="15" fillId="0" borderId="1" xfId="17" applyFont="1" applyFill="1" applyBorder="1" applyAlignment="1">
      <alignment horizontal="center" vertical="center"/>
    </xf>
    <xf numFmtId="0" fontId="15" fillId="0" borderId="3" xfId="17" applyFont="1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5" fillId="0" borderId="1" xfId="17" applyFont="1" applyBorder="1" applyAlignment="1">
      <alignment horizontal="center" vertical="center" wrapText="1"/>
    </xf>
    <xf numFmtId="0" fontId="20" fillId="0" borderId="1" xfId="18" applyFont="1" applyBorder="1" applyAlignment="1">
      <alignment horizontal="center" vertical="center"/>
    </xf>
    <xf numFmtId="0" fontId="13" fillId="0" borderId="1" xfId="17" applyFont="1" applyBorder="1" applyAlignment="1">
      <alignment horizontal="left" vertical="center" wrapText="1"/>
    </xf>
    <xf numFmtId="0" fontId="20" fillId="0" borderId="5" xfId="17" applyFont="1" applyBorder="1" applyAlignment="1">
      <alignment horizontal="center" vertical="center" wrapText="1"/>
    </xf>
    <xf numFmtId="0" fontId="20" fillId="0" borderId="10" xfId="17" applyFont="1" applyBorder="1" applyAlignment="1">
      <alignment horizontal="center" vertical="center" wrapText="1"/>
    </xf>
    <xf numFmtId="0" fontId="20" fillId="0" borderId="14" xfId="17" applyFont="1" applyBorder="1" applyAlignment="1">
      <alignment horizontal="center" vertical="center" wrapText="1"/>
    </xf>
    <xf numFmtId="0" fontId="20" fillId="0" borderId="25" xfId="17" applyFont="1" applyBorder="1" applyAlignment="1">
      <alignment horizontal="center" vertical="center" wrapText="1"/>
    </xf>
    <xf numFmtId="0" fontId="20" fillId="0" borderId="9" xfId="17" applyFont="1" applyBorder="1" applyAlignment="1">
      <alignment horizontal="center" vertical="center" wrapText="1"/>
    </xf>
    <xf numFmtId="0" fontId="20" fillId="0" borderId="27" xfId="17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13" fillId="0" borderId="11" xfId="17" applyFont="1" applyBorder="1" applyAlignment="1">
      <alignment horizontal="left" vertical="center" wrapText="1"/>
    </xf>
    <xf numFmtId="0" fontId="13" fillId="0" borderId="6" xfId="17" applyFont="1" applyBorder="1" applyAlignment="1">
      <alignment horizontal="left" vertical="center" wrapText="1"/>
    </xf>
    <xf numFmtId="0" fontId="13" fillId="0" borderId="25" xfId="17" applyFont="1" applyBorder="1" applyAlignment="1">
      <alignment horizontal="left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2" xfId="17" applyFont="1" applyBorder="1" applyAlignment="1">
      <alignment horizontal="left" vertical="center" wrapText="1"/>
    </xf>
    <xf numFmtId="0" fontId="13" fillId="0" borderId="5" xfId="17" applyFont="1" applyBorder="1" applyAlignment="1">
      <alignment horizontal="left" vertical="center" wrapText="1"/>
    </xf>
    <xf numFmtId="0" fontId="13" fillId="0" borderId="11" xfId="0" applyFont="1" applyFill="1" applyBorder="1" applyAlignment="1">
      <alignment horizontal="center" vertical="center"/>
    </xf>
    <xf numFmtId="0" fontId="4" fillId="0" borderId="5" xfId="18" applyFont="1" applyBorder="1" applyAlignment="1">
      <alignment horizontal="left" vertical="center" wrapText="1"/>
    </xf>
    <xf numFmtId="0" fontId="4" fillId="0" borderId="28" xfId="18" applyFont="1" applyBorder="1" applyAlignment="1">
      <alignment horizontal="left" vertical="center" wrapText="1"/>
    </xf>
    <xf numFmtId="0" fontId="20" fillId="0" borderId="3" xfId="17" applyFont="1" applyFill="1" applyBorder="1" applyAlignment="1">
      <alignment horizontal="center" vertical="center" wrapText="1"/>
    </xf>
    <xf numFmtId="0" fontId="20" fillId="0" borderId="8" xfId="17" applyFont="1" applyFill="1" applyBorder="1" applyAlignment="1">
      <alignment horizontal="center" vertical="center" wrapText="1"/>
    </xf>
    <xf numFmtId="0" fontId="20" fillId="0" borderId="4" xfId="17" applyFont="1" applyFill="1" applyBorder="1" applyAlignment="1">
      <alignment horizontal="center" vertical="center" wrapText="1"/>
    </xf>
    <xf numFmtId="0" fontId="21" fillId="0" borderId="1" xfId="18" applyFont="1" applyBorder="1" applyAlignment="1">
      <alignment horizontal="left" vertical="center" wrapText="1"/>
    </xf>
    <xf numFmtId="0" fontId="21" fillId="0" borderId="1" xfId="9" applyFont="1" applyBorder="1" applyAlignment="1">
      <alignment horizontal="left" vertical="center" wrapText="1"/>
    </xf>
    <xf numFmtId="0" fontId="21" fillId="0" borderId="3" xfId="9" applyFont="1" applyBorder="1" applyAlignment="1">
      <alignment horizontal="left" vertical="center" wrapText="1"/>
    </xf>
    <xf numFmtId="0" fontId="21" fillId="0" borderId="4" xfId="9" applyFont="1" applyBorder="1" applyAlignment="1">
      <alignment horizontal="left" vertical="center" wrapText="1"/>
    </xf>
    <xf numFmtId="0" fontId="13" fillId="0" borderId="3" xfId="18" applyFont="1" applyFill="1" applyBorder="1" applyAlignment="1">
      <alignment horizontal="left" vertical="center"/>
    </xf>
    <xf numFmtId="0" fontId="13" fillId="0" borderId="8" xfId="18" applyFont="1" applyFill="1" applyBorder="1" applyAlignment="1">
      <alignment horizontal="left" vertical="center"/>
    </xf>
    <xf numFmtId="0" fontId="13" fillId="0" borderId="4" xfId="18" applyFont="1" applyFill="1" applyBorder="1" applyAlignment="1">
      <alignment horizontal="left" vertical="center"/>
    </xf>
    <xf numFmtId="0" fontId="13" fillId="0" borderId="3" xfId="17" quotePrefix="1" applyFont="1" applyFill="1" applyBorder="1" applyAlignment="1">
      <alignment horizontal="left" vertical="center" wrapText="1"/>
    </xf>
    <xf numFmtId="0" fontId="4" fillId="0" borderId="11" xfId="18" applyFont="1" applyFill="1" applyBorder="1" applyAlignment="1">
      <alignment horizontal="left" vertical="center" wrapText="1"/>
    </xf>
    <xf numFmtId="0" fontId="21" fillId="0" borderId="1" xfId="18" applyFont="1" applyBorder="1" applyAlignment="1">
      <alignment horizontal="left" vertical="center"/>
    </xf>
    <xf numFmtId="0" fontId="5" fillId="0" borderId="30" xfId="18" applyFont="1" applyFill="1" applyBorder="1" applyAlignment="1">
      <alignment horizontal="center" vertical="center" wrapText="1"/>
    </xf>
    <xf numFmtId="0" fontId="5" fillId="0" borderId="0" xfId="18" applyFont="1" applyFill="1" applyBorder="1" applyAlignment="1">
      <alignment horizontal="center" vertical="center" wrapText="1"/>
    </xf>
    <xf numFmtId="0" fontId="13" fillId="0" borderId="15" xfId="18" applyFont="1" applyBorder="1" applyAlignment="1">
      <alignment horizontal="left" vertical="center" wrapText="1"/>
    </xf>
    <xf numFmtId="0" fontId="13" fillId="0" borderId="16" xfId="18" applyFont="1" applyBorder="1" applyAlignment="1">
      <alignment horizontal="left" vertical="center" wrapText="1"/>
    </xf>
    <xf numFmtId="0" fontId="13" fillId="0" borderId="18" xfId="18" applyFont="1" applyBorder="1" applyAlignment="1">
      <alignment horizontal="left" vertical="center" wrapText="1"/>
    </xf>
    <xf numFmtId="0" fontId="1" fillId="0" borderId="15" xfId="18" applyFont="1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1" fillId="0" borderId="18" xfId="18" applyFont="1" applyBorder="1" applyAlignment="1">
      <alignment horizontal="left" vertical="center" wrapText="1"/>
    </xf>
    <xf numFmtId="0" fontId="26" fillId="0" borderId="16" xfId="0" applyFont="1" applyBorder="1" applyAlignment="1">
      <alignment horizontal="left" vertical="center" wrapText="1"/>
    </xf>
    <xf numFmtId="0" fontId="26" fillId="0" borderId="18" xfId="0" applyFont="1" applyBorder="1" applyAlignment="1">
      <alignment horizontal="left" vertical="center" wrapText="1"/>
    </xf>
    <xf numFmtId="0" fontId="13" fillId="3" borderId="11" xfId="18" applyFont="1" applyFill="1" applyBorder="1" applyAlignment="1">
      <alignment horizontal="left" vertical="center" wrapText="1"/>
    </xf>
    <xf numFmtId="0" fontId="20" fillId="0" borderId="25" xfId="17" applyFont="1" applyFill="1" applyBorder="1" applyAlignment="1">
      <alignment horizontal="center" vertical="center" wrapText="1"/>
    </xf>
    <xf numFmtId="0" fontId="20" fillId="0" borderId="9" xfId="17" applyFont="1" applyFill="1" applyBorder="1" applyAlignment="1">
      <alignment horizontal="center" vertical="center" wrapText="1"/>
    </xf>
    <xf numFmtId="0" fontId="20" fillId="0" borderId="27" xfId="17" applyFont="1" applyFill="1" applyBorder="1" applyAlignment="1">
      <alignment horizontal="center" vertical="center" wrapText="1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8" xfId="0" applyBorder="1" applyAlignment="1">
      <alignment horizontal="left"/>
    </xf>
    <xf numFmtId="0" fontId="21" fillId="0" borderId="3" xfId="4" applyFont="1" applyBorder="1" applyAlignment="1">
      <alignment horizontal="left" vertical="center" wrapText="1"/>
    </xf>
    <xf numFmtId="0" fontId="21" fillId="0" borderId="4" xfId="4" applyFont="1" applyBorder="1" applyAlignment="1">
      <alignment horizontal="left" vertical="center" wrapText="1"/>
    </xf>
    <xf numFmtId="0" fontId="13" fillId="0" borderId="11" xfId="0" applyFont="1" applyBorder="1" applyAlignment="1">
      <alignment horizontal="left" vertical="center" wrapText="1"/>
    </xf>
    <xf numFmtId="0" fontId="20" fillId="0" borderId="11" xfId="0" applyFont="1" applyBorder="1" applyAlignment="1">
      <alignment horizontal="center" vertical="center" wrapText="1"/>
    </xf>
    <xf numFmtId="0" fontId="0" fillId="0" borderId="15" xfId="0" applyBorder="1" applyAlignment="1">
      <alignment horizontal="left" wrapText="1"/>
    </xf>
    <xf numFmtId="0" fontId="0" fillId="0" borderId="16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4" fillId="4" borderId="11" xfId="18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</cellXfs>
  <cellStyles count="21">
    <cellStyle name="Normalny" xfId="0" builtinId="0"/>
    <cellStyle name="Normalny 2" xfId="1"/>
    <cellStyle name="Normalny_Arkusz1" xfId="2"/>
    <cellStyle name="Normalny_Arkusz11 2" xfId="3"/>
    <cellStyle name="Normalny_Arkusz13 2" xfId="4"/>
    <cellStyle name="Normalny_Arkusz2" xfId="5"/>
    <cellStyle name="Normalny_Arkusz2 2" xfId="6"/>
    <cellStyle name="Normalny_Arkusz5" xfId="19"/>
    <cellStyle name="Normalny_Arkusz8" xfId="20"/>
    <cellStyle name="Normalny_Arkusz8 2" xfId="7"/>
    <cellStyle name="Normalny_Arkusz9 2" xfId="8"/>
    <cellStyle name="Normalny_kardiowert_w2-zal2" xfId="18"/>
    <cellStyle name="Normalny_kardiowert_w2-zal2 2" xfId="9"/>
    <cellStyle name="Normalny_pak. nr 1, 2009" xfId="17"/>
    <cellStyle name="Normalny_pak. nr 1, 2009 2" xfId="10"/>
    <cellStyle name="Standardowy 2" xfId="11"/>
    <cellStyle name="Standardowy 3" xfId="12"/>
    <cellStyle name="Walutowe 2" xfId="13"/>
    <cellStyle name="Walutowy" xfId="14" builtinId="4"/>
    <cellStyle name="Walutowy 2" xfId="15"/>
    <cellStyle name="Walutowy 3" xfId="1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CF305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1"/>
  <sheetViews>
    <sheetView zoomScale="125" zoomScaleNormal="125" zoomScaleSheetLayoutView="100" workbookViewId="0">
      <selection activeCell="H5" sqref="H5"/>
    </sheetView>
  </sheetViews>
  <sheetFormatPr defaultColWidth="11.42578125" defaultRowHeight="12" x14ac:dyDescent="0.2"/>
  <cols>
    <col min="1" max="1" width="8.28515625" style="1" customWidth="1"/>
    <col min="2" max="2" width="39.5703125" style="1" customWidth="1"/>
    <col min="3" max="3" width="12.140625" style="1" customWidth="1"/>
    <col min="4" max="4" width="6.140625" style="1" customWidth="1"/>
    <col min="5" max="5" width="13.85546875" style="1" customWidth="1"/>
    <col min="6" max="6" width="15.42578125" style="1" customWidth="1"/>
    <col min="7" max="7" width="11.7109375" style="1" customWidth="1"/>
    <col min="8" max="8" width="11.42578125" style="1" customWidth="1"/>
    <col min="9" max="9" width="7.85546875" style="1" customWidth="1"/>
    <col min="10" max="10" width="11.7109375" style="1" customWidth="1"/>
    <col min="11" max="16384" width="11.42578125" style="1"/>
  </cols>
  <sheetData>
    <row r="1" spans="1:10" x14ac:dyDescent="0.2">
      <c r="A1" s="334" t="s">
        <v>190</v>
      </c>
      <c r="B1" s="334"/>
      <c r="C1" s="334"/>
      <c r="D1" s="334"/>
      <c r="E1" s="334"/>
      <c r="F1" s="334"/>
      <c r="G1" s="334"/>
      <c r="H1" s="334"/>
      <c r="I1" s="334"/>
      <c r="J1" s="334"/>
    </row>
    <row r="2" spans="1:10" x14ac:dyDescent="0.2">
      <c r="A2" s="335" t="s">
        <v>185</v>
      </c>
      <c r="B2" s="336"/>
      <c r="C2" s="336"/>
      <c r="D2" s="336"/>
      <c r="E2" s="336"/>
      <c r="F2" s="336"/>
      <c r="G2" s="336"/>
      <c r="H2" s="336"/>
      <c r="I2" s="336"/>
      <c r="J2" s="336"/>
    </row>
    <row r="3" spans="1:10" ht="45.75" customHeight="1" x14ac:dyDescent="0.2">
      <c r="A3" s="337" t="s">
        <v>0</v>
      </c>
      <c r="B3" s="337"/>
      <c r="C3" s="23" t="s">
        <v>1</v>
      </c>
      <c r="D3" s="23" t="s">
        <v>2</v>
      </c>
      <c r="E3" s="50" t="s">
        <v>3</v>
      </c>
      <c r="F3" s="23" t="s">
        <v>4</v>
      </c>
      <c r="G3" s="23" t="s">
        <v>5</v>
      </c>
      <c r="H3" s="22" t="s">
        <v>6</v>
      </c>
      <c r="I3" s="23" t="s">
        <v>7</v>
      </c>
      <c r="J3" s="22" t="s">
        <v>8</v>
      </c>
    </row>
    <row r="4" spans="1:10" x14ac:dyDescent="0.2">
      <c r="A4" s="338" t="s">
        <v>9</v>
      </c>
      <c r="B4" s="338"/>
      <c r="C4" s="17" t="s">
        <v>10</v>
      </c>
      <c r="D4" s="44" t="s">
        <v>11</v>
      </c>
      <c r="E4" s="37" t="s">
        <v>12</v>
      </c>
      <c r="F4" s="37" t="s">
        <v>13</v>
      </c>
      <c r="G4" s="38" t="s">
        <v>14</v>
      </c>
      <c r="H4" s="39" t="s">
        <v>15</v>
      </c>
      <c r="I4" s="40" t="s">
        <v>16</v>
      </c>
      <c r="J4" s="27" t="s">
        <v>17</v>
      </c>
    </row>
    <row r="5" spans="1:10" ht="13.5" customHeight="1" x14ac:dyDescent="0.2">
      <c r="A5" s="326" t="s">
        <v>191</v>
      </c>
      <c r="B5" s="326"/>
      <c r="C5" s="135">
        <v>70</v>
      </c>
      <c r="D5" s="136" t="s">
        <v>18</v>
      </c>
      <c r="E5" s="41"/>
      <c r="F5" s="47"/>
      <c r="G5" s="47">
        <f>ROUND(F5*I5+F5,2)</f>
        <v>0</v>
      </c>
      <c r="H5" s="47">
        <f>ROUND(C5*F5,2)</f>
        <v>0</v>
      </c>
      <c r="I5" s="43"/>
      <c r="J5" s="47">
        <f>ROUND(H5*I5+H5,2)</f>
        <v>0</v>
      </c>
    </row>
    <row r="6" spans="1:10" ht="13.5" customHeight="1" x14ac:dyDescent="0.2">
      <c r="A6" s="326" t="s">
        <v>192</v>
      </c>
      <c r="B6" s="326"/>
      <c r="C6" s="135">
        <v>70</v>
      </c>
      <c r="D6" s="136" t="s">
        <v>18</v>
      </c>
      <c r="E6" s="41"/>
      <c r="F6" s="47"/>
      <c r="G6" s="47">
        <f>ROUND(F6*I6+F6,2)</f>
        <v>0</v>
      </c>
      <c r="H6" s="47">
        <f>ROUND(C6*F6,2)</f>
        <v>0</v>
      </c>
      <c r="I6" s="43"/>
      <c r="J6" s="47">
        <f>ROUND(H6*I6+H6,2)</f>
        <v>0</v>
      </c>
    </row>
    <row r="7" spans="1:10" ht="13.5" x14ac:dyDescent="0.2">
      <c r="A7" s="326" t="s">
        <v>193</v>
      </c>
      <c r="B7" s="326"/>
      <c r="C7" s="135">
        <v>70</v>
      </c>
      <c r="D7" s="136" t="s">
        <v>18</v>
      </c>
      <c r="E7" s="41"/>
      <c r="F7" s="47"/>
      <c r="G7" s="47">
        <f>ROUND(F7*I7+F7,2)</f>
        <v>0</v>
      </c>
      <c r="H7" s="47">
        <f>ROUND(C7*F7,2)</f>
        <v>0</v>
      </c>
      <c r="I7" s="43"/>
      <c r="J7" s="47">
        <f>ROUND(H7*I7+H7,2)</f>
        <v>0</v>
      </c>
    </row>
    <row r="8" spans="1:10" ht="13.5" x14ac:dyDescent="0.2">
      <c r="A8" s="45"/>
      <c r="B8" s="45"/>
      <c r="C8" s="36"/>
      <c r="D8" s="35"/>
      <c r="E8" s="46"/>
      <c r="F8" s="2"/>
      <c r="G8" s="48" t="s">
        <v>158</v>
      </c>
      <c r="H8" s="49">
        <f>SUM(H5:H7)</f>
        <v>0</v>
      </c>
      <c r="I8" s="64"/>
      <c r="J8" s="49">
        <f>SUM(J5:J7)</f>
        <v>0</v>
      </c>
    </row>
    <row r="9" spans="1:10" x14ac:dyDescent="0.2">
      <c r="A9" s="28" t="s">
        <v>58</v>
      </c>
      <c r="B9" s="20"/>
      <c r="C9" s="20"/>
      <c r="D9" s="20"/>
      <c r="E9" s="20"/>
      <c r="F9" s="20"/>
      <c r="G9" s="20"/>
      <c r="H9" s="20"/>
      <c r="I9" s="20"/>
      <c r="J9" s="20"/>
    </row>
    <row r="10" spans="1:10" x14ac:dyDescent="0.2">
      <c r="A10" s="109" t="s">
        <v>32</v>
      </c>
      <c r="B10" s="20"/>
      <c r="C10" s="20"/>
      <c r="D10" s="20"/>
      <c r="E10" s="20"/>
      <c r="F10" s="20"/>
      <c r="G10" s="20"/>
      <c r="H10" s="20"/>
      <c r="I10" s="20"/>
      <c r="J10" s="20"/>
    </row>
    <row r="11" spans="1:10" x14ac:dyDescent="0.2">
      <c r="A11" s="29"/>
      <c r="B11" s="29"/>
      <c r="C11" s="29"/>
      <c r="D11" s="29"/>
      <c r="E11" s="29"/>
      <c r="F11" s="29"/>
      <c r="G11" s="29"/>
      <c r="H11" s="29"/>
      <c r="I11" s="29"/>
      <c r="J11" s="29"/>
    </row>
    <row r="12" spans="1:10" ht="24" x14ac:dyDescent="0.2">
      <c r="A12" s="30" t="s">
        <v>19</v>
      </c>
      <c r="B12" s="324" t="s">
        <v>20</v>
      </c>
      <c r="C12" s="324"/>
      <c r="D12" s="324"/>
      <c r="E12" s="324"/>
      <c r="F12" s="30" t="s">
        <v>21</v>
      </c>
      <c r="G12" s="324" t="s">
        <v>60</v>
      </c>
      <c r="H12" s="324"/>
      <c r="I12" s="324"/>
      <c r="J12" s="324"/>
    </row>
    <row r="13" spans="1:10" x14ac:dyDescent="0.2">
      <c r="A13" s="31" t="s">
        <v>22</v>
      </c>
      <c r="B13" s="325" t="s">
        <v>139</v>
      </c>
      <c r="C13" s="325"/>
      <c r="D13" s="325"/>
      <c r="E13" s="325"/>
      <c r="F13" s="137" t="s">
        <v>23</v>
      </c>
      <c r="G13" s="320"/>
      <c r="H13" s="320"/>
      <c r="I13" s="320"/>
      <c r="J13" s="320"/>
    </row>
    <row r="14" spans="1:10" ht="12" customHeight="1" x14ac:dyDescent="0.2">
      <c r="A14" s="31" t="s">
        <v>24</v>
      </c>
      <c r="B14" s="328" t="s">
        <v>133</v>
      </c>
      <c r="C14" s="328"/>
      <c r="D14" s="328"/>
      <c r="E14" s="328"/>
      <c r="F14" s="137" t="s">
        <v>194</v>
      </c>
      <c r="G14" s="320"/>
      <c r="H14" s="320"/>
      <c r="I14" s="320"/>
      <c r="J14" s="320"/>
    </row>
    <row r="15" spans="1:10" ht="12" customHeight="1" x14ac:dyDescent="0.2">
      <c r="A15" s="31" t="s">
        <v>25</v>
      </c>
      <c r="B15" s="328" t="s">
        <v>26</v>
      </c>
      <c r="C15" s="328"/>
      <c r="D15" s="328"/>
      <c r="E15" s="328"/>
      <c r="F15" s="137" t="s">
        <v>23</v>
      </c>
      <c r="G15" s="317"/>
      <c r="H15" s="318"/>
      <c r="I15" s="318"/>
      <c r="J15" s="319"/>
    </row>
    <row r="16" spans="1:10" x14ac:dyDescent="0.2">
      <c r="A16" s="31" t="s">
        <v>27</v>
      </c>
      <c r="B16" s="325" t="s">
        <v>28</v>
      </c>
      <c r="C16" s="325"/>
      <c r="D16" s="325"/>
      <c r="E16" s="325"/>
      <c r="F16" s="137" t="s">
        <v>23</v>
      </c>
      <c r="G16" s="320"/>
      <c r="H16" s="320"/>
      <c r="I16" s="320"/>
      <c r="J16" s="320"/>
    </row>
    <row r="17" spans="1:10" ht="12" customHeight="1" x14ac:dyDescent="0.2">
      <c r="A17" s="31" t="s">
        <v>29</v>
      </c>
      <c r="B17" s="327" t="s">
        <v>153</v>
      </c>
      <c r="C17" s="327"/>
      <c r="D17" s="327"/>
      <c r="E17" s="327"/>
      <c r="F17" s="137" t="s">
        <v>23</v>
      </c>
      <c r="G17" s="321"/>
      <c r="H17" s="322"/>
      <c r="I17" s="322"/>
      <c r="J17" s="323"/>
    </row>
    <row r="18" spans="1:10" x14ac:dyDescent="0.2">
      <c r="A18" s="31" t="s">
        <v>41</v>
      </c>
      <c r="B18" s="325" t="s">
        <v>154</v>
      </c>
      <c r="C18" s="325"/>
      <c r="D18" s="325"/>
      <c r="E18" s="325"/>
      <c r="F18" s="137" t="s">
        <v>23</v>
      </c>
      <c r="G18" s="320"/>
      <c r="H18" s="320"/>
      <c r="I18" s="320"/>
      <c r="J18" s="320"/>
    </row>
    <row r="19" spans="1:10" ht="12.75" customHeight="1" x14ac:dyDescent="0.2">
      <c r="A19" s="31" t="s">
        <v>42</v>
      </c>
      <c r="B19" s="329" t="s">
        <v>155</v>
      </c>
      <c r="C19" s="330"/>
      <c r="D19" s="330"/>
      <c r="E19" s="331"/>
      <c r="F19" s="137" t="s">
        <v>23</v>
      </c>
      <c r="G19" s="320"/>
      <c r="H19" s="320"/>
      <c r="I19" s="320"/>
      <c r="J19" s="320"/>
    </row>
    <row r="20" spans="1:10" ht="12" customHeight="1" x14ac:dyDescent="0.2">
      <c r="A20" s="31" t="s">
        <v>156</v>
      </c>
      <c r="B20" s="329" t="s">
        <v>157</v>
      </c>
      <c r="C20" s="332"/>
      <c r="D20" s="332"/>
      <c r="E20" s="333"/>
      <c r="F20" s="137" t="s">
        <v>23</v>
      </c>
      <c r="G20" s="320"/>
      <c r="H20" s="320"/>
      <c r="I20" s="320"/>
      <c r="J20" s="320"/>
    </row>
    <row r="21" spans="1:10" x14ac:dyDescent="0.2">
      <c r="A21" s="31" t="s">
        <v>54</v>
      </c>
      <c r="B21" s="325" t="s">
        <v>30</v>
      </c>
      <c r="C21" s="325"/>
      <c r="D21" s="325"/>
      <c r="E21" s="325"/>
      <c r="F21" s="137" t="s">
        <v>23</v>
      </c>
      <c r="G21" s="320"/>
      <c r="H21" s="320"/>
      <c r="I21" s="320"/>
      <c r="J21" s="320"/>
    </row>
    <row r="22" spans="1:10" x14ac:dyDescent="0.2">
      <c r="B22" s="32"/>
      <c r="C22" s="32"/>
      <c r="D22" s="32"/>
      <c r="E22" s="32"/>
      <c r="F22" s="32"/>
      <c r="G22" s="33"/>
      <c r="H22" s="34"/>
      <c r="I22" s="34"/>
      <c r="J22" s="35"/>
    </row>
    <row r="23" spans="1:10" ht="24" x14ac:dyDescent="0.2">
      <c r="A23" s="138" t="s">
        <v>19</v>
      </c>
      <c r="B23" s="324" t="s">
        <v>34</v>
      </c>
      <c r="C23" s="324"/>
      <c r="D23" s="324"/>
      <c r="E23" s="324"/>
      <c r="F23" s="138" t="s">
        <v>21</v>
      </c>
      <c r="G23" s="324" t="s">
        <v>60</v>
      </c>
      <c r="H23" s="324"/>
      <c r="I23" s="324"/>
      <c r="J23" s="324"/>
    </row>
    <row r="24" spans="1:10" x14ac:dyDescent="0.2">
      <c r="A24" s="139" t="s">
        <v>22</v>
      </c>
      <c r="B24" s="325" t="s">
        <v>195</v>
      </c>
      <c r="C24" s="325"/>
      <c r="D24" s="325"/>
      <c r="E24" s="325"/>
      <c r="F24" s="218" t="s">
        <v>197</v>
      </c>
      <c r="G24" s="320"/>
      <c r="H24" s="320"/>
      <c r="I24" s="320"/>
      <c r="J24" s="320"/>
    </row>
    <row r="25" spans="1:10" x14ac:dyDescent="0.2">
      <c r="A25" s="139" t="s">
        <v>24</v>
      </c>
      <c r="B25" s="325" t="s">
        <v>37</v>
      </c>
      <c r="C25" s="325"/>
      <c r="D25" s="325"/>
      <c r="E25" s="325"/>
      <c r="F25" s="218" t="s">
        <v>36</v>
      </c>
      <c r="G25" s="320"/>
      <c r="H25" s="320"/>
      <c r="I25" s="320"/>
      <c r="J25" s="320"/>
    </row>
    <row r="26" spans="1:10" x14ac:dyDescent="0.2">
      <c r="A26" s="139" t="s">
        <v>25</v>
      </c>
      <c r="B26" s="325" t="s">
        <v>38</v>
      </c>
      <c r="C26" s="325"/>
      <c r="D26" s="325"/>
      <c r="E26" s="325"/>
      <c r="F26" s="218" t="s">
        <v>36</v>
      </c>
      <c r="G26" s="317"/>
      <c r="H26" s="318"/>
      <c r="I26" s="318"/>
      <c r="J26" s="319"/>
    </row>
    <row r="27" spans="1:10" x14ac:dyDescent="0.2">
      <c r="A27" s="139" t="s">
        <v>27</v>
      </c>
      <c r="B27" s="325" t="s">
        <v>39</v>
      </c>
      <c r="C27" s="325"/>
      <c r="D27" s="325"/>
      <c r="E27" s="325"/>
      <c r="F27" s="218" t="s">
        <v>36</v>
      </c>
      <c r="G27" s="320"/>
      <c r="H27" s="320"/>
      <c r="I27" s="320"/>
      <c r="J27" s="320"/>
    </row>
    <row r="28" spans="1:10" ht="12" customHeight="1" x14ac:dyDescent="0.2">
      <c r="A28" s="139" t="s">
        <v>29</v>
      </c>
      <c r="B28" s="325" t="s">
        <v>40</v>
      </c>
      <c r="C28" s="325"/>
      <c r="D28" s="325"/>
      <c r="E28" s="325"/>
      <c r="F28" s="218" t="s">
        <v>36</v>
      </c>
      <c r="G28" s="321"/>
      <c r="H28" s="322"/>
      <c r="I28" s="322"/>
      <c r="J28" s="323"/>
    </row>
    <row r="29" spans="1:10" x14ac:dyDescent="0.2">
      <c r="A29" s="139" t="s">
        <v>41</v>
      </c>
      <c r="B29" s="325" t="s">
        <v>161</v>
      </c>
      <c r="C29" s="325"/>
      <c r="D29" s="325"/>
      <c r="E29" s="325"/>
      <c r="F29" s="218" t="s">
        <v>197</v>
      </c>
      <c r="G29" s="320"/>
      <c r="H29" s="320"/>
      <c r="I29" s="320"/>
      <c r="J29" s="320"/>
    </row>
    <row r="30" spans="1:10" x14ac:dyDescent="0.2">
      <c r="A30" s="139" t="s">
        <v>42</v>
      </c>
      <c r="B30" s="325" t="s">
        <v>196</v>
      </c>
      <c r="C30" s="325"/>
      <c r="D30" s="325"/>
      <c r="E30" s="325"/>
      <c r="F30" s="218" t="s">
        <v>36</v>
      </c>
      <c r="G30" s="320"/>
      <c r="H30" s="320"/>
      <c r="I30" s="320"/>
      <c r="J30" s="320"/>
    </row>
    <row r="31" spans="1:10" x14ac:dyDescent="0.2">
      <c r="A31" s="139" t="s">
        <v>43</v>
      </c>
      <c r="B31" s="325" t="s">
        <v>44</v>
      </c>
      <c r="C31" s="325"/>
      <c r="D31" s="325"/>
      <c r="E31" s="325"/>
      <c r="F31" s="218" t="s">
        <v>36</v>
      </c>
      <c r="G31" s="320"/>
      <c r="H31" s="320"/>
      <c r="I31" s="320"/>
      <c r="J31" s="320"/>
    </row>
    <row r="32" spans="1:10" x14ac:dyDescent="0.2">
      <c r="A32" s="141" t="s">
        <v>54</v>
      </c>
      <c r="B32" s="325" t="s">
        <v>153</v>
      </c>
      <c r="C32" s="325"/>
      <c r="D32" s="325"/>
      <c r="E32" s="325"/>
      <c r="F32" s="218" t="s">
        <v>36</v>
      </c>
      <c r="G32" s="320"/>
      <c r="H32" s="320"/>
      <c r="I32" s="320"/>
      <c r="J32" s="320"/>
    </row>
    <row r="33" spans="1:10" x14ac:dyDescent="0.2">
      <c r="F33" s="13"/>
    </row>
    <row r="34" spans="1:10" ht="24" x14ac:dyDescent="0.2">
      <c r="A34" s="138" t="s">
        <v>19</v>
      </c>
      <c r="B34" s="324" t="s">
        <v>45</v>
      </c>
      <c r="C34" s="324"/>
      <c r="D34" s="324"/>
      <c r="E34" s="324"/>
      <c r="F34" s="219" t="s">
        <v>21</v>
      </c>
      <c r="G34" s="324" t="s">
        <v>60</v>
      </c>
      <c r="H34" s="324"/>
      <c r="I34" s="324"/>
      <c r="J34" s="324"/>
    </row>
    <row r="35" spans="1:10" ht="24" customHeight="1" x14ac:dyDescent="0.2">
      <c r="A35" s="139" t="s">
        <v>22</v>
      </c>
      <c r="B35" s="314" t="s">
        <v>132</v>
      </c>
      <c r="C35" s="315"/>
      <c r="D35" s="315"/>
      <c r="E35" s="316"/>
      <c r="F35" s="218" t="s">
        <v>198</v>
      </c>
      <c r="G35" s="320"/>
      <c r="H35" s="320"/>
      <c r="I35" s="320"/>
      <c r="J35" s="320"/>
    </row>
    <row r="36" spans="1:10" x14ac:dyDescent="0.2">
      <c r="A36" s="139" t="s">
        <v>24</v>
      </c>
      <c r="B36" s="314" t="s">
        <v>46</v>
      </c>
      <c r="C36" s="315"/>
      <c r="D36" s="315"/>
      <c r="E36" s="316"/>
      <c r="F36" s="142" t="s">
        <v>36</v>
      </c>
      <c r="G36" s="320"/>
      <c r="H36" s="320"/>
      <c r="I36" s="320"/>
      <c r="J36" s="320"/>
    </row>
    <row r="37" spans="1:10" x14ac:dyDescent="0.2">
      <c r="A37" s="139" t="s">
        <v>25</v>
      </c>
      <c r="B37" s="314" t="s">
        <v>47</v>
      </c>
      <c r="C37" s="315"/>
      <c r="D37" s="315"/>
      <c r="E37" s="316"/>
      <c r="F37" s="142" t="s">
        <v>36</v>
      </c>
      <c r="G37" s="317"/>
      <c r="H37" s="318"/>
      <c r="I37" s="318"/>
      <c r="J37" s="319"/>
    </row>
    <row r="38" spans="1:10" x14ac:dyDescent="0.2">
      <c r="A38" s="139" t="s">
        <v>27</v>
      </c>
      <c r="B38" s="314" t="s">
        <v>48</v>
      </c>
      <c r="C38" s="315"/>
      <c r="D38" s="315"/>
      <c r="E38" s="316"/>
      <c r="F38" s="142" t="s">
        <v>36</v>
      </c>
      <c r="G38" s="320"/>
      <c r="H38" s="320"/>
      <c r="I38" s="320"/>
      <c r="J38" s="320"/>
    </row>
    <row r="39" spans="1:10" x14ac:dyDescent="0.2">
      <c r="A39" s="139" t="s">
        <v>29</v>
      </c>
      <c r="B39" s="314" t="s">
        <v>49</v>
      </c>
      <c r="C39" s="315"/>
      <c r="D39" s="315"/>
      <c r="E39" s="316"/>
      <c r="F39" s="142" t="s">
        <v>36</v>
      </c>
      <c r="G39" s="321"/>
      <c r="H39" s="322"/>
      <c r="I39" s="322"/>
      <c r="J39" s="323"/>
    </row>
    <row r="40" spans="1:10" ht="16.5" customHeight="1" x14ac:dyDescent="0.2"/>
    <row r="41" spans="1:10" x14ac:dyDescent="0.2">
      <c r="A41" s="143" t="s">
        <v>31</v>
      </c>
      <c r="B41" s="144"/>
      <c r="C41" s="144"/>
    </row>
  </sheetData>
  <sheetProtection selectLockedCells="1" selectUnlockedCells="1"/>
  <mergeCells count="59">
    <mergeCell ref="G12:J12"/>
    <mergeCell ref="B13:E13"/>
    <mergeCell ref="G13:J13"/>
    <mergeCell ref="A1:J1"/>
    <mergeCell ref="A2:J2"/>
    <mergeCell ref="A3:B3"/>
    <mergeCell ref="A4:B4"/>
    <mergeCell ref="A5:B5"/>
    <mergeCell ref="G14:J14"/>
    <mergeCell ref="B15:E15"/>
    <mergeCell ref="G15:J15"/>
    <mergeCell ref="B16:E16"/>
    <mergeCell ref="G16:J16"/>
    <mergeCell ref="G17:J17"/>
    <mergeCell ref="B19:E19"/>
    <mergeCell ref="B20:E20"/>
    <mergeCell ref="B21:E21"/>
    <mergeCell ref="G21:J21"/>
    <mergeCell ref="G18:J18"/>
    <mergeCell ref="G19:J19"/>
    <mergeCell ref="G20:J20"/>
    <mergeCell ref="B28:E28"/>
    <mergeCell ref="B29:E29"/>
    <mergeCell ref="B30:E30"/>
    <mergeCell ref="B31:E31"/>
    <mergeCell ref="A6:B6"/>
    <mergeCell ref="B18:E18"/>
    <mergeCell ref="B17:E17"/>
    <mergeCell ref="B14:E14"/>
    <mergeCell ref="A7:B7"/>
    <mergeCell ref="B12:E12"/>
    <mergeCell ref="B32:E32"/>
    <mergeCell ref="B23:E23"/>
    <mergeCell ref="G23:J23"/>
    <mergeCell ref="G24:J24"/>
    <mergeCell ref="G25:J25"/>
    <mergeCell ref="G26:J26"/>
    <mergeCell ref="G27:J27"/>
    <mergeCell ref="G28:J28"/>
    <mergeCell ref="G29:J29"/>
    <mergeCell ref="G30:J30"/>
    <mergeCell ref="G31:J31"/>
    <mergeCell ref="G32:J32"/>
    <mergeCell ref="B24:E24"/>
    <mergeCell ref="B25:E25"/>
    <mergeCell ref="B26:E26"/>
    <mergeCell ref="B27:E27"/>
    <mergeCell ref="B34:E34"/>
    <mergeCell ref="G34:J34"/>
    <mergeCell ref="B35:E35"/>
    <mergeCell ref="G35:J35"/>
    <mergeCell ref="B36:E36"/>
    <mergeCell ref="G36:J36"/>
    <mergeCell ref="B37:E37"/>
    <mergeCell ref="G37:J37"/>
    <mergeCell ref="B38:E38"/>
    <mergeCell ref="G38:J38"/>
    <mergeCell ref="B39:E39"/>
    <mergeCell ref="G39:J39"/>
  </mergeCells>
  <phoneticPr fontId="8" type="noConversion"/>
  <pageMargins left="0.4" right="0.2" top="0.47916666666666669" bottom="0.79000000000000015" header="0.2" footer="0.2"/>
  <pageSetup paperSize="9" scale="88" firstPageNumber="0" orientation="landscape" r:id="rId1"/>
  <headerFooter alignWithMargins="0">
    <oddHeader>&amp;L&amp;"-,Standardowy"2/PN/ZP/D/2020&amp;C&amp;"-,Standardowy"&amp;11&amp;K000000Formularz asortymentowo-cenowy&amp;R&amp;"-,Standardowy"&amp;11&amp;K000000Załącznik nr 2 SIWZ</oddHeader>
    <oddFooter>&amp;L&amp;"-,Standardowy"&amp;A&amp;C&amp;"-,Standardowy"Strona &amp;P z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33"/>
  <sheetViews>
    <sheetView zoomScale="160" zoomScaleNormal="160" workbookViewId="0">
      <selection activeCell="J5" sqref="J5"/>
    </sheetView>
  </sheetViews>
  <sheetFormatPr defaultColWidth="11.42578125" defaultRowHeight="12" x14ac:dyDescent="0.2"/>
  <cols>
    <col min="1" max="1" width="8.28515625" style="10" customWidth="1"/>
    <col min="2" max="2" width="39.5703125" style="10" customWidth="1"/>
    <col min="3" max="3" width="6.42578125" style="10" customWidth="1"/>
    <col min="4" max="4" width="6.140625" style="10" customWidth="1"/>
    <col min="5" max="5" width="19.140625" style="11" customWidth="1"/>
    <col min="6" max="6" width="16.42578125" style="11" customWidth="1"/>
    <col min="7" max="7" width="11.7109375" style="11" customWidth="1"/>
    <col min="8" max="8" width="12.28515625" style="11" customWidth="1"/>
    <col min="9" max="9" width="7.85546875" style="11" customWidth="1"/>
    <col min="10" max="10" width="13.140625" style="11" customWidth="1"/>
    <col min="11" max="256" width="11.42578125" style="10"/>
    <col min="257" max="257" width="8.28515625" style="10" customWidth="1"/>
    <col min="258" max="258" width="39.5703125" style="10" customWidth="1"/>
    <col min="259" max="259" width="6.42578125" style="10" customWidth="1"/>
    <col min="260" max="260" width="6.140625" style="10" customWidth="1"/>
    <col min="261" max="261" width="19.140625" style="10" customWidth="1"/>
    <col min="262" max="262" width="16.42578125" style="10" customWidth="1"/>
    <col min="263" max="263" width="11.7109375" style="10" customWidth="1"/>
    <col min="264" max="264" width="12.28515625" style="10" customWidth="1"/>
    <col min="265" max="265" width="7.85546875" style="10" customWidth="1"/>
    <col min="266" max="266" width="13.140625" style="10" customWidth="1"/>
    <col min="267" max="512" width="11.42578125" style="10"/>
    <col min="513" max="513" width="8.28515625" style="10" customWidth="1"/>
    <col min="514" max="514" width="39.5703125" style="10" customWidth="1"/>
    <col min="515" max="515" width="6.42578125" style="10" customWidth="1"/>
    <col min="516" max="516" width="6.140625" style="10" customWidth="1"/>
    <col min="517" max="517" width="19.140625" style="10" customWidth="1"/>
    <col min="518" max="518" width="16.42578125" style="10" customWidth="1"/>
    <col min="519" max="519" width="11.7109375" style="10" customWidth="1"/>
    <col min="520" max="520" width="12.28515625" style="10" customWidth="1"/>
    <col min="521" max="521" width="7.85546875" style="10" customWidth="1"/>
    <col min="522" max="522" width="13.140625" style="10" customWidth="1"/>
    <col min="523" max="768" width="11.42578125" style="10"/>
    <col min="769" max="769" width="8.28515625" style="10" customWidth="1"/>
    <col min="770" max="770" width="39.5703125" style="10" customWidth="1"/>
    <col min="771" max="771" width="6.42578125" style="10" customWidth="1"/>
    <col min="772" max="772" width="6.140625" style="10" customWidth="1"/>
    <col min="773" max="773" width="19.140625" style="10" customWidth="1"/>
    <col min="774" max="774" width="16.42578125" style="10" customWidth="1"/>
    <col min="775" max="775" width="11.7109375" style="10" customWidth="1"/>
    <col min="776" max="776" width="12.28515625" style="10" customWidth="1"/>
    <col min="777" max="777" width="7.85546875" style="10" customWidth="1"/>
    <col min="778" max="778" width="13.140625" style="10" customWidth="1"/>
    <col min="779" max="1024" width="11.42578125" style="10"/>
    <col min="1025" max="1025" width="8.28515625" style="10" customWidth="1"/>
    <col min="1026" max="1026" width="39.5703125" style="10" customWidth="1"/>
    <col min="1027" max="1027" width="6.42578125" style="10" customWidth="1"/>
    <col min="1028" max="1028" width="6.140625" style="10" customWidth="1"/>
    <col min="1029" max="1029" width="19.140625" style="10" customWidth="1"/>
    <col min="1030" max="1030" width="16.42578125" style="10" customWidth="1"/>
    <col min="1031" max="1031" width="11.7109375" style="10" customWidth="1"/>
    <col min="1032" max="1032" width="12.28515625" style="10" customWidth="1"/>
    <col min="1033" max="1033" width="7.85546875" style="10" customWidth="1"/>
    <col min="1034" max="1034" width="13.140625" style="10" customWidth="1"/>
    <col min="1035" max="1280" width="11.42578125" style="10"/>
    <col min="1281" max="1281" width="8.28515625" style="10" customWidth="1"/>
    <col min="1282" max="1282" width="39.5703125" style="10" customWidth="1"/>
    <col min="1283" max="1283" width="6.42578125" style="10" customWidth="1"/>
    <col min="1284" max="1284" width="6.140625" style="10" customWidth="1"/>
    <col min="1285" max="1285" width="19.140625" style="10" customWidth="1"/>
    <col min="1286" max="1286" width="16.42578125" style="10" customWidth="1"/>
    <col min="1287" max="1287" width="11.7109375" style="10" customWidth="1"/>
    <col min="1288" max="1288" width="12.28515625" style="10" customWidth="1"/>
    <col min="1289" max="1289" width="7.85546875" style="10" customWidth="1"/>
    <col min="1290" max="1290" width="13.140625" style="10" customWidth="1"/>
    <col min="1291" max="1536" width="11.42578125" style="10"/>
    <col min="1537" max="1537" width="8.28515625" style="10" customWidth="1"/>
    <col min="1538" max="1538" width="39.5703125" style="10" customWidth="1"/>
    <col min="1539" max="1539" width="6.42578125" style="10" customWidth="1"/>
    <col min="1540" max="1540" width="6.140625" style="10" customWidth="1"/>
    <col min="1541" max="1541" width="19.140625" style="10" customWidth="1"/>
    <col min="1542" max="1542" width="16.42578125" style="10" customWidth="1"/>
    <col min="1543" max="1543" width="11.7109375" style="10" customWidth="1"/>
    <col min="1544" max="1544" width="12.28515625" style="10" customWidth="1"/>
    <col min="1545" max="1545" width="7.85546875" style="10" customWidth="1"/>
    <col min="1546" max="1546" width="13.140625" style="10" customWidth="1"/>
    <col min="1547" max="1792" width="11.42578125" style="10"/>
    <col min="1793" max="1793" width="8.28515625" style="10" customWidth="1"/>
    <col min="1794" max="1794" width="39.5703125" style="10" customWidth="1"/>
    <col min="1795" max="1795" width="6.42578125" style="10" customWidth="1"/>
    <col min="1796" max="1796" width="6.140625" style="10" customWidth="1"/>
    <col min="1797" max="1797" width="19.140625" style="10" customWidth="1"/>
    <col min="1798" max="1798" width="16.42578125" style="10" customWidth="1"/>
    <col min="1799" max="1799" width="11.7109375" style="10" customWidth="1"/>
    <col min="1800" max="1800" width="12.28515625" style="10" customWidth="1"/>
    <col min="1801" max="1801" width="7.85546875" style="10" customWidth="1"/>
    <col min="1802" max="1802" width="13.140625" style="10" customWidth="1"/>
    <col min="1803" max="2048" width="11.42578125" style="10"/>
    <col min="2049" max="2049" width="8.28515625" style="10" customWidth="1"/>
    <col min="2050" max="2050" width="39.5703125" style="10" customWidth="1"/>
    <col min="2051" max="2051" width="6.42578125" style="10" customWidth="1"/>
    <col min="2052" max="2052" width="6.140625" style="10" customWidth="1"/>
    <col min="2053" max="2053" width="19.140625" style="10" customWidth="1"/>
    <col min="2054" max="2054" width="16.42578125" style="10" customWidth="1"/>
    <col min="2055" max="2055" width="11.7109375" style="10" customWidth="1"/>
    <col min="2056" max="2056" width="12.28515625" style="10" customWidth="1"/>
    <col min="2057" max="2057" width="7.85546875" style="10" customWidth="1"/>
    <col min="2058" max="2058" width="13.140625" style="10" customWidth="1"/>
    <col min="2059" max="2304" width="11.42578125" style="10"/>
    <col min="2305" max="2305" width="8.28515625" style="10" customWidth="1"/>
    <col min="2306" max="2306" width="39.5703125" style="10" customWidth="1"/>
    <col min="2307" max="2307" width="6.42578125" style="10" customWidth="1"/>
    <col min="2308" max="2308" width="6.140625" style="10" customWidth="1"/>
    <col min="2309" max="2309" width="19.140625" style="10" customWidth="1"/>
    <col min="2310" max="2310" width="16.42578125" style="10" customWidth="1"/>
    <col min="2311" max="2311" width="11.7109375" style="10" customWidth="1"/>
    <col min="2312" max="2312" width="12.28515625" style="10" customWidth="1"/>
    <col min="2313" max="2313" width="7.85546875" style="10" customWidth="1"/>
    <col min="2314" max="2314" width="13.140625" style="10" customWidth="1"/>
    <col min="2315" max="2560" width="11.42578125" style="10"/>
    <col min="2561" max="2561" width="8.28515625" style="10" customWidth="1"/>
    <col min="2562" max="2562" width="39.5703125" style="10" customWidth="1"/>
    <col min="2563" max="2563" width="6.42578125" style="10" customWidth="1"/>
    <col min="2564" max="2564" width="6.140625" style="10" customWidth="1"/>
    <col min="2565" max="2565" width="19.140625" style="10" customWidth="1"/>
    <col min="2566" max="2566" width="16.42578125" style="10" customWidth="1"/>
    <col min="2567" max="2567" width="11.7109375" style="10" customWidth="1"/>
    <col min="2568" max="2568" width="12.28515625" style="10" customWidth="1"/>
    <col min="2569" max="2569" width="7.85546875" style="10" customWidth="1"/>
    <col min="2570" max="2570" width="13.140625" style="10" customWidth="1"/>
    <col min="2571" max="2816" width="11.42578125" style="10"/>
    <col min="2817" max="2817" width="8.28515625" style="10" customWidth="1"/>
    <col min="2818" max="2818" width="39.5703125" style="10" customWidth="1"/>
    <col min="2819" max="2819" width="6.42578125" style="10" customWidth="1"/>
    <col min="2820" max="2820" width="6.140625" style="10" customWidth="1"/>
    <col min="2821" max="2821" width="19.140625" style="10" customWidth="1"/>
    <col min="2822" max="2822" width="16.42578125" style="10" customWidth="1"/>
    <col min="2823" max="2823" width="11.7109375" style="10" customWidth="1"/>
    <col min="2824" max="2824" width="12.28515625" style="10" customWidth="1"/>
    <col min="2825" max="2825" width="7.85546875" style="10" customWidth="1"/>
    <col min="2826" max="2826" width="13.140625" style="10" customWidth="1"/>
    <col min="2827" max="3072" width="11.42578125" style="10"/>
    <col min="3073" max="3073" width="8.28515625" style="10" customWidth="1"/>
    <col min="3074" max="3074" width="39.5703125" style="10" customWidth="1"/>
    <col min="3075" max="3075" width="6.42578125" style="10" customWidth="1"/>
    <col min="3076" max="3076" width="6.140625" style="10" customWidth="1"/>
    <col min="3077" max="3077" width="19.140625" style="10" customWidth="1"/>
    <col min="3078" max="3078" width="16.42578125" style="10" customWidth="1"/>
    <col min="3079" max="3079" width="11.7109375" style="10" customWidth="1"/>
    <col min="3080" max="3080" width="12.28515625" style="10" customWidth="1"/>
    <col min="3081" max="3081" width="7.85546875" style="10" customWidth="1"/>
    <col min="3082" max="3082" width="13.140625" style="10" customWidth="1"/>
    <col min="3083" max="3328" width="11.42578125" style="10"/>
    <col min="3329" max="3329" width="8.28515625" style="10" customWidth="1"/>
    <col min="3330" max="3330" width="39.5703125" style="10" customWidth="1"/>
    <col min="3331" max="3331" width="6.42578125" style="10" customWidth="1"/>
    <col min="3332" max="3332" width="6.140625" style="10" customWidth="1"/>
    <col min="3333" max="3333" width="19.140625" style="10" customWidth="1"/>
    <col min="3334" max="3334" width="16.42578125" style="10" customWidth="1"/>
    <col min="3335" max="3335" width="11.7109375" style="10" customWidth="1"/>
    <col min="3336" max="3336" width="12.28515625" style="10" customWidth="1"/>
    <col min="3337" max="3337" width="7.85546875" style="10" customWidth="1"/>
    <col min="3338" max="3338" width="13.140625" style="10" customWidth="1"/>
    <col min="3339" max="3584" width="11.42578125" style="10"/>
    <col min="3585" max="3585" width="8.28515625" style="10" customWidth="1"/>
    <col min="3586" max="3586" width="39.5703125" style="10" customWidth="1"/>
    <col min="3587" max="3587" width="6.42578125" style="10" customWidth="1"/>
    <col min="3588" max="3588" width="6.140625" style="10" customWidth="1"/>
    <col min="3589" max="3589" width="19.140625" style="10" customWidth="1"/>
    <col min="3590" max="3590" width="16.42578125" style="10" customWidth="1"/>
    <col min="3591" max="3591" width="11.7109375" style="10" customWidth="1"/>
    <col min="3592" max="3592" width="12.28515625" style="10" customWidth="1"/>
    <col min="3593" max="3593" width="7.85546875" style="10" customWidth="1"/>
    <col min="3594" max="3594" width="13.140625" style="10" customWidth="1"/>
    <col min="3595" max="3840" width="11.42578125" style="10"/>
    <col min="3841" max="3841" width="8.28515625" style="10" customWidth="1"/>
    <col min="3842" max="3842" width="39.5703125" style="10" customWidth="1"/>
    <col min="3843" max="3843" width="6.42578125" style="10" customWidth="1"/>
    <col min="3844" max="3844" width="6.140625" style="10" customWidth="1"/>
    <col min="3845" max="3845" width="19.140625" style="10" customWidth="1"/>
    <col min="3846" max="3846" width="16.42578125" style="10" customWidth="1"/>
    <col min="3847" max="3847" width="11.7109375" style="10" customWidth="1"/>
    <col min="3848" max="3848" width="12.28515625" style="10" customWidth="1"/>
    <col min="3849" max="3849" width="7.85546875" style="10" customWidth="1"/>
    <col min="3850" max="3850" width="13.140625" style="10" customWidth="1"/>
    <col min="3851" max="4096" width="11.42578125" style="10"/>
    <col min="4097" max="4097" width="8.28515625" style="10" customWidth="1"/>
    <col min="4098" max="4098" width="39.5703125" style="10" customWidth="1"/>
    <col min="4099" max="4099" width="6.42578125" style="10" customWidth="1"/>
    <col min="4100" max="4100" width="6.140625" style="10" customWidth="1"/>
    <col min="4101" max="4101" width="19.140625" style="10" customWidth="1"/>
    <col min="4102" max="4102" width="16.42578125" style="10" customWidth="1"/>
    <col min="4103" max="4103" width="11.7109375" style="10" customWidth="1"/>
    <col min="4104" max="4104" width="12.28515625" style="10" customWidth="1"/>
    <col min="4105" max="4105" width="7.85546875" style="10" customWidth="1"/>
    <col min="4106" max="4106" width="13.140625" style="10" customWidth="1"/>
    <col min="4107" max="4352" width="11.42578125" style="10"/>
    <col min="4353" max="4353" width="8.28515625" style="10" customWidth="1"/>
    <col min="4354" max="4354" width="39.5703125" style="10" customWidth="1"/>
    <col min="4355" max="4355" width="6.42578125" style="10" customWidth="1"/>
    <col min="4356" max="4356" width="6.140625" style="10" customWidth="1"/>
    <col min="4357" max="4357" width="19.140625" style="10" customWidth="1"/>
    <col min="4358" max="4358" width="16.42578125" style="10" customWidth="1"/>
    <col min="4359" max="4359" width="11.7109375" style="10" customWidth="1"/>
    <col min="4360" max="4360" width="12.28515625" style="10" customWidth="1"/>
    <col min="4361" max="4361" width="7.85546875" style="10" customWidth="1"/>
    <col min="4362" max="4362" width="13.140625" style="10" customWidth="1"/>
    <col min="4363" max="4608" width="11.42578125" style="10"/>
    <col min="4609" max="4609" width="8.28515625" style="10" customWidth="1"/>
    <col min="4610" max="4610" width="39.5703125" style="10" customWidth="1"/>
    <col min="4611" max="4611" width="6.42578125" style="10" customWidth="1"/>
    <col min="4612" max="4612" width="6.140625" style="10" customWidth="1"/>
    <col min="4613" max="4613" width="19.140625" style="10" customWidth="1"/>
    <col min="4614" max="4614" width="16.42578125" style="10" customWidth="1"/>
    <col min="4615" max="4615" width="11.7109375" style="10" customWidth="1"/>
    <col min="4616" max="4616" width="12.28515625" style="10" customWidth="1"/>
    <col min="4617" max="4617" width="7.85546875" style="10" customWidth="1"/>
    <col min="4618" max="4618" width="13.140625" style="10" customWidth="1"/>
    <col min="4619" max="4864" width="11.42578125" style="10"/>
    <col min="4865" max="4865" width="8.28515625" style="10" customWidth="1"/>
    <col min="4866" max="4866" width="39.5703125" style="10" customWidth="1"/>
    <col min="4867" max="4867" width="6.42578125" style="10" customWidth="1"/>
    <col min="4868" max="4868" width="6.140625" style="10" customWidth="1"/>
    <col min="4869" max="4869" width="19.140625" style="10" customWidth="1"/>
    <col min="4870" max="4870" width="16.42578125" style="10" customWidth="1"/>
    <col min="4871" max="4871" width="11.7109375" style="10" customWidth="1"/>
    <col min="4872" max="4872" width="12.28515625" style="10" customWidth="1"/>
    <col min="4873" max="4873" width="7.85546875" style="10" customWidth="1"/>
    <col min="4874" max="4874" width="13.140625" style="10" customWidth="1"/>
    <col min="4875" max="5120" width="11.42578125" style="10"/>
    <col min="5121" max="5121" width="8.28515625" style="10" customWidth="1"/>
    <col min="5122" max="5122" width="39.5703125" style="10" customWidth="1"/>
    <col min="5123" max="5123" width="6.42578125" style="10" customWidth="1"/>
    <col min="5124" max="5124" width="6.140625" style="10" customWidth="1"/>
    <col min="5125" max="5125" width="19.140625" style="10" customWidth="1"/>
    <col min="5126" max="5126" width="16.42578125" style="10" customWidth="1"/>
    <col min="5127" max="5127" width="11.7109375" style="10" customWidth="1"/>
    <col min="5128" max="5128" width="12.28515625" style="10" customWidth="1"/>
    <col min="5129" max="5129" width="7.85546875" style="10" customWidth="1"/>
    <col min="5130" max="5130" width="13.140625" style="10" customWidth="1"/>
    <col min="5131" max="5376" width="11.42578125" style="10"/>
    <col min="5377" max="5377" width="8.28515625" style="10" customWidth="1"/>
    <col min="5378" max="5378" width="39.5703125" style="10" customWidth="1"/>
    <col min="5379" max="5379" width="6.42578125" style="10" customWidth="1"/>
    <col min="5380" max="5380" width="6.140625" style="10" customWidth="1"/>
    <col min="5381" max="5381" width="19.140625" style="10" customWidth="1"/>
    <col min="5382" max="5382" width="16.42578125" style="10" customWidth="1"/>
    <col min="5383" max="5383" width="11.7109375" style="10" customWidth="1"/>
    <col min="5384" max="5384" width="12.28515625" style="10" customWidth="1"/>
    <col min="5385" max="5385" width="7.85546875" style="10" customWidth="1"/>
    <col min="5386" max="5386" width="13.140625" style="10" customWidth="1"/>
    <col min="5387" max="5632" width="11.42578125" style="10"/>
    <col min="5633" max="5633" width="8.28515625" style="10" customWidth="1"/>
    <col min="5634" max="5634" width="39.5703125" style="10" customWidth="1"/>
    <col min="5635" max="5635" width="6.42578125" style="10" customWidth="1"/>
    <col min="5636" max="5636" width="6.140625" style="10" customWidth="1"/>
    <col min="5637" max="5637" width="19.140625" style="10" customWidth="1"/>
    <col min="5638" max="5638" width="16.42578125" style="10" customWidth="1"/>
    <col min="5639" max="5639" width="11.7109375" style="10" customWidth="1"/>
    <col min="5640" max="5640" width="12.28515625" style="10" customWidth="1"/>
    <col min="5641" max="5641" width="7.85546875" style="10" customWidth="1"/>
    <col min="5642" max="5642" width="13.140625" style="10" customWidth="1"/>
    <col min="5643" max="5888" width="11.42578125" style="10"/>
    <col min="5889" max="5889" width="8.28515625" style="10" customWidth="1"/>
    <col min="5890" max="5890" width="39.5703125" style="10" customWidth="1"/>
    <col min="5891" max="5891" width="6.42578125" style="10" customWidth="1"/>
    <col min="5892" max="5892" width="6.140625" style="10" customWidth="1"/>
    <col min="5893" max="5893" width="19.140625" style="10" customWidth="1"/>
    <col min="5894" max="5894" width="16.42578125" style="10" customWidth="1"/>
    <col min="5895" max="5895" width="11.7109375" style="10" customWidth="1"/>
    <col min="5896" max="5896" width="12.28515625" style="10" customWidth="1"/>
    <col min="5897" max="5897" width="7.85546875" style="10" customWidth="1"/>
    <col min="5898" max="5898" width="13.140625" style="10" customWidth="1"/>
    <col min="5899" max="6144" width="11.42578125" style="10"/>
    <col min="6145" max="6145" width="8.28515625" style="10" customWidth="1"/>
    <col min="6146" max="6146" width="39.5703125" style="10" customWidth="1"/>
    <col min="6147" max="6147" width="6.42578125" style="10" customWidth="1"/>
    <col min="6148" max="6148" width="6.140625" style="10" customWidth="1"/>
    <col min="6149" max="6149" width="19.140625" style="10" customWidth="1"/>
    <col min="6150" max="6150" width="16.42578125" style="10" customWidth="1"/>
    <col min="6151" max="6151" width="11.7109375" style="10" customWidth="1"/>
    <col min="6152" max="6152" width="12.28515625" style="10" customWidth="1"/>
    <col min="6153" max="6153" width="7.85546875" style="10" customWidth="1"/>
    <col min="6154" max="6154" width="13.140625" style="10" customWidth="1"/>
    <col min="6155" max="6400" width="11.42578125" style="10"/>
    <col min="6401" max="6401" width="8.28515625" style="10" customWidth="1"/>
    <col min="6402" max="6402" width="39.5703125" style="10" customWidth="1"/>
    <col min="6403" max="6403" width="6.42578125" style="10" customWidth="1"/>
    <col min="6404" max="6404" width="6.140625" style="10" customWidth="1"/>
    <col min="6405" max="6405" width="19.140625" style="10" customWidth="1"/>
    <col min="6406" max="6406" width="16.42578125" style="10" customWidth="1"/>
    <col min="6407" max="6407" width="11.7109375" style="10" customWidth="1"/>
    <col min="6408" max="6408" width="12.28515625" style="10" customWidth="1"/>
    <col min="6409" max="6409" width="7.85546875" style="10" customWidth="1"/>
    <col min="6410" max="6410" width="13.140625" style="10" customWidth="1"/>
    <col min="6411" max="6656" width="11.42578125" style="10"/>
    <col min="6657" max="6657" width="8.28515625" style="10" customWidth="1"/>
    <col min="6658" max="6658" width="39.5703125" style="10" customWidth="1"/>
    <col min="6659" max="6659" width="6.42578125" style="10" customWidth="1"/>
    <col min="6660" max="6660" width="6.140625" style="10" customWidth="1"/>
    <col min="6661" max="6661" width="19.140625" style="10" customWidth="1"/>
    <col min="6662" max="6662" width="16.42578125" style="10" customWidth="1"/>
    <col min="6663" max="6663" width="11.7109375" style="10" customWidth="1"/>
    <col min="6664" max="6664" width="12.28515625" style="10" customWidth="1"/>
    <col min="6665" max="6665" width="7.85546875" style="10" customWidth="1"/>
    <col min="6666" max="6666" width="13.140625" style="10" customWidth="1"/>
    <col min="6667" max="6912" width="11.42578125" style="10"/>
    <col min="6913" max="6913" width="8.28515625" style="10" customWidth="1"/>
    <col min="6914" max="6914" width="39.5703125" style="10" customWidth="1"/>
    <col min="6915" max="6915" width="6.42578125" style="10" customWidth="1"/>
    <col min="6916" max="6916" width="6.140625" style="10" customWidth="1"/>
    <col min="6917" max="6917" width="19.140625" style="10" customWidth="1"/>
    <col min="6918" max="6918" width="16.42578125" style="10" customWidth="1"/>
    <col min="6919" max="6919" width="11.7109375" style="10" customWidth="1"/>
    <col min="6920" max="6920" width="12.28515625" style="10" customWidth="1"/>
    <col min="6921" max="6921" width="7.85546875" style="10" customWidth="1"/>
    <col min="6922" max="6922" width="13.140625" style="10" customWidth="1"/>
    <col min="6923" max="7168" width="11.42578125" style="10"/>
    <col min="7169" max="7169" width="8.28515625" style="10" customWidth="1"/>
    <col min="7170" max="7170" width="39.5703125" style="10" customWidth="1"/>
    <col min="7171" max="7171" width="6.42578125" style="10" customWidth="1"/>
    <col min="7172" max="7172" width="6.140625" style="10" customWidth="1"/>
    <col min="7173" max="7173" width="19.140625" style="10" customWidth="1"/>
    <col min="7174" max="7174" width="16.42578125" style="10" customWidth="1"/>
    <col min="7175" max="7175" width="11.7109375" style="10" customWidth="1"/>
    <col min="7176" max="7176" width="12.28515625" style="10" customWidth="1"/>
    <col min="7177" max="7177" width="7.85546875" style="10" customWidth="1"/>
    <col min="7178" max="7178" width="13.140625" style="10" customWidth="1"/>
    <col min="7179" max="7424" width="11.42578125" style="10"/>
    <col min="7425" max="7425" width="8.28515625" style="10" customWidth="1"/>
    <col min="7426" max="7426" width="39.5703125" style="10" customWidth="1"/>
    <col min="7427" max="7427" width="6.42578125" style="10" customWidth="1"/>
    <col min="7428" max="7428" width="6.140625" style="10" customWidth="1"/>
    <col min="7429" max="7429" width="19.140625" style="10" customWidth="1"/>
    <col min="7430" max="7430" width="16.42578125" style="10" customWidth="1"/>
    <col min="7431" max="7431" width="11.7109375" style="10" customWidth="1"/>
    <col min="7432" max="7432" width="12.28515625" style="10" customWidth="1"/>
    <col min="7433" max="7433" width="7.85546875" style="10" customWidth="1"/>
    <col min="7434" max="7434" width="13.140625" style="10" customWidth="1"/>
    <col min="7435" max="7680" width="11.42578125" style="10"/>
    <col min="7681" max="7681" width="8.28515625" style="10" customWidth="1"/>
    <col min="7682" max="7682" width="39.5703125" style="10" customWidth="1"/>
    <col min="7683" max="7683" width="6.42578125" style="10" customWidth="1"/>
    <col min="7684" max="7684" width="6.140625" style="10" customWidth="1"/>
    <col min="7685" max="7685" width="19.140625" style="10" customWidth="1"/>
    <col min="7686" max="7686" width="16.42578125" style="10" customWidth="1"/>
    <col min="7687" max="7687" width="11.7109375" style="10" customWidth="1"/>
    <col min="7688" max="7688" width="12.28515625" style="10" customWidth="1"/>
    <col min="7689" max="7689" width="7.85546875" style="10" customWidth="1"/>
    <col min="7690" max="7690" width="13.140625" style="10" customWidth="1"/>
    <col min="7691" max="7936" width="11.42578125" style="10"/>
    <col min="7937" max="7937" width="8.28515625" style="10" customWidth="1"/>
    <col min="7938" max="7938" width="39.5703125" style="10" customWidth="1"/>
    <col min="7939" max="7939" width="6.42578125" style="10" customWidth="1"/>
    <col min="7940" max="7940" width="6.140625" style="10" customWidth="1"/>
    <col min="7941" max="7941" width="19.140625" style="10" customWidth="1"/>
    <col min="7942" max="7942" width="16.42578125" style="10" customWidth="1"/>
    <col min="7943" max="7943" width="11.7109375" style="10" customWidth="1"/>
    <col min="7944" max="7944" width="12.28515625" style="10" customWidth="1"/>
    <col min="7945" max="7945" width="7.85546875" style="10" customWidth="1"/>
    <col min="7946" max="7946" width="13.140625" style="10" customWidth="1"/>
    <col min="7947" max="8192" width="11.42578125" style="10"/>
    <col min="8193" max="8193" width="8.28515625" style="10" customWidth="1"/>
    <col min="8194" max="8194" width="39.5703125" style="10" customWidth="1"/>
    <col min="8195" max="8195" width="6.42578125" style="10" customWidth="1"/>
    <col min="8196" max="8196" width="6.140625" style="10" customWidth="1"/>
    <col min="8197" max="8197" width="19.140625" style="10" customWidth="1"/>
    <col min="8198" max="8198" width="16.42578125" style="10" customWidth="1"/>
    <col min="8199" max="8199" width="11.7109375" style="10" customWidth="1"/>
    <col min="8200" max="8200" width="12.28515625" style="10" customWidth="1"/>
    <col min="8201" max="8201" width="7.85546875" style="10" customWidth="1"/>
    <col min="8202" max="8202" width="13.140625" style="10" customWidth="1"/>
    <col min="8203" max="8448" width="11.42578125" style="10"/>
    <col min="8449" max="8449" width="8.28515625" style="10" customWidth="1"/>
    <col min="8450" max="8450" width="39.5703125" style="10" customWidth="1"/>
    <col min="8451" max="8451" width="6.42578125" style="10" customWidth="1"/>
    <col min="8452" max="8452" width="6.140625" style="10" customWidth="1"/>
    <col min="8453" max="8453" width="19.140625" style="10" customWidth="1"/>
    <col min="8454" max="8454" width="16.42578125" style="10" customWidth="1"/>
    <col min="8455" max="8455" width="11.7109375" style="10" customWidth="1"/>
    <col min="8456" max="8456" width="12.28515625" style="10" customWidth="1"/>
    <col min="8457" max="8457" width="7.85546875" style="10" customWidth="1"/>
    <col min="8458" max="8458" width="13.140625" style="10" customWidth="1"/>
    <col min="8459" max="8704" width="11.42578125" style="10"/>
    <col min="8705" max="8705" width="8.28515625" style="10" customWidth="1"/>
    <col min="8706" max="8706" width="39.5703125" style="10" customWidth="1"/>
    <col min="8707" max="8707" width="6.42578125" style="10" customWidth="1"/>
    <col min="8708" max="8708" width="6.140625" style="10" customWidth="1"/>
    <col min="8709" max="8709" width="19.140625" style="10" customWidth="1"/>
    <col min="8710" max="8710" width="16.42578125" style="10" customWidth="1"/>
    <col min="8711" max="8711" width="11.7109375" style="10" customWidth="1"/>
    <col min="8712" max="8712" width="12.28515625" style="10" customWidth="1"/>
    <col min="8713" max="8713" width="7.85546875" style="10" customWidth="1"/>
    <col min="8714" max="8714" width="13.140625" style="10" customWidth="1"/>
    <col min="8715" max="8960" width="11.42578125" style="10"/>
    <col min="8961" max="8961" width="8.28515625" style="10" customWidth="1"/>
    <col min="8962" max="8962" width="39.5703125" style="10" customWidth="1"/>
    <col min="8963" max="8963" width="6.42578125" style="10" customWidth="1"/>
    <col min="8964" max="8964" width="6.140625" style="10" customWidth="1"/>
    <col min="8965" max="8965" width="19.140625" style="10" customWidth="1"/>
    <col min="8966" max="8966" width="16.42578125" style="10" customWidth="1"/>
    <col min="8967" max="8967" width="11.7109375" style="10" customWidth="1"/>
    <col min="8968" max="8968" width="12.28515625" style="10" customWidth="1"/>
    <col min="8969" max="8969" width="7.85546875" style="10" customWidth="1"/>
    <col min="8970" max="8970" width="13.140625" style="10" customWidth="1"/>
    <col min="8971" max="9216" width="11.42578125" style="10"/>
    <col min="9217" max="9217" width="8.28515625" style="10" customWidth="1"/>
    <col min="9218" max="9218" width="39.5703125" style="10" customWidth="1"/>
    <col min="9219" max="9219" width="6.42578125" style="10" customWidth="1"/>
    <col min="9220" max="9220" width="6.140625" style="10" customWidth="1"/>
    <col min="9221" max="9221" width="19.140625" style="10" customWidth="1"/>
    <col min="9222" max="9222" width="16.42578125" style="10" customWidth="1"/>
    <col min="9223" max="9223" width="11.7109375" style="10" customWidth="1"/>
    <col min="9224" max="9224" width="12.28515625" style="10" customWidth="1"/>
    <col min="9225" max="9225" width="7.85546875" style="10" customWidth="1"/>
    <col min="9226" max="9226" width="13.140625" style="10" customWidth="1"/>
    <col min="9227" max="9472" width="11.42578125" style="10"/>
    <col min="9473" max="9473" width="8.28515625" style="10" customWidth="1"/>
    <col min="9474" max="9474" width="39.5703125" style="10" customWidth="1"/>
    <col min="9475" max="9475" width="6.42578125" style="10" customWidth="1"/>
    <col min="9476" max="9476" width="6.140625" style="10" customWidth="1"/>
    <col min="9477" max="9477" width="19.140625" style="10" customWidth="1"/>
    <col min="9478" max="9478" width="16.42578125" style="10" customWidth="1"/>
    <col min="9479" max="9479" width="11.7109375" style="10" customWidth="1"/>
    <col min="9480" max="9480" width="12.28515625" style="10" customWidth="1"/>
    <col min="9481" max="9481" width="7.85546875" style="10" customWidth="1"/>
    <col min="9482" max="9482" width="13.140625" style="10" customWidth="1"/>
    <col min="9483" max="9728" width="11.42578125" style="10"/>
    <col min="9729" max="9729" width="8.28515625" style="10" customWidth="1"/>
    <col min="9730" max="9730" width="39.5703125" style="10" customWidth="1"/>
    <col min="9731" max="9731" width="6.42578125" style="10" customWidth="1"/>
    <col min="9732" max="9732" width="6.140625" style="10" customWidth="1"/>
    <col min="9733" max="9733" width="19.140625" style="10" customWidth="1"/>
    <col min="9734" max="9734" width="16.42578125" style="10" customWidth="1"/>
    <col min="9735" max="9735" width="11.7109375" style="10" customWidth="1"/>
    <col min="9736" max="9736" width="12.28515625" style="10" customWidth="1"/>
    <col min="9737" max="9737" width="7.85546875" style="10" customWidth="1"/>
    <col min="9738" max="9738" width="13.140625" style="10" customWidth="1"/>
    <col min="9739" max="9984" width="11.42578125" style="10"/>
    <col min="9985" max="9985" width="8.28515625" style="10" customWidth="1"/>
    <col min="9986" max="9986" width="39.5703125" style="10" customWidth="1"/>
    <col min="9987" max="9987" width="6.42578125" style="10" customWidth="1"/>
    <col min="9988" max="9988" width="6.140625" style="10" customWidth="1"/>
    <col min="9989" max="9989" width="19.140625" style="10" customWidth="1"/>
    <col min="9990" max="9990" width="16.42578125" style="10" customWidth="1"/>
    <col min="9991" max="9991" width="11.7109375" style="10" customWidth="1"/>
    <col min="9992" max="9992" width="12.28515625" style="10" customWidth="1"/>
    <col min="9993" max="9993" width="7.85546875" style="10" customWidth="1"/>
    <col min="9994" max="9994" width="13.140625" style="10" customWidth="1"/>
    <col min="9995" max="10240" width="11.42578125" style="10"/>
    <col min="10241" max="10241" width="8.28515625" style="10" customWidth="1"/>
    <col min="10242" max="10242" width="39.5703125" style="10" customWidth="1"/>
    <col min="10243" max="10243" width="6.42578125" style="10" customWidth="1"/>
    <col min="10244" max="10244" width="6.140625" style="10" customWidth="1"/>
    <col min="10245" max="10245" width="19.140625" style="10" customWidth="1"/>
    <col min="10246" max="10246" width="16.42578125" style="10" customWidth="1"/>
    <col min="10247" max="10247" width="11.7109375" style="10" customWidth="1"/>
    <col min="10248" max="10248" width="12.28515625" style="10" customWidth="1"/>
    <col min="10249" max="10249" width="7.85546875" style="10" customWidth="1"/>
    <col min="10250" max="10250" width="13.140625" style="10" customWidth="1"/>
    <col min="10251" max="10496" width="11.42578125" style="10"/>
    <col min="10497" max="10497" width="8.28515625" style="10" customWidth="1"/>
    <col min="10498" max="10498" width="39.5703125" style="10" customWidth="1"/>
    <col min="10499" max="10499" width="6.42578125" style="10" customWidth="1"/>
    <col min="10500" max="10500" width="6.140625" style="10" customWidth="1"/>
    <col min="10501" max="10501" width="19.140625" style="10" customWidth="1"/>
    <col min="10502" max="10502" width="16.42578125" style="10" customWidth="1"/>
    <col min="10503" max="10503" width="11.7109375" style="10" customWidth="1"/>
    <col min="10504" max="10504" width="12.28515625" style="10" customWidth="1"/>
    <col min="10505" max="10505" width="7.85546875" style="10" customWidth="1"/>
    <col min="10506" max="10506" width="13.140625" style="10" customWidth="1"/>
    <col min="10507" max="10752" width="11.42578125" style="10"/>
    <col min="10753" max="10753" width="8.28515625" style="10" customWidth="1"/>
    <col min="10754" max="10754" width="39.5703125" style="10" customWidth="1"/>
    <col min="10755" max="10755" width="6.42578125" style="10" customWidth="1"/>
    <col min="10756" max="10756" width="6.140625" style="10" customWidth="1"/>
    <col min="10757" max="10757" width="19.140625" style="10" customWidth="1"/>
    <col min="10758" max="10758" width="16.42578125" style="10" customWidth="1"/>
    <col min="10759" max="10759" width="11.7109375" style="10" customWidth="1"/>
    <col min="10760" max="10760" width="12.28515625" style="10" customWidth="1"/>
    <col min="10761" max="10761" width="7.85546875" style="10" customWidth="1"/>
    <col min="10762" max="10762" width="13.140625" style="10" customWidth="1"/>
    <col min="10763" max="11008" width="11.42578125" style="10"/>
    <col min="11009" max="11009" width="8.28515625" style="10" customWidth="1"/>
    <col min="11010" max="11010" width="39.5703125" style="10" customWidth="1"/>
    <col min="11011" max="11011" width="6.42578125" style="10" customWidth="1"/>
    <col min="11012" max="11012" width="6.140625" style="10" customWidth="1"/>
    <col min="11013" max="11013" width="19.140625" style="10" customWidth="1"/>
    <col min="11014" max="11014" width="16.42578125" style="10" customWidth="1"/>
    <col min="11015" max="11015" width="11.7109375" style="10" customWidth="1"/>
    <col min="11016" max="11016" width="12.28515625" style="10" customWidth="1"/>
    <col min="11017" max="11017" width="7.85546875" style="10" customWidth="1"/>
    <col min="11018" max="11018" width="13.140625" style="10" customWidth="1"/>
    <col min="11019" max="11264" width="11.42578125" style="10"/>
    <col min="11265" max="11265" width="8.28515625" style="10" customWidth="1"/>
    <col min="11266" max="11266" width="39.5703125" style="10" customWidth="1"/>
    <col min="11267" max="11267" width="6.42578125" style="10" customWidth="1"/>
    <col min="11268" max="11268" width="6.140625" style="10" customWidth="1"/>
    <col min="11269" max="11269" width="19.140625" style="10" customWidth="1"/>
    <col min="11270" max="11270" width="16.42578125" style="10" customWidth="1"/>
    <col min="11271" max="11271" width="11.7109375" style="10" customWidth="1"/>
    <col min="11272" max="11272" width="12.28515625" style="10" customWidth="1"/>
    <col min="11273" max="11273" width="7.85546875" style="10" customWidth="1"/>
    <col min="11274" max="11274" width="13.140625" style="10" customWidth="1"/>
    <col min="11275" max="11520" width="11.42578125" style="10"/>
    <col min="11521" max="11521" width="8.28515625" style="10" customWidth="1"/>
    <col min="11522" max="11522" width="39.5703125" style="10" customWidth="1"/>
    <col min="11523" max="11523" width="6.42578125" style="10" customWidth="1"/>
    <col min="11524" max="11524" width="6.140625" style="10" customWidth="1"/>
    <col min="11525" max="11525" width="19.140625" style="10" customWidth="1"/>
    <col min="11526" max="11526" width="16.42578125" style="10" customWidth="1"/>
    <col min="11527" max="11527" width="11.7109375" style="10" customWidth="1"/>
    <col min="11528" max="11528" width="12.28515625" style="10" customWidth="1"/>
    <col min="11529" max="11529" width="7.85546875" style="10" customWidth="1"/>
    <col min="11530" max="11530" width="13.140625" style="10" customWidth="1"/>
    <col min="11531" max="11776" width="11.42578125" style="10"/>
    <col min="11777" max="11777" width="8.28515625" style="10" customWidth="1"/>
    <col min="11778" max="11778" width="39.5703125" style="10" customWidth="1"/>
    <col min="11779" max="11779" width="6.42578125" style="10" customWidth="1"/>
    <col min="11780" max="11780" width="6.140625" style="10" customWidth="1"/>
    <col min="11781" max="11781" width="19.140625" style="10" customWidth="1"/>
    <col min="11782" max="11782" width="16.42578125" style="10" customWidth="1"/>
    <col min="11783" max="11783" width="11.7109375" style="10" customWidth="1"/>
    <col min="11784" max="11784" width="12.28515625" style="10" customWidth="1"/>
    <col min="11785" max="11785" width="7.85546875" style="10" customWidth="1"/>
    <col min="11786" max="11786" width="13.140625" style="10" customWidth="1"/>
    <col min="11787" max="12032" width="11.42578125" style="10"/>
    <col min="12033" max="12033" width="8.28515625" style="10" customWidth="1"/>
    <col min="12034" max="12034" width="39.5703125" style="10" customWidth="1"/>
    <col min="12035" max="12035" width="6.42578125" style="10" customWidth="1"/>
    <col min="12036" max="12036" width="6.140625" style="10" customWidth="1"/>
    <col min="12037" max="12037" width="19.140625" style="10" customWidth="1"/>
    <col min="12038" max="12038" width="16.42578125" style="10" customWidth="1"/>
    <col min="12039" max="12039" width="11.7109375" style="10" customWidth="1"/>
    <col min="12040" max="12040" width="12.28515625" style="10" customWidth="1"/>
    <col min="12041" max="12041" width="7.85546875" style="10" customWidth="1"/>
    <col min="12042" max="12042" width="13.140625" style="10" customWidth="1"/>
    <col min="12043" max="12288" width="11.42578125" style="10"/>
    <col min="12289" max="12289" width="8.28515625" style="10" customWidth="1"/>
    <col min="12290" max="12290" width="39.5703125" style="10" customWidth="1"/>
    <col min="12291" max="12291" width="6.42578125" style="10" customWidth="1"/>
    <col min="12292" max="12292" width="6.140625" style="10" customWidth="1"/>
    <col min="12293" max="12293" width="19.140625" style="10" customWidth="1"/>
    <col min="12294" max="12294" width="16.42578125" style="10" customWidth="1"/>
    <col min="12295" max="12295" width="11.7109375" style="10" customWidth="1"/>
    <col min="12296" max="12296" width="12.28515625" style="10" customWidth="1"/>
    <col min="12297" max="12297" width="7.85546875" style="10" customWidth="1"/>
    <col min="12298" max="12298" width="13.140625" style="10" customWidth="1"/>
    <col min="12299" max="12544" width="11.42578125" style="10"/>
    <col min="12545" max="12545" width="8.28515625" style="10" customWidth="1"/>
    <col min="12546" max="12546" width="39.5703125" style="10" customWidth="1"/>
    <col min="12547" max="12547" width="6.42578125" style="10" customWidth="1"/>
    <col min="12548" max="12548" width="6.140625" style="10" customWidth="1"/>
    <col min="12549" max="12549" width="19.140625" style="10" customWidth="1"/>
    <col min="12550" max="12550" width="16.42578125" style="10" customWidth="1"/>
    <col min="12551" max="12551" width="11.7109375" style="10" customWidth="1"/>
    <col min="12552" max="12552" width="12.28515625" style="10" customWidth="1"/>
    <col min="12553" max="12553" width="7.85546875" style="10" customWidth="1"/>
    <col min="12554" max="12554" width="13.140625" style="10" customWidth="1"/>
    <col min="12555" max="12800" width="11.42578125" style="10"/>
    <col min="12801" max="12801" width="8.28515625" style="10" customWidth="1"/>
    <col min="12802" max="12802" width="39.5703125" style="10" customWidth="1"/>
    <col min="12803" max="12803" width="6.42578125" style="10" customWidth="1"/>
    <col min="12804" max="12804" width="6.140625" style="10" customWidth="1"/>
    <col min="12805" max="12805" width="19.140625" style="10" customWidth="1"/>
    <col min="12806" max="12806" width="16.42578125" style="10" customWidth="1"/>
    <col min="12807" max="12807" width="11.7109375" style="10" customWidth="1"/>
    <col min="12808" max="12808" width="12.28515625" style="10" customWidth="1"/>
    <col min="12809" max="12809" width="7.85546875" style="10" customWidth="1"/>
    <col min="12810" max="12810" width="13.140625" style="10" customWidth="1"/>
    <col min="12811" max="13056" width="11.42578125" style="10"/>
    <col min="13057" max="13057" width="8.28515625" style="10" customWidth="1"/>
    <col min="13058" max="13058" width="39.5703125" style="10" customWidth="1"/>
    <col min="13059" max="13059" width="6.42578125" style="10" customWidth="1"/>
    <col min="13060" max="13060" width="6.140625" style="10" customWidth="1"/>
    <col min="13061" max="13061" width="19.140625" style="10" customWidth="1"/>
    <col min="13062" max="13062" width="16.42578125" style="10" customWidth="1"/>
    <col min="13063" max="13063" width="11.7109375" style="10" customWidth="1"/>
    <col min="13064" max="13064" width="12.28515625" style="10" customWidth="1"/>
    <col min="13065" max="13065" width="7.85546875" style="10" customWidth="1"/>
    <col min="13066" max="13066" width="13.140625" style="10" customWidth="1"/>
    <col min="13067" max="13312" width="11.42578125" style="10"/>
    <col min="13313" max="13313" width="8.28515625" style="10" customWidth="1"/>
    <col min="13314" max="13314" width="39.5703125" style="10" customWidth="1"/>
    <col min="13315" max="13315" width="6.42578125" style="10" customWidth="1"/>
    <col min="13316" max="13316" width="6.140625" style="10" customWidth="1"/>
    <col min="13317" max="13317" width="19.140625" style="10" customWidth="1"/>
    <col min="13318" max="13318" width="16.42578125" style="10" customWidth="1"/>
    <col min="13319" max="13319" width="11.7109375" style="10" customWidth="1"/>
    <col min="13320" max="13320" width="12.28515625" style="10" customWidth="1"/>
    <col min="13321" max="13321" width="7.85546875" style="10" customWidth="1"/>
    <col min="13322" max="13322" width="13.140625" style="10" customWidth="1"/>
    <col min="13323" max="13568" width="11.42578125" style="10"/>
    <col min="13569" max="13569" width="8.28515625" style="10" customWidth="1"/>
    <col min="13570" max="13570" width="39.5703125" style="10" customWidth="1"/>
    <col min="13571" max="13571" width="6.42578125" style="10" customWidth="1"/>
    <col min="13572" max="13572" width="6.140625" style="10" customWidth="1"/>
    <col min="13573" max="13573" width="19.140625" style="10" customWidth="1"/>
    <col min="13574" max="13574" width="16.42578125" style="10" customWidth="1"/>
    <col min="13575" max="13575" width="11.7109375" style="10" customWidth="1"/>
    <col min="13576" max="13576" width="12.28515625" style="10" customWidth="1"/>
    <col min="13577" max="13577" width="7.85546875" style="10" customWidth="1"/>
    <col min="13578" max="13578" width="13.140625" style="10" customWidth="1"/>
    <col min="13579" max="13824" width="11.42578125" style="10"/>
    <col min="13825" max="13825" width="8.28515625" style="10" customWidth="1"/>
    <col min="13826" max="13826" width="39.5703125" style="10" customWidth="1"/>
    <col min="13827" max="13827" width="6.42578125" style="10" customWidth="1"/>
    <col min="13828" max="13828" width="6.140625" style="10" customWidth="1"/>
    <col min="13829" max="13829" width="19.140625" style="10" customWidth="1"/>
    <col min="13830" max="13830" width="16.42578125" style="10" customWidth="1"/>
    <col min="13831" max="13831" width="11.7109375" style="10" customWidth="1"/>
    <col min="13832" max="13832" width="12.28515625" style="10" customWidth="1"/>
    <col min="13833" max="13833" width="7.85546875" style="10" customWidth="1"/>
    <col min="13834" max="13834" width="13.140625" style="10" customWidth="1"/>
    <col min="13835" max="14080" width="11.42578125" style="10"/>
    <col min="14081" max="14081" width="8.28515625" style="10" customWidth="1"/>
    <col min="14082" max="14082" width="39.5703125" style="10" customWidth="1"/>
    <col min="14083" max="14083" width="6.42578125" style="10" customWidth="1"/>
    <col min="14084" max="14084" width="6.140625" style="10" customWidth="1"/>
    <col min="14085" max="14085" width="19.140625" style="10" customWidth="1"/>
    <col min="14086" max="14086" width="16.42578125" style="10" customWidth="1"/>
    <col min="14087" max="14087" width="11.7109375" style="10" customWidth="1"/>
    <col min="14088" max="14088" width="12.28515625" style="10" customWidth="1"/>
    <col min="14089" max="14089" width="7.85546875" style="10" customWidth="1"/>
    <col min="14090" max="14090" width="13.140625" style="10" customWidth="1"/>
    <col min="14091" max="14336" width="11.42578125" style="10"/>
    <col min="14337" max="14337" width="8.28515625" style="10" customWidth="1"/>
    <col min="14338" max="14338" width="39.5703125" style="10" customWidth="1"/>
    <col min="14339" max="14339" width="6.42578125" style="10" customWidth="1"/>
    <col min="14340" max="14340" width="6.140625" style="10" customWidth="1"/>
    <col min="14341" max="14341" width="19.140625" style="10" customWidth="1"/>
    <col min="14342" max="14342" width="16.42578125" style="10" customWidth="1"/>
    <col min="14343" max="14343" width="11.7109375" style="10" customWidth="1"/>
    <col min="14344" max="14344" width="12.28515625" style="10" customWidth="1"/>
    <col min="14345" max="14345" width="7.85546875" style="10" customWidth="1"/>
    <col min="14346" max="14346" width="13.140625" style="10" customWidth="1"/>
    <col min="14347" max="14592" width="11.42578125" style="10"/>
    <col min="14593" max="14593" width="8.28515625" style="10" customWidth="1"/>
    <col min="14594" max="14594" width="39.5703125" style="10" customWidth="1"/>
    <col min="14595" max="14595" width="6.42578125" style="10" customWidth="1"/>
    <col min="14596" max="14596" width="6.140625" style="10" customWidth="1"/>
    <col min="14597" max="14597" width="19.140625" style="10" customWidth="1"/>
    <col min="14598" max="14598" width="16.42578125" style="10" customWidth="1"/>
    <col min="14599" max="14599" width="11.7109375" style="10" customWidth="1"/>
    <col min="14600" max="14600" width="12.28515625" style="10" customWidth="1"/>
    <col min="14601" max="14601" width="7.85546875" style="10" customWidth="1"/>
    <col min="14602" max="14602" width="13.140625" style="10" customWidth="1"/>
    <col min="14603" max="14848" width="11.42578125" style="10"/>
    <col min="14849" max="14849" width="8.28515625" style="10" customWidth="1"/>
    <col min="14850" max="14850" width="39.5703125" style="10" customWidth="1"/>
    <col min="14851" max="14851" width="6.42578125" style="10" customWidth="1"/>
    <col min="14852" max="14852" width="6.140625" style="10" customWidth="1"/>
    <col min="14853" max="14853" width="19.140625" style="10" customWidth="1"/>
    <col min="14854" max="14854" width="16.42578125" style="10" customWidth="1"/>
    <col min="14855" max="14855" width="11.7109375" style="10" customWidth="1"/>
    <col min="14856" max="14856" width="12.28515625" style="10" customWidth="1"/>
    <col min="14857" max="14857" width="7.85546875" style="10" customWidth="1"/>
    <col min="14858" max="14858" width="13.140625" style="10" customWidth="1"/>
    <col min="14859" max="15104" width="11.42578125" style="10"/>
    <col min="15105" max="15105" width="8.28515625" style="10" customWidth="1"/>
    <col min="15106" max="15106" width="39.5703125" style="10" customWidth="1"/>
    <col min="15107" max="15107" width="6.42578125" style="10" customWidth="1"/>
    <col min="15108" max="15108" width="6.140625" style="10" customWidth="1"/>
    <col min="15109" max="15109" width="19.140625" style="10" customWidth="1"/>
    <col min="15110" max="15110" width="16.42578125" style="10" customWidth="1"/>
    <col min="15111" max="15111" width="11.7109375" style="10" customWidth="1"/>
    <col min="15112" max="15112" width="12.28515625" style="10" customWidth="1"/>
    <col min="15113" max="15113" width="7.85546875" style="10" customWidth="1"/>
    <col min="15114" max="15114" width="13.140625" style="10" customWidth="1"/>
    <col min="15115" max="15360" width="11.42578125" style="10"/>
    <col min="15361" max="15361" width="8.28515625" style="10" customWidth="1"/>
    <col min="15362" max="15362" width="39.5703125" style="10" customWidth="1"/>
    <col min="15363" max="15363" width="6.42578125" style="10" customWidth="1"/>
    <col min="15364" max="15364" width="6.140625" style="10" customWidth="1"/>
    <col min="15365" max="15365" width="19.140625" style="10" customWidth="1"/>
    <col min="15366" max="15366" width="16.42578125" style="10" customWidth="1"/>
    <col min="15367" max="15367" width="11.7109375" style="10" customWidth="1"/>
    <col min="15368" max="15368" width="12.28515625" style="10" customWidth="1"/>
    <col min="15369" max="15369" width="7.85546875" style="10" customWidth="1"/>
    <col min="15370" max="15370" width="13.140625" style="10" customWidth="1"/>
    <col min="15371" max="15616" width="11.42578125" style="10"/>
    <col min="15617" max="15617" width="8.28515625" style="10" customWidth="1"/>
    <col min="15618" max="15618" width="39.5703125" style="10" customWidth="1"/>
    <col min="15619" max="15619" width="6.42578125" style="10" customWidth="1"/>
    <col min="15620" max="15620" width="6.140625" style="10" customWidth="1"/>
    <col min="15621" max="15621" width="19.140625" style="10" customWidth="1"/>
    <col min="15622" max="15622" width="16.42578125" style="10" customWidth="1"/>
    <col min="15623" max="15623" width="11.7109375" style="10" customWidth="1"/>
    <col min="15624" max="15624" width="12.28515625" style="10" customWidth="1"/>
    <col min="15625" max="15625" width="7.85546875" style="10" customWidth="1"/>
    <col min="15626" max="15626" width="13.140625" style="10" customWidth="1"/>
    <col min="15627" max="15872" width="11.42578125" style="10"/>
    <col min="15873" max="15873" width="8.28515625" style="10" customWidth="1"/>
    <col min="15874" max="15874" width="39.5703125" style="10" customWidth="1"/>
    <col min="15875" max="15875" width="6.42578125" style="10" customWidth="1"/>
    <col min="15876" max="15876" width="6.140625" style="10" customWidth="1"/>
    <col min="15877" max="15877" width="19.140625" style="10" customWidth="1"/>
    <col min="15878" max="15878" width="16.42578125" style="10" customWidth="1"/>
    <col min="15879" max="15879" width="11.7109375" style="10" customWidth="1"/>
    <col min="15880" max="15880" width="12.28515625" style="10" customWidth="1"/>
    <col min="15881" max="15881" width="7.85546875" style="10" customWidth="1"/>
    <col min="15882" max="15882" width="13.140625" style="10" customWidth="1"/>
    <col min="15883" max="16128" width="11.42578125" style="10"/>
    <col min="16129" max="16129" width="8.28515625" style="10" customWidth="1"/>
    <col min="16130" max="16130" width="39.5703125" style="10" customWidth="1"/>
    <col min="16131" max="16131" width="6.42578125" style="10" customWidth="1"/>
    <col min="16132" max="16132" width="6.140625" style="10" customWidth="1"/>
    <col min="16133" max="16133" width="19.140625" style="10" customWidth="1"/>
    <col min="16134" max="16134" width="16.42578125" style="10" customWidth="1"/>
    <col min="16135" max="16135" width="11.7109375" style="10" customWidth="1"/>
    <col min="16136" max="16136" width="12.28515625" style="10" customWidth="1"/>
    <col min="16137" max="16137" width="7.85546875" style="10" customWidth="1"/>
    <col min="16138" max="16138" width="13.140625" style="10" customWidth="1"/>
    <col min="16139" max="16384" width="11.42578125" style="10"/>
  </cols>
  <sheetData>
    <row r="1" spans="1:255" s="116" customFormat="1" ht="16.5" customHeight="1" x14ac:dyDescent="0.2">
      <c r="A1" s="349" t="s">
        <v>262</v>
      </c>
      <c r="B1" s="349"/>
      <c r="C1" s="349"/>
      <c r="D1" s="349"/>
      <c r="E1" s="349"/>
      <c r="F1" s="349"/>
      <c r="G1" s="349"/>
      <c r="H1" s="349"/>
      <c r="I1" s="349"/>
      <c r="J1" s="349"/>
    </row>
    <row r="2" spans="1:255" s="116" customFormat="1" x14ac:dyDescent="0.2">
      <c r="A2" s="449" t="s">
        <v>185</v>
      </c>
      <c r="B2" s="450"/>
      <c r="C2" s="450"/>
      <c r="D2" s="450"/>
      <c r="E2" s="450"/>
      <c r="F2" s="450"/>
      <c r="G2" s="450"/>
      <c r="H2" s="450"/>
      <c r="I2" s="450"/>
      <c r="J2" s="450"/>
    </row>
    <row r="3" spans="1:255" s="117" customFormat="1" ht="36" x14ac:dyDescent="0.2">
      <c r="A3" s="337" t="s">
        <v>0</v>
      </c>
      <c r="B3" s="337"/>
      <c r="C3" s="24" t="s">
        <v>1</v>
      </c>
      <c r="D3" s="24" t="s">
        <v>2</v>
      </c>
      <c r="E3" s="16" t="s">
        <v>186</v>
      </c>
      <c r="F3" s="24" t="s">
        <v>4</v>
      </c>
      <c r="G3" s="24" t="s">
        <v>5</v>
      </c>
      <c r="H3" s="24" t="s">
        <v>6</v>
      </c>
      <c r="I3" s="24" t="s">
        <v>7</v>
      </c>
      <c r="J3" s="22" t="s">
        <v>8</v>
      </c>
    </row>
    <row r="4" spans="1:255" s="117" customFormat="1" ht="12.75" thickBot="1" x14ac:dyDescent="0.25">
      <c r="A4" s="451" t="s">
        <v>9</v>
      </c>
      <c r="B4" s="451"/>
      <c r="C4" s="118" t="s">
        <v>10</v>
      </c>
      <c r="D4" s="119" t="s">
        <v>11</v>
      </c>
      <c r="E4" s="120" t="s">
        <v>12</v>
      </c>
      <c r="F4" s="120" t="s">
        <v>13</v>
      </c>
      <c r="G4" s="121" t="s">
        <v>14</v>
      </c>
      <c r="H4" s="122" t="s">
        <v>15</v>
      </c>
      <c r="I4" s="123" t="s">
        <v>16</v>
      </c>
      <c r="J4" s="124" t="s">
        <v>17</v>
      </c>
    </row>
    <row r="5" spans="1:255" s="117" customFormat="1" ht="34.5" customHeight="1" thickBot="1" x14ac:dyDescent="0.25">
      <c r="A5" s="339" t="s">
        <v>263</v>
      </c>
      <c r="B5" s="339"/>
      <c r="C5" s="179">
        <v>12</v>
      </c>
      <c r="D5" s="178" t="s">
        <v>18</v>
      </c>
      <c r="E5" s="125"/>
      <c r="F5" s="126"/>
      <c r="G5" s="107">
        <f>ROUND(F5*I5+F5,2)</f>
        <v>0</v>
      </c>
      <c r="H5" s="127">
        <f>ROUND(C5*F5,2)</f>
        <v>0</v>
      </c>
      <c r="I5" s="75"/>
      <c r="J5" s="127">
        <f>ROUND(H5*I5+H5,2)</f>
        <v>0</v>
      </c>
    </row>
    <row r="6" spans="1:255" s="117" customFormat="1" x14ac:dyDescent="0.2">
      <c r="A6" s="28" t="s">
        <v>58</v>
      </c>
      <c r="B6" s="69"/>
      <c r="C6" s="70"/>
      <c r="D6" s="4"/>
      <c r="E6" s="4"/>
      <c r="F6" s="4"/>
      <c r="G6" s="4"/>
      <c r="H6" s="4"/>
      <c r="I6" s="4"/>
      <c r="J6" s="4"/>
    </row>
    <row r="7" spans="1:255" x14ac:dyDescent="0.2">
      <c r="A7" s="109" t="s">
        <v>32</v>
      </c>
      <c r="B7" s="11"/>
      <c r="C7" s="11"/>
      <c r="D7" s="11"/>
    </row>
    <row r="8" spans="1:255" x14ac:dyDescent="0.2">
      <c r="A8" s="109"/>
      <c r="B8" s="11"/>
      <c r="C8" s="11"/>
      <c r="D8" s="11"/>
    </row>
    <row r="9" spans="1:255" s="1" customFormat="1" ht="24" customHeight="1" x14ac:dyDescent="0.2">
      <c r="A9" s="175" t="s">
        <v>19</v>
      </c>
      <c r="B9" s="441" t="s">
        <v>59</v>
      </c>
      <c r="C9" s="441"/>
      <c r="D9" s="441"/>
      <c r="E9" s="441"/>
      <c r="F9" s="175" t="s">
        <v>21</v>
      </c>
      <c r="G9" s="442" t="s">
        <v>60</v>
      </c>
      <c r="H9" s="443"/>
      <c r="I9" s="443"/>
      <c r="J9" s="444"/>
      <c r="HO9" s="10"/>
      <c r="HP9" s="10"/>
      <c r="HQ9" s="10"/>
      <c r="HR9" s="10"/>
      <c r="HS9" s="10"/>
      <c r="HT9" s="10"/>
      <c r="HU9" s="10"/>
      <c r="HV9" s="10"/>
      <c r="HW9" s="10"/>
      <c r="HX9" s="10"/>
      <c r="HY9" s="10"/>
      <c r="HZ9" s="10"/>
      <c r="IA9" s="10"/>
      <c r="IB9" s="10"/>
      <c r="IC9" s="10"/>
      <c r="ID9" s="10"/>
      <c r="IE9" s="10"/>
      <c r="IF9" s="10"/>
      <c r="IG9" s="10"/>
      <c r="IH9" s="10"/>
      <c r="II9" s="10"/>
      <c r="IJ9" s="10"/>
      <c r="IK9" s="10"/>
      <c r="IL9" s="10"/>
      <c r="IM9" s="10"/>
      <c r="IN9" s="10"/>
      <c r="IO9" s="10"/>
      <c r="IP9" s="10"/>
      <c r="IQ9" s="10"/>
      <c r="IR9" s="10"/>
      <c r="IS9" s="10"/>
      <c r="IT9" s="10"/>
      <c r="IU9" s="10"/>
    </row>
    <row r="10" spans="1:255" s="1" customFormat="1" ht="12" customHeight="1" x14ac:dyDescent="0.2">
      <c r="A10" s="441" t="s">
        <v>61</v>
      </c>
      <c r="B10" s="441"/>
      <c r="C10" s="441"/>
      <c r="D10" s="441"/>
      <c r="E10" s="441"/>
      <c r="F10" s="441"/>
      <c r="G10" s="441"/>
      <c r="H10" s="441"/>
      <c r="I10" s="441"/>
      <c r="J10" s="441"/>
      <c r="HO10" s="10"/>
      <c r="HP10" s="10"/>
      <c r="HQ10" s="10"/>
      <c r="HR10" s="10"/>
      <c r="HS10" s="10"/>
      <c r="HT10" s="10"/>
      <c r="HU10" s="10"/>
      <c r="HV10" s="10"/>
      <c r="HW10" s="10"/>
      <c r="HX10" s="10"/>
      <c r="HY10" s="10"/>
      <c r="HZ10" s="10"/>
      <c r="IA10" s="10"/>
      <c r="IB10" s="10"/>
      <c r="IC10" s="10"/>
      <c r="ID10" s="10"/>
      <c r="IE10" s="10"/>
      <c r="IF10" s="10"/>
      <c r="IG10" s="10"/>
      <c r="IH10" s="10"/>
      <c r="II10" s="10"/>
      <c r="IJ10" s="10"/>
      <c r="IK10" s="10"/>
      <c r="IL10" s="10"/>
      <c r="IM10" s="10"/>
      <c r="IN10" s="10"/>
      <c r="IO10" s="10"/>
      <c r="IP10" s="10"/>
      <c r="IQ10" s="10"/>
      <c r="IR10" s="10"/>
      <c r="IS10" s="10"/>
      <c r="IT10" s="10"/>
      <c r="IU10" s="10"/>
    </row>
    <row r="11" spans="1:255" s="1" customFormat="1" x14ac:dyDescent="0.2">
      <c r="A11" s="177" t="s">
        <v>22</v>
      </c>
      <c r="B11" s="339" t="s">
        <v>238</v>
      </c>
      <c r="C11" s="339"/>
      <c r="D11" s="339"/>
      <c r="E11" s="339"/>
      <c r="F11" s="179" t="s">
        <v>50</v>
      </c>
      <c r="G11" s="434"/>
      <c r="H11" s="435"/>
      <c r="I11" s="435"/>
      <c r="J11" s="436"/>
      <c r="HO11" s="10"/>
      <c r="HP11" s="10"/>
      <c r="HQ11" s="10"/>
      <c r="HR11" s="10"/>
      <c r="HS11" s="10"/>
      <c r="HT11" s="10"/>
      <c r="HU11" s="10"/>
      <c r="HV11" s="10"/>
      <c r="HW11" s="10"/>
      <c r="HX11" s="10"/>
      <c r="HY11" s="10"/>
      <c r="HZ11" s="10"/>
      <c r="IA11" s="10"/>
      <c r="IB11" s="10"/>
      <c r="IC11" s="10"/>
      <c r="ID11" s="10"/>
      <c r="IE11" s="10"/>
      <c r="IF11" s="10"/>
      <c r="IG11" s="10"/>
      <c r="IH11" s="10"/>
      <c r="II11" s="10"/>
      <c r="IJ11" s="10"/>
      <c r="IK11" s="10"/>
      <c r="IL11" s="10"/>
      <c r="IM11" s="10"/>
      <c r="IN11" s="10"/>
      <c r="IO11" s="10"/>
      <c r="IP11" s="10"/>
      <c r="IQ11" s="10"/>
      <c r="IR11" s="10"/>
      <c r="IS11" s="10"/>
      <c r="IT11" s="10"/>
      <c r="IU11" s="10"/>
    </row>
    <row r="12" spans="1:255" s="1" customFormat="1" x14ac:dyDescent="0.2">
      <c r="A12" s="177" t="s">
        <v>24</v>
      </c>
      <c r="B12" s="339" t="s">
        <v>62</v>
      </c>
      <c r="C12" s="339"/>
      <c r="D12" s="339"/>
      <c r="E12" s="339"/>
      <c r="F12" s="179" t="s">
        <v>50</v>
      </c>
      <c r="G12" s="434"/>
      <c r="H12" s="435"/>
      <c r="I12" s="435"/>
      <c r="J12" s="436"/>
      <c r="HO12" s="10"/>
      <c r="HP12" s="10"/>
      <c r="HQ12" s="10"/>
      <c r="HR12" s="10"/>
      <c r="HS12" s="10"/>
      <c r="HT12" s="10"/>
      <c r="HU12" s="10"/>
      <c r="HV12" s="10"/>
      <c r="HW12" s="10"/>
      <c r="HX12" s="10"/>
      <c r="HY12" s="10"/>
      <c r="HZ12" s="10"/>
      <c r="IA12" s="10"/>
      <c r="IB12" s="10"/>
      <c r="IC12" s="10"/>
      <c r="ID12" s="10"/>
      <c r="IE12" s="10"/>
      <c r="IF12" s="10"/>
      <c r="IG12" s="10"/>
      <c r="IH12" s="10"/>
      <c r="II12" s="10"/>
      <c r="IJ12" s="10"/>
      <c r="IK12" s="10"/>
      <c r="IL12" s="10"/>
      <c r="IM12" s="10"/>
      <c r="IN12" s="10"/>
      <c r="IO12" s="10"/>
      <c r="IP12" s="10"/>
      <c r="IQ12" s="10"/>
      <c r="IR12" s="10"/>
      <c r="IS12" s="10"/>
      <c r="IT12" s="10"/>
      <c r="IU12" s="10"/>
    </row>
    <row r="13" spans="1:255" s="1" customFormat="1" ht="12" customHeight="1" x14ac:dyDescent="0.2">
      <c r="A13" s="177" t="s">
        <v>25</v>
      </c>
      <c r="B13" s="339" t="s">
        <v>239</v>
      </c>
      <c r="C13" s="339"/>
      <c r="D13" s="339"/>
      <c r="E13" s="339"/>
      <c r="F13" s="179" t="s">
        <v>50</v>
      </c>
      <c r="G13" s="434"/>
      <c r="H13" s="435"/>
      <c r="I13" s="435"/>
      <c r="J13" s="436"/>
      <c r="HO13" s="10"/>
      <c r="HP13" s="10"/>
      <c r="HQ13" s="10"/>
      <c r="HR13" s="10"/>
      <c r="HS13" s="10"/>
      <c r="HT13" s="10"/>
      <c r="HU13" s="10"/>
      <c r="HV13" s="10"/>
      <c r="HW13" s="10"/>
      <c r="HX13" s="10"/>
      <c r="HY13" s="10"/>
      <c r="HZ13" s="10"/>
      <c r="IA13" s="10"/>
      <c r="IB13" s="10"/>
      <c r="IC13" s="10"/>
      <c r="ID13" s="10"/>
      <c r="IE13" s="10"/>
      <c r="IF13" s="10"/>
      <c r="IG13" s="10"/>
      <c r="IH13" s="10"/>
      <c r="II13" s="10"/>
      <c r="IJ13" s="10"/>
      <c r="IK13" s="10"/>
      <c r="IL13" s="10"/>
      <c r="IM13" s="10"/>
      <c r="IN13" s="10"/>
      <c r="IO13" s="10"/>
      <c r="IP13" s="10"/>
      <c r="IQ13" s="10"/>
      <c r="IR13" s="10"/>
      <c r="IS13" s="10"/>
      <c r="IT13" s="10"/>
      <c r="IU13" s="10"/>
    </row>
    <row r="14" spans="1:255" s="1" customFormat="1" ht="12" customHeight="1" x14ac:dyDescent="0.2">
      <c r="A14" s="177" t="s">
        <v>27</v>
      </c>
      <c r="B14" s="339" t="s">
        <v>240</v>
      </c>
      <c r="C14" s="339"/>
      <c r="D14" s="339"/>
      <c r="E14" s="339"/>
      <c r="F14" s="179" t="s">
        <v>36</v>
      </c>
      <c r="G14" s="434"/>
      <c r="H14" s="435"/>
      <c r="I14" s="435"/>
      <c r="J14" s="436"/>
      <c r="HO14" s="10"/>
      <c r="HP14" s="10"/>
      <c r="HQ14" s="10"/>
      <c r="HR14" s="10"/>
      <c r="HS14" s="10"/>
      <c r="HT14" s="10"/>
      <c r="HU14" s="10"/>
      <c r="HV14" s="10"/>
      <c r="HW14" s="10"/>
      <c r="HX14" s="10"/>
      <c r="HY14" s="10"/>
      <c r="HZ14" s="10"/>
      <c r="IA14" s="10"/>
      <c r="IB14" s="10"/>
      <c r="IC14" s="10"/>
      <c r="ID14" s="10"/>
      <c r="IE14" s="10"/>
      <c r="IF14" s="10"/>
      <c r="IG14" s="10"/>
      <c r="IH14" s="10"/>
      <c r="II14" s="10"/>
      <c r="IJ14" s="10"/>
      <c r="IK14" s="10"/>
      <c r="IL14" s="10"/>
      <c r="IM14" s="10"/>
      <c r="IN14" s="10"/>
      <c r="IO14" s="10"/>
      <c r="IP14" s="10"/>
      <c r="IQ14" s="10"/>
      <c r="IR14" s="10"/>
      <c r="IS14" s="10"/>
      <c r="IT14" s="10"/>
      <c r="IU14" s="10"/>
    </row>
    <row r="15" spans="1:255" s="1" customFormat="1" ht="12" customHeight="1" x14ac:dyDescent="0.2">
      <c r="A15" s="177" t="s">
        <v>27</v>
      </c>
      <c r="B15" s="339" t="s">
        <v>241</v>
      </c>
      <c r="C15" s="339"/>
      <c r="D15" s="339"/>
      <c r="E15" s="339"/>
      <c r="F15" s="179" t="s">
        <v>50</v>
      </c>
      <c r="G15" s="434"/>
      <c r="H15" s="435"/>
      <c r="I15" s="435"/>
      <c r="J15" s="436"/>
      <c r="HO15" s="10"/>
      <c r="HP15" s="10"/>
      <c r="HQ15" s="10"/>
      <c r="HR15" s="10"/>
      <c r="HS15" s="10"/>
      <c r="HT15" s="10"/>
      <c r="HU15" s="10"/>
      <c r="HV15" s="10"/>
      <c r="HW15" s="10"/>
      <c r="HX15" s="10"/>
      <c r="HY15" s="10"/>
      <c r="HZ15" s="10"/>
      <c r="IA15" s="10"/>
      <c r="IB15" s="10"/>
      <c r="IC15" s="10"/>
      <c r="ID15" s="10"/>
      <c r="IE15" s="10"/>
      <c r="IF15" s="10"/>
      <c r="IG15" s="10"/>
      <c r="IH15" s="10"/>
      <c r="II15" s="10"/>
      <c r="IJ15" s="10"/>
      <c r="IK15" s="10"/>
      <c r="IL15" s="10"/>
      <c r="IM15" s="10"/>
      <c r="IN15" s="10"/>
      <c r="IO15" s="10"/>
      <c r="IP15" s="10"/>
      <c r="IQ15" s="10"/>
      <c r="IR15" s="10"/>
      <c r="IS15" s="10"/>
      <c r="IT15" s="10"/>
      <c r="IU15" s="10"/>
    </row>
    <row r="16" spans="1:255" s="1" customFormat="1" ht="12" customHeight="1" x14ac:dyDescent="0.2">
      <c r="A16" s="177" t="s">
        <v>29</v>
      </c>
      <c r="B16" s="339" t="s">
        <v>95</v>
      </c>
      <c r="C16" s="339"/>
      <c r="D16" s="339"/>
      <c r="E16" s="339"/>
      <c r="F16" s="179" t="s">
        <v>50</v>
      </c>
      <c r="G16" s="434"/>
      <c r="H16" s="435"/>
      <c r="I16" s="435"/>
      <c r="J16" s="436"/>
      <c r="HO16" s="10"/>
      <c r="HP16" s="10"/>
      <c r="HQ16" s="10"/>
      <c r="HR16" s="10"/>
      <c r="HS16" s="10"/>
      <c r="HT16" s="10"/>
      <c r="HU16" s="10"/>
      <c r="HV16" s="10"/>
      <c r="HW16" s="10"/>
      <c r="HX16" s="10"/>
      <c r="HY16" s="10"/>
      <c r="HZ16" s="10"/>
      <c r="IA16" s="10"/>
      <c r="IB16" s="10"/>
      <c r="IC16" s="10"/>
      <c r="ID16" s="10"/>
      <c r="IE16" s="10"/>
      <c r="IF16" s="10"/>
      <c r="IG16" s="10"/>
      <c r="IH16" s="10"/>
      <c r="II16" s="10"/>
      <c r="IJ16" s="10"/>
      <c r="IK16" s="10"/>
      <c r="IL16" s="10"/>
      <c r="IM16" s="10"/>
      <c r="IN16" s="10"/>
      <c r="IO16" s="10"/>
      <c r="IP16" s="10"/>
      <c r="IQ16" s="10"/>
      <c r="IR16" s="10"/>
      <c r="IS16" s="10"/>
      <c r="IT16" s="10"/>
      <c r="IU16" s="10"/>
    </row>
    <row r="17" spans="1:255" s="1" customFormat="1" ht="12" customHeight="1" x14ac:dyDescent="0.2">
      <c r="A17" s="177" t="s">
        <v>41</v>
      </c>
      <c r="B17" s="437" t="s">
        <v>242</v>
      </c>
      <c r="C17" s="437"/>
      <c r="D17" s="437"/>
      <c r="E17" s="437"/>
      <c r="F17" s="179" t="s">
        <v>50</v>
      </c>
      <c r="G17" s="434"/>
      <c r="H17" s="435"/>
      <c r="I17" s="435"/>
      <c r="J17" s="436"/>
      <c r="HO17" s="10"/>
      <c r="HP17" s="10"/>
      <c r="HQ17" s="10"/>
      <c r="HR17" s="10"/>
      <c r="HS17" s="10"/>
      <c r="HT17" s="10"/>
      <c r="HU17" s="10"/>
      <c r="HV17" s="10"/>
      <c r="HW17" s="10"/>
      <c r="HX17" s="10"/>
      <c r="HY17" s="10"/>
      <c r="HZ17" s="10"/>
      <c r="IA17" s="10"/>
      <c r="IB17" s="10"/>
      <c r="IC17" s="10"/>
      <c r="ID17" s="10"/>
      <c r="IE17" s="10"/>
      <c r="IF17" s="10"/>
      <c r="IG17" s="10"/>
      <c r="IH17" s="10"/>
      <c r="II17" s="10"/>
      <c r="IJ17" s="10"/>
      <c r="IK17" s="10"/>
      <c r="IL17" s="10"/>
      <c r="IM17" s="10"/>
      <c r="IN17" s="10"/>
      <c r="IO17" s="10"/>
      <c r="IP17" s="10"/>
      <c r="IQ17" s="10"/>
      <c r="IR17" s="10"/>
      <c r="IS17" s="10"/>
      <c r="IT17" s="10"/>
      <c r="IU17" s="10"/>
    </row>
    <row r="18" spans="1:255" ht="12" customHeight="1" x14ac:dyDescent="0.2">
      <c r="A18" s="177" t="s">
        <v>42</v>
      </c>
      <c r="B18" s="339" t="s">
        <v>243</v>
      </c>
      <c r="C18" s="339"/>
      <c r="D18" s="339"/>
      <c r="E18" s="339"/>
      <c r="F18" s="179" t="s">
        <v>50</v>
      </c>
      <c r="G18" s="434"/>
      <c r="H18" s="435"/>
      <c r="I18" s="435"/>
      <c r="J18" s="436"/>
    </row>
    <row r="19" spans="1:255" ht="12" customHeight="1" x14ac:dyDescent="0.2">
      <c r="A19" s="177" t="s">
        <v>43</v>
      </c>
      <c r="B19" s="339" t="s">
        <v>102</v>
      </c>
      <c r="C19" s="339"/>
      <c r="D19" s="339"/>
      <c r="E19" s="339"/>
      <c r="F19" s="179" t="s">
        <v>50</v>
      </c>
      <c r="G19" s="434"/>
      <c r="H19" s="435"/>
      <c r="I19" s="435"/>
      <c r="J19" s="436"/>
    </row>
    <row r="20" spans="1:255" x14ac:dyDescent="0.2">
      <c r="A20" s="177" t="s">
        <v>54</v>
      </c>
      <c r="B20" s="339" t="s">
        <v>64</v>
      </c>
      <c r="C20" s="339"/>
      <c r="D20" s="339"/>
      <c r="E20" s="339"/>
      <c r="F20" s="179" t="s">
        <v>65</v>
      </c>
      <c r="G20" s="434"/>
      <c r="H20" s="435"/>
      <c r="I20" s="435"/>
      <c r="J20" s="436"/>
    </row>
    <row r="21" spans="1:255" x14ac:dyDescent="0.2">
      <c r="A21" s="177" t="s">
        <v>244</v>
      </c>
      <c r="B21" s="339" t="s">
        <v>66</v>
      </c>
      <c r="C21" s="339"/>
      <c r="D21" s="339"/>
      <c r="E21" s="339"/>
      <c r="F21" s="179" t="s">
        <v>245</v>
      </c>
      <c r="G21" s="434"/>
      <c r="H21" s="435"/>
      <c r="I21" s="435"/>
      <c r="J21" s="436"/>
    </row>
    <row r="22" spans="1:255" x14ac:dyDescent="0.2">
      <c r="A22" s="177" t="s">
        <v>67</v>
      </c>
      <c r="B22" s="339" t="s">
        <v>246</v>
      </c>
      <c r="C22" s="339"/>
      <c r="D22" s="339"/>
      <c r="E22" s="339"/>
      <c r="F22" s="185" t="s">
        <v>259</v>
      </c>
      <c r="G22" s="434"/>
      <c r="H22" s="435"/>
      <c r="I22" s="435"/>
      <c r="J22" s="436"/>
    </row>
    <row r="23" spans="1:255" x14ac:dyDescent="0.2">
      <c r="A23" s="177" t="s">
        <v>247</v>
      </c>
      <c r="B23" s="339" t="s">
        <v>68</v>
      </c>
      <c r="C23" s="339"/>
      <c r="D23" s="339"/>
      <c r="E23" s="339"/>
      <c r="F23" s="185" t="s">
        <v>50</v>
      </c>
      <c r="G23" s="434"/>
      <c r="H23" s="435"/>
      <c r="I23" s="435"/>
      <c r="J23" s="436"/>
    </row>
    <row r="24" spans="1:255" x14ac:dyDescent="0.2">
      <c r="A24" s="177" t="s">
        <v>69</v>
      </c>
      <c r="B24" s="339" t="s">
        <v>248</v>
      </c>
      <c r="C24" s="339"/>
      <c r="D24" s="339"/>
      <c r="E24" s="339"/>
      <c r="F24" s="185" t="s">
        <v>50</v>
      </c>
      <c r="G24" s="434"/>
      <c r="H24" s="435"/>
      <c r="I24" s="435"/>
      <c r="J24" s="436"/>
    </row>
    <row r="25" spans="1:255" x14ac:dyDescent="0.2">
      <c r="A25" s="177" t="s">
        <v>70</v>
      </c>
      <c r="B25" s="339" t="s">
        <v>249</v>
      </c>
      <c r="C25" s="339"/>
      <c r="D25" s="339"/>
      <c r="E25" s="339"/>
      <c r="F25" s="185" t="s">
        <v>50</v>
      </c>
      <c r="G25" s="434"/>
      <c r="H25" s="435"/>
      <c r="I25" s="435"/>
      <c r="J25" s="436"/>
    </row>
    <row r="26" spans="1:255" ht="24.75" customHeight="1" x14ac:dyDescent="0.2">
      <c r="A26" s="177" t="s">
        <v>72</v>
      </c>
      <c r="B26" s="339" t="s">
        <v>107</v>
      </c>
      <c r="C26" s="339"/>
      <c r="D26" s="339"/>
      <c r="E26" s="339"/>
      <c r="F26" s="185" t="s">
        <v>264</v>
      </c>
      <c r="G26" s="434"/>
      <c r="H26" s="435"/>
      <c r="I26" s="435"/>
      <c r="J26" s="436"/>
    </row>
    <row r="27" spans="1:255" x14ac:dyDescent="0.2">
      <c r="A27" s="177" t="s">
        <v>74</v>
      </c>
      <c r="B27" s="339" t="s">
        <v>75</v>
      </c>
      <c r="C27" s="339"/>
      <c r="D27" s="339"/>
      <c r="E27" s="339"/>
      <c r="F27" s="185" t="s">
        <v>50</v>
      </c>
      <c r="G27" s="434"/>
      <c r="H27" s="435"/>
      <c r="I27" s="435"/>
      <c r="J27" s="436"/>
    </row>
    <row r="28" spans="1:255" x14ac:dyDescent="0.2">
      <c r="A28" s="177" t="s">
        <v>76</v>
      </c>
      <c r="B28" s="339" t="s">
        <v>250</v>
      </c>
      <c r="C28" s="339"/>
      <c r="D28" s="339"/>
      <c r="E28" s="339"/>
      <c r="F28" s="185" t="s">
        <v>50</v>
      </c>
      <c r="G28" s="434"/>
      <c r="H28" s="435"/>
      <c r="I28" s="435"/>
      <c r="J28" s="436"/>
    </row>
    <row r="29" spans="1:255" x14ac:dyDescent="0.2">
      <c r="A29" s="177" t="s">
        <v>77</v>
      </c>
      <c r="B29" s="345" t="s">
        <v>251</v>
      </c>
      <c r="C29" s="345"/>
      <c r="D29" s="345"/>
      <c r="E29" s="345"/>
      <c r="F29" s="185" t="s">
        <v>261</v>
      </c>
      <c r="G29" s="434"/>
      <c r="H29" s="435"/>
      <c r="I29" s="435"/>
      <c r="J29" s="436"/>
    </row>
    <row r="30" spans="1:255" x14ac:dyDescent="0.2">
      <c r="A30" s="177" t="s">
        <v>78</v>
      </c>
      <c r="B30" s="339" t="s">
        <v>252</v>
      </c>
      <c r="C30" s="339"/>
      <c r="D30" s="339"/>
      <c r="E30" s="339"/>
      <c r="F30" s="179" t="s">
        <v>50</v>
      </c>
      <c r="G30" s="434"/>
      <c r="H30" s="435"/>
      <c r="I30" s="435"/>
      <c r="J30" s="436"/>
    </row>
    <row r="31" spans="1:255" ht="28.5" customHeight="1" x14ac:dyDescent="0.2">
      <c r="A31" s="177" t="s">
        <v>79</v>
      </c>
      <c r="B31" s="339" t="s">
        <v>97</v>
      </c>
      <c r="C31" s="339"/>
      <c r="D31" s="339"/>
      <c r="E31" s="339"/>
      <c r="F31" s="178" t="s">
        <v>50</v>
      </c>
      <c r="G31" s="434"/>
      <c r="H31" s="435"/>
      <c r="I31" s="435"/>
      <c r="J31" s="436"/>
    </row>
    <row r="32" spans="1:255" x14ac:dyDescent="0.2">
      <c r="A32" s="180"/>
      <c r="B32" s="180"/>
      <c r="C32" s="180"/>
      <c r="D32" s="180"/>
      <c r="E32" s="181"/>
      <c r="F32" s="182"/>
      <c r="G32" s="182"/>
      <c r="H32" s="182"/>
      <c r="I32" s="182"/>
      <c r="J32" s="182"/>
    </row>
    <row r="33" spans="1:4" x14ac:dyDescent="0.2">
      <c r="A33" s="167" t="s">
        <v>31</v>
      </c>
      <c r="B33" s="167"/>
      <c r="C33" s="167"/>
      <c r="D33" s="167"/>
    </row>
  </sheetData>
  <mergeCells count="50">
    <mergeCell ref="G31:J31"/>
    <mergeCell ref="B30:E30"/>
    <mergeCell ref="B31:E31"/>
    <mergeCell ref="G17:J17"/>
    <mergeCell ref="G18:J18"/>
    <mergeCell ref="G19:J19"/>
    <mergeCell ref="G22:J22"/>
    <mergeCell ref="G23:J23"/>
    <mergeCell ref="G24:J24"/>
    <mergeCell ref="G25:J25"/>
    <mergeCell ref="G26:J26"/>
    <mergeCell ref="G27:J27"/>
    <mergeCell ref="G28:J28"/>
    <mergeCell ref="G29:J29"/>
    <mergeCell ref="G30:J30"/>
    <mergeCell ref="B27:E27"/>
    <mergeCell ref="B28:E28"/>
    <mergeCell ref="B29:E29"/>
    <mergeCell ref="B24:E24"/>
    <mergeCell ref="B25:E25"/>
    <mergeCell ref="B26:E26"/>
    <mergeCell ref="B22:E22"/>
    <mergeCell ref="B23:E23"/>
    <mergeCell ref="B18:E18"/>
    <mergeCell ref="B19:E19"/>
    <mergeCell ref="B21:E21"/>
    <mergeCell ref="G21:J21"/>
    <mergeCell ref="B13:E13"/>
    <mergeCell ref="G13:J13"/>
    <mergeCell ref="B14:E14"/>
    <mergeCell ref="G14:J14"/>
    <mergeCell ref="B20:E20"/>
    <mergeCell ref="G20:J20"/>
    <mergeCell ref="B15:E15"/>
    <mergeCell ref="B16:E16"/>
    <mergeCell ref="G15:J15"/>
    <mergeCell ref="G16:J16"/>
    <mergeCell ref="B17:E17"/>
    <mergeCell ref="B11:E11"/>
    <mergeCell ref="G11:J11"/>
    <mergeCell ref="B12:E12"/>
    <mergeCell ref="G12:J12"/>
    <mergeCell ref="A10:J10"/>
    <mergeCell ref="B9:E9"/>
    <mergeCell ref="G9:J9"/>
    <mergeCell ref="A1:J1"/>
    <mergeCell ref="A2:J2"/>
    <mergeCell ref="A3:B3"/>
    <mergeCell ref="A4:B4"/>
    <mergeCell ref="A5:B5"/>
  </mergeCells>
  <pageMargins left="0.19685039370078741" right="0.19685039370078741" top="0.52083333333333337" bottom="0.78740157480314965" header="0.22916666666666666" footer="0.31496062992125984"/>
  <pageSetup paperSize="9" orientation="landscape" r:id="rId1"/>
  <headerFooter>
    <oddHeader>&amp;L&amp;"-,Standardowy"&amp;11 2/PN/ZP/D/2020&amp;C&amp;"-,Standardowy"&amp;11Formularz asortymentowo-cenowy&amp;R&amp;"-,Standardowy"&amp;11Załącznik nr 2 SIWZ</oddHeader>
    <oddFooter>&amp;L&amp;"-,Standardowy"&amp;A&amp;C&amp;"-,Standardowy"Strona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zoomScale="140" zoomScaleNormal="140" workbookViewId="0">
      <selection activeCell="J5" sqref="J5"/>
    </sheetView>
  </sheetViews>
  <sheetFormatPr defaultRowHeight="12.75" x14ac:dyDescent="0.2"/>
  <cols>
    <col min="1" max="1" width="8.28515625" style="10" customWidth="1"/>
    <col min="2" max="2" width="38.140625" style="10" customWidth="1"/>
    <col min="3" max="3" width="6.42578125" style="10" customWidth="1"/>
    <col min="4" max="4" width="6.140625" style="10" customWidth="1"/>
    <col min="5" max="5" width="19.140625" style="11" customWidth="1"/>
    <col min="6" max="6" width="16.42578125" style="11" customWidth="1"/>
    <col min="7" max="7" width="11.7109375" style="11" customWidth="1"/>
    <col min="8" max="8" width="12.28515625" style="11" customWidth="1"/>
    <col min="9" max="9" width="6.7109375" style="11" customWidth="1"/>
    <col min="10" max="10" width="13.140625" style="11" customWidth="1"/>
  </cols>
  <sheetData>
    <row r="1" spans="1:10" ht="33" customHeight="1" x14ac:dyDescent="0.2">
      <c r="A1" s="349" t="s">
        <v>265</v>
      </c>
      <c r="B1" s="349"/>
      <c r="C1" s="349"/>
      <c r="D1" s="349"/>
      <c r="E1" s="349"/>
      <c r="F1" s="349"/>
      <c r="G1" s="349"/>
      <c r="H1" s="349"/>
      <c r="I1" s="349"/>
      <c r="J1" s="349"/>
    </row>
    <row r="2" spans="1:10" ht="12.75" customHeight="1" x14ac:dyDescent="0.2">
      <c r="A2" s="449" t="s">
        <v>185</v>
      </c>
      <c r="B2" s="450"/>
      <c r="C2" s="450"/>
      <c r="D2" s="450"/>
      <c r="E2" s="450"/>
      <c r="F2" s="450"/>
      <c r="G2" s="450"/>
      <c r="H2" s="450"/>
      <c r="I2" s="450"/>
      <c r="J2" s="450"/>
    </row>
    <row r="3" spans="1:10" ht="36" x14ac:dyDescent="0.2">
      <c r="A3" s="337" t="s">
        <v>0</v>
      </c>
      <c r="B3" s="337"/>
      <c r="C3" s="130" t="s">
        <v>1</v>
      </c>
      <c r="D3" s="130" t="s">
        <v>2</v>
      </c>
      <c r="E3" s="16" t="s">
        <v>186</v>
      </c>
      <c r="F3" s="130" t="s">
        <v>4</v>
      </c>
      <c r="G3" s="130" t="s">
        <v>5</v>
      </c>
      <c r="H3" s="130" t="s">
        <v>6</v>
      </c>
      <c r="I3" s="130" t="s">
        <v>7</v>
      </c>
      <c r="J3" s="22" t="s">
        <v>8</v>
      </c>
    </row>
    <row r="4" spans="1:10" ht="13.5" thickBot="1" x14ac:dyDescent="0.25">
      <c r="A4" s="451" t="s">
        <v>9</v>
      </c>
      <c r="B4" s="451"/>
      <c r="C4" s="118" t="s">
        <v>10</v>
      </c>
      <c r="D4" s="119" t="s">
        <v>11</v>
      </c>
      <c r="E4" s="120" t="s">
        <v>12</v>
      </c>
      <c r="F4" s="120" t="s">
        <v>13</v>
      </c>
      <c r="G4" s="121" t="s">
        <v>14</v>
      </c>
      <c r="H4" s="122" t="s">
        <v>15</v>
      </c>
      <c r="I4" s="123" t="s">
        <v>16</v>
      </c>
      <c r="J4" s="124" t="s">
        <v>17</v>
      </c>
    </row>
    <row r="5" spans="1:10" ht="51.75" customHeight="1" thickBot="1" x14ac:dyDescent="0.25">
      <c r="A5" s="339" t="s">
        <v>266</v>
      </c>
      <c r="B5" s="339"/>
      <c r="C5" s="179">
        <v>10</v>
      </c>
      <c r="D5" s="178" t="s">
        <v>18</v>
      </c>
      <c r="E5" s="125"/>
      <c r="F5" s="126"/>
      <c r="G5" s="107">
        <f>ROUND(F5*I5+F5,2)</f>
        <v>0</v>
      </c>
      <c r="H5" s="127">
        <f>ROUND(C5*F5,2)</f>
        <v>0</v>
      </c>
      <c r="I5" s="75"/>
      <c r="J5" s="127">
        <f>ROUND(H5*I5+H5,2)</f>
        <v>0</v>
      </c>
    </row>
    <row r="6" spans="1:10" x14ac:dyDescent="0.2">
      <c r="A6" s="28" t="s">
        <v>58</v>
      </c>
      <c r="B6" s="69"/>
      <c r="C6" s="70"/>
      <c r="D6" s="4"/>
      <c r="E6" s="4"/>
      <c r="F6" s="4"/>
      <c r="G6" s="4"/>
      <c r="H6" s="4"/>
      <c r="I6" s="4"/>
      <c r="J6" s="4"/>
    </row>
    <row r="7" spans="1:10" x14ac:dyDescent="0.2">
      <c r="A7" s="109" t="s">
        <v>32</v>
      </c>
      <c r="B7" s="11"/>
      <c r="C7" s="11"/>
      <c r="D7" s="11"/>
    </row>
    <row r="8" spans="1:10" x14ac:dyDescent="0.2">
      <c r="A8" s="109"/>
      <c r="B8" s="11"/>
      <c r="C8" s="11"/>
      <c r="D8" s="11"/>
    </row>
    <row r="9" spans="1:10" ht="24" x14ac:dyDescent="0.2">
      <c r="A9" s="193" t="s">
        <v>19</v>
      </c>
      <c r="B9" s="452" t="s">
        <v>59</v>
      </c>
      <c r="C9" s="452"/>
      <c r="D9" s="452"/>
      <c r="E9" s="452"/>
      <c r="F9" s="193" t="s">
        <v>21</v>
      </c>
      <c r="G9" s="453" t="s">
        <v>60</v>
      </c>
      <c r="H9" s="454"/>
      <c r="I9" s="454"/>
      <c r="J9" s="455"/>
    </row>
    <row r="10" spans="1:10" x14ac:dyDescent="0.2">
      <c r="A10" s="452" t="s">
        <v>61</v>
      </c>
      <c r="B10" s="452"/>
      <c r="C10" s="452"/>
      <c r="D10" s="452"/>
      <c r="E10" s="452"/>
      <c r="F10" s="452"/>
      <c r="G10" s="452"/>
      <c r="H10" s="452"/>
      <c r="I10" s="452"/>
      <c r="J10" s="452"/>
    </row>
    <row r="11" spans="1:10" x14ac:dyDescent="0.2">
      <c r="A11" s="183">
        <v>1</v>
      </c>
      <c r="B11" s="437" t="s">
        <v>174</v>
      </c>
      <c r="C11" s="437"/>
      <c r="D11" s="437"/>
      <c r="E11" s="437"/>
      <c r="F11" s="185" t="s">
        <v>50</v>
      </c>
      <c r="G11" s="434"/>
      <c r="H11" s="435"/>
      <c r="I11" s="435"/>
      <c r="J11" s="436"/>
    </row>
    <row r="12" spans="1:10" x14ac:dyDescent="0.2">
      <c r="A12" s="183">
        <v>2</v>
      </c>
      <c r="B12" s="437" t="s">
        <v>62</v>
      </c>
      <c r="C12" s="437"/>
      <c r="D12" s="437"/>
      <c r="E12" s="437"/>
      <c r="F12" s="185" t="s">
        <v>50</v>
      </c>
      <c r="G12" s="434"/>
      <c r="H12" s="435"/>
      <c r="I12" s="435"/>
      <c r="J12" s="436"/>
    </row>
    <row r="13" spans="1:10" x14ac:dyDescent="0.2">
      <c r="A13" s="183">
        <v>3</v>
      </c>
      <c r="B13" s="437" t="s">
        <v>267</v>
      </c>
      <c r="C13" s="437"/>
      <c r="D13" s="437"/>
      <c r="E13" s="437"/>
      <c r="F13" s="185" t="s">
        <v>50</v>
      </c>
      <c r="G13" s="434"/>
      <c r="H13" s="435"/>
      <c r="I13" s="435"/>
      <c r="J13" s="436"/>
    </row>
    <row r="14" spans="1:10" x14ac:dyDescent="0.2">
      <c r="A14" s="183">
        <v>4</v>
      </c>
      <c r="B14" s="437" t="s">
        <v>240</v>
      </c>
      <c r="C14" s="437"/>
      <c r="D14" s="437"/>
      <c r="E14" s="437"/>
      <c r="F14" s="185" t="s">
        <v>50</v>
      </c>
      <c r="G14" s="434"/>
      <c r="H14" s="435"/>
      <c r="I14" s="435"/>
      <c r="J14" s="436"/>
    </row>
    <row r="15" spans="1:10" x14ac:dyDescent="0.2">
      <c r="A15" s="183">
        <v>5</v>
      </c>
      <c r="B15" s="437" t="s">
        <v>241</v>
      </c>
      <c r="C15" s="437"/>
      <c r="D15" s="437"/>
      <c r="E15" s="437"/>
      <c r="F15" s="185" t="s">
        <v>277</v>
      </c>
      <c r="G15" s="434"/>
      <c r="H15" s="435"/>
      <c r="I15" s="435"/>
      <c r="J15" s="436"/>
    </row>
    <row r="16" spans="1:10" x14ac:dyDescent="0.2">
      <c r="A16" s="183">
        <v>6</v>
      </c>
      <c r="B16" s="437" t="s">
        <v>95</v>
      </c>
      <c r="C16" s="437"/>
      <c r="D16" s="437"/>
      <c r="E16" s="437"/>
      <c r="F16" s="185" t="s">
        <v>50</v>
      </c>
      <c r="G16" s="434"/>
      <c r="H16" s="435"/>
      <c r="I16" s="435"/>
      <c r="J16" s="436"/>
    </row>
    <row r="17" spans="1:10" x14ac:dyDescent="0.2">
      <c r="A17" s="183">
        <v>7</v>
      </c>
      <c r="B17" s="437" t="s">
        <v>242</v>
      </c>
      <c r="C17" s="437"/>
      <c r="D17" s="437"/>
      <c r="E17" s="437"/>
      <c r="F17" s="185" t="s">
        <v>50</v>
      </c>
      <c r="G17" s="434"/>
      <c r="H17" s="435"/>
      <c r="I17" s="435"/>
      <c r="J17" s="436"/>
    </row>
    <row r="18" spans="1:10" x14ac:dyDescent="0.2">
      <c r="A18" s="183">
        <v>8</v>
      </c>
      <c r="B18" s="437" t="s">
        <v>102</v>
      </c>
      <c r="C18" s="437"/>
      <c r="D18" s="437"/>
      <c r="E18" s="437"/>
      <c r="F18" s="185" t="s">
        <v>50</v>
      </c>
      <c r="G18" s="434"/>
      <c r="H18" s="435"/>
      <c r="I18" s="435"/>
      <c r="J18" s="436"/>
    </row>
    <row r="19" spans="1:10" x14ac:dyDescent="0.2">
      <c r="A19" s="183">
        <v>9</v>
      </c>
      <c r="B19" s="437" t="s">
        <v>268</v>
      </c>
      <c r="C19" s="437"/>
      <c r="D19" s="437"/>
      <c r="E19" s="437"/>
      <c r="F19" s="185" t="s">
        <v>91</v>
      </c>
      <c r="G19" s="434"/>
      <c r="H19" s="435"/>
      <c r="I19" s="435"/>
      <c r="J19" s="436"/>
    </row>
    <row r="20" spans="1:10" x14ac:dyDescent="0.2">
      <c r="A20" s="183">
        <v>10</v>
      </c>
      <c r="B20" s="437" t="s">
        <v>66</v>
      </c>
      <c r="C20" s="437"/>
      <c r="D20" s="437"/>
      <c r="E20" s="437"/>
      <c r="F20" s="185" t="s">
        <v>96</v>
      </c>
      <c r="G20" s="434"/>
      <c r="H20" s="435"/>
      <c r="I20" s="435"/>
      <c r="J20" s="436"/>
    </row>
    <row r="21" spans="1:10" x14ac:dyDescent="0.2">
      <c r="A21" s="183">
        <v>11</v>
      </c>
      <c r="B21" s="437" t="s">
        <v>246</v>
      </c>
      <c r="C21" s="437"/>
      <c r="D21" s="437"/>
      <c r="E21" s="437"/>
      <c r="F21" s="185" t="s">
        <v>278</v>
      </c>
      <c r="G21" s="434"/>
      <c r="H21" s="435"/>
      <c r="I21" s="435"/>
      <c r="J21" s="436"/>
    </row>
    <row r="22" spans="1:10" x14ac:dyDescent="0.2">
      <c r="A22" s="183">
        <v>12</v>
      </c>
      <c r="B22" s="437" t="s">
        <v>68</v>
      </c>
      <c r="C22" s="437"/>
      <c r="D22" s="437"/>
      <c r="E22" s="437"/>
      <c r="F22" s="185" t="s">
        <v>50</v>
      </c>
      <c r="G22" s="434"/>
      <c r="H22" s="435"/>
      <c r="I22" s="435"/>
      <c r="J22" s="436"/>
    </row>
    <row r="23" spans="1:10" x14ac:dyDescent="0.2">
      <c r="A23" s="183">
        <v>13</v>
      </c>
      <c r="B23" s="437" t="s">
        <v>248</v>
      </c>
      <c r="C23" s="437"/>
      <c r="D23" s="437"/>
      <c r="E23" s="437"/>
      <c r="F23" s="185" t="s">
        <v>50</v>
      </c>
      <c r="G23" s="434"/>
      <c r="H23" s="435"/>
      <c r="I23" s="435"/>
      <c r="J23" s="436"/>
    </row>
    <row r="24" spans="1:10" x14ac:dyDescent="0.2">
      <c r="A24" s="183">
        <v>14</v>
      </c>
      <c r="B24" s="437" t="s">
        <v>71</v>
      </c>
      <c r="C24" s="437"/>
      <c r="D24" s="437"/>
      <c r="E24" s="437"/>
      <c r="F24" s="185" t="s">
        <v>65</v>
      </c>
      <c r="G24" s="434"/>
      <c r="H24" s="435"/>
      <c r="I24" s="435"/>
      <c r="J24" s="436"/>
    </row>
    <row r="25" spans="1:10" ht="25.5" customHeight="1" x14ac:dyDescent="0.2">
      <c r="A25" s="183">
        <v>15</v>
      </c>
      <c r="B25" s="437" t="s">
        <v>80</v>
      </c>
      <c r="C25" s="437"/>
      <c r="D25" s="437"/>
      <c r="E25" s="437"/>
      <c r="F25" s="185" t="s">
        <v>65</v>
      </c>
      <c r="G25" s="434"/>
      <c r="H25" s="435"/>
      <c r="I25" s="435"/>
      <c r="J25" s="436"/>
    </row>
    <row r="26" spans="1:10" x14ac:dyDescent="0.2">
      <c r="A26" s="183">
        <v>16</v>
      </c>
      <c r="B26" s="345" t="s">
        <v>251</v>
      </c>
      <c r="C26" s="345"/>
      <c r="D26" s="345"/>
      <c r="E26" s="345"/>
      <c r="F26" s="185" t="s">
        <v>279</v>
      </c>
      <c r="G26" s="434"/>
      <c r="H26" s="435"/>
      <c r="I26" s="435"/>
      <c r="J26" s="436"/>
    </row>
    <row r="27" spans="1:10" x14ac:dyDescent="0.2">
      <c r="A27" s="183">
        <v>17</v>
      </c>
      <c r="B27" s="437" t="s">
        <v>109</v>
      </c>
      <c r="C27" s="437"/>
      <c r="D27" s="437"/>
      <c r="E27" s="437"/>
      <c r="F27" s="185" t="s">
        <v>269</v>
      </c>
      <c r="G27" s="434"/>
      <c r="H27" s="435"/>
      <c r="I27" s="435"/>
      <c r="J27" s="436"/>
    </row>
    <row r="28" spans="1:10" x14ac:dyDescent="0.2">
      <c r="A28" s="183">
        <v>18</v>
      </c>
      <c r="B28" s="437" t="s">
        <v>270</v>
      </c>
      <c r="C28" s="437"/>
      <c r="D28" s="437"/>
      <c r="E28" s="437"/>
      <c r="F28" s="185" t="s">
        <v>269</v>
      </c>
      <c r="G28" s="434"/>
      <c r="H28" s="435"/>
      <c r="I28" s="435"/>
      <c r="J28" s="436"/>
    </row>
    <row r="29" spans="1:10" x14ac:dyDescent="0.2">
      <c r="A29" s="183">
        <v>19</v>
      </c>
      <c r="B29" s="437" t="s">
        <v>252</v>
      </c>
      <c r="C29" s="437"/>
      <c r="D29" s="437"/>
      <c r="E29" s="437"/>
      <c r="F29" s="185" t="s">
        <v>50</v>
      </c>
      <c r="G29" s="434"/>
      <c r="H29" s="435"/>
      <c r="I29" s="435"/>
      <c r="J29" s="436"/>
    </row>
    <row r="30" spans="1:10" ht="27" customHeight="1" x14ac:dyDescent="0.2">
      <c r="A30" s="183">
        <v>20</v>
      </c>
      <c r="B30" s="437" t="s">
        <v>97</v>
      </c>
      <c r="C30" s="437"/>
      <c r="D30" s="437"/>
      <c r="E30" s="437"/>
      <c r="F30" s="185" t="s">
        <v>269</v>
      </c>
      <c r="G30" s="434"/>
      <c r="H30" s="435"/>
      <c r="I30" s="435"/>
      <c r="J30" s="436"/>
    </row>
    <row r="31" spans="1:10" x14ac:dyDescent="0.2">
      <c r="A31" s="452" t="s">
        <v>81</v>
      </c>
      <c r="B31" s="452"/>
      <c r="C31" s="452"/>
      <c r="D31" s="452"/>
      <c r="E31" s="452"/>
      <c r="F31" s="452"/>
      <c r="G31" s="452"/>
      <c r="H31" s="452"/>
      <c r="I31" s="452"/>
      <c r="J31" s="452"/>
    </row>
    <row r="32" spans="1:10" x14ac:dyDescent="0.2">
      <c r="A32" s="183" t="s">
        <v>82</v>
      </c>
      <c r="B32" s="437" t="s">
        <v>83</v>
      </c>
      <c r="C32" s="437"/>
      <c r="D32" s="437"/>
      <c r="E32" s="437"/>
      <c r="F32" s="184" t="s">
        <v>50</v>
      </c>
      <c r="G32" s="434"/>
      <c r="H32" s="435"/>
      <c r="I32" s="435"/>
      <c r="J32" s="436"/>
    </row>
    <row r="33" spans="1:10" ht="27" customHeight="1" x14ac:dyDescent="0.2">
      <c r="A33" s="183" t="s">
        <v>84</v>
      </c>
      <c r="B33" s="437" t="s">
        <v>271</v>
      </c>
      <c r="C33" s="437"/>
      <c r="D33" s="437"/>
      <c r="E33" s="437"/>
      <c r="F33" s="184" t="s">
        <v>65</v>
      </c>
      <c r="G33" s="434"/>
      <c r="H33" s="435"/>
      <c r="I33" s="435"/>
      <c r="J33" s="436"/>
    </row>
    <row r="34" spans="1:10" ht="19.5" customHeight="1" x14ac:dyDescent="0.2">
      <c r="A34" s="183" t="s">
        <v>86</v>
      </c>
      <c r="B34" s="437" t="s">
        <v>272</v>
      </c>
      <c r="C34" s="437"/>
      <c r="D34" s="437"/>
      <c r="E34" s="437"/>
      <c r="F34" s="184" t="s">
        <v>50</v>
      </c>
      <c r="G34" s="434"/>
      <c r="H34" s="435"/>
      <c r="I34" s="435"/>
      <c r="J34" s="436"/>
    </row>
    <row r="35" spans="1:10" ht="15" customHeight="1" x14ac:dyDescent="0.2">
      <c r="A35" s="183" t="s">
        <v>88</v>
      </c>
      <c r="B35" s="437" t="s">
        <v>87</v>
      </c>
      <c r="C35" s="437"/>
      <c r="D35" s="437"/>
      <c r="E35" s="437"/>
      <c r="F35" s="184" t="s">
        <v>50</v>
      </c>
      <c r="G35" s="434"/>
      <c r="H35" s="435"/>
      <c r="I35" s="435"/>
      <c r="J35" s="436"/>
    </row>
    <row r="36" spans="1:10" ht="21.75" customHeight="1" x14ac:dyDescent="0.2">
      <c r="A36" s="183" t="s">
        <v>90</v>
      </c>
      <c r="B36" s="437" t="s">
        <v>89</v>
      </c>
      <c r="C36" s="437"/>
      <c r="D36" s="437"/>
      <c r="E36" s="437"/>
      <c r="F36" s="184" t="s">
        <v>65</v>
      </c>
      <c r="G36" s="434"/>
      <c r="H36" s="435"/>
      <c r="I36" s="435"/>
      <c r="J36" s="436"/>
    </row>
    <row r="37" spans="1:10" x14ac:dyDescent="0.2">
      <c r="A37" s="183" t="s">
        <v>115</v>
      </c>
      <c r="B37" s="437" t="s">
        <v>273</v>
      </c>
      <c r="C37" s="437"/>
      <c r="D37" s="437"/>
      <c r="E37" s="437"/>
      <c r="F37" s="184" t="s">
        <v>50</v>
      </c>
      <c r="G37" s="434"/>
      <c r="H37" s="435"/>
      <c r="I37" s="435"/>
      <c r="J37" s="436"/>
    </row>
    <row r="38" spans="1:10" ht="25.5" customHeight="1" x14ac:dyDescent="0.2">
      <c r="A38" s="183" t="s">
        <v>116</v>
      </c>
      <c r="B38" s="437" t="s">
        <v>274</v>
      </c>
      <c r="C38" s="437"/>
      <c r="D38" s="437"/>
      <c r="E38" s="437"/>
      <c r="F38" s="184" t="s">
        <v>50</v>
      </c>
      <c r="G38" s="434"/>
      <c r="H38" s="435"/>
      <c r="I38" s="435"/>
      <c r="J38" s="436"/>
    </row>
    <row r="39" spans="1:10" x14ac:dyDescent="0.2">
      <c r="A39" s="452" t="s">
        <v>92</v>
      </c>
      <c r="B39" s="452"/>
      <c r="C39" s="452"/>
      <c r="D39" s="452"/>
      <c r="E39" s="452"/>
      <c r="F39" s="452"/>
      <c r="G39" s="452"/>
      <c r="H39" s="452"/>
      <c r="I39" s="452"/>
      <c r="J39" s="452"/>
    </row>
    <row r="40" spans="1:10" ht="27" x14ac:dyDescent="0.2">
      <c r="A40" s="183" t="s">
        <v>98</v>
      </c>
      <c r="B40" s="437" t="s">
        <v>275</v>
      </c>
      <c r="C40" s="437"/>
      <c r="D40" s="437"/>
      <c r="E40" s="437"/>
      <c r="F40" s="186" t="s">
        <v>93</v>
      </c>
      <c r="G40" s="434"/>
      <c r="H40" s="435"/>
      <c r="I40" s="435"/>
      <c r="J40" s="436"/>
    </row>
    <row r="41" spans="1:10" x14ac:dyDescent="0.2">
      <c r="A41" s="184" t="s">
        <v>257</v>
      </c>
      <c r="B41" s="187" t="s">
        <v>276</v>
      </c>
      <c r="C41" s="187"/>
      <c r="D41" s="187"/>
      <c r="E41" s="188"/>
      <c r="F41" s="184" t="s">
        <v>50</v>
      </c>
      <c r="G41" s="434"/>
      <c r="H41" s="435"/>
      <c r="I41" s="435"/>
      <c r="J41" s="436"/>
    </row>
  </sheetData>
  <mergeCells count="67">
    <mergeCell ref="G41:J41"/>
    <mergeCell ref="B35:E35"/>
    <mergeCell ref="B36:E36"/>
    <mergeCell ref="B37:E37"/>
    <mergeCell ref="G35:J35"/>
    <mergeCell ref="G36:J36"/>
    <mergeCell ref="G37:J37"/>
    <mergeCell ref="B38:E38"/>
    <mergeCell ref="A39:J39"/>
    <mergeCell ref="B40:E40"/>
    <mergeCell ref="G38:J38"/>
    <mergeCell ref="G40:J40"/>
    <mergeCell ref="B32:E32"/>
    <mergeCell ref="B33:E33"/>
    <mergeCell ref="B34:E34"/>
    <mergeCell ref="G32:J32"/>
    <mergeCell ref="G33:J33"/>
    <mergeCell ref="G34:J34"/>
    <mergeCell ref="B23:E23"/>
    <mergeCell ref="G23:J23"/>
    <mergeCell ref="B24:E24"/>
    <mergeCell ref="G24:J24"/>
    <mergeCell ref="B25:E25"/>
    <mergeCell ref="G25:J25"/>
    <mergeCell ref="A31:J31"/>
    <mergeCell ref="B26:E26"/>
    <mergeCell ref="G26:J26"/>
    <mergeCell ref="B27:E27"/>
    <mergeCell ref="G27:J27"/>
    <mergeCell ref="B28:E28"/>
    <mergeCell ref="G28:J28"/>
    <mergeCell ref="B29:E29"/>
    <mergeCell ref="G29:J29"/>
    <mergeCell ref="B30:E30"/>
    <mergeCell ref="G30:J30"/>
    <mergeCell ref="B22:E22"/>
    <mergeCell ref="G22:J22"/>
    <mergeCell ref="B17:E17"/>
    <mergeCell ref="G17:J17"/>
    <mergeCell ref="B18:E18"/>
    <mergeCell ref="G18:J18"/>
    <mergeCell ref="B19:E19"/>
    <mergeCell ref="G19:J19"/>
    <mergeCell ref="B20:E20"/>
    <mergeCell ref="G20:J20"/>
    <mergeCell ref="B21:E21"/>
    <mergeCell ref="G21:J21"/>
    <mergeCell ref="B14:E14"/>
    <mergeCell ref="G14:J14"/>
    <mergeCell ref="B15:E15"/>
    <mergeCell ref="G15:J15"/>
    <mergeCell ref="B16:E16"/>
    <mergeCell ref="G16:J16"/>
    <mergeCell ref="B13:E13"/>
    <mergeCell ref="G13:J13"/>
    <mergeCell ref="A1:J1"/>
    <mergeCell ref="A2:J2"/>
    <mergeCell ref="A3:B3"/>
    <mergeCell ref="A4:B4"/>
    <mergeCell ref="A5:B5"/>
    <mergeCell ref="A10:J10"/>
    <mergeCell ref="B11:E11"/>
    <mergeCell ref="G11:J11"/>
    <mergeCell ref="B12:E12"/>
    <mergeCell ref="G12:J12"/>
    <mergeCell ref="B9:E9"/>
    <mergeCell ref="G9:J9"/>
  </mergeCells>
  <pageMargins left="0.19685039370078741" right="1.9685039370078741" top="0.51181102362204722" bottom="0.78740157480314965" header="0.23622047244094491" footer="0.31496062992125984"/>
  <pageSetup paperSize="9" scale="85" orientation="landscape" r:id="rId1"/>
  <headerFooter>
    <oddHeader>&amp;L&amp;"-,Standardowy"&amp;11 2/PN/ZP/D/2020&amp;C&amp;"-,Standardowy"&amp;11Formularz asortymentowo-cenowy&amp;R&amp;"-,Standardowy"Załącznik nr 2 SIWZ</oddHeader>
    <oddFooter>&amp;L&amp;"-,Standardowy"&amp;A&amp;C&amp;"-,Standardowy"Strona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4"/>
  <sheetViews>
    <sheetView zoomScale="140" zoomScaleNormal="140" workbookViewId="0">
      <selection activeCell="J5" sqref="J5"/>
    </sheetView>
  </sheetViews>
  <sheetFormatPr defaultRowHeight="12.75" x14ac:dyDescent="0.2"/>
  <cols>
    <col min="1" max="1" width="8.28515625" style="1" customWidth="1"/>
    <col min="2" max="2" width="43.140625" style="1" customWidth="1"/>
    <col min="3" max="3" width="6.42578125" style="1" customWidth="1"/>
    <col min="4" max="4" width="6.140625" style="1" customWidth="1"/>
    <col min="5" max="5" width="13.85546875" style="1" customWidth="1"/>
    <col min="6" max="6" width="13.42578125" style="1" customWidth="1"/>
    <col min="7" max="7" width="11.7109375" style="1" customWidth="1"/>
    <col min="8" max="8" width="11.42578125" style="1" customWidth="1"/>
    <col min="9" max="9" width="7.85546875" style="1" customWidth="1"/>
    <col min="10" max="10" width="11.7109375" style="1" customWidth="1"/>
  </cols>
  <sheetData>
    <row r="1" spans="1:10" ht="30" customHeight="1" x14ac:dyDescent="0.2">
      <c r="A1" s="391" t="s">
        <v>280</v>
      </c>
      <c r="B1" s="391"/>
      <c r="C1" s="391"/>
      <c r="D1" s="391"/>
      <c r="E1" s="391"/>
      <c r="F1" s="391"/>
      <c r="G1" s="391"/>
      <c r="H1" s="391"/>
      <c r="I1" s="391"/>
      <c r="J1" s="391"/>
    </row>
    <row r="2" spans="1:10" ht="12.75" customHeight="1" x14ac:dyDescent="0.2">
      <c r="A2" s="449" t="s">
        <v>185</v>
      </c>
      <c r="B2" s="450"/>
      <c r="C2" s="450"/>
      <c r="D2" s="450"/>
      <c r="E2" s="450"/>
      <c r="F2" s="450"/>
      <c r="G2" s="450"/>
      <c r="H2" s="450"/>
      <c r="I2" s="450"/>
      <c r="J2" s="450"/>
    </row>
    <row r="3" spans="1:10" ht="56.25" x14ac:dyDescent="0.2">
      <c r="A3" s="337" t="s">
        <v>0</v>
      </c>
      <c r="B3" s="337"/>
      <c r="C3" s="130" t="s">
        <v>1</v>
      </c>
      <c r="D3" s="130" t="s">
        <v>2</v>
      </c>
      <c r="E3" s="50" t="s">
        <v>3</v>
      </c>
      <c r="F3" s="130" t="s">
        <v>4</v>
      </c>
      <c r="G3" s="130" t="s">
        <v>5</v>
      </c>
      <c r="H3" s="130" t="s">
        <v>6</v>
      </c>
      <c r="I3" s="130" t="s">
        <v>7</v>
      </c>
      <c r="J3" s="130" t="s">
        <v>8</v>
      </c>
    </row>
    <row r="4" spans="1:10" x14ac:dyDescent="0.2">
      <c r="A4" s="338" t="s">
        <v>9</v>
      </c>
      <c r="B4" s="338"/>
      <c r="C4" s="17" t="s">
        <v>10</v>
      </c>
      <c r="D4" s="18" t="s">
        <v>11</v>
      </c>
      <c r="E4" s="19" t="s">
        <v>12</v>
      </c>
      <c r="F4" s="19" t="s">
        <v>13</v>
      </c>
      <c r="G4" s="38" t="s">
        <v>14</v>
      </c>
      <c r="H4" s="39" t="s">
        <v>15</v>
      </c>
      <c r="I4" s="39" t="s">
        <v>16</v>
      </c>
      <c r="J4" s="93" t="s">
        <v>17</v>
      </c>
    </row>
    <row r="5" spans="1:10" ht="39" customHeight="1" x14ac:dyDescent="0.2">
      <c r="A5" s="456" t="s">
        <v>169</v>
      </c>
      <c r="B5" s="456"/>
      <c r="C5" s="195">
        <v>5</v>
      </c>
      <c r="D5" s="196" t="s">
        <v>18</v>
      </c>
      <c r="E5" s="103"/>
      <c r="F5" s="100"/>
      <c r="G5" s="47">
        <f>ROUND(F5*I5+F5,2)</f>
        <v>0</v>
      </c>
      <c r="H5" s="47">
        <f>ROUND(C5*F5,2)</f>
        <v>0</v>
      </c>
      <c r="I5" s="99"/>
      <c r="J5" s="47">
        <f>ROUND(H5*I5+H5,2)</f>
        <v>0</v>
      </c>
    </row>
    <row r="6" spans="1:10" ht="13.5" customHeight="1" x14ac:dyDescent="0.2">
      <c r="A6" s="423" t="s">
        <v>163</v>
      </c>
      <c r="B6" s="423"/>
      <c r="C6" s="164">
        <v>5</v>
      </c>
      <c r="D6" s="196" t="s">
        <v>18</v>
      </c>
      <c r="E6" s="104"/>
      <c r="F6" s="115"/>
      <c r="G6" s="47">
        <f>ROUND(F6*I6+F6,2)</f>
        <v>0</v>
      </c>
      <c r="H6" s="47">
        <f>ROUND(C6*F6,2)</f>
        <v>0</v>
      </c>
      <c r="I6" s="99"/>
      <c r="J6" s="47">
        <f>ROUND(H6*I6+H6,2)</f>
        <v>0</v>
      </c>
    </row>
    <row r="7" spans="1:10" ht="13.5" customHeight="1" x14ac:dyDescent="0.2">
      <c r="A7" s="423" t="s">
        <v>170</v>
      </c>
      <c r="B7" s="423"/>
      <c r="C7" s="164">
        <v>5</v>
      </c>
      <c r="D7" s="196" t="s">
        <v>18</v>
      </c>
      <c r="E7" s="104"/>
      <c r="F7" s="115"/>
      <c r="G7" s="47">
        <f>ROUND(F7*I7+F7,2)</f>
        <v>0</v>
      </c>
      <c r="H7" s="47">
        <f>ROUND(C7*F7,2)</f>
        <v>0</v>
      </c>
      <c r="I7" s="99"/>
      <c r="J7" s="47">
        <f>ROUND(H7*I7+H7,2)</f>
        <v>0</v>
      </c>
    </row>
    <row r="8" spans="1:10" ht="13.5" x14ac:dyDescent="0.2">
      <c r="A8" s="457" t="s">
        <v>171</v>
      </c>
      <c r="B8" s="457"/>
      <c r="C8" s="197">
        <v>5</v>
      </c>
      <c r="D8" s="196" t="s">
        <v>18</v>
      </c>
      <c r="E8" s="105"/>
      <c r="F8" s="47"/>
      <c r="G8" s="47">
        <f>ROUND(F8*I8+F8,2)</f>
        <v>0</v>
      </c>
      <c r="H8" s="47">
        <f>ROUND(C8*F8,2)</f>
        <v>0</v>
      </c>
      <c r="I8" s="99"/>
      <c r="J8" s="47">
        <f>ROUND(H8*I8+H8,2)</f>
        <v>0</v>
      </c>
    </row>
    <row r="9" spans="1:10" ht="13.5" x14ac:dyDescent="0.2">
      <c r="A9" s="423" t="s">
        <v>172</v>
      </c>
      <c r="B9" s="423"/>
      <c r="C9" s="164">
        <v>4</v>
      </c>
      <c r="D9" s="165" t="s">
        <v>281</v>
      </c>
      <c r="E9" s="105"/>
      <c r="F9" s="47"/>
      <c r="G9" s="47">
        <f>ROUND(F9*I9+F9,2)</f>
        <v>0</v>
      </c>
      <c r="H9" s="47">
        <f>ROUND(C9*F9,2)</f>
        <v>0</v>
      </c>
      <c r="I9" s="99"/>
      <c r="J9" s="47">
        <f>ROUND(H9*I9+H9,2)</f>
        <v>0</v>
      </c>
    </row>
    <row r="10" spans="1:10" ht="13.5" x14ac:dyDescent="0.2">
      <c r="A10" s="198"/>
      <c r="B10" s="198"/>
      <c r="C10" s="199"/>
      <c r="D10" s="200"/>
      <c r="G10" s="65" t="s">
        <v>158</v>
      </c>
      <c r="H10" s="49">
        <f>SUM(H5:H9)</f>
        <v>0</v>
      </c>
      <c r="I10" s="64"/>
      <c r="J10" s="49">
        <f>SUM(J5:J9)</f>
        <v>0</v>
      </c>
    </row>
    <row r="11" spans="1:10" x14ac:dyDescent="0.2">
      <c r="A11" s="28" t="s">
        <v>58</v>
      </c>
      <c r="B11" s="28"/>
      <c r="C11" s="28"/>
      <c r="D11" s="28"/>
      <c r="E11" s="85"/>
      <c r="F11" s="85"/>
      <c r="G11" s="85"/>
      <c r="H11" s="85"/>
      <c r="I11" s="85"/>
      <c r="J11" s="85"/>
    </row>
    <row r="12" spans="1:10" x14ac:dyDescent="0.2">
      <c r="A12" s="109" t="s">
        <v>32</v>
      </c>
      <c r="B12" s="28"/>
      <c r="C12" s="28"/>
      <c r="D12" s="28"/>
      <c r="E12" s="85"/>
      <c r="F12" s="86"/>
      <c r="G12" s="85"/>
      <c r="H12" s="85"/>
      <c r="I12" s="85"/>
      <c r="J12" s="85"/>
    </row>
    <row r="13" spans="1:10" x14ac:dyDescent="0.2">
      <c r="A13" s="347"/>
      <c r="B13" s="347"/>
      <c r="C13" s="131"/>
      <c r="D13" s="131"/>
      <c r="E13" s="131"/>
      <c r="F13" s="131"/>
      <c r="G13" s="131"/>
      <c r="H13" s="131"/>
      <c r="I13" s="131"/>
      <c r="J13" s="85"/>
    </row>
    <row r="14" spans="1:10" ht="24" x14ac:dyDescent="0.2">
      <c r="A14" s="201" t="s">
        <v>19</v>
      </c>
      <c r="B14" s="458" t="s">
        <v>59</v>
      </c>
      <c r="C14" s="458"/>
      <c r="D14" s="458"/>
      <c r="E14" s="458"/>
      <c r="F14" s="201" t="s">
        <v>21</v>
      </c>
      <c r="G14" s="459" t="s">
        <v>60</v>
      </c>
      <c r="H14" s="459"/>
      <c r="I14" s="459"/>
    </row>
    <row r="15" spans="1:10" x14ac:dyDescent="0.2">
      <c r="A15" s="426" t="s">
        <v>61</v>
      </c>
      <c r="B15" s="427"/>
      <c r="C15" s="427"/>
      <c r="D15" s="427"/>
      <c r="E15" s="427"/>
      <c r="F15" s="427"/>
      <c r="G15" s="427"/>
      <c r="H15" s="427"/>
      <c r="I15" s="428"/>
    </row>
    <row r="16" spans="1:10" x14ac:dyDescent="0.2">
      <c r="A16" s="168">
        <v>1</v>
      </c>
      <c r="B16" s="407" t="s">
        <v>174</v>
      </c>
      <c r="C16" s="407"/>
      <c r="D16" s="407"/>
      <c r="E16" s="407"/>
      <c r="F16" s="170" t="s">
        <v>50</v>
      </c>
      <c r="G16" s="408"/>
      <c r="H16" s="408"/>
      <c r="I16" s="408"/>
    </row>
    <row r="17" spans="1:9" x14ac:dyDescent="0.2">
      <c r="A17" s="168">
        <v>2</v>
      </c>
      <c r="B17" s="407" t="s">
        <v>124</v>
      </c>
      <c r="C17" s="407"/>
      <c r="D17" s="407"/>
      <c r="E17" s="407"/>
      <c r="F17" s="169" t="s">
        <v>50</v>
      </c>
      <c r="G17" s="408"/>
      <c r="H17" s="408"/>
      <c r="I17" s="408"/>
    </row>
    <row r="18" spans="1:9" x14ac:dyDescent="0.2">
      <c r="A18" s="168">
        <v>3</v>
      </c>
      <c r="B18" s="407" t="s">
        <v>100</v>
      </c>
      <c r="C18" s="407"/>
      <c r="D18" s="407"/>
      <c r="E18" s="407"/>
      <c r="F18" s="169" t="s">
        <v>50</v>
      </c>
      <c r="G18" s="408"/>
      <c r="H18" s="408"/>
      <c r="I18" s="408"/>
    </row>
    <row r="19" spans="1:9" x14ac:dyDescent="0.2">
      <c r="A19" s="168">
        <v>4</v>
      </c>
      <c r="B19" s="407" t="s">
        <v>175</v>
      </c>
      <c r="C19" s="407"/>
      <c r="D19" s="407"/>
      <c r="E19" s="407"/>
      <c r="F19" s="169" t="s">
        <v>50</v>
      </c>
      <c r="G19" s="408"/>
      <c r="H19" s="408"/>
      <c r="I19" s="408"/>
    </row>
    <row r="20" spans="1:9" x14ac:dyDescent="0.2">
      <c r="A20" s="168">
        <v>5</v>
      </c>
      <c r="B20" s="416" t="s">
        <v>176</v>
      </c>
      <c r="C20" s="417"/>
      <c r="D20" s="417"/>
      <c r="E20" s="418"/>
      <c r="F20" s="169" t="s">
        <v>50</v>
      </c>
      <c r="G20" s="408"/>
      <c r="H20" s="408"/>
      <c r="I20" s="408"/>
    </row>
    <row r="21" spans="1:9" x14ac:dyDescent="0.2">
      <c r="A21" s="168">
        <v>6</v>
      </c>
      <c r="B21" s="407" t="s">
        <v>166</v>
      </c>
      <c r="C21" s="407"/>
      <c r="D21" s="407"/>
      <c r="E21" s="407"/>
      <c r="F21" s="169" t="s">
        <v>50</v>
      </c>
      <c r="G21" s="408"/>
      <c r="H21" s="408"/>
      <c r="I21" s="408"/>
    </row>
    <row r="22" spans="1:9" x14ac:dyDescent="0.2">
      <c r="A22" s="168">
        <v>7</v>
      </c>
      <c r="B22" s="407" t="s">
        <v>135</v>
      </c>
      <c r="C22" s="407"/>
      <c r="D22" s="407"/>
      <c r="E22" s="407"/>
      <c r="F22" s="169" t="s">
        <v>50</v>
      </c>
      <c r="G22" s="408"/>
      <c r="H22" s="408"/>
      <c r="I22" s="408"/>
    </row>
    <row r="23" spans="1:9" x14ac:dyDescent="0.2">
      <c r="A23" s="168">
        <v>8</v>
      </c>
      <c r="B23" s="407" t="s">
        <v>101</v>
      </c>
      <c r="C23" s="407"/>
      <c r="D23" s="407"/>
      <c r="E23" s="407"/>
      <c r="F23" s="169" t="s">
        <v>50</v>
      </c>
      <c r="G23" s="408"/>
      <c r="H23" s="408"/>
      <c r="I23" s="408"/>
    </row>
    <row r="24" spans="1:9" x14ac:dyDescent="0.2">
      <c r="A24" s="168">
        <v>9</v>
      </c>
      <c r="B24" s="407" t="s">
        <v>102</v>
      </c>
      <c r="C24" s="407"/>
      <c r="D24" s="407"/>
      <c r="E24" s="407"/>
      <c r="F24" s="169" t="s">
        <v>50</v>
      </c>
      <c r="G24" s="408"/>
      <c r="H24" s="408"/>
      <c r="I24" s="408"/>
    </row>
    <row r="25" spans="1:9" x14ac:dyDescent="0.2">
      <c r="A25" s="168">
        <v>10</v>
      </c>
      <c r="B25" s="407" t="s">
        <v>103</v>
      </c>
      <c r="C25" s="407"/>
      <c r="D25" s="407"/>
      <c r="E25" s="407"/>
      <c r="F25" s="169" t="s">
        <v>104</v>
      </c>
      <c r="G25" s="408"/>
      <c r="H25" s="408"/>
      <c r="I25" s="408"/>
    </row>
    <row r="26" spans="1:9" ht="24" x14ac:dyDescent="0.2">
      <c r="A26" s="168">
        <v>11</v>
      </c>
      <c r="B26" s="407" t="s">
        <v>66</v>
      </c>
      <c r="C26" s="407"/>
      <c r="D26" s="407"/>
      <c r="E26" s="407"/>
      <c r="F26" s="169" t="s">
        <v>96</v>
      </c>
      <c r="G26" s="408"/>
      <c r="H26" s="408"/>
      <c r="I26" s="408"/>
    </row>
    <row r="27" spans="1:9" ht="24" x14ac:dyDescent="0.2">
      <c r="A27" s="168">
        <v>12</v>
      </c>
      <c r="B27" s="407" t="s">
        <v>80</v>
      </c>
      <c r="C27" s="407"/>
      <c r="D27" s="407"/>
      <c r="E27" s="407"/>
      <c r="F27" s="169" t="s">
        <v>147</v>
      </c>
      <c r="G27" s="409"/>
      <c r="H27" s="410"/>
      <c r="I27" s="411"/>
    </row>
    <row r="28" spans="1:9" x14ac:dyDescent="0.2">
      <c r="A28" s="168">
        <v>13</v>
      </c>
      <c r="B28" s="407" t="s">
        <v>68</v>
      </c>
      <c r="C28" s="407"/>
      <c r="D28" s="407"/>
      <c r="E28" s="407"/>
      <c r="F28" s="169" t="s">
        <v>50</v>
      </c>
      <c r="G28" s="408"/>
      <c r="H28" s="408"/>
      <c r="I28" s="408"/>
    </row>
    <row r="29" spans="1:9" x14ac:dyDescent="0.2">
      <c r="A29" s="168" t="s">
        <v>70</v>
      </c>
      <c r="B29" s="413" t="s">
        <v>234</v>
      </c>
      <c r="C29" s="414"/>
      <c r="D29" s="414"/>
      <c r="E29" s="415"/>
      <c r="F29" s="169" t="s">
        <v>50</v>
      </c>
      <c r="G29" s="408"/>
      <c r="H29" s="408"/>
      <c r="I29" s="408"/>
    </row>
    <row r="30" spans="1:9" ht="23.25" customHeight="1" x14ac:dyDescent="0.2">
      <c r="A30" s="168" t="s">
        <v>72</v>
      </c>
      <c r="B30" s="407" t="s">
        <v>125</v>
      </c>
      <c r="C30" s="407"/>
      <c r="D30" s="407"/>
      <c r="E30" s="407"/>
      <c r="F30" s="169" t="s">
        <v>91</v>
      </c>
      <c r="G30" s="408"/>
      <c r="H30" s="408"/>
      <c r="I30" s="408"/>
    </row>
    <row r="31" spans="1:9" x14ac:dyDescent="0.2">
      <c r="A31" s="168" t="s">
        <v>74</v>
      </c>
      <c r="B31" s="407" t="s">
        <v>71</v>
      </c>
      <c r="C31" s="407"/>
      <c r="D31" s="407"/>
      <c r="E31" s="407"/>
      <c r="F31" s="169" t="s">
        <v>65</v>
      </c>
      <c r="G31" s="408"/>
      <c r="H31" s="408"/>
      <c r="I31" s="408"/>
    </row>
    <row r="32" spans="1:9" ht="24" x14ac:dyDescent="0.2">
      <c r="A32" s="168" t="s">
        <v>76</v>
      </c>
      <c r="B32" s="407" t="s">
        <v>73</v>
      </c>
      <c r="C32" s="407"/>
      <c r="D32" s="407"/>
      <c r="E32" s="407"/>
      <c r="F32" s="169" t="s">
        <v>148</v>
      </c>
      <c r="G32" s="409"/>
      <c r="H32" s="410"/>
      <c r="I32" s="411"/>
    </row>
    <row r="33" spans="1:9" x14ac:dyDescent="0.2">
      <c r="A33" s="168" t="s">
        <v>77</v>
      </c>
      <c r="B33" s="407" t="s">
        <v>108</v>
      </c>
      <c r="C33" s="407"/>
      <c r="D33" s="407"/>
      <c r="E33" s="407"/>
      <c r="F33" s="169" t="s">
        <v>50</v>
      </c>
      <c r="G33" s="408"/>
      <c r="H33" s="408"/>
      <c r="I33" s="408"/>
    </row>
    <row r="34" spans="1:9" x14ac:dyDescent="0.2">
      <c r="A34" s="168" t="s">
        <v>78</v>
      </c>
      <c r="B34" s="407" t="s">
        <v>109</v>
      </c>
      <c r="C34" s="407"/>
      <c r="D34" s="407"/>
      <c r="E34" s="407"/>
      <c r="F34" s="169" t="s">
        <v>50</v>
      </c>
      <c r="G34" s="408"/>
      <c r="H34" s="408"/>
      <c r="I34" s="408"/>
    </row>
    <row r="35" spans="1:9" x14ac:dyDescent="0.2">
      <c r="A35" s="168" t="s">
        <v>79</v>
      </c>
      <c r="B35" s="407" t="s">
        <v>126</v>
      </c>
      <c r="C35" s="407"/>
      <c r="D35" s="407"/>
      <c r="E35" s="407"/>
      <c r="F35" s="169" t="s">
        <v>50</v>
      </c>
      <c r="G35" s="408"/>
      <c r="H35" s="408"/>
      <c r="I35" s="408"/>
    </row>
    <row r="36" spans="1:9" x14ac:dyDescent="0.2">
      <c r="A36" s="168" t="s">
        <v>82</v>
      </c>
      <c r="B36" s="407" t="s">
        <v>111</v>
      </c>
      <c r="C36" s="407"/>
      <c r="D36" s="407"/>
      <c r="E36" s="407"/>
      <c r="F36" s="169" t="s">
        <v>50</v>
      </c>
      <c r="G36" s="408"/>
      <c r="H36" s="408"/>
      <c r="I36" s="408"/>
    </row>
    <row r="37" spans="1:9" x14ac:dyDescent="0.2">
      <c r="A37" s="168">
        <v>22</v>
      </c>
      <c r="B37" s="407" t="s">
        <v>75</v>
      </c>
      <c r="C37" s="407"/>
      <c r="D37" s="407"/>
      <c r="E37" s="407"/>
      <c r="F37" s="169" t="s">
        <v>36</v>
      </c>
      <c r="G37" s="408"/>
      <c r="H37" s="408"/>
      <c r="I37" s="408"/>
    </row>
    <row r="38" spans="1:9" x14ac:dyDescent="0.2">
      <c r="A38" s="168">
        <v>23</v>
      </c>
      <c r="B38" s="407" t="s">
        <v>167</v>
      </c>
      <c r="C38" s="407"/>
      <c r="D38" s="407"/>
      <c r="E38" s="407"/>
      <c r="F38" s="169" t="s">
        <v>36</v>
      </c>
      <c r="G38" s="408"/>
      <c r="H38" s="408"/>
      <c r="I38" s="408"/>
    </row>
    <row r="39" spans="1:9" x14ac:dyDescent="0.2">
      <c r="A39" s="168">
        <v>24</v>
      </c>
      <c r="B39" s="407" t="s">
        <v>106</v>
      </c>
      <c r="C39" s="407"/>
      <c r="D39" s="407"/>
      <c r="E39" s="407"/>
      <c r="F39" s="169" t="s">
        <v>36</v>
      </c>
      <c r="G39" s="408"/>
      <c r="H39" s="408"/>
      <c r="I39" s="408"/>
    </row>
    <row r="40" spans="1:9" x14ac:dyDescent="0.2">
      <c r="A40" s="168">
        <v>25</v>
      </c>
      <c r="B40" s="407" t="s">
        <v>112</v>
      </c>
      <c r="C40" s="407"/>
      <c r="D40" s="407"/>
      <c r="E40" s="407"/>
      <c r="F40" s="170" t="s">
        <v>50</v>
      </c>
      <c r="G40" s="408"/>
      <c r="H40" s="408"/>
      <c r="I40" s="408"/>
    </row>
    <row r="41" spans="1:9" x14ac:dyDescent="0.2">
      <c r="A41" s="426" t="s">
        <v>81</v>
      </c>
      <c r="B41" s="427"/>
      <c r="C41" s="427"/>
      <c r="D41" s="427"/>
      <c r="E41" s="427"/>
      <c r="F41" s="427"/>
      <c r="G41" s="427"/>
      <c r="H41" s="427"/>
      <c r="I41" s="428"/>
    </row>
    <row r="42" spans="1:9" x14ac:dyDescent="0.2">
      <c r="A42" s="168">
        <v>26</v>
      </c>
      <c r="B42" s="407" t="s">
        <v>83</v>
      </c>
      <c r="C42" s="407"/>
      <c r="D42" s="407"/>
      <c r="E42" s="407"/>
      <c r="F42" s="169" t="s">
        <v>50</v>
      </c>
      <c r="G42" s="429"/>
      <c r="H42" s="429"/>
      <c r="I42" s="429"/>
    </row>
    <row r="43" spans="1:9" x14ac:dyDescent="0.2">
      <c r="A43" s="168">
        <v>27</v>
      </c>
      <c r="B43" s="407" t="s">
        <v>113</v>
      </c>
      <c r="C43" s="407"/>
      <c r="D43" s="407"/>
      <c r="E43" s="407"/>
      <c r="F43" s="169" t="s">
        <v>65</v>
      </c>
      <c r="G43" s="429"/>
      <c r="H43" s="429"/>
      <c r="I43" s="429"/>
    </row>
    <row r="44" spans="1:9" ht="23.25" customHeight="1" x14ac:dyDescent="0.2">
      <c r="A44" s="168">
        <v>28</v>
      </c>
      <c r="B44" s="407" t="s">
        <v>85</v>
      </c>
      <c r="C44" s="407"/>
      <c r="D44" s="407"/>
      <c r="E44" s="407"/>
      <c r="F44" s="169" t="s">
        <v>65</v>
      </c>
      <c r="G44" s="429"/>
      <c r="H44" s="429"/>
      <c r="I44" s="429"/>
    </row>
    <row r="45" spans="1:9" x14ac:dyDescent="0.2">
      <c r="A45" s="168">
        <v>29</v>
      </c>
      <c r="B45" s="407" t="s">
        <v>87</v>
      </c>
      <c r="C45" s="407"/>
      <c r="D45" s="407"/>
      <c r="E45" s="407"/>
      <c r="F45" s="169" t="s">
        <v>50</v>
      </c>
      <c r="G45" s="429"/>
      <c r="H45" s="429"/>
      <c r="I45" s="429"/>
    </row>
    <row r="46" spans="1:9" ht="25.5" customHeight="1" x14ac:dyDescent="0.2">
      <c r="A46" s="168">
        <v>30</v>
      </c>
      <c r="B46" s="407" t="s">
        <v>89</v>
      </c>
      <c r="C46" s="407"/>
      <c r="D46" s="407"/>
      <c r="E46" s="407"/>
      <c r="F46" s="169" t="s">
        <v>65</v>
      </c>
      <c r="G46" s="430"/>
      <c r="H46" s="431"/>
      <c r="I46" s="432"/>
    </row>
    <row r="47" spans="1:9" ht="24.75" customHeight="1" x14ac:dyDescent="0.2">
      <c r="A47" s="168">
        <v>31</v>
      </c>
      <c r="B47" s="407" t="s">
        <v>117</v>
      </c>
      <c r="C47" s="407"/>
      <c r="D47" s="407"/>
      <c r="E47" s="407"/>
      <c r="F47" s="169" t="s">
        <v>50</v>
      </c>
      <c r="G47" s="408"/>
      <c r="H47" s="408"/>
      <c r="I47" s="408"/>
    </row>
    <row r="48" spans="1:9" x14ac:dyDescent="0.2">
      <c r="A48" s="426" t="s">
        <v>142</v>
      </c>
      <c r="B48" s="427"/>
      <c r="C48" s="427"/>
      <c r="D48" s="427"/>
      <c r="E48" s="427"/>
      <c r="F48" s="427"/>
      <c r="G48" s="427"/>
      <c r="H48" s="427"/>
      <c r="I48" s="428"/>
    </row>
    <row r="49" spans="1:9" x14ac:dyDescent="0.2">
      <c r="A49" s="168" t="s">
        <v>119</v>
      </c>
      <c r="B49" s="407" t="s">
        <v>122</v>
      </c>
      <c r="C49" s="407"/>
      <c r="D49" s="407"/>
      <c r="E49" s="407"/>
      <c r="F49" s="170" t="s">
        <v>50</v>
      </c>
      <c r="G49" s="408"/>
      <c r="H49" s="408"/>
      <c r="I49" s="408"/>
    </row>
    <row r="50" spans="1:9" x14ac:dyDescent="0.2">
      <c r="A50" s="168" t="s">
        <v>121</v>
      </c>
      <c r="B50" s="407" t="s">
        <v>123</v>
      </c>
      <c r="C50" s="407"/>
      <c r="D50" s="407"/>
      <c r="E50" s="407"/>
      <c r="F50" s="170" t="s">
        <v>50</v>
      </c>
      <c r="G50" s="408"/>
      <c r="H50" s="408"/>
      <c r="I50" s="408"/>
    </row>
    <row r="51" spans="1:9" x14ac:dyDescent="0.2">
      <c r="A51" s="426" t="s">
        <v>92</v>
      </c>
      <c r="B51" s="427"/>
      <c r="C51" s="427"/>
      <c r="D51" s="427"/>
      <c r="E51" s="427"/>
      <c r="F51" s="427"/>
      <c r="G51" s="427"/>
      <c r="H51" s="427"/>
      <c r="I51" s="428"/>
    </row>
    <row r="52" spans="1:9" ht="27" x14ac:dyDescent="0.2">
      <c r="A52" s="168">
        <v>34</v>
      </c>
      <c r="B52" s="407" t="s">
        <v>177</v>
      </c>
      <c r="C52" s="407"/>
      <c r="D52" s="407"/>
      <c r="E52" s="407"/>
      <c r="F52" s="171" t="s">
        <v>93</v>
      </c>
      <c r="G52" s="433"/>
      <c r="H52" s="433"/>
      <c r="I52" s="433"/>
    </row>
    <row r="54" spans="1:9" x14ac:dyDescent="0.2">
      <c r="A54" s="167" t="s">
        <v>31</v>
      </c>
      <c r="B54" s="167"/>
      <c r="C54" s="167"/>
      <c r="D54" s="167"/>
    </row>
  </sheetData>
  <mergeCells count="84">
    <mergeCell ref="B50:E50"/>
    <mergeCell ref="G50:I50"/>
    <mergeCell ref="A51:I51"/>
    <mergeCell ref="B52:E52"/>
    <mergeCell ref="G52:I52"/>
    <mergeCell ref="B47:E47"/>
    <mergeCell ref="G47:I47"/>
    <mergeCell ref="A48:I48"/>
    <mergeCell ref="B49:E49"/>
    <mergeCell ref="G49:I49"/>
    <mergeCell ref="B30:E30"/>
    <mergeCell ref="G30:I30"/>
    <mergeCell ref="B31:E31"/>
    <mergeCell ref="G31:I31"/>
    <mergeCell ref="B32:E32"/>
    <mergeCell ref="G32:I32"/>
    <mergeCell ref="B43:E43"/>
    <mergeCell ref="G43:I43"/>
    <mergeCell ref="B44:E44"/>
    <mergeCell ref="G44:I44"/>
    <mergeCell ref="B46:E46"/>
    <mergeCell ref="G46:I46"/>
    <mergeCell ref="B45:E45"/>
    <mergeCell ref="G45:I45"/>
    <mergeCell ref="B40:E40"/>
    <mergeCell ref="G40:I40"/>
    <mergeCell ref="B42:E42"/>
    <mergeCell ref="G42:I42"/>
    <mergeCell ref="A41:I41"/>
    <mergeCell ref="B39:E39"/>
    <mergeCell ref="G39:I39"/>
    <mergeCell ref="G38:I38"/>
    <mergeCell ref="B33:E33"/>
    <mergeCell ref="G33:I33"/>
    <mergeCell ref="B34:E34"/>
    <mergeCell ref="G34:I34"/>
    <mergeCell ref="B35:E35"/>
    <mergeCell ref="G35:I35"/>
    <mergeCell ref="B38:E38"/>
    <mergeCell ref="B36:E36"/>
    <mergeCell ref="G36:I36"/>
    <mergeCell ref="B37:E37"/>
    <mergeCell ref="G37:I37"/>
    <mergeCell ref="G27:I27"/>
    <mergeCell ref="B28:E28"/>
    <mergeCell ref="G28:I28"/>
    <mergeCell ref="B29:E29"/>
    <mergeCell ref="G29:I29"/>
    <mergeCell ref="B27:E27"/>
    <mergeCell ref="B24:E24"/>
    <mergeCell ref="G24:I24"/>
    <mergeCell ref="B25:E25"/>
    <mergeCell ref="G25:I25"/>
    <mergeCell ref="B26:E26"/>
    <mergeCell ref="G26:I26"/>
    <mergeCell ref="B21:E21"/>
    <mergeCell ref="G21:I21"/>
    <mergeCell ref="B22:E22"/>
    <mergeCell ref="G22:I22"/>
    <mergeCell ref="B23:E23"/>
    <mergeCell ref="G23:I23"/>
    <mergeCell ref="B18:E18"/>
    <mergeCell ref="G18:I18"/>
    <mergeCell ref="B19:E19"/>
    <mergeCell ref="G19:I19"/>
    <mergeCell ref="B20:E20"/>
    <mergeCell ref="G20:I20"/>
    <mergeCell ref="B16:E16"/>
    <mergeCell ref="G16:I16"/>
    <mergeCell ref="B17:E17"/>
    <mergeCell ref="G17:I17"/>
    <mergeCell ref="A7:B7"/>
    <mergeCell ref="A8:B8"/>
    <mergeCell ref="A13:B13"/>
    <mergeCell ref="A9:B9"/>
    <mergeCell ref="B14:E14"/>
    <mergeCell ref="G14:I14"/>
    <mergeCell ref="A15:I15"/>
    <mergeCell ref="A6:B6"/>
    <mergeCell ref="A1:J1"/>
    <mergeCell ref="A2:J2"/>
    <mergeCell ref="A3:B3"/>
    <mergeCell ref="A4:B4"/>
    <mergeCell ref="A5:B5"/>
  </mergeCells>
  <pageMargins left="0.19685039370078741" right="0.19685039370078741" top="0.51181102362204722" bottom="0.69791666666666663" header="0.23622047244094491" footer="0.31496062992125984"/>
  <pageSetup paperSize="9" orientation="landscape" r:id="rId1"/>
  <headerFooter>
    <oddHeader>&amp;L&amp;"-,Standardowy"&amp;11 2/PN/ZP/D/2020&amp;C&amp;"-,Standardowy"&amp;11Formularz asortymentowo-cenowy&amp;R&amp;"-,Standardowy"Załącznik nr 2 SIWZ</oddHeader>
    <oddFooter>&amp;L&amp;"-,Standardowy"&amp;A&amp;C&amp;"-,Standardowy"Strona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zoomScale="170" zoomScaleNormal="170" workbookViewId="0">
      <selection activeCell="H5" sqref="H5"/>
    </sheetView>
  </sheetViews>
  <sheetFormatPr defaultRowHeight="12.75" x14ac:dyDescent="0.2"/>
  <cols>
    <col min="1" max="1" width="8.28515625" style="10" customWidth="1"/>
    <col min="2" max="2" width="39.5703125" style="10" customWidth="1"/>
    <col min="3" max="3" width="6.42578125" style="10" customWidth="1"/>
    <col min="4" max="4" width="6.140625" style="10" customWidth="1"/>
    <col min="5" max="5" width="19.140625" style="11" customWidth="1"/>
    <col min="6" max="6" width="16.42578125" style="11" customWidth="1"/>
    <col min="7" max="7" width="11.7109375" style="11" customWidth="1"/>
    <col min="8" max="8" width="12.28515625" style="11" customWidth="1"/>
    <col min="9" max="9" width="7.85546875" style="11" customWidth="1"/>
    <col min="10" max="10" width="13.140625" style="11" customWidth="1"/>
  </cols>
  <sheetData>
    <row r="1" spans="1:10" ht="17.25" customHeight="1" x14ac:dyDescent="0.2">
      <c r="A1" s="349" t="s">
        <v>282</v>
      </c>
      <c r="B1" s="349"/>
      <c r="C1" s="349"/>
      <c r="D1" s="349"/>
      <c r="E1" s="349"/>
      <c r="F1" s="349"/>
      <c r="G1" s="349"/>
      <c r="H1" s="349"/>
      <c r="I1" s="349"/>
      <c r="J1" s="349"/>
    </row>
    <row r="2" spans="1:10" x14ac:dyDescent="0.2">
      <c r="A2" s="449" t="s">
        <v>185</v>
      </c>
      <c r="B2" s="450"/>
      <c r="C2" s="450"/>
      <c r="D2" s="450"/>
      <c r="E2" s="450"/>
      <c r="F2" s="450"/>
      <c r="G2" s="450"/>
      <c r="H2" s="450"/>
      <c r="I2" s="450"/>
      <c r="J2" s="450"/>
    </row>
    <row r="3" spans="1:10" ht="36" x14ac:dyDescent="0.2">
      <c r="A3" s="337" t="s">
        <v>0</v>
      </c>
      <c r="B3" s="337"/>
      <c r="C3" s="130" t="s">
        <v>1</v>
      </c>
      <c r="D3" s="130" t="s">
        <v>2</v>
      </c>
      <c r="E3" s="16" t="s">
        <v>186</v>
      </c>
      <c r="F3" s="130" t="s">
        <v>4</v>
      </c>
      <c r="G3" s="130" t="s">
        <v>5</v>
      </c>
      <c r="H3" s="130" t="s">
        <v>6</v>
      </c>
      <c r="I3" s="130" t="s">
        <v>7</v>
      </c>
      <c r="J3" s="22" t="s">
        <v>8</v>
      </c>
    </row>
    <row r="4" spans="1:10" ht="13.5" thickBot="1" x14ac:dyDescent="0.25">
      <c r="A4" s="451" t="s">
        <v>9</v>
      </c>
      <c r="B4" s="451"/>
      <c r="C4" s="118" t="s">
        <v>10</v>
      </c>
      <c r="D4" s="119" t="s">
        <v>11</v>
      </c>
      <c r="E4" s="120" t="s">
        <v>12</v>
      </c>
      <c r="F4" s="120" t="s">
        <v>13</v>
      </c>
      <c r="G4" s="121" t="s">
        <v>14</v>
      </c>
      <c r="H4" s="122" t="s">
        <v>15</v>
      </c>
      <c r="I4" s="123" t="s">
        <v>16</v>
      </c>
      <c r="J4" s="124" t="s">
        <v>17</v>
      </c>
    </row>
    <row r="5" spans="1:10" ht="45" customHeight="1" thickBot="1" x14ac:dyDescent="0.25">
      <c r="A5" s="339" t="s">
        <v>283</v>
      </c>
      <c r="B5" s="339"/>
      <c r="C5" s="179">
        <v>10</v>
      </c>
      <c r="D5" s="178" t="s">
        <v>18</v>
      </c>
      <c r="E5" s="125"/>
      <c r="F5" s="126"/>
      <c r="G5" s="107">
        <f>ROUND(F5*I5+F5,2)</f>
        <v>0</v>
      </c>
      <c r="H5" s="127">
        <f>ROUND(C5*F5,2)</f>
        <v>0</v>
      </c>
      <c r="I5" s="75"/>
      <c r="J5" s="127">
        <f>ROUND(H5*I5+H5,2)</f>
        <v>0</v>
      </c>
    </row>
    <row r="6" spans="1:10" x14ac:dyDescent="0.2">
      <c r="A6" s="28" t="s">
        <v>58</v>
      </c>
      <c r="B6" s="69"/>
      <c r="C6" s="70"/>
      <c r="D6" s="4"/>
      <c r="E6" s="4"/>
      <c r="F6" s="4"/>
      <c r="G6" s="4"/>
      <c r="H6" s="4"/>
      <c r="I6" s="4"/>
      <c r="J6" s="4"/>
    </row>
    <row r="7" spans="1:10" x14ac:dyDescent="0.2">
      <c r="A7" s="109" t="s">
        <v>32</v>
      </c>
      <c r="B7" s="11"/>
      <c r="C7" s="11"/>
      <c r="D7" s="11"/>
    </row>
    <row r="8" spans="1:10" x14ac:dyDescent="0.2">
      <c r="A8" s="109"/>
      <c r="B8" s="11"/>
      <c r="C8" s="11"/>
      <c r="D8" s="11"/>
    </row>
    <row r="9" spans="1:10" ht="24" customHeight="1" x14ac:dyDescent="0.2">
      <c r="A9" s="175" t="s">
        <v>19</v>
      </c>
      <c r="B9" s="441" t="s">
        <v>59</v>
      </c>
      <c r="C9" s="441"/>
      <c r="D9" s="441"/>
      <c r="E9" s="441"/>
      <c r="F9" s="175" t="s">
        <v>21</v>
      </c>
      <c r="G9" s="463" t="s">
        <v>60</v>
      </c>
      <c r="H9" s="464"/>
      <c r="I9" s="464"/>
      <c r="J9" s="465"/>
    </row>
    <row r="10" spans="1:10" x14ac:dyDescent="0.2">
      <c r="A10" s="441" t="s">
        <v>61</v>
      </c>
      <c r="B10" s="441"/>
      <c r="C10" s="441"/>
      <c r="D10" s="441"/>
      <c r="E10" s="441"/>
      <c r="F10" s="441"/>
      <c r="G10" s="441"/>
      <c r="H10" s="441"/>
      <c r="I10" s="441"/>
      <c r="J10" s="441"/>
    </row>
    <row r="11" spans="1:10" x14ac:dyDescent="0.2">
      <c r="A11" s="202">
        <v>1</v>
      </c>
      <c r="B11" s="339" t="s">
        <v>174</v>
      </c>
      <c r="C11" s="339"/>
      <c r="D11" s="339"/>
      <c r="E11" s="339"/>
      <c r="F11" s="179" t="s">
        <v>50</v>
      </c>
      <c r="G11" s="460"/>
      <c r="H11" s="461"/>
      <c r="I11" s="461"/>
      <c r="J11" s="462"/>
    </row>
    <row r="12" spans="1:10" x14ac:dyDescent="0.2">
      <c r="A12" s="202">
        <v>2</v>
      </c>
      <c r="B12" s="437" t="s">
        <v>62</v>
      </c>
      <c r="C12" s="437"/>
      <c r="D12" s="437"/>
      <c r="E12" s="437"/>
      <c r="F12" s="179" t="s">
        <v>50</v>
      </c>
      <c r="G12" s="460"/>
      <c r="H12" s="461"/>
      <c r="I12" s="461"/>
      <c r="J12" s="462"/>
    </row>
    <row r="13" spans="1:10" x14ac:dyDescent="0.2">
      <c r="A13" s="202">
        <v>3</v>
      </c>
      <c r="B13" s="437" t="s">
        <v>267</v>
      </c>
      <c r="C13" s="437"/>
      <c r="D13" s="437"/>
      <c r="E13" s="437"/>
      <c r="F13" s="179" t="s">
        <v>50</v>
      </c>
      <c r="G13" s="460"/>
      <c r="H13" s="461"/>
      <c r="I13" s="461"/>
      <c r="J13" s="462"/>
    </row>
    <row r="14" spans="1:10" x14ac:dyDescent="0.2">
      <c r="A14" s="202">
        <v>4</v>
      </c>
      <c r="B14" s="437" t="s">
        <v>240</v>
      </c>
      <c r="C14" s="437"/>
      <c r="D14" s="437"/>
      <c r="E14" s="437"/>
      <c r="F14" s="179" t="s">
        <v>50</v>
      </c>
      <c r="G14" s="460"/>
      <c r="H14" s="461"/>
      <c r="I14" s="461"/>
      <c r="J14" s="462"/>
    </row>
    <row r="15" spans="1:10" x14ac:dyDescent="0.2">
      <c r="A15" s="202">
        <v>5</v>
      </c>
      <c r="B15" s="437" t="s">
        <v>241</v>
      </c>
      <c r="C15" s="437"/>
      <c r="D15" s="437"/>
      <c r="E15" s="437"/>
      <c r="F15" s="185" t="s">
        <v>277</v>
      </c>
      <c r="G15" s="460"/>
      <c r="H15" s="461"/>
      <c r="I15" s="461"/>
      <c r="J15" s="462"/>
    </row>
    <row r="16" spans="1:10" x14ac:dyDescent="0.2">
      <c r="A16" s="202">
        <v>6</v>
      </c>
      <c r="B16" s="437" t="s">
        <v>95</v>
      </c>
      <c r="C16" s="437"/>
      <c r="D16" s="437"/>
      <c r="E16" s="437"/>
      <c r="F16" s="185" t="s">
        <v>50</v>
      </c>
      <c r="G16" s="460"/>
      <c r="H16" s="461"/>
      <c r="I16" s="461"/>
      <c r="J16" s="462"/>
    </row>
    <row r="17" spans="1:10" x14ac:dyDescent="0.2">
      <c r="A17" s="202">
        <v>7</v>
      </c>
      <c r="B17" s="437" t="s">
        <v>242</v>
      </c>
      <c r="C17" s="437"/>
      <c r="D17" s="437"/>
      <c r="E17" s="437"/>
      <c r="F17" s="185" t="s">
        <v>50</v>
      </c>
      <c r="G17" s="460"/>
      <c r="H17" s="461"/>
      <c r="I17" s="461"/>
      <c r="J17" s="462"/>
    </row>
    <row r="18" spans="1:10" x14ac:dyDescent="0.2">
      <c r="A18" s="202">
        <v>8</v>
      </c>
      <c r="B18" s="437" t="s">
        <v>102</v>
      </c>
      <c r="C18" s="437"/>
      <c r="D18" s="437"/>
      <c r="E18" s="437"/>
      <c r="F18" s="185" t="s">
        <v>50</v>
      </c>
      <c r="G18" s="460"/>
      <c r="H18" s="461"/>
      <c r="I18" s="461"/>
      <c r="J18" s="462"/>
    </row>
    <row r="19" spans="1:10" x14ac:dyDescent="0.2">
      <c r="A19" s="202">
        <v>9</v>
      </c>
      <c r="B19" s="437" t="s">
        <v>268</v>
      </c>
      <c r="C19" s="437"/>
      <c r="D19" s="437"/>
      <c r="E19" s="437"/>
      <c r="F19" s="185" t="s">
        <v>91</v>
      </c>
      <c r="G19" s="460"/>
      <c r="H19" s="461"/>
      <c r="I19" s="461"/>
      <c r="J19" s="462"/>
    </row>
    <row r="20" spans="1:10" x14ac:dyDescent="0.2">
      <c r="A20" s="202">
        <v>10</v>
      </c>
      <c r="B20" s="437" t="s">
        <v>66</v>
      </c>
      <c r="C20" s="437"/>
      <c r="D20" s="437"/>
      <c r="E20" s="437"/>
      <c r="F20" s="185" t="s">
        <v>96</v>
      </c>
      <c r="G20" s="460"/>
      <c r="H20" s="461"/>
      <c r="I20" s="461"/>
      <c r="J20" s="462"/>
    </row>
    <row r="21" spans="1:10" x14ac:dyDescent="0.2">
      <c r="A21" s="202">
        <v>11</v>
      </c>
      <c r="B21" s="437" t="s">
        <v>246</v>
      </c>
      <c r="C21" s="437"/>
      <c r="D21" s="437"/>
      <c r="E21" s="437"/>
      <c r="F21" s="185" t="s">
        <v>278</v>
      </c>
      <c r="G21" s="460"/>
      <c r="H21" s="461"/>
      <c r="I21" s="461"/>
      <c r="J21" s="462"/>
    </row>
    <row r="22" spans="1:10" x14ac:dyDescent="0.2">
      <c r="A22" s="202">
        <v>12</v>
      </c>
      <c r="B22" s="437" t="s">
        <v>68</v>
      </c>
      <c r="C22" s="437"/>
      <c r="D22" s="437"/>
      <c r="E22" s="437"/>
      <c r="F22" s="185" t="s">
        <v>50</v>
      </c>
      <c r="G22" s="460"/>
      <c r="H22" s="461"/>
      <c r="I22" s="461"/>
      <c r="J22" s="462"/>
    </row>
    <row r="23" spans="1:10" x14ac:dyDescent="0.2">
      <c r="A23" s="202">
        <v>13</v>
      </c>
      <c r="B23" s="339" t="s">
        <v>248</v>
      </c>
      <c r="C23" s="339"/>
      <c r="D23" s="339"/>
      <c r="E23" s="339"/>
      <c r="F23" s="185" t="s">
        <v>50</v>
      </c>
      <c r="G23" s="460"/>
      <c r="H23" s="461"/>
      <c r="I23" s="461"/>
      <c r="J23" s="462"/>
    </row>
    <row r="24" spans="1:10" x14ac:dyDescent="0.2">
      <c r="A24" s="202">
        <v>14</v>
      </c>
      <c r="B24" s="339" t="s">
        <v>71</v>
      </c>
      <c r="C24" s="339"/>
      <c r="D24" s="339"/>
      <c r="E24" s="339"/>
      <c r="F24" s="185" t="s">
        <v>65</v>
      </c>
      <c r="G24" s="460"/>
      <c r="H24" s="461"/>
      <c r="I24" s="461"/>
      <c r="J24" s="462"/>
    </row>
    <row r="25" spans="1:10" ht="24" customHeight="1" x14ac:dyDescent="0.2">
      <c r="A25" s="202">
        <v>15</v>
      </c>
      <c r="B25" s="339" t="s">
        <v>80</v>
      </c>
      <c r="C25" s="339"/>
      <c r="D25" s="339"/>
      <c r="E25" s="339"/>
      <c r="F25" s="185" t="s">
        <v>65</v>
      </c>
      <c r="G25" s="460"/>
      <c r="H25" s="461"/>
      <c r="I25" s="461"/>
      <c r="J25" s="462"/>
    </row>
    <row r="26" spans="1:10" x14ac:dyDescent="0.2">
      <c r="A26" s="202">
        <v>16</v>
      </c>
      <c r="B26" s="466" t="s">
        <v>251</v>
      </c>
      <c r="C26" s="467"/>
      <c r="D26" s="467"/>
      <c r="E26" s="468"/>
      <c r="F26" s="185" t="s">
        <v>279</v>
      </c>
      <c r="G26" s="460"/>
      <c r="H26" s="461"/>
      <c r="I26" s="461"/>
      <c r="J26" s="462"/>
    </row>
    <row r="27" spans="1:10" x14ac:dyDescent="0.2">
      <c r="A27" s="202">
        <v>17</v>
      </c>
      <c r="B27" s="469" t="s">
        <v>109</v>
      </c>
      <c r="C27" s="470"/>
      <c r="D27" s="470"/>
      <c r="E27" s="471"/>
      <c r="F27" s="179" t="s">
        <v>269</v>
      </c>
      <c r="G27" s="460"/>
      <c r="H27" s="461"/>
      <c r="I27" s="461"/>
      <c r="J27" s="462"/>
    </row>
    <row r="28" spans="1:10" x14ac:dyDescent="0.2">
      <c r="A28" s="202">
        <v>18</v>
      </c>
      <c r="B28" s="339" t="s">
        <v>270</v>
      </c>
      <c r="C28" s="339"/>
      <c r="D28" s="339"/>
      <c r="E28" s="339"/>
      <c r="F28" s="179" t="s">
        <v>269</v>
      </c>
      <c r="G28" s="460"/>
      <c r="H28" s="461"/>
      <c r="I28" s="461"/>
      <c r="J28" s="462"/>
    </row>
    <row r="29" spans="1:10" x14ac:dyDescent="0.2">
      <c r="A29" s="202">
        <v>19</v>
      </c>
      <c r="B29" s="339" t="s">
        <v>252</v>
      </c>
      <c r="C29" s="339"/>
      <c r="D29" s="339"/>
      <c r="E29" s="339"/>
      <c r="F29" s="179" t="s">
        <v>50</v>
      </c>
      <c r="G29" s="460"/>
      <c r="H29" s="461"/>
      <c r="I29" s="461"/>
      <c r="J29" s="462"/>
    </row>
    <row r="30" spans="1:10" x14ac:dyDescent="0.2">
      <c r="A30" s="202">
        <v>20</v>
      </c>
      <c r="B30" s="339" t="s">
        <v>97</v>
      </c>
      <c r="C30" s="339"/>
      <c r="D30" s="339"/>
      <c r="E30" s="339"/>
      <c r="F30" s="178" t="s">
        <v>269</v>
      </c>
      <c r="G30" s="460"/>
      <c r="H30" s="461"/>
      <c r="I30" s="461"/>
      <c r="J30" s="462"/>
    </row>
    <row r="31" spans="1:10" x14ac:dyDescent="0.2">
      <c r="G31" s="128"/>
      <c r="H31" s="128"/>
      <c r="I31" s="128"/>
      <c r="J31" s="128"/>
    </row>
    <row r="32" spans="1:10" x14ac:dyDescent="0.2">
      <c r="A32" s="167" t="s">
        <v>31</v>
      </c>
      <c r="B32" s="167"/>
      <c r="C32" s="167"/>
      <c r="D32" s="167"/>
    </row>
  </sheetData>
  <mergeCells count="48">
    <mergeCell ref="B29:E29"/>
    <mergeCell ref="G29:J29"/>
    <mergeCell ref="B30:E30"/>
    <mergeCell ref="G30:J30"/>
    <mergeCell ref="B26:E26"/>
    <mergeCell ref="G26:J26"/>
    <mergeCell ref="B27:E27"/>
    <mergeCell ref="G27:J27"/>
    <mergeCell ref="B28:E28"/>
    <mergeCell ref="G28:J28"/>
    <mergeCell ref="B25:E25"/>
    <mergeCell ref="G25:J25"/>
    <mergeCell ref="B20:E20"/>
    <mergeCell ref="G20:J20"/>
    <mergeCell ref="B21:E21"/>
    <mergeCell ref="G21:J21"/>
    <mergeCell ref="B22:E22"/>
    <mergeCell ref="G22:J22"/>
    <mergeCell ref="B23:E23"/>
    <mergeCell ref="G23:J23"/>
    <mergeCell ref="B24:E24"/>
    <mergeCell ref="G24:J24"/>
    <mergeCell ref="B17:E17"/>
    <mergeCell ref="G17:J17"/>
    <mergeCell ref="B18:E18"/>
    <mergeCell ref="G18:J18"/>
    <mergeCell ref="B19:E19"/>
    <mergeCell ref="G19:J19"/>
    <mergeCell ref="B14:E14"/>
    <mergeCell ref="G14:J14"/>
    <mergeCell ref="B15:E15"/>
    <mergeCell ref="G15:J15"/>
    <mergeCell ref="B16:E16"/>
    <mergeCell ref="G16:J16"/>
    <mergeCell ref="B13:E13"/>
    <mergeCell ref="G13:J13"/>
    <mergeCell ref="A1:J1"/>
    <mergeCell ref="A2:J2"/>
    <mergeCell ref="A3:B3"/>
    <mergeCell ref="A4:B4"/>
    <mergeCell ref="A5:B5"/>
    <mergeCell ref="A10:J10"/>
    <mergeCell ref="B11:E11"/>
    <mergeCell ref="G11:J11"/>
    <mergeCell ref="B12:E12"/>
    <mergeCell ref="G12:J12"/>
    <mergeCell ref="G9:J9"/>
    <mergeCell ref="B9:E9"/>
  </mergeCells>
  <pageMargins left="0.19685039370078741" right="0.19685039370078741" top="0.51181102362204722" bottom="0.78740157480314965" header="0.23622047244094491" footer="0.31496062992125984"/>
  <pageSetup paperSize="9" orientation="landscape" r:id="rId1"/>
  <headerFooter>
    <oddHeader>&amp;L&amp;"-,Standardowy"&amp;11 2/PN/ZP/D/2020&amp;C&amp;"-,Standardowy"&amp;11Formularz asortymentowo-cenowy&amp;R&amp;"-,Standardowy"&amp;11Załącznik nr 2 SIWZ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zoomScale="150" zoomScaleNormal="150" workbookViewId="0">
      <selection activeCell="J5" sqref="J5"/>
    </sheetView>
  </sheetViews>
  <sheetFormatPr defaultRowHeight="12.75" x14ac:dyDescent="0.2"/>
  <cols>
    <col min="1" max="1" width="8.28515625" style="10" customWidth="1"/>
    <col min="2" max="2" width="39.5703125" style="10" customWidth="1"/>
    <col min="3" max="3" width="6.42578125" style="10" customWidth="1"/>
    <col min="4" max="4" width="6.140625" style="10" customWidth="1"/>
    <col min="5" max="5" width="19.140625" style="11" customWidth="1"/>
    <col min="6" max="6" width="16.42578125" style="11" customWidth="1"/>
    <col min="7" max="7" width="11.7109375" style="11" customWidth="1"/>
    <col min="8" max="8" width="12.28515625" style="11" customWidth="1"/>
    <col min="9" max="9" width="7.85546875" style="11" customWidth="1"/>
    <col min="10" max="10" width="13.140625" style="11" customWidth="1"/>
  </cols>
  <sheetData>
    <row r="1" spans="1:10" ht="39.75" customHeight="1" x14ac:dyDescent="0.2">
      <c r="A1" s="349" t="s">
        <v>300</v>
      </c>
      <c r="B1" s="349"/>
      <c r="C1" s="349"/>
      <c r="D1" s="349"/>
      <c r="E1" s="349"/>
      <c r="F1" s="349"/>
      <c r="G1" s="349"/>
      <c r="H1" s="349"/>
      <c r="I1" s="349"/>
      <c r="J1" s="349"/>
    </row>
    <row r="2" spans="1:10" x14ac:dyDescent="0.2">
      <c r="A2" s="449" t="s">
        <v>185</v>
      </c>
      <c r="B2" s="450"/>
      <c r="C2" s="450"/>
      <c r="D2" s="450"/>
      <c r="E2" s="450"/>
      <c r="F2" s="450"/>
      <c r="G2" s="450"/>
      <c r="H2" s="450"/>
      <c r="I2" s="450"/>
      <c r="J2" s="450"/>
    </row>
    <row r="3" spans="1:10" ht="36" x14ac:dyDescent="0.2">
      <c r="A3" s="337" t="s">
        <v>0</v>
      </c>
      <c r="B3" s="337"/>
      <c r="C3" s="130" t="s">
        <v>1</v>
      </c>
      <c r="D3" s="130" t="s">
        <v>2</v>
      </c>
      <c r="E3" s="16" t="s">
        <v>186</v>
      </c>
      <c r="F3" s="130" t="s">
        <v>4</v>
      </c>
      <c r="G3" s="130" t="s">
        <v>5</v>
      </c>
      <c r="H3" s="130" t="s">
        <v>6</v>
      </c>
      <c r="I3" s="130" t="s">
        <v>7</v>
      </c>
      <c r="J3" s="22" t="s">
        <v>8</v>
      </c>
    </row>
    <row r="4" spans="1:10" ht="13.5" thickBot="1" x14ac:dyDescent="0.25">
      <c r="A4" s="451" t="s">
        <v>9</v>
      </c>
      <c r="B4" s="451"/>
      <c r="C4" s="118" t="s">
        <v>10</v>
      </c>
      <c r="D4" s="119" t="s">
        <v>11</v>
      </c>
      <c r="E4" s="120" t="s">
        <v>12</v>
      </c>
      <c r="F4" s="120" t="s">
        <v>13</v>
      </c>
      <c r="G4" s="121" t="s">
        <v>14</v>
      </c>
      <c r="H4" s="122" t="s">
        <v>15</v>
      </c>
      <c r="I4" s="123" t="s">
        <v>16</v>
      </c>
      <c r="J4" s="124" t="s">
        <v>17</v>
      </c>
    </row>
    <row r="5" spans="1:10" ht="66" customHeight="1" thickBot="1" x14ac:dyDescent="0.25">
      <c r="A5" s="339" t="s">
        <v>284</v>
      </c>
      <c r="B5" s="339"/>
      <c r="C5" s="179">
        <v>10</v>
      </c>
      <c r="D5" s="178" t="s">
        <v>18</v>
      </c>
      <c r="E5" s="125"/>
      <c r="F5" s="126"/>
      <c r="G5" s="107">
        <f>ROUND(F5*I5+F5,2)</f>
        <v>0</v>
      </c>
      <c r="H5" s="127">
        <f>ROUND(C5*F5,2)</f>
        <v>0</v>
      </c>
      <c r="I5" s="75"/>
      <c r="J5" s="127">
        <f>ROUND(H5*I5+H5,2)</f>
        <v>0</v>
      </c>
    </row>
    <row r="6" spans="1:10" x14ac:dyDescent="0.2">
      <c r="A6" s="28" t="s">
        <v>58</v>
      </c>
      <c r="B6" s="69"/>
      <c r="C6" s="70"/>
      <c r="D6" s="4"/>
      <c r="E6" s="4"/>
      <c r="F6" s="4"/>
      <c r="G6" s="4"/>
      <c r="H6" s="4"/>
      <c r="I6" s="4"/>
      <c r="J6" s="4"/>
    </row>
    <row r="7" spans="1:10" x14ac:dyDescent="0.2">
      <c r="A7" s="109" t="s">
        <v>32</v>
      </c>
      <c r="B7" s="11"/>
      <c r="C7" s="11"/>
      <c r="D7" s="11"/>
    </row>
    <row r="8" spans="1:10" x14ac:dyDescent="0.2">
      <c r="A8" s="109"/>
      <c r="B8" s="11"/>
      <c r="C8" s="11"/>
      <c r="D8" s="11"/>
    </row>
    <row r="9" spans="1:10" ht="24" x14ac:dyDescent="0.2">
      <c r="A9" s="175" t="s">
        <v>19</v>
      </c>
      <c r="B9" s="441" t="s">
        <v>59</v>
      </c>
      <c r="C9" s="441"/>
      <c r="D9" s="441"/>
      <c r="E9" s="441"/>
      <c r="F9" s="175" t="s">
        <v>21</v>
      </c>
      <c r="G9" s="442" t="s">
        <v>60</v>
      </c>
      <c r="H9" s="443"/>
      <c r="I9" s="443"/>
      <c r="J9" s="444"/>
    </row>
    <row r="10" spans="1:10" x14ac:dyDescent="0.2">
      <c r="A10" s="441" t="s">
        <v>61</v>
      </c>
      <c r="B10" s="441"/>
      <c r="C10" s="441"/>
      <c r="D10" s="441"/>
      <c r="E10" s="441"/>
      <c r="F10" s="441"/>
      <c r="G10" s="441"/>
      <c r="H10" s="441"/>
      <c r="I10" s="441"/>
      <c r="J10" s="441"/>
    </row>
    <row r="11" spans="1:10" x14ac:dyDescent="0.2">
      <c r="A11" s="183">
        <v>1</v>
      </c>
      <c r="B11" s="437" t="s">
        <v>174</v>
      </c>
      <c r="C11" s="437"/>
      <c r="D11" s="437"/>
      <c r="E11" s="437"/>
      <c r="F11" s="185" t="s">
        <v>50</v>
      </c>
      <c r="G11" s="434"/>
      <c r="H11" s="435"/>
      <c r="I11" s="435"/>
      <c r="J11" s="436"/>
    </row>
    <row r="12" spans="1:10" x14ac:dyDescent="0.2">
      <c r="A12" s="183">
        <v>2</v>
      </c>
      <c r="B12" s="437" t="s">
        <v>62</v>
      </c>
      <c r="C12" s="437"/>
      <c r="D12" s="437"/>
      <c r="E12" s="437"/>
      <c r="F12" s="185" t="s">
        <v>50</v>
      </c>
      <c r="G12" s="434"/>
      <c r="H12" s="435"/>
      <c r="I12" s="435"/>
      <c r="J12" s="436"/>
    </row>
    <row r="13" spans="1:10" x14ac:dyDescent="0.2">
      <c r="A13" s="183">
        <v>3</v>
      </c>
      <c r="B13" s="437" t="s">
        <v>239</v>
      </c>
      <c r="C13" s="437"/>
      <c r="D13" s="437"/>
      <c r="E13" s="437"/>
      <c r="F13" s="185" t="s">
        <v>50</v>
      </c>
      <c r="G13" s="434"/>
      <c r="H13" s="435"/>
      <c r="I13" s="435"/>
      <c r="J13" s="436"/>
    </row>
    <row r="14" spans="1:10" x14ac:dyDescent="0.2">
      <c r="A14" s="183">
        <v>4</v>
      </c>
      <c r="B14" s="437" t="s">
        <v>241</v>
      </c>
      <c r="C14" s="437"/>
      <c r="D14" s="437"/>
      <c r="E14" s="437"/>
      <c r="F14" s="185" t="s">
        <v>50</v>
      </c>
      <c r="G14" s="434"/>
      <c r="H14" s="435"/>
      <c r="I14" s="435"/>
      <c r="J14" s="436"/>
    </row>
    <row r="15" spans="1:10" x14ac:dyDescent="0.2">
      <c r="A15" s="183">
        <v>5</v>
      </c>
      <c r="B15" s="437" t="s">
        <v>285</v>
      </c>
      <c r="C15" s="437"/>
      <c r="D15" s="437"/>
      <c r="E15" s="437"/>
      <c r="F15" s="185" t="s">
        <v>50</v>
      </c>
      <c r="G15" s="434"/>
      <c r="H15" s="435"/>
      <c r="I15" s="435"/>
      <c r="J15" s="436"/>
    </row>
    <row r="16" spans="1:10" x14ac:dyDescent="0.2">
      <c r="A16" s="183">
        <v>6</v>
      </c>
      <c r="B16" s="437" t="s">
        <v>95</v>
      </c>
      <c r="C16" s="437"/>
      <c r="D16" s="437"/>
      <c r="E16" s="437"/>
      <c r="F16" s="185" t="s">
        <v>50</v>
      </c>
      <c r="G16" s="434"/>
      <c r="H16" s="435"/>
      <c r="I16" s="435"/>
      <c r="J16" s="436"/>
    </row>
    <row r="17" spans="1:10" x14ac:dyDescent="0.2">
      <c r="A17" s="183">
        <v>7</v>
      </c>
      <c r="B17" s="437" t="s">
        <v>242</v>
      </c>
      <c r="C17" s="437"/>
      <c r="D17" s="437"/>
      <c r="E17" s="437"/>
      <c r="F17" s="185" t="s">
        <v>50</v>
      </c>
      <c r="G17" s="434"/>
      <c r="H17" s="435"/>
      <c r="I17" s="435"/>
      <c r="J17" s="436"/>
    </row>
    <row r="18" spans="1:10" x14ac:dyDescent="0.2">
      <c r="A18" s="183">
        <v>8</v>
      </c>
      <c r="B18" s="437" t="s">
        <v>102</v>
      </c>
      <c r="C18" s="437"/>
      <c r="D18" s="437"/>
      <c r="E18" s="437"/>
      <c r="F18" s="185" t="s">
        <v>50</v>
      </c>
      <c r="G18" s="434"/>
      <c r="H18" s="435"/>
      <c r="I18" s="435"/>
      <c r="J18" s="436"/>
    </row>
    <row r="19" spans="1:10" x14ac:dyDescent="0.2">
      <c r="A19" s="183">
        <v>9</v>
      </c>
      <c r="B19" s="437" t="s">
        <v>268</v>
      </c>
      <c r="C19" s="437"/>
      <c r="D19" s="437"/>
      <c r="E19" s="437"/>
      <c r="F19" s="185" t="s">
        <v>65</v>
      </c>
      <c r="G19" s="434"/>
      <c r="H19" s="435"/>
      <c r="I19" s="435"/>
      <c r="J19" s="436"/>
    </row>
    <row r="20" spans="1:10" x14ac:dyDescent="0.2">
      <c r="A20" s="183">
        <v>10</v>
      </c>
      <c r="B20" s="437" t="s">
        <v>66</v>
      </c>
      <c r="C20" s="437"/>
      <c r="D20" s="437"/>
      <c r="E20" s="437"/>
      <c r="F20" s="185" t="s">
        <v>286</v>
      </c>
      <c r="G20" s="434"/>
      <c r="H20" s="435"/>
      <c r="I20" s="435"/>
      <c r="J20" s="436"/>
    </row>
    <row r="21" spans="1:10" x14ac:dyDescent="0.2">
      <c r="A21" s="183">
        <v>11</v>
      </c>
      <c r="B21" s="437" t="s">
        <v>246</v>
      </c>
      <c r="C21" s="437"/>
      <c r="D21" s="437"/>
      <c r="E21" s="437"/>
      <c r="F21" s="185" t="s">
        <v>286</v>
      </c>
      <c r="G21" s="434"/>
      <c r="H21" s="435"/>
      <c r="I21" s="435"/>
      <c r="J21" s="436"/>
    </row>
    <row r="22" spans="1:10" x14ac:dyDescent="0.2">
      <c r="A22" s="183">
        <v>12</v>
      </c>
      <c r="B22" s="437" t="s">
        <v>68</v>
      </c>
      <c r="C22" s="437"/>
      <c r="D22" s="437"/>
      <c r="E22" s="437"/>
      <c r="F22" s="185" t="s">
        <v>50</v>
      </c>
      <c r="G22" s="434"/>
      <c r="H22" s="435"/>
      <c r="I22" s="435"/>
      <c r="J22" s="436"/>
    </row>
    <row r="23" spans="1:10" x14ac:dyDescent="0.2">
      <c r="A23" s="183">
        <v>13</v>
      </c>
      <c r="B23" s="437" t="s">
        <v>248</v>
      </c>
      <c r="C23" s="437"/>
      <c r="D23" s="437"/>
      <c r="E23" s="437"/>
      <c r="F23" s="185" t="s">
        <v>50</v>
      </c>
      <c r="G23" s="434"/>
      <c r="H23" s="435"/>
      <c r="I23" s="435"/>
      <c r="J23" s="436"/>
    </row>
    <row r="24" spans="1:10" x14ac:dyDescent="0.2">
      <c r="A24" s="183">
        <v>14</v>
      </c>
      <c r="B24" s="345" t="s">
        <v>251</v>
      </c>
      <c r="C24" s="345"/>
      <c r="D24" s="345"/>
      <c r="E24" s="345"/>
      <c r="F24" s="185" t="s">
        <v>277</v>
      </c>
      <c r="G24" s="434"/>
      <c r="H24" s="435"/>
      <c r="I24" s="435"/>
      <c r="J24" s="436"/>
    </row>
    <row r="25" spans="1:10" x14ac:dyDescent="0.2">
      <c r="A25" s="183">
        <v>15</v>
      </c>
      <c r="B25" s="437" t="s">
        <v>73</v>
      </c>
      <c r="C25" s="437"/>
      <c r="D25" s="437"/>
      <c r="E25" s="437"/>
      <c r="F25" s="185" t="s">
        <v>50</v>
      </c>
      <c r="G25" s="434"/>
      <c r="H25" s="435"/>
      <c r="I25" s="435"/>
      <c r="J25" s="436"/>
    </row>
    <row r="26" spans="1:10" x14ac:dyDescent="0.2">
      <c r="A26" s="183">
        <v>16</v>
      </c>
      <c r="B26" s="437" t="s">
        <v>75</v>
      </c>
      <c r="C26" s="437"/>
      <c r="D26" s="437"/>
      <c r="E26" s="437"/>
      <c r="F26" s="185" t="s">
        <v>269</v>
      </c>
      <c r="G26" s="434"/>
      <c r="H26" s="435"/>
      <c r="I26" s="435"/>
      <c r="J26" s="436"/>
    </row>
    <row r="27" spans="1:10" x14ac:dyDescent="0.2">
      <c r="A27" s="183">
        <v>17</v>
      </c>
      <c r="B27" s="437" t="s">
        <v>250</v>
      </c>
      <c r="C27" s="437"/>
      <c r="D27" s="437"/>
      <c r="E27" s="437"/>
      <c r="F27" s="185" t="s">
        <v>50</v>
      </c>
      <c r="G27" s="434"/>
      <c r="H27" s="435"/>
      <c r="I27" s="435"/>
      <c r="J27" s="436"/>
    </row>
    <row r="28" spans="1:10" x14ac:dyDescent="0.2">
      <c r="A28" s="183">
        <v>18</v>
      </c>
      <c r="B28" s="437" t="s">
        <v>287</v>
      </c>
      <c r="C28" s="437"/>
      <c r="D28" s="437"/>
      <c r="E28" s="437"/>
      <c r="F28" s="185" t="s">
        <v>269</v>
      </c>
      <c r="G28" s="434"/>
      <c r="H28" s="435"/>
      <c r="I28" s="435"/>
      <c r="J28" s="436"/>
    </row>
    <row r="29" spans="1:10" x14ac:dyDescent="0.2">
      <c r="A29" s="183">
        <v>19</v>
      </c>
      <c r="B29" s="437" t="s">
        <v>288</v>
      </c>
      <c r="C29" s="437"/>
      <c r="D29" s="437"/>
      <c r="E29" s="437"/>
      <c r="F29" s="185" t="s">
        <v>50</v>
      </c>
      <c r="G29" s="434"/>
      <c r="H29" s="435"/>
      <c r="I29" s="435"/>
      <c r="J29" s="436"/>
    </row>
    <row r="30" spans="1:10" ht="29.25" customHeight="1" x14ac:dyDescent="0.2">
      <c r="A30" s="183">
        <v>20</v>
      </c>
      <c r="B30" s="437" t="s">
        <v>289</v>
      </c>
      <c r="C30" s="437"/>
      <c r="D30" s="437"/>
      <c r="E30" s="437"/>
      <c r="F30" s="185" t="s">
        <v>231</v>
      </c>
      <c r="G30" s="434"/>
      <c r="H30" s="435"/>
      <c r="I30" s="435"/>
      <c r="J30" s="436"/>
    </row>
    <row r="31" spans="1:10" ht="26.25" customHeight="1" x14ac:dyDescent="0.2">
      <c r="A31" s="183">
        <v>21</v>
      </c>
      <c r="B31" s="437" t="s">
        <v>128</v>
      </c>
      <c r="C31" s="437"/>
      <c r="D31" s="437"/>
      <c r="E31" s="437"/>
      <c r="F31" s="185" t="s">
        <v>277</v>
      </c>
      <c r="G31" s="434"/>
      <c r="H31" s="435"/>
      <c r="I31" s="435"/>
      <c r="J31" s="436"/>
    </row>
    <row r="32" spans="1:10" x14ac:dyDescent="0.2">
      <c r="A32" s="452" t="s">
        <v>81</v>
      </c>
      <c r="B32" s="452"/>
      <c r="C32" s="452"/>
      <c r="D32" s="452"/>
      <c r="E32" s="452"/>
      <c r="F32" s="452"/>
      <c r="G32" s="452"/>
      <c r="H32" s="452"/>
      <c r="I32" s="452"/>
      <c r="J32" s="452"/>
    </row>
    <row r="33" spans="1:10" x14ac:dyDescent="0.2">
      <c r="A33" s="183" t="s">
        <v>84</v>
      </c>
      <c r="B33" s="437" t="s">
        <v>83</v>
      </c>
      <c r="C33" s="437"/>
      <c r="D33" s="437"/>
      <c r="E33" s="437"/>
      <c r="F33" s="184" t="s">
        <v>50</v>
      </c>
      <c r="G33" s="434"/>
      <c r="H33" s="435"/>
      <c r="I33" s="435"/>
      <c r="J33" s="436"/>
    </row>
    <row r="34" spans="1:10" ht="24.75" customHeight="1" x14ac:dyDescent="0.2">
      <c r="A34" s="183" t="s">
        <v>86</v>
      </c>
      <c r="B34" s="437" t="s">
        <v>290</v>
      </c>
      <c r="C34" s="437"/>
      <c r="D34" s="437"/>
      <c r="E34" s="437"/>
      <c r="F34" s="184" t="s">
        <v>65</v>
      </c>
      <c r="G34" s="434"/>
      <c r="H34" s="435"/>
      <c r="I34" s="435"/>
      <c r="J34" s="436"/>
    </row>
    <row r="35" spans="1:10" x14ac:dyDescent="0.2">
      <c r="A35" s="183" t="s">
        <v>88</v>
      </c>
      <c r="B35" s="437" t="s">
        <v>87</v>
      </c>
      <c r="C35" s="437"/>
      <c r="D35" s="437"/>
      <c r="E35" s="437"/>
      <c r="F35" s="184" t="s">
        <v>50</v>
      </c>
      <c r="G35" s="434"/>
      <c r="H35" s="435"/>
      <c r="I35" s="435"/>
      <c r="J35" s="436"/>
    </row>
    <row r="36" spans="1:10" ht="27" customHeight="1" x14ac:dyDescent="0.2">
      <c r="A36" s="183" t="s">
        <v>90</v>
      </c>
      <c r="B36" s="437" t="s">
        <v>89</v>
      </c>
      <c r="C36" s="437"/>
      <c r="D36" s="437"/>
      <c r="E36" s="437"/>
      <c r="F36" s="184" t="s">
        <v>65</v>
      </c>
      <c r="G36" s="434"/>
      <c r="H36" s="435"/>
      <c r="I36" s="435"/>
      <c r="J36" s="436"/>
    </row>
    <row r="37" spans="1:10" x14ac:dyDescent="0.2">
      <c r="A37" s="183" t="s">
        <v>115</v>
      </c>
      <c r="B37" s="437" t="s">
        <v>255</v>
      </c>
      <c r="C37" s="437"/>
      <c r="D37" s="437"/>
      <c r="E37" s="437"/>
      <c r="F37" s="184" t="s">
        <v>50</v>
      </c>
      <c r="G37" s="434"/>
      <c r="H37" s="435"/>
      <c r="I37" s="435"/>
      <c r="J37" s="436"/>
    </row>
    <row r="38" spans="1:10" x14ac:dyDescent="0.2">
      <c r="A38" s="452" t="s">
        <v>291</v>
      </c>
      <c r="B38" s="452"/>
      <c r="C38" s="452"/>
      <c r="D38" s="452"/>
      <c r="E38" s="452"/>
      <c r="F38" s="452"/>
      <c r="G38" s="452"/>
      <c r="H38" s="452"/>
      <c r="I38" s="452"/>
      <c r="J38" s="452"/>
    </row>
    <row r="39" spans="1:10" x14ac:dyDescent="0.2">
      <c r="A39" s="183" t="s">
        <v>116</v>
      </c>
      <c r="B39" s="437" t="s">
        <v>122</v>
      </c>
      <c r="C39" s="472"/>
      <c r="D39" s="472"/>
      <c r="E39" s="472"/>
      <c r="F39" s="184" t="s">
        <v>50</v>
      </c>
      <c r="G39" s="434"/>
      <c r="H39" s="435"/>
      <c r="I39" s="435"/>
      <c r="J39" s="436"/>
    </row>
    <row r="40" spans="1:10" x14ac:dyDescent="0.2">
      <c r="A40" s="183" t="s">
        <v>98</v>
      </c>
      <c r="B40" s="437" t="s">
        <v>293</v>
      </c>
      <c r="C40" s="437"/>
      <c r="D40" s="437"/>
      <c r="E40" s="437"/>
      <c r="F40" s="184" t="s">
        <v>65</v>
      </c>
      <c r="G40" s="434"/>
      <c r="H40" s="435"/>
      <c r="I40" s="435"/>
      <c r="J40" s="436"/>
    </row>
    <row r="41" spans="1:10" x14ac:dyDescent="0.2">
      <c r="A41" s="452" t="s">
        <v>92</v>
      </c>
      <c r="B41" s="452"/>
      <c r="C41" s="452"/>
      <c r="D41" s="452"/>
      <c r="E41" s="452"/>
      <c r="F41" s="452"/>
      <c r="G41" s="452"/>
      <c r="H41" s="452"/>
      <c r="I41" s="452"/>
      <c r="J41" s="452"/>
    </row>
    <row r="42" spans="1:10" ht="27" x14ac:dyDescent="0.2">
      <c r="A42" s="183" t="s">
        <v>257</v>
      </c>
      <c r="B42" s="437" t="s">
        <v>275</v>
      </c>
      <c r="C42" s="437"/>
      <c r="D42" s="437"/>
      <c r="E42" s="437"/>
      <c r="F42" s="186" t="s">
        <v>93</v>
      </c>
      <c r="G42" s="434"/>
      <c r="H42" s="435"/>
      <c r="I42" s="435"/>
      <c r="J42" s="436"/>
    </row>
    <row r="43" spans="1:10" x14ac:dyDescent="0.2">
      <c r="A43" s="184" t="s">
        <v>292</v>
      </c>
      <c r="B43" s="187" t="s">
        <v>294</v>
      </c>
      <c r="C43" s="187"/>
      <c r="D43" s="187"/>
      <c r="E43" s="188"/>
      <c r="F43" s="184" t="s">
        <v>50</v>
      </c>
      <c r="G43" s="434"/>
      <c r="H43" s="435"/>
      <c r="I43" s="435"/>
      <c r="J43" s="436"/>
    </row>
    <row r="44" spans="1:10" x14ac:dyDescent="0.2">
      <c r="A44" s="204"/>
      <c r="B44" s="204"/>
      <c r="C44" s="204"/>
      <c r="D44" s="204"/>
      <c r="E44" s="128"/>
      <c r="F44" s="128"/>
      <c r="G44" s="128"/>
      <c r="H44" s="128"/>
      <c r="I44" s="128"/>
      <c r="J44" s="128"/>
    </row>
    <row r="45" spans="1:10" x14ac:dyDescent="0.2">
      <c r="A45" s="167" t="s">
        <v>31</v>
      </c>
      <c r="B45" s="167"/>
      <c r="C45" s="167"/>
      <c r="D45" s="167"/>
    </row>
  </sheetData>
  <mergeCells count="70">
    <mergeCell ref="G9:J9"/>
    <mergeCell ref="G31:J31"/>
    <mergeCell ref="G39:J39"/>
    <mergeCell ref="G42:J42"/>
    <mergeCell ref="G43:J43"/>
    <mergeCell ref="A10:J10"/>
    <mergeCell ref="B11:E11"/>
    <mergeCell ref="G11:J11"/>
    <mergeCell ref="B12:E12"/>
    <mergeCell ref="G12:J12"/>
    <mergeCell ref="B13:E13"/>
    <mergeCell ref="G13:J13"/>
    <mergeCell ref="B39:E39"/>
    <mergeCell ref="A41:J41"/>
    <mergeCell ref="B42:E42"/>
    <mergeCell ref="A32:J32"/>
    <mergeCell ref="B40:E40"/>
    <mergeCell ref="G40:J40"/>
    <mergeCell ref="A38:J38"/>
    <mergeCell ref="B9:E9"/>
    <mergeCell ref="B36:E36"/>
    <mergeCell ref="G36:J36"/>
    <mergeCell ref="B37:E37"/>
    <mergeCell ref="G37:J37"/>
    <mergeCell ref="B33:E33"/>
    <mergeCell ref="G33:J33"/>
    <mergeCell ref="B34:E34"/>
    <mergeCell ref="G34:J34"/>
    <mergeCell ref="B35:E35"/>
    <mergeCell ref="G35:J35"/>
    <mergeCell ref="B29:E29"/>
    <mergeCell ref="G29:J29"/>
    <mergeCell ref="B30:E30"/>
    <mergeCell ref="G30:J30"/>
    <mergeCell ref="B31:E31"/>
    <mergeCell ref="B26:E26"/>
    <mergeCell ref="G26:J26"/>
    <mergeCell ref="B27:E27"/>
    <mergeCell ref="G27:J27"/>
    <mergeCell ref="B28:E28"/>
    <mergeCell ref="G28:J28"/>
    <mergeCell ref="B23:E23"/>
    <mergeCell ref="G23:J23"/>
    <mergeCell ref="B24:E24"/>
    <mergeCell ref="G24:J24"/>
    <mergeCell ref="B25:E25"/>
    <mergeCell ref="G25:J25"/>
    <mergeCell ref="B20:E20"/>
    <mergeCell ref="G20:J20"/>
    <mergeCell ref="B21:E21"/>
    <mergeCell ref="G21:J21"/>
    <mergeCell ref="B22:E22"/>
    <mergeCell ref="G22:J22"/>
    <mergeCell ref="B17:E17"/>
    <mergeCell ref="G17:J17"/>
    <mergeCell ref="B18:E18"/>
    <mergeCell ref="G18:J18"/>
    <mergeCell ref="B19:E19"/>
    <mergeCell ref="G19:J19"/>
    <mergeCell ref="B14:E14"/>
    <mergeCell ref="G14:J14"/>
    <mergeCell ref="B15:E15"/>
    <mergeCell ref="G15:J15"/>
    <mergeCell ref="B16:E16"/>
    <mergeCell ref="G16:J16"/>
    <mergeCell ref="A1:J1"/>
    <mergeCell ref="A2:J2"/>
    <mergeCell ref="A3:B3"/>
    <mergeCell ref="A4:B4"/>
    <mergeCell ref="A5:B5"/>
  </mergeCells>
  <pageMargins left="0.19685039370078741" right="0.19685039370078741" top="0.51181102362204722" bottom="0.78740157480314965" header="0.23622047244094491" footer="0.31496062992125984"/>
  <pageSetup paperSize="9" orientation="landscape" r:id="rId1"/>
  <headerFooter>
    <oddHeader>&amp;L&amp;"-,Standardowy"&amp;11 2/PN/ZP/D/2020&amp;C&amp;"-,Standardowy"&amp;11Formularz asortymentowo-cenowy&amp;R&amp;"-,Standardowy"&amp;11Załącznik nr 2 SIWZ</oddHeader>
    <oddFooter>&amp;L&amp;"-,Standardowy"&amp;A&amp;C&amp;"-,Standardowy"Strona &amp;P z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5"/>
  <sheetViews>
    <sheetView zoomScale="130" zoomScaleNormal="130" workbookViewId="0">
      <selection activeCell="J5" sqref="J5"/>
    </sheetView>
  </sheetViews>
  <sheetFormatPr defaultRowHeight="12.75" x14ac:dyDescent="0.2"/>
  <cols>
    <col min="1" max="1" width="8.28515625" style="1" customWidth="1"/>
    <col min="2" max="2" width="31.140625" style="1" customWidth="1"/>
    <col min="3" max="3" width="6.42578125" style="1" customWidth="1"/>
    <col min="4" max="4" width="6.140625" style="1" customWidth="1"/>
    <col min="5" max="5" width="22.85546875" style="1" customWidth="1"/>
    <col min="6" max="6" width="14.7109375" style="1" customWidth="1"/>
    <col min="7" max="7" width="10.85546875" style="1" customWidth="1"/>
    <col min="8" max="8" width="12" style="1" customWidth="1"/>
    <col min="9" max="9" width="7.85546875" style="1" customWidth="1"/>
    <col min="10" max="10" width="12.140625" style="1" customWidth="1"/>
  </cols>
  <sheetData>
    <row r="1" spans="1:10" ht="31.5" customHeight="1" x14ac:dyDescent="0.2">
      <c r="A1" s="373" t="s">
        <v>295</v>
      </c>
      <c r="B1" s="373"/>
      <c r="C1" s="373"/>
      <c r="D1" s="373"/>
      <c r="E1" s="373"/>
      <c r="F1" s="373"/>
      <c r="G1" s="373"/>
      <c r="H1" s="373"/>
      <c r="I1" s="373"/>
      <c r="J1" s="373"/>
    </row>
    <row r="2" spans="1:10" x14ac:dyDescent="0.2">
      <c r="A2" s="350" t="s">
        <v>185</v>
      </c>
      <c r="B2" s="351"/>
      <c r="C2" s="351"/>
      <c r="D2" s="351"/>
      <c r="E2" s="351"/>
      <c r="F2" s="351"/>
      <c r="G2" s="351"/>
      <c r="H2" s="351"/>
      <c r="I2" s="351"/>
      <c r="J2" s="351"/>
    </row>
    <row r="3" spans="1:10" ht="36" x14ac:dyDescent="0.2">
      <c r="A3" s="337" t="s">
        <v>0</v>
      </c>
      <c r="B3" s="337"/>
      <c r="C3" s="130" t="s">
        <v>1</v>
      </c>
      <c r="D3" s="130" t="s">
        <v>2</v>
      </c>
      <c r="E3" s="16" t="s">
        <v>3</v>
      </c>
      <c r="F3" s="130" t="s">
        <v>4</v>
      </c>
      <c r="G3" s="130" t="s">
        <v>5</v>
      </c>
      <c r="H3" s="130" t="s">
        <v>6</v>
      </c>
      <c r="I3" s="130" t="s">
        <v>7</v>
      </c>
      <c r="J3" s="22" t="s">
        <v>8</v>
      </c>
    </row>
    <row r="4" spans="1:10" x14ac:dyDescent="0.2">
      <c r="A4" s="338" t="s">
        <v>9</v>
      </c>
      <c r="B4" s="338"/>
      <c r="C4" s="17" t="s">
        <v>10</v>
      </c>
      <c r="D4" s="18" t="s">
        <v>11</v>
      </c>
      <c r="E4" s="37" t="s">
        <v>12</v>
      </c>
      <c r="F4" s="37" t="s">
        <v>13</v>
      </c>
      <c r="G4" s="38" t="s">
        <v>14</v>
      </c>
      <c r="H4" s="39" t="s">
        <v>15</v>
      </c>
      <c r="I4" s="40" t="s">
        <v>16</v>
      </c>
      <c r="J4" s="27" t="s">
        <v>17</v>
      </c>
    </row>
    <row r="5" spans="1:10" ht="67.5" customHeight="1" x14ac:dyDescent="0.2">
      <c r="A5" s="473" t="s">
        <v>296</v>
      </c>
      <c r="B5" s="473"/>
      <c r="C5" s="164">
        <v>20</v>
      </c>
      <c r="D5" s="165" t="s">
        <v>18</v>
      </c>
      <c r="E5" s="41"/>
      <c r="F5" s="47"/>
      <c r="G5" s="47">
        <f>ROUND(F5*I5+F5,2)</f>
        <v>0</v>
      </c>
      <c r="H5" s="47">
        <f>ROUND(C5*F5,2)</f>
        <v>0</v>
      </c>
      <c r="I5" s="43"/>
      <c r="J5" s="47">
        <f>ROUND(H5*I5+H5,2)</f>
        <v>0</v>
      </c>
    </row>
    <row r="6" spans="1:10" ht="13.5" x14ac:dyDescent="0.2">
      <c r="A6" s="423" t="s">
        <v>163</v>
      </c>
      <c r="B6" s="423"/>
      <c r="C6" s="164">
        <v>20</v>
      </c>
      <c r="D6" s="165" t="s">
        <v>18</v>
      </c>
      <c r="E6" s="41"/>
      <c r="F6" s="47"/>
      <c r="G6" s="47">
        <f t="shared" ref="G6:G12" si="0">ROUND(F6*I6+F6,2)</f>
        <v>0</v>
      </c>
      <c r="H6" s="47">
        <f t="shared" ref="H6:H12" si="1">ROUND(C6*F6,2)</f>
        <v>0</v>
      </c>
      <c r="I6" s="43"/>
      <c r="J6" s="47">
        <f t="shared" ref="J6:J12" si="2">ROUND(H6*I6+H6,2)</f>
        <v>0</v>
      </c>
    </row>
    <row r="7" spans="1:10" ht="13.5" x14ac:dyDescent="0.2">
      <c r="A7" s="423" t="s">
        <v>170</v>
      </c>
      <c r="B7" s="423"/>
      <c r="C7" s="164">
        <v>20</v>
      </c>
      <c r="D7" s="165" t="s">
        <v>18</v>
      </c>
      <c r="E7" s="41"/>
      <c r="F7" s="47"/>
      <c r="G7" s="47">
        <f t="shared" si="0"/>
        <v>0</v>
      </c>
      <c r="H7" s="47">
        <f t="shared" si="1"/>
        <v>0</v>
      </c>
      <c r="I7" s="43"/>
      <c r="J7" s="47">
        <f t="shared" si="2"/>
        <v>0</v>
      </c>
    </row>
    <row r="8" spans="1:10" ht="13.5" x14ac:dyDescent="0.2">
      <c r="A8" s="423" t="s">
        <v>178</v>
      </c>
      <c r="B8" s="423"/>
      <c r="C8" s="164">
        <v>15</v>
      </c>
      <c r="D8" s="165" t="s">
        <v>18</v>
      </c>
      <c r="E8" s="41"/>
      <c r="F8" s="47"/>
      <c r="G8" s="47">
        <f t="shared" si="0"/>
        <v>0</v>
      </c>
      <c r="H8" s="47">
        <f t="shared" si="1"/>
        <v>0</v>
      </c>
      <c r="I8" s="43"/>
      <c r="J8" s="47">
        <f t="shared" si="2"/>
        <v>0</v>
      </c>
    </row>
    <row r="9" spans="1:10" ht="13.5" x14ac:dyDescent="0.2">
      <c r="A9" s="423" t="s">
        <v>179</v>
      </c>
      <c r="B9" s="423"/>
      <c r="C9" s="164">
        <v>5</v>
      </c>
      <c r="D9" s="165" t="s">
        <v>18</v>
      </c>
      <c r="E9" s="41"/>
      <c r="F9" s="47"/>
      <c r="G9" s="47">
        <f t="shared" si="0"/>
        <v>0</v>
      </c>
      <c r="H9" s="47">
        <f t="shared" si="1"/>
        <v>0</v>
      </c>
      <c r="I9" s="43"/>
      <c r="J9" s="47">
        <f t="shared" si="2"/>
        <v>0</v>
      </c>
    </row>
    <row r="10" spans="1:10" ht="13.5" x14ac:dyDescent="0.2">
      <c r="A10" s="423" t="s">
        <v>180</v>
      </c>
      <c r="B10" s="423"/>
      <c r="C10" s="164">
        <v>20</v>
      </c>
      <c r="D10" s="165" t="s">
        <v>18</v>
      </c>
      <c r="E10" s="41"/>
      <c r="F10" s="47"/>
      <c r="G10" s="47">
        <f t="shared" si="0"/>
        <v>0</v>
      </c>
      <c r="H10" s="47">
        <f t="shared" si="1"/>
        <v>0</v>
      </c>
      <c r="I10" s="43"/>
      <c r="J10" s="47">
        <f t="shared" si="2"/>
        <v>0</v>
      </c>
    </row>
    <row r="11" spans="1:10" ht="13.5" x14ac:dyDescent="0.2">
      <c r="A11" s="423" t="s">
        <v>181</v>
      </c>
      <c r="B11" s="423"/>
      <c r="C11" s="164">
        <v>5</v>
      </c>
      <c r="D11" s="165" t="s">
        <v>18</v>
      </c>
      <c r="E11" s="41"/>
      <c r="F11" s="47"/>
      <c r="G11" s="47">
        <f t="shared" si="0"/>
        <v>0</v>
      </c>
      <c r="H11" s="47">
        <f t="shared" si="1"/>
        <v>0</v>
      </c>
      <c r="I11" s="43"/>
      <c r="J11" s="47">
        <f t="shared" si="2"/>
        <v>0</v>
      </c>
    </row>
    <row r="12" spans="1:10" ht="13.5" x14ac:dyDescent="0.2">
      <c r="A12" s="423" t="s">
        <v>172</v>
      </c>
      <c r="B12" s="423"/>
      <c r="C12" s="164">
        <v>2</v>
      </c>
      <c r="D12" s="165" t="s">
        <v>173</v>
      </c>
      <c r="E12" s="41"/>
      <c r="F12" s="47"/>
      <c r="G12" s="47">
        <f t="shared" si="0"/>
        <v>0</v>
      </c>
      <c r="H12" s="47">
        <f t="shared" si="1"/>
        <v>0</v>
      </c>
      <c r="I12" s="43"/>
      <c r="J12" s="47">
        <f t="shared" si="2"/>
        <v>0</v>
      </c>
    </row>
    <row r="13" spans="1:10" ht="13.5" x14ac:dyDescent="0.2">
      <c r="A13" s="45"/>
      <c r="B13" s="45"/>
      <c r="C13" s="36"/>
      <c r="D13" s="35"/>
      <c r="E13" s="46"/>
      <c r="F13" s="2"/>
      <c r="G13" s="48" t="s">
        <v>158</v>
      </c>
      <c r="H13" s="49">
        <f>SUM(H5:H12)</f>
        <v>0</v>
      </c>
      <c r="I13" s="64"/>
      <c r="J13" s="49">
        <f>SUM(J5:J12)</f>
        <v>0</v>
      </c>
    </row>
    <row r="14" spans="1:10" x14ac:dyDescent="0.2">
      <c r="A14" s="28" t="s">
        <v>58</v>
      </c>
      <c r="B14" s="69"/>
      <c r="C14" s="70"/>
      <c r="D14" s="4"/>
      <c r="E14" s="4"/>
      <c r="F14" s="4"/>
      <c r="G14" s="4"/>
      <c r="H14" s="4"/>
      <c r="I14" s="4"/>
      <c r="J14" s="4"/>
    </row>
    <row r="15" spans="1:10" x14ac:dyDescent="0.2">
      <c r="A15" s="109" t="s">
        <v>32</v>
      </c>
      <c r="B15" s="69"/>
      <c r="C15" s="70"/>
      <c r="D15" s="4"/>
      <c r="E15" s="4"/>
      <c r="F15" s="4"/>
      <c r="G15" s="4"/>
      <c r="H15" s="4"/>
      <c r="I15" s="4"/>
      <c r="J15" s="4"/>
    </row>
    <row r="16" spans="1:10" x14ac:dyDescent="0.2">
      <c r="A16" s="347"/>
      <c r="B16" s="334"/>
      <c r="C16" s="3"/>
      <c r="D16" s="4"/>
      <c r="E16" s="4"/>
      <c r="F16" s="4"/>
      <c r="G16" s="4"/>
      <c r="H16" s="4"/>
      <c r="I16" s="4"/>
      <c r="J16" s="4"/>
    </row>
    <row r="17" spans="1:10" ht="24" x14ac:dyDescent="0.2">
      <c r="A17" s="206" t="s">
        <v>19</v>
      </c>
      <c r="B17" s="477" t="s">
        <v>59</v>
      </c>
      <c r="C17" s="477"/>
      <c r="D17" s="477"/>
      <c r="E17" s="477"/>
      <c r="F17" s="207" t="s">
        <v>21</v>
      </c>
      <c r="G17" s="478" t="s">
        <v>60</v>
      </c>
      <c r="H17" s="478"/>
      <c r="I17" s="478"/>
      <c r="J17" s="478"/>
    </row>
    <row r="18" spans="1:10" ht="12.75" customHeight="1" x14ac:dyDescent="0.2">
      <c r="A18" s="479" t="s">
        <v>61</v>
      </c>
      <c r="B18" s="479"/>
      <c r="C18" s="479"/>
      <c r="D18" s="479"/>
      <c r="E18" s="479"/>
      <c r="F18" s="479"/>
      <c r="G18" s="479"/>
      <c r="H18" s="479"/>
      <c r="I18" s="479"/>
      <c r="J18" s="479"/>
    </row>
    <row r="19" spans="1:10" x14ac:dyDescent="0.2">
      <c r="A19" s="208">
        <v>1</v>
      </c>
      <c r="B19" s="474" t="s">
        <v>174</v>
      </c>
      <c r="C19" s="474"/>
      <c r="D19" s="474"/>
      <c r="E19" s="474"/>
      <c r="F19" s="209" t="s">
        <v>50</v>
      </c>
      <c r="G19" s="475"/>
      <c r="H19" s="475"/>
      <c r="I19" s="475"/>
      <c r="J19" s="475"/>
    </row>
    <row r="20" spans="1:10" x14ac:dyDescent="0.2">
      <c r="A20" s="168">
        <v>2</v>
      </c>
      <c r="B20" s="407" t="s">
        <v>127</v>
      </c>
      <c r="C20" s="407"/>
      <c r="D20" s="407"/>
      <c r="E20" s="407"/>
      <c r="F20" s="194" t="s">
        <v>50</v>
      </c>
      <c r="G20" s="476"/>
      <c r="H20" s="476"/>
      <c r="I20" s="476"/>
      <c r="J20" s="476"/>
    </row>
    <row r="21" spans="1:10" x14ac:dyDescent="0.2">
      <c r="A21" s="168">
        <v>3</v>
      </c>
      <c r="B21" s="407" t="s">
        <v>100</v>
      </c>
      <c r="C21" s="407"/>
      <c r="D21" s="407"/>
      <c r="E21" s="407"/>
      <c r="F21" s="194" t="s">
        <v>50</v>
      </c>
      <c r="G21" s="476"/>
      <c r="H21" s="476"/>
      <c r="I21" s="476"/>
      <c r="J21" s="476"/>
    </row>
    <row r="22" spans="1:10" x14ac:dyDescent="0.2">
      <c r="A22" s="168">
        <v>4</v>
      </c>
      <c r="B22" s="407" t="s">
        <v>94</v>
      </c>
      <c r="C22" s="407"/>
      <c r="D22" s="407"/>
      <c r="E22" s="407"/>
      <c r="F22" s="194" t="s">
        <v>50</v>
      </c>
      <c r="G22" s="476"/>
      <c r="H22" s="476"/>
      <c r="I22" s="476"/>
      <c r="J22" s="476"/>
    </row>
    <row r="23" spans="1:10" x14ac:dyDescent="0.2">
      <c r="A23" s="168">
        <v>5</v>
      </c>
      <c r="B23" s="407" t="s">
        <v>182</v>
      </c>
      <c r="C23" s="407"/>
      <c r="D23" s="407"/>
      <c r="E23" s="407"/>
      <c r="F23" s="194" t="s">
        <v>50</v>
      </c>
      <c r="G23" s="476"/>
      <c r="H23" s="476"/>
      <c r="I23" s="476"/>
      <c r="J23" s="476"/>
    </row>
    <row r="24" spans="1:10" x14ac:dyDescent="0.2">
      <c r="A24" s="168">
        <v>6</v>
      </c>
      <c r="B24" s="407" t="s">
        <v>183</v>
      </c>
      <c r="C24" s="407"/>
      <c r="D24" s="407"/>
      <c r="E24" s="407"/>
      <c r="F24" s="194" t="s">
        <v>50</v>
      </c>
      <c r="G24" s="476"/>
      <c r="H24" s="476"/>
      <c r="I24" s="476"/>
      <c r="J24" s="476"/>
    </row>
    <row r="25" spans="1:10" x14ac:dyDescent="0.2">
      <c r="A25" s="168">
        <v>7</v>
      </c>
      <c r="B25" s="407" t="s">
        <v>101</v>
      </c>
      <c r="C25" s="407"/>
      <c r="D25" s="407"/>
      <c r="E25" s="407"/>
      <c r="F25" s="194" t="s">
        <v>50</v>
      </c>
      <c r="G25" s="476"/>
      <c r="H25" s="476"/>
      <c r="I25" s="476"/>
      <c r="J25" s="476"/>
    </row>
    <row r="26" spans="1:10" x14ac:dyDescent="0.2">
      <c r="A26" s="168">
        <v>8</v>
      </c>
      <c r="B26" s="407" t="s">
        <v>297</v>
      </c>
      <c r="C26" s="407"/>
      <c r="D26" s="407"/>
      <c r="E26" s="407"/>
      <c r="F26" s="194" t="s">
        <v>50</v>
      </c>
      <c r="G26" s="476"/>
      <c r="H26" s="476"/>
      <c r="I26" s="476"/>
      <c r="J26" s="476"/>
    </row>
    <row r="27" spans="1:10" x14ac:dyDescent="0.2">
      <c r="A27" s="168">
        <v>10</v>
      </c>
      <c r="B27" s="407" t="s">
        <v>103</v>
      </c>
      <c r="C27" s="407"/>
      <c r="D27" s="407"/>
      <c r="E27" s="407"/>
      <c r="F27" s="194" t="s">
        <v>65</v>
      </c>
      <c r="G27" s="476"/>
      <c r="H27" s="476"/>
      <c r="I27" s="476"/>
      <c r="J27" s="476"/>
    </row>
    <row r="28" spans="1:10" x14ac:dyDescent="0.2">
      <c r="A28" s="168" t="s">
        <v>67</v>
      </c>
      <c r="B28" s="407" t="s">
        <v>66</v>
      </c>
      <c r="C28" s="407"/>
      <c r="D28" s="407"/>
      <c r="E28" s="407"/>
      <c r="F28" s="194" t="s">
        <v>96</v>
      </c>
      <c r="G28" s="476"/>
      <c r="H28" s="476"/>
      <c r="I28" s="476"/>
      <c r="J28" s="476"/>
    </row>
    <row r="29" spans="1:10" ht="29.25" customHeight="1" x14ac:dyDescent="0.2">
      <c r="A29" s="168">
        <v>12</v>
      </c>
      <c r="B29" s="407" t="s">
        <v>128</v>
      </c>
      <c r="C29" s="407"/>
      <c r="D29" s="407"/>
      <c r="E29" s="407"/>
      <c r="F29" s="194" t="s">
        <v>149</v>
      </c>
      <c r="G29" s="476"/>
      <c r="H29" s="476"/>
      <c r="I29" s="476"/>
      <c r="J29" s="476"/>
    </row>
    <row r="30" spans="1:10" ht="24" x14ac:dyDescent="0.2">
      <c r="A30" s="168" t="s">
        <v>69</v>
      </c>
      <c r="B30" s="407" t="s">
        <v>105</v>
      </c>
      <c r="C30" s="407"/>
      <c r="D30" s="407"/>
      <c r="E30" s="407"/>
      <c r="F30" s="194" t="s">
        <v>150</v>
      </c>
      <c r="G30" s="476"/>
      <c r="H30" s="476"/>
      <c r="I30" s="476"/>
      <c r="J30" s="476"/>
    </row>
    <row r="31" spans="1:10" ht="26.25" customHeight="1" x14ac:dyDescent="0.2">
      <c r="A31" s="168">
        <v>14</v>
      </c>
      <c r="B31" s="416" t="s">
        <v>184</v>
      </c>
      <c r="C31" s="417"/>
      <c r="D31" s="417"/>
      <c r="E31" s="418"/>
      <c r="F31" s="194" t="s">
        <v>52</v>
      </c>
      <c r="G31" s="476"/>
      <c r="H31" s="476"/>
      <c r="I31" s="476"/>
      <c r="J31" s="476"/>
    </row>
    <row r="32" spans="1:10" x14ac:dyDescent="0.2">
      <c r="A32" s="168">
        <v>15</v>
      </c>
      <c r="B32" s="407" t="s">
        <v>68</v>
      </c>
      <c r="C32" s="407"/>
      <c r="D32" s="407"/>
      <c r="E32" s="407"/>
      <c r="F32" s="194" t="s">
        <v>50</v>
      </c>
      <c r="G32" s="476"/>
      <c r="H32" s="476"/>
      <c r="I32" s="476"/>
      <c r="J32" s="476"/>
    </row>
    <row r="33" spans="1:10" ht="27.75" customHeight="1" x14ac:dyDescent="0.2">
      <c r="A33" s="168">
        <v>16</v>
      </c>
      <c r="B33" s="413" t="s">
        <v>187</v>
      </c>
      <c r="C33" s="414"/>
      <c r="D33" s="414"/>
      <c r="E33" s="415"/>
      <c r="F33" s="194" t="s">
        <v>50</v>
      </c>
      <c r="G33" s="476"/>
      <c r="H33" s="476"/>
      <c r="I33" s="476"/>
      <c r="J33" s="476"/>
    </row>
    <row r="34" spans="1:10" ht="25.5" customHeight="1" x14ac:dyDescent="0.2">
      <c r="A34" s="168">
        <v>17</v>
      </c>
      <c r="B34" s="407" t="s">
        <v>125</v>
      </c>
      <c r="C34" s="407"/>
      <c r="D34" s="407"/>
      <c r="E34" s="407"/>
      <c r="F34" s="194" t="s">
        <v>91</v>
      </c>
      <c r="G34" s="476"/>
      <c r="H34" s="476"/>
      <c r="I34" s="476"/>
      <c r="J34" s="476"/>
    </row>
    <row r="35" spans="1:10" x14ac:dyDescent="0.2">
      <c r="A35" s="168">
        <v>18</v>
      </c>
      <c r="B35" s="407" t="s">
        <v>167</v>
      </c>
      <c r="C35" s="407"/>
      <c r="D35" s="407"/>
      <c r="E35" s="407"/>
      <c r="F35" s="194" t="s">
        <v>50</v>
      </c>
      <c r="G35" s="476"/>
      <c r="H35" s="476"/>
      <c r="I35" s="476"/>
      <c r="J35" s="476"/>
    </row>
    <row r="36" spans="1:10" x14ac:dyDescent="0.2">
      <c r="A36" s="168">
        <v>19</v>
      </c>
      <c r="B36" s="407" t="s">
        <v>73</v>
      </c>
      <c r="C36" s="407"/>
      <c r="D36" s="407"/>
      <c r="E36" s="407"/>
      <c r="F36" s="194" t="s">
        <v>151</v>
      </c>
      <c r="G36" s="476"/>
      <c r="H36" s="476"/>
      <c r="I36" s="476"/>
      <c r="J36" s="476"/>
    </row>
    <row r="37" spans="1:10" x14ac:dyDescent="0.2">
      <c r="A37" s="168">
        <v>20</v>
      </c>
      <c r="B37" s="407" t="s">
        <v>108</v>
      </c>
      <c r="C37" s="407"/>
      <c r="D37" s="407"/>
      <c r="E37" s="407"/>
      <c r="F37" s="194" t="s">
        <v>50</v>
      </c>
      <c r="G37" s="476"/>
      <c r="H37" s="476"/>
      <c r="I37" s="476"/>
      <c r="J37" s="476"/>
    </row>
    <row r="38" spans="1:10" x14ac:dyDescent="0.2">
      <c r="A38" s="168">
        <v>21</v>
      </c>
      <c r="B38" s="407" t="s">
        <v>109</v>
      </c>
      <c r="C38" s="407"/>
      <c r="D38" s="407"/>
      <c r="E38" s="407"/>
      <c r="F38" s="205" t="s">
        <v>50</v>
      </c>
      <c r="G38" s="476"/>
      <c r="H38" s="476"/>
      <c r="I38" s="476"/>
      <c r="J38" s="476"/>
    </row>
    <row r="39" spans="1:10" x14ac:dyDescent="0.2">
      <c r="A39" s="168">
        <v>22</v>
      </c>
      <c r="B39" s="407" t="s">
        <v>126</v>
      </c>
      <c r="C39" s="407"/>
      <c r="D39" s="407"/>
      <c r="E39" s="407"/>
      <c r="F39" s="205" t="s">
        <v>50</v>
      </c>
      <c r="G39" s="476"/>
      <c r="H39" s="476"/>
      <c r="I39" s="476"/>
      <c r="J39" s="476"/>
    </row>
    <row r="40" spans="1:10" ht="25.5" customHeight="1" x14ac:dyDescent="0.2">
      <c r="A40" s="168">
        <v>23</v>
      </c>
      <c r="B40" s="407" t="s">
        <v>111</v>
      </c>
      <c r="C40" s="407"/>
      <c r="D40" s="407"/>
      <c r="E40" s="407"/>
      <c r="F40" s="205" t="s">
        <v>50</v>
      </c>
      <c r="G40" s="476"/>
      <c r="H40" s="476"/>
      <c r="I40" s="476"/>
      <c r="J40" s="476"/>
    </row>
    <row r="41" spans="1:10" x14ac:dyDescent="0.2">
      <c r="A41" s="210">
        <v>24</v>
      </c>
      <c r="B41" s="480" t="s">
        <v>112</v>
      </c>
      <c r="C41" s="480"/>
      <c r="D41" s="480"/>
      <c r="E41" s="480"/>
      <c r="F41" s="211" t="s">
        <v>50</v>
      </c>
      <c r="G41" s="481"/>
      <c r="H41" s="481"/>
      <c r="I41" s="481"/>
      <c r="J41" s="481"/>
    </row>
    <row r="42" spans="1:10" ht="12.75" customHeight="1" x14ac:dyDescent="0.2">
      <c r="A42" s="482" t="s">
        <v>81</v>
      </c>
      <c r="B42" s="482"/>
      <c r="C42" s="482"/>
      <c r="D42" s="482"/>
      <c r="E42" s="482"/>
      <c r="F42" s="482"/>
      <c r="G42" s="482"/>
      <c r="H42" s="482"/>
      <c r="I42" s="482"/>
      <c r="J42" s="482"/>
    </row>
    <row r="43" spans="1:10" x14ac:dyDescent="0.2">
      <c r="A43" s="208">
        <v>25</v>
      </c>
      <c r="B43" s="474" t="s">
        <v>83</v>
      </c>
      <c r="C43" s="474"/>
      <c r="D43" s="474"/>
      <c r="E43" s="474"/>
      <c r="F43" s="212" t="s">
        <v>50</v>
      </c>
      <c r="G43" s="476"/>
      <c r="H43" s="476"/>
      <c r="I43" s="476"/>
      <c r="J43" s="476"/>
    </row>
    <row r="44" spans="1:10" ht="26.25" customHeight="1" x14ac:dyDescent="0.2">
      <c r="A44" s="168">
        <v>27</v>
      </c>
      <c r="B44" s="407" t="s">
        <v>85</v>
      </c>
      <c r="C44" s="407"/>
      <c r="D44" s="407"/>
      <c r="E44" s="407"/>
      <c r="F44" s="170" t="s">
        <v>65</v>
      </c>
      <c r="G44" s="476"/>
      <c r="H44" s="476"/>
      <c r="I44" s="476"/>
      <c r="J44" s="476"/>
    </row>
    <row r="45" spans="1:10" x14ac:dyDescent="0.2">
      <c r="A45" s="168">
        <v>28</v>
      </c>
      <c r="B45" s="407" t="s">
        <v>87</v>
      </c>
      <c r="C45" s="407"/>
      <c r="D45" s="407"/>
      <c r="E45" s="407"/>
      <c r="F45" s="170" t="s">
        <v>50</v>
      </c>
      <c r="G45" s="476"/>
      <c r="H45" s="476"/>
      <c r="I45" s="476"/>
      <c r="J45" s="476"/>
    </row>
    <row r="46" spans="1:10" ht="25.5" customHeight="1" x14ac:dyDescent="0.2">
      <c r="A46" s="168">
        <v>29</v>
      </c>
      <c r="B46" s="407" t="s">
        <v>89</v>
      </c>
      <c r="C46" s="407"/>
      <c r="D46" s="407"/>
      <c r="E46" s="407"/>
      <c r="F46" s="170" t="s">
        <v>65</v>
      </c>
      <c r="G46" s="476"/>
      <c r="H46" s="476"/>
      <c r="I46" s="476"/>
      <c r="J46" s="476"/>
    </row>
    <row r="47" spans="1:10" ht="26.25" customHeight="1" x14ac:dyDescent="0.2">
      <c r="A47" s="168">
        <v>30</v>
      </c>
      <c r="B47" s="407" t="s">
        <v>117</v>
      </c>
      <c r="C47" s="407"/>
      <c r="D47" s="407"/>
      <c r="E47" s="407"/>
      <c r="F47" s="170" t="s">
        <v>50</v>
      </c>
      <c r="G47" s="476"/>
      <c r="H47" s="476"/>
      <c r="I47" s="476"/>
      <c r="J47" s="476"/>
    </row>
    <row r="48" spans="1:10" x14ac:dyDescent="0.2">
      <c r="A48" s="168">
        <v>31</v>
      </c>
      <c r="B48" s="416" t="s">
        <v>138</v>
      </c>
      <c r="C48" s="417"/>
      <c r="D48" s="417"/>
      <c r="E48" s="418"/>
      <c r="F48" s="170" t="s">
        <v>137</v>
      </c>
      <c r="G48" s="476"/>
      <c r="H48" s="476"/>
      <c r="I48" s="476"/>
      <c r="J48" s="476"/>
    </row>
    <row r="49" spans="1:10" ht="27" customHeight="1" x14ac:dyDescent="0.2">
      <c r="A49" s="168">
        <v>32</v>
      </c>
      <c r="B49" s="407" t="s">
        <v>129</v>
      </c>
      <c r="C49" s="407"/>
      <c r="D49" s="407"/>
      <c r="E49" s="407"/>
      <c r="F49" s="170" t="s">
        <v>65</v>
      </c>
      <c r="G49" s="476"/>
      <c r="H49" s="476"/>
      <c r="I49" s="476"/>
      <c r="J49" s="476"/>
    </row>
    <row r="50" spans="1:10" ht="26.25" customHeight="1" x14ac:dyDescent="0.2">
      <c r="A50" s="168">
        <v>33</v>
      </c>
      <c r="B50" s="407" t="s">
        <v>130</v>
      </c>
      <c r="C50" s="407"/>
      <c r="D50" s="407"/>
      <c r="E50" s="407"/>
      <c r="F50" s="170" t="s">
        <v>50</v>
      </c>
      <c r="G50" s="476"/>
      <c r="H50" s="476"/>
      <c r="I50" s="476"/>
      <c r="J50" s="476"/>
    </row>
    <row r="51" spans="1:10" ht="27" customHeight="1" x14ac:dyDescent="0.2">
      <c r="A51" s="210">
        <v>35</v>
      </c>
      <c r="B51" s="480" t="s">
        <v>131</v>
      </c>
      <c r="C51" s="480"/>
      <c r="D51" s="480"/>
      <c r="E51" s="480"/>
      <c r="F51" s="213" t="s">
        <v>50</v>
      </c>
      <c r="G51" s="481"/>
      <c r="H51" s="481"/>
      <c r="I51" s="481"/>
      <c r="J51" s="481"/>
    </row>
    <row r="52" spans="1:10" ht="12.75" customHeight="1" x14ac:dyDescent="0.2">
      <c r="A52" s="482" t="s">
        <v>92</v>
      </c>
      <c r="B52" s="482"/>
      <c r="C52" s="482"/>
      <c r="D52" s="482"/>
      <c r="E52" s="482"/>
      <c r="F52" s="482"/>
      <c r="G52" s="482"/>
      <c r="H52" s="482"/>
      <c r="I52" s="482"/>
      <c r="J52" s="482"/>
    </row>
    <row r="53" spans="1:10" ht="27" x14ac:dyDescent="0.2">
      <c r="A53" s="208">
        <v>36</v>
      </c>
      <c r="B53" s="474" t="s">
        <v>177</v>
      </c>
      <c r="C53" s="474"/>
      <c r="D53" s="474"/>
      <c r="E53" s="474"/>
      <c r="F53" s="214" t="s">
        <v>93</v>
      </c>
      <c r="G53" s="476"/>
      <c r="H53" s="476"/>
      <c r="I53" s="476"/>
      <c r="J53" s="476"/>
    </row>
    <row r="54" spans="1:10" x14ac:dyDescent="0.2">
      <c r="A54" s="13"/>
      <c r="B54" s="13"/>
      <c r="C54" s="13"/>
      <c r="D54" s="13"/>
      <c r="E54" s="13"/>
      <c r="F54" s="13"/>
      <c r="G54" s="13"/>
      <c r="H54" s="13"/>
      <c r="I54" s="13"/>
    </row>
    <row r="55" spans="1:10" x14ac:dyDescent="0.2">
      <c r="A55" s="167" t="s">
        <v>31</v>
      </c>
      <c r="B55" s="167"/>
      <c r="C55" s="167"/>
      <c r="D55" s="167"/>
    </row>
  </sheetData>
  <mergeCells count="84">
    <mergeCell ref="A52:J52"/>
    <mergeCell ref="G53:J53"/>
    <mergeCell ref="B53:E53"/>
    <mergeCell ref="G25:J25"/>
    <mergeCell ref="G36:J36"/>
    <mergeCell ref="B49:E49"/>
    <mergeCell ref="B50:E50"/>
    <mergeCell ref="B51:E51"/>
    <mergeCell ref="G49:J49"/>
    <mergeCell ref="G50:J50"/>
    <mergeCell ref="G51:J51"/>
    <mergeCell ref="B46:E46"/>
    <mergeCell ref="B47:E47"/>
    <mergeCell ref="B48:E48"/>
    <mergeCell ref="G46:J46"/>
    <mergeCell ref="G47:J47"/>
    <mergeCell ref="B40:E40"/>
    <mergeCell ref="G40:J40"/>
    <mergeCell ref="B33:E33"/>
    <mergeCell ref="G33:J33"/>
    <mergeCell ref="B28:E28"/>
    <mergeCell ref="G28:J28"/>
    <mergeCell ref="B29:E29"/>
    <mergeCell ref="G29:J29"/>
    <mergeCell ref="B30:E30"/>
    <mergeCell ref="G30:J30"/>
    <mergeCell ref="B31:E31"/>
    <mergeCell ref="G31:J31"/>
    <mergeCell ref="B32:E32"/>
    <mergeCell ref="G32:J32"/>
    <mergeCell ref="B38:E38"/>
    <mergeCell ref="G38:J38"/>
    <mergeCell ref="G48:J48"/>
    <mergeCell ref="B43:E43"/>
    <mergeCell ref="B44:E44"/>
    <mergeCell ref="B45:E45"/>
    <mergeCell ref="B41:E41"/>
    <mergeCell ref="G41:J41"/>
    <mergeCell ref="A42:J42"/>
    <mergeCell ref="G43:J43"/>
    <mergeCell ref="G44:J44"/>
    <mergeCell ref="G45:J45"/>
    <mergeCell ref="B39:E39"/>
    <mergeCell ref="G39:J39"/>
    <mergeCell ref="B34:E34"/>
    <mergeCell ref="G34:J34"/>
    <mergeCell ref="B35:E35"/>
    <mergeCell ref="G35:J35"/>
    <mergeCell ref="B37:E37"/>
    <mergeCell ref="G37:J37"/>
    <mergeCell ref="B36:E36"/>
    <mergeCell ref="B27:E27"/>
    <mergeCell ref="G27:J27"/>
    <mergeCell ref="B25:E25"/>
    <mergeCell ref="B21:E21"/>
    <mergeCell ref="G21:J21"/>
    <mergeCell ref="B22:E22"/>
    <mergeCell ref="G22:J22"/>
    <mergeCell ref="B23:E23"/>
    <mergeCell ref="G23:J23"/>
    <mergeCell ref="B24:E24"/>
    <mergeCell ref="G24:J24"/>
    <mergeCell ref="B26:E26"/>
    <mergeCell ref="G26:J26"/>
    <mergeCell ref="B19:E19"/>
    <mergeCell ref="G19:J19"/>
    <mergeCell ref="B20:E20"/>
    <mergeCell ref="G20:J20"/>
    <mergeCell ref="B17:E17"/>
    <mergeCell ref="G17:J17"/>
    <mergeCell ref="A18:J18"/>
    <mergeCell ref="A16:B16"/>
    <mergeCell ref="A1:J1"/>
    <mergeCell ref="A2:J2"/>
    <mergeCell ref="A3:B3"/>
    <mergeCell ref="A4:B4"/>
    <mergeCell ref="A5:B5"/>
    <mergeCell ref="A12:B12"/>
    <mergeCell ref="A11:B11"/>
    <mergeCell ref="A6:B6"/>
    <mergeCell ref="A7:B7"/>
    <mergeCell ref="A8:B8"/>
    <mergeCell ref="A9:B9"/>
    <mergeCell ref="A10:B10"/>
  </mergeCells>
  <pageMargins left="0.19685039370078741" right="0.19685039370078741" top="0.51181102362204722" bottom="0.78740157480314965" header="0.23622047244094491" footer="0.31496062992125984"/>
  <pageSetup paperSize="9" orientation="landscape" r:id="rId1"/>
  <headerFooter>
    <oddHeader>&amp;L&amp;"-,Standardowy"&amp;11 2/PN/ZP/D/2020&amp;C&amp;"-,Standardowy"&amp;11Formularz asortymentowo-cenowy&amp;R&amp;"-,Standardowy"&amp;11Załącznik nr 2 SIWZ</oddHeader>
    <oddFooter>&amp;L&amp;"-,Standardowy"&amp;A&amp;C&amp;"-,Standardowy"Strona &amp;P z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view="pageLayout" zoomScaleNormal="140" workbookViewId="0">
      <selection activeCell="J5" sqref="J5"/>
    </sheetView>
  </sheetViews>
  <sheetFormatPr defaultRowHeight="12.75" x14ac:dyDescent="0.2"/>
  <cols>
    <col min="1" max="1" width="8.28515625" style="10" customWidth="1"/>
    <col min="2" max="2" width="39.5703125" style="10" customWidth="1"/>
    <col min="3" max="3" width="6.42578125" style="10" customWidth="1"/>
    <col min="4" max="4" width="6.140625" style="10" customWidth="1"/>
    <col min="5" max="5" width="19.140625" style="11" customWidth="1"/>
    <col min="6" max="6" width="16.42578125" style="11" customWidth="1"/>
    <col min="7" max="7" width="11.7109375" style="11" customWidth="1"/>
    <col min="8" max="8" width="12.28515625" style="11" customWidth="1"/>
    <col min="9" max="9" width="7.85546875" style="11" customWidth="1"/>
    <col min="10" max="10" width="13.140625" style="11" customWidth="1"/>
  </cols>
  <sheetData>
    <row r="1" spans="1:10" ht="29.25" customHeight="1" x14ac:dyDescent="0.2">
      <c r="A1" s="349" t="s">
        <v>298</v>
      </c>
      <c r="B1" s="349"/>
      <c r="C1" s="349"/>
      <c r="D1" s="349"/>
      <c r="E1" s="349"/>
      <c r="F1" s="349"/>
      <c r="G1" s="349"/>
      <c r="H1" s="349"/>
      <c r="I1" s="349"/>
      <c r="J1" s="349"/>
    </row>
    <row r="2" spans="1:10" x14ac:dyDescent="0.2">
      <c r="A2" s="449" t="s">
        <v>185</v>
      </c>
      <c r="B2" s="450"/>
      <c r="C2" s="450"/>
      <c r="D2" s="450"/>
      <c r="E2" s="450"/>
      <c r="F2" s="450"/>
      <c r="G2" s="450"/>
      <c r="H2" s="450"/>
      <c r="I2" s="450"/>
      <c r="J2" s="450"/>
    </row>
    <row r="3" spans="1:10" ht="37.5" customHeight="1" x14ac:dyDescent="0.2">
      <c r="A3" s="337" t="s">
        <v>0</v>
      </c>
      <c r="B3" s="337"/>
      <c r="C3" s="130" t="s">
        <v>1</v>
      </c>
      <c r="D3" s="130" t="s">
        <v>2</v>
      </c>
      <c r="E3" s="16" t="s">
        <v>186</v>
      </c>
      <c r="F3" s="130" t="s">
        <v>4</v>
      </c>
      <c r="G3" s="130" t="s">
        <v>5</v>
      </c>
      <c r="H3" s="130" t="s">
        <v>6</v>
      </c>
      <c r="I3" s="130" t="s">
        <v>7</v>
      </c>
      <c r="J3" s="22" t="s">
        <v>8</v>
      </c>
    </row>
    <row r="4" spans="1:10" ht="13.5" thickBot="1" x14ac:dyDescent="0.25">
      <c r="A4" s="451" t="s">
        <v>9</v>
      </c>
      <c r="B4" s="451"/>
      <c r="C4" s="118" t="s">
        <v>10</v>
      </c>
      <c r="D4" s="119" t="s">
        <v>11</v>
      </c>
      <c r="E4" s="120" t="s">
        <v>12</v>
      </c>
      <c r="F4" s="120" t="s">
        <v>13</v>
      </c>
      <c r="G4" s="121" t="s">
        <v>14</v>
      </c>
      <c r="H4" s="122" t="s">
        <v>15</v>
      </c>
      <c r="I4" s="123" t="s">
        <v>16</v>
      </c>
      <c r="J4" s="124" t="s">
        <v>17</v>
      </c>
    </row>
    <row r="5" spans="1:10" ht="51" customHeight="1" thickBot="1" x14ac:dyDescent="0.25">
      <c r="A5" s="339" t="s">
        <v>299</v>
      </c>
      <c r="B5" s="339"/>
      <c r="C5" s="179">
        <v>10</v>
      </c>
      <c r="D5" s="178" t="s">
        <v>18</v>
      </c>
      <c r="E5" s="125"/>
      <c r="F5" s="126"/>
      <c r="G5" s="107">
        <f>ROUND(F5*I5+F5,2)</f>
        <v>0</v>
      </c>
      <c r="H5" s="127">
        <f>ROUND(C5*F5,2)</f>
        <v>0</v>
      </c>
      <c r="I5" s="75"/>
      <c r="J5" s="127">
        <f>ROUND(H5*I5+H5,2)</f>
        <v>0</v>
      </c>
    </row>
    <row r="6" spans="1:10" x14ac:dyDescent="0.2">
      <c r="A6" s="28" t="s">
        <v>58</v>
      </c>
      <c r="B6" s="69"/>
      <c r="C6" s="70"/>
      <c r="D6" s="4"/>
      <c r="E6" s="4"/>
      <c r="F6" s="4"/>
      <c r="G6" s="4"/>
      <c r="H6" s="4"/>
      <c r="I6" s="4"/>
      <c r="J6" s="4"/>
    </row>
    <row r="7" spans="1:10" x14ac:dyDescent="0.2">
      <c r="A7" s="109" t="s">
        <v>32</v>
      </c>
      <c r="B7" s="11"/>
      <c r="C7" s="11"/>
      <c r="D7" s="11"/>
    </row>
    <row r="8" spans="1:10" x14ac:dyDescent="0.2">
      <c r="A8" s="109"/>
      <c r="B8" s="11"/>
      <c r="C8" s="11"/>
      <c r="D8" s="11"/>
    </row>
    <row r="9" spans="1:10" ht="24" x14ac:dyDescent="0.2">
      <c r="A9" s="175" t="s">
        <v>19</v>
      </c>
      <c r="B9" s="441" t="s">
        <v>59</v>
      </c>
      <c r="C9" s="441"/>
      <c r="D9" s="441"/>
      <c r="E9" s="441"/>
      <c r="F9" s="175" t="s">
        <v>21</v>
      </c>
      <c r="G9" s="442" t="s">
        <v>60</v>
      </c>
      <c r="H9" s="443"/>
      <c r="I9" s="443"/>
      <c r="J9" s="444"/>
    </row>
    <row r="10" spans="1:10" x14ac:dyDescent="0.2">
      <c r="A10" s="441" t="s">
        <v>61</v>
      </c>
      <c r="B10" s="441"/>
      <c r="C10" s="441"/>
      <c r="D10" s="441"/>
      <c r="E10" s="441"/>
      <c r="F10" s="441"/>
      <c r="G10" s="441"/>
      <c r="H10" s="441"/>
      <c r="I10" s="441"/>
      <c r="J10" s="441"/>
    </row>
    <row r="11" spans="1:10" x14ac:dyDescent="0.2">
      <c r="A11" s="177">
        <v>1</v>
      </c>
      <c r="B11" s="339" t="s">
        <v>174</v>
      </c>
      <c r="C11" s="339"/>
      <c r="D11" s="339"/>
      <c r="E11" s="339"/>
      <c r="F11" s="178" t="s">
        <v>50</v>
      </c>
      <c r="G11" s="434"/>
      <c r="H11" s="435"/>
      <c r="I11" s="435"/>
      <c r="J11" s="436"/>
    </row>
    <row r="12" spans="1:10" x14ac:dyDescent="0.2">
      <c r="A12" s="177">
        <v>2</v>
      </c>
      <c r="B12" s="339" t="s">
        <v>62</v>
      </c>
      <c r="C12" s="339"/>
      <c r="D12" s="339"/>
      <c r="E12" s="339"/>
      <c r="F12" s="179" t="s">
        <v>50</v>
      </c>
      <c r="G12" s="434"/>
      <c r="H12" s="435"/>
      <c r="I12" s="435"/>
      <c r="J12" s="436"/>
    </row>
    <row r="13" spans="1:10" x14ac:dyDescent="0.2">
      <c r="A13" s="177">
        <v>3</v>
      </c>
      <c r="B13" s="339" t="s">
        <v>239</v>
      </c>
      <c r="C13" s="339"/>
      <c r="D13" s="339"/>
      <c r="E13" s="339"/>
      <c r="F13" s="179" t="s">
        <v>50</v>
      </c>
      <c r="G13" s="434"/>
      <c r="H13" s="435"/>
      <c r="I13" s="435"/>
      <c r="J13" s="436"/>
    </row>
    <row r="14" spans="1:10" x14ac:dyDescent="0.2">
      <c r="A14" s="177">
        <v>4</v>
      </c>
      <c r="B14" s="339" t="s">
        <v>241</v>
      </c>
      <c r="C14" s="339"/>
      <c r="D14" s="339"/>
      <c r="E14" s="339"/>
      <c r="F14" s="179" t="s">
        <v>50</v>
      </c>
      <c r="G14" s="434"/>
      <c r="H14" s="435"/>
      <c r="I14" s="435"/>
      <c r="J14" s="436"/>
    </row>
    <row r="15" spans="1:10" x14ac:dyDescent="0.2">
      <c r="A15" s="177">
        <v>5</v>
      </c>
      <c r="B15" s="339" t="s">
        <v>285</v>
      </c>
      <c r="C15" s="339"/>
      <c r="D15" s="339"/>
      <c r="E15" s="339"/>
      <c r="F15" s="179" t="s">
        <v>50</v>
      </c>
      <c r="G15" s="434"/>
      <c r="H15" s="435"/>
      <c r="I15" s="435"/>
      <c r="J15" s="436"/>
    </row>
    <row r="16" spans="1:10" x14ac:dyDescent="0.2">
      <c r="A16" s="177">
        <v>6</v>
      </c>
      <c r="B16" s="339" t="s">
        <v>95</v>
      </c>
      <c r="C16" s="339"/>
      <c r="D16" s="339"/>
      <c r="E16" s="339"/>
      <c r="F16" s="179" t="s">
        <v>50</v>
      </c>
      <c r="G16" s="434"/>
      <c r="H16" s="435"/>
      <c r="I16" s="435"/>
      <c r="J16" s="436"/>
    </row>
    <row r="17" spans="1:10" x14ac:dyDescent="0.2">
      <c r="A17" s="177">
        <v>7</v>
      </c>
      <c r="B17" s="437" t="s">
        <v>242</v>
      </c>
      <c r="C17" s="437"/>
      <c r="D17" s="437"/>
      <c r="E17" s="437"/>
      <c r="F17" s="179" t="s">
        <v>50</v>
      </c>
      <c r="G17" s="434"/>
      <c r="H17" s="435"/>
      <c r="I17" s="435"/>
      <c r="J17" s="436"/>
    </row>
    <row r="18" spans="1:10" x14ac:dyDescent="0.2">
      <c r="A18" s="177">
        <v>8</v>
      </c>
      <c r="B18" s="339" t="s">
        <v>102</v>
      </c>
      <c r="C18" s="339"/>
      <c r="D18" s="339"/>
      <c r="E18" s="339"/>
      <c r="F18" s="179" t="s">
        <v>50</v>
      </c>
      <c r="G18" s="434"/>
      <c r="H18" s="435"/>
      <c r="I18" s="435"/>
      <c r="J18" s="436"/>
    </row>
    <row r="19" spans="1:10" x14ac:dyDescent="0.2">
      <c r="A19" s="177">
        <v>9</v>
      </c>
      <c r="B19" s="339" t="s">
        <v>268</v>
      </c>
      <c r="C19" s="339"/>
      <c r="D19" s="339"/>
      <c r="E19" s="339"/>
      <c r="F19" s="179" t="s">
        <v>65</v>
      </c>
      <c r="G19" s="434"/>
      <c r="H19" s="435"/>
      <c r="I19" s="435"/>
      <c r="J19" s="436"/>
    </row>
    <row r="20" spans="1:10" x14ac:dyDescent="0.2">
      <c r="A20" s="177">
        <v>10</v>
      </c>
      <c r="B20" s="339" t="s">
        <v>66</v>
      </c>
      <c r="C20" s="339"/>
      <c r="D20" s="339"/>
      <c r="E20" s="339"/>
      <c r="F20" s="179" t="s">
        <v>286</v>
      </c>
      <c r="G20" s="434"/>
      <c r="H20" s="435"/>
      <c r="I20" s="435"/>
      <c r="J20" s="436"/>
    </row>
    <row r="21" spans="1:10" x14ac:dyDescent="0.2">
      <c r="A21" s="177">
        <v>11</v>
      </c>
      <c r="B21" s="339" t="s">
        <v>246</v>
      </c>
      <c r="C21" s="339"/>
      <c r="D21" s="339"/>
      <c r="E21" s="339"/>
      <c r="F21" s="179" t="s">
        <v>286</v>
      </c>
      <c r="G21" s="434"/>
      <c r="H21" s="435"/>
      <c r="I21" s="435"/>
      <c r="J21" s="436"/>
    </row>
    <row r="22" spans="1:10" x14ac:dyDescent="0.2">
      <c r="A22" s="177">
        <v>12</v>
      </c>
      <c r="B22" s="339" t="s">
        <v>68</v>
      </c>
      <c r="C22" s="339"/>
      <c r="D22" s="339"/>
      <c r="E22" s="339"/>
      <c r="F22" s="179" t="s">
        <v>50</v>
      </c>
      <c r="G22" s="434"/>
      <c r="H22" s="435"/>
      <c r="I22" s="435"/>
      <c r="J22" s="436"/>
    </row>
    <row r="23" spans="1:10" x14ac:dyDescent="0.2">
      <c r="A23" s="177">
        <v>13</v>
      </c>
      <c r="B23" s="339" t="s">
        <v>248</v>
      </c>
      <c r="C23" s="339"/>
      <c r="D23" s="339"/>
      <c r="E23" s="339"/>
      <c r="F23" s="179" t="s">
        <v>50</v>
      </c>
      <c r="G23" s="434"/>
      <c r="H23" s="435"/>
      <c r="I23" s="435"/>
      <c r="J23" s="436"/>
    </row>
    <row r="24" spans="1:10" x14ac:dyDescent="0.2">
      <c r="A24" s="177">
        <v>14</v>
      </c>
      <c r="B24" s="345" t="s">
        <v>251</v>
      </c>
      <c r="C24" s="345"/>
      <c r="D24" s="345"/>
      <c r="E24" s="345"/>
      <c r="F24" s="185" t="s">
        <v>277</v>
      </c>
      <c r="G24" s="434"/>
      <c r="H24" s="435"/>
      <c r="I24" s="435"/>
      <c r="J24" s="436"/>
    </row>
    <row r="25" spans="1:10" x14ac:dyDescent="0.2">
      <c r="A25" s="177">
        <v>15</v>
      </c>
      <c r="B25" s="339" t="s">
        <v>73</v>
      </c>
      <c r="C25" s="339"/>
      <c r="D25" s="339"/>
      <c r="E25" s="339"/>
      <c r="F25" s="185" t="s">
        <v>50</v>
      </c>
      <c r="G25" s="434"/>
      <c r="H25" s="435"/>
      <c r="I25" s="435"/>
      <c r="J25" s="436"/>
    </row>
    <row r="26" spans="1:10" x14ac:dyDescent="0.2">
      <c r="A26" s="177">
        <v>16</v>
      </c>
      <c r="B26" s="339" t="s">
        <v>75</v>
      </c>
      <c r="C26" s="339"/>
      <c r="D26" s="339"/>
      <c r="E26" s="339"/>
      <c r="F26" s="185" t="s">
        <v>269</v>
      </c>
      <c r="G26" s="434"/>
      <c r="H26" s="435"/>
      <c r="I26" s="435"/>
      <c r="J26" s="436"/>
    </row>
    <row r="27" spans="1:10" x14ac:dyDescent="0.2">
      <c r="A27" s="177">
        <v>17</v>
      </c>
      <c r="B27" s="339" t="s">
        <v>250</v>
      </c>
      <c r="C27" s="339"/>
      <c r="D27" s="339"/>
      <c r="E27" s="339"/>
      <c r="F27" s="185" t="s">
        <v>50</v>
      </c>
      <c r="G27" s="434"/>
      <c r="H27" s="435"/>
      <c r="I27" s="435"/>
      <c r="J27" s="436"/>
    </row>
    <row r="28" spans="1:10" x14ac:dyDescent="0.2">
      <c r="A28" s="177">
        <v>18</v>
      </c>
      <c r="B28" s="339" t="s">
        <v>287</v>
      </c>
      <c r="C28" s="339"/>
      <c r="D28" s="339"/>
      <c r="E28" s="339"/>
      <c r="F28" s="185" t="s">
        <v>269</v>
      </c>
      <c r="G28" s="434"/>
      <c r="H28" s="435"/>
      <c r="I28" s="435"/>
      <c r="J28" s="436"/>
    </row>
    <row r="29" spans="1:10" x14ac:dyDescent="0.2">
      <c r="A29" s="177">
        <v>19</v>
      </c>
      <c r="B29" s="339" t="s">
        <v>288</v>
      </c>
      <c r="C29" s="339"/>
      <c r="D29" s="339"/>
      <c r="E29" s="339"/>
      <c r="F29" s="185" t="s">
        <v>50</v>
      </c>
      <c r="G29" s="434"/>
      <c r="H29" s="435"/>
      <c r="I29" s="435"/>
      <c r="J29" s="436"/>
    </row>
    <row r="30" spans="1:10" ht="21.75" customHeight="1" x14ac:dyDescent="0.2">
      <c r="A30" s="177">
        <v>20</v>
      </c>
      <c r="B30" s="339" t="s">
        <v>289</v>
      </c>
      <c r="C30" s="339"/>
      <c r="D30" s="339"/>
      <c r="E30" s="339"/>
      <c r="F30" s="185" t="s">
        <v>231</v>
      </c>
      <c r="G30" s="434"/>
      <c r="H30" s="435"/>
      <c r="I30" s="435"/>
      <c r="J30" s="436"/>
    </row>
    <row r="31" spans="1:10" ht="21" customHeight="1" x14ac:dyDescent="0.2">
      <c r="A31" s="177">
        <v>21</v>
      </c>
      <c r="B31" s="339" t="s">
        <v>128</v>
      </c>
      <c r="C31" s="339"/>
      <c r="D31" s="339"/>
      <c r="E31" s="339"/>
      <c r="F31" s="185" t="s">
        <v>277</v>
      </c>
      <c r="G31" s="434"/>
      <c r="H31" s="435"/>
      <c r="I31" s="435"/>
      <c r="J31" s="436"/>
    </row>
    <row r="32" spans="1:10" x14ac:dyDescent="0.2">
      <c r="A32" s="167" t="s">
        <v>31</v>
      </c>
      <c r="B32" s="167"/>
      <c r="C32" s="167"/>
      <c r="D32" s="167"/>
    </row>
  </sheetData>
  <mergeCells count="50">
    <mergeCell ref="G31:J31"/>
    <mergeCell ref="B9:E9"/>
    <mergeCell ref="B29:E29"/>
    <mergeCell ref="G29:J29"/>
    <mergeCell ref="B30:E30"/>
    <mergeCell ref="G30:J30"/>
    <mergeCell ref="B31:E31"/>
    <mergeCell ref="B26:E26"/>
    <mergeCell ref="G26:J26"/>
    <mergeCell ref="B27:E27"/>
    <mergeCell ref="G27:J27"/>
    <mergeCell ref="B28:E28"/>
    <mergeCell ref="G28:J28"/>
    <mergeCell ref="B23:E23"/>
    <mergeCell ref="G23:J23"/>
    <mergeCell ref="B24:E24"/>
    <mergeCell ref="G24:J24"/>
    <mergeCell ref="B25:E25"/>
    <mergeCell ref="G25:J25"/>
    <mergeCell ref="B20:E20"/>
    <mergeCell ref="G20:J20"/>
    <mergeCell ref="B21:E21"/>
    <mergeCell ref="G21:J21"/>
    <mergeCell ref="B22:E22"/>
    <mergeCell ref="G22:J22"/>
    <mergeCell ref="B17:E17"/>
    <mergeCell ref="G17:J17"/>
    <mergeCell ref="B18:E18"/>
    <mergeCell ref="G18:J18"/>
    <mergeCell ref="B19:E19"/>
    <mergeCell ref="G19:J19"/>
    <mergeCell ref="B14:E14"/>
    <mergeCell ref="G14:J14"/>
    <mergeCell ref="B15:E15"/>
    <mergeCell ref="G15:J15"/>
    <mergeCell ref="B16:E16"/>
    <mergeCell ref="G16:J16"/>
    <mergeCell ref="B13:E13"/>
    <mergeCell ref="G13:J13"/>
    <mergeCell ref="A1:J1"/>
    <mergeCell ref="A2:J2"/>
    <mergeCell ref="A3:B3"/>
    <mergeCell ref="A4:B4"/>
    <mergeCell ref="A5:B5"/>
    <mergeCell ref="A10:J10"/>
    <mergeCell ref="B11:E11"/>
    <mergeCell ref="G11:J11"/>
    <mergeCell ref="B12:E12"/>
    <mergeCell ref="G12:J12"/>
    <mergeCell ref="G9:J9"/>
  </mergeCells>
  <pageMargins left="0.19685039370078741" right="0.19685039370078741" top="0.51181102362204722" bottom="0.74803149606299213" header="0.23622047244094491" footer="0.31496062992125984"/>
  <pageSetup paperSize="9" orientation="landscape" r:id="rId1"/>
  <headerFooter>
    <oddHeader>&amp;L&amp;"-,Standardowy"&amp;11 2/PN/ZP/D/2020&amp;C&amp;"-,Standardowy"&amp;11Formularz asortymentowo-cenowy&amp;R&amp;"-,Standardowy"&amp;11Załącznik nr 2 SIWZ</oddHeader>
    <oddFooter>&amp;L&amp;"-,Standardowy"&amp;A&amp;C&amp;"-,Standardowy"Strona &amp;P z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"/>
  <sheetViews>
    <sheetView zoomScale="140" zoomScaleNormal="140" zoomScalePageLayoutView="120" workbookViewId="0">
      <selection activeCell="J5" sqref="J5"/>
    </sheetView>
  </sheetViews>
  <sheetFormatPr defaultRowHeight="12.75" x14ac:dyDescent="0.2"/>
  <cols>
    <col min="1" max="1" width="8.28515625" style="1" customWidth="1"/>
    <col min="2" max="2" width="31.140625" style="1" customWidth="1"/>
    <col min="3" max="3" width="6.42578125" style="1" customWidth="1"/>
    <col min="4" max="4" width="6.140625" style="1" customWidth="1"/>
    <col min="5" max="5" width="22.85546875" style="1" customWidth="1"/>
    <col min="6" max="6" width="14.7109375" style="1" customWidth="1"/>
    <col min="7" max="7" width="10.85546875" style="1" customWidth="1"/>
    <col min="8" max="8" width="12" style="1" customWidth="1"/>
    <col min="9" max="9" width="7.85546875" style="1" customWidth="1"/>
    <col min="10" max="10" width="12.140625" style="1" customWidth="1"/>
  </cols>
  <sheetData>
    <row r="1" spans="1:10" ht="36.75" customHeight="1" x14ac:dyDescent="0.2">
      <c r="A1" s="373" t="s">
        <v>301</v>
      </c>
      <c r="B1" s="373"/>
      <c r="C1" s="373"/>
      <c r="D1" s="373"/>
      <c r="E1" s="373"/>
      <c r="F1" s="373"/>
      <c r="G1" s="373"/>
      <c r="H1" s="373"/>
      <c r="I1" s="373"/>
      <c r="J1" s="373"/>
    </row>
    <row r="2" spans="1:10" x14ac:dyDescent="0.2">
      <c r="A2" s="350" t="s">
        <v>185</v>
      </c>
      <c r="B2" s="351"/>
      <c r="C2" s="351"/>
      <c r="D2" s="351"/>
      <c r="E2" s="351"/>
      <c r="F2" s="351"/>
      <c r="G2" s="351"/>
      <c r="H2" s="351"/>
      <c r="I2" s="351"/>
      <c r="J2" s="351"/>
    </row>
    <row r="3" spans="1:10" ht="36" x14ac:dyDescent="0.2">
      <c r="A3" s="337" t="s">
        <v>0</v>
      </c>
      <c r="B3" s="337"/>
      <c r="C3" s="154" t="s">
        <v>1</v>
      </c>
      <c r="D3" s="154" t="s">
        <v>2</v>
      </c>
      <c r="E3" s="155" t="s">
        <v>3</v>
      </c>
      <c r="F3" s="154" t="s">
        <v>4</v>
      </c>
      <c r="G3" s="154" t="s">
        <v>5</v>
      </c>
      <c r="H3" s="154" t="s">
        <v>6</v>
      </c>
      <c r="I3" s="154" t="s">
        <v>7</v>
      </c>
      <c r="J3" s="22" t="s">
        <v>8</v>
      </c>
    </row>
    <row r="4" spans="1:10" ht="13.5" thickBot="1" x14ac:dyDescent="0.25">
      <c r="A4" s="338" t="s">
        <v>9</v>
      </c>
      <c r="B4" s="338"/>
      <c r="C4" s="17" t="s">
        <v>10</v>
      </c>
      <c r="D4" s="18" t="s">
        <v>11</v>
      </c>
      <c r="E4" s="37" t="s">
        <v>12</v>
      </c>
      <c r="F4" s="37" t="s">
        <v>13</v>
      </c>
      <c r="G4" s="38" t="s">
        <v>14</v>
      </c>
      <c r="H4" s="39" t="s">
        <v>15</v>
      </c>
      <c r="I4" s="40" t="s">
        <v>16</v>
      </c>
      <c r="J4" s="27" t="s">
        <v>17</v>
      </c>
    </row>
    <row r="5" spans="1:10" ht="85.5" customHeight="1" thickBot="1" x14ac:dyDescent="0.25">
      <c r="A5" s="473" t="s">
        <v>302</v>
      </c>
      <c r="B5" s="473"/>
      <c r="C5" s="164">
        <v>10</v>
      </c>
      <c r="D5" s="165" t="s">
        <v>18</v>
      </c>
      <c r="E5" s="41"/>
      <c r="F5" s="47"/>
      <c r="G5" s="66">
        <f>ROUND(F5*I5+F5,2)</f>
        <v>0</v>
      </c>
      <c r="H5" s="127">
        <f>ROUND(C5*F5,2)</f>
        <v>0</v>
      </c>
      <c r="I5" s="81"/>
      <c r="J5" s="127">
        <f>ROUND(H5*I5+H5,2)</f>
        <v>0</v>
      </c>
    </row>
    <row r="6" spans="1:10" ht="13.5" x14ac:dyDescent="0.2">
      <c r="A6" s="45"/>
      <c r="B6" s="45"/>
      <c r="C6" s="36"/>
      <c r="D6" s="35"/>
      <c r="E6" s="46"/>
      <c r="F6" s="46"/>
      <c r="G6" s="46"/>
      <c r="H6" s="46"/>
      <c r="I6" s="46"/>
      <c r="J6" s="46"/>
    </row>
    <row r="7" spans="1:10" x14ac:dyDescent="0.2">
      <c r="A7" s="28" t="s">
        <v>58</v>
      </c>
      <c r="B7" s="69"/>
      <c r="C7" s="70"/>
      <c r="D7" s="4"/>
      <c r="E7" s="4"/>
      <c r="F7" s="4"/>
      <c r="G7" s="4"/>
      <c r="H7" s="4"/>
      <c r="I7" s="4"/>
      <c r="J7" s="4"/>
    </row>
    <row r="8" spans="1:10" x14ac:dyDescent="0.2">
      <c r="A8" s="109" t="s">
        <v>32</v>
      </c>
      <c r="B8" s="69"/>
      <c r="C8" s="70"/>
      <c r="D8" s="4"/>
      <c r="E8" s="4"/>
      <c r="F8" s="4"/>
      <c r="G8" s="4"/>
      <c r="H8" s="4"/>
      <c r="I8" s="4"/>
      <c r="J8" s="4"/>
    </row>
    <row r="10" spans="1:10" ht="24" x14ac:dyDescent="0.2">
      <c r="A10" s="176" t="s">
        <v>19</v>
      </c>
      <c r="B10" s="441" t="s">
        <v>59</v>
      </c>
      <c r="C10" s="441"/>
      <c r="D10" s="441"/>
      <c r="E10" s="441"/>
      <c r="F10" s="176" t="s">
        <v>21</v>
      </c>
      <c r="G10" s="442" t="s">
        <v>60</v>
      </c>
      <c r="H10" s="443"/>
      <c r="I10" s="443"/>
      <c r="J10" s="444"/>
    </row>
    <row r="11" spans="1:10" x14ac:dyDescent="0.2">
      <c r="A11" s="441" t="s">
        <v>61</v>
      </c>
      <c r="B11" s="441"/>
      <c r="C11" s="441"/>
      <c r="D11" s="441"/>
      <c r="E11" s="441"/>
      <c r="F11" s="441"/>
      <c r="G11" s="441"/>
      <c r="H11" s="441"/>
      <c r="I11" s="441"/>
      <c r="J11" s="441"/>
    </row>
    <row r="12" spans="1:10" x14ac:dyDescent="0.2">
      <c r="A12" s="177">
        <v>1</v>
      </c>
      <c r="B12" s="339" t="s">
        <v>174</v>
      </c>
      <c r="C12" s="339"/>
      <c r="D12" s="339"/>
      <c r="E12" s="339"/>
      <c r="F12" s="178" t="s">
        <v>50</v>
      </c>
      <c r="G12" s="476"/>
      <c r="H12" s="476"/>
      <c r="I12" s="476"/>
      <c r="J12" s="476"/>
    </row>
    <row r="13" spans="1:10" x14ac:dyDescent="0.2">
      <c r="A13" s="177">
        <v>2</v>
      </c>
      <c r="B13" s="339" t="s">
        <v>127</v>
      </c>
      <c r="C13" s="339"/>
      <c r="D13" s="339"/>
      <c r="E13" s="339"/>
      <c r="F13" s="178" t="s">
        <v>50</v>
      </c>
      <c r="G13" s="476"/>
      <c r="H13" s="476"/>
      <c r="I13" s="476"/>
      <c r="J13" s="476"/>
    </row>
    <row r="14" spans="1:10" x14ac:dyDescent="0.2">
      <c r="A14" s="177">
        <v>3</v>
      </c>
      <c r="B14" s="339" t="s">
        <v>100</v>
      </c>
      <c r="C14" s="339"/>
      <c r="D14" s="339"/>
      <c r="E14" s="339"/>
      <c r="F14" s="178" t="s">
        <v>50</v>
      </c>
      <c r="G14" s="476"/>
      <c r="H14" s="476"/>
      <c r="I14" s="476"/>
      <c r="J14" s="476"/>
    </row>
    <row r="15" spans="1:10" x14ac:dyDescent="0.2">
      <c r="A15" s="177">
        <v>4</v>
      </c>
      <c r="B15" s="437" t="s">
        <v>303</v>
      </c>
      <c r="C15" s="437"/>
      <c r="D15" s="437"/>
      <c r="E15" s="437"/>
      <c r="F15" s="178" t="s">
        <v>50</v>
      </c>
      <c r="G15" s="476"/>
      <c r="H15" s="476"/>
      <c r="I15" s="476"/>
      <c r="J15" s="476"/>
    </row>
    <row r="16" spans="1:10" x14ac:dyDescent="0.2">
      <c r="A16" s="177">
        <v>5</v>
      </c>
      <c r="B16" s="437" t="s">
        <v>304</v>
      </c>
      <c r="C16" s="437"/>
      <c r="D16" s="437"/>
      <c r="E16" s="437"/>
      <c r="F16" s="178" t="s">
        <v>50</v>
      </c>
      <c r="G16" s="476"/>
      <c r="H16" s="476"/>
      <c r="I16" s="476"/>
      <c r="J16" s="476"/>
    </row>
    <row r="17" spans="1:10" x14ac:dyDescent="0.2">
      <c r="A17" s="177">
        <v>6</v>
      </c>
      <c r="B17" s="437" t="s">
        <v>305</v>
      </c>
      <c r="C17" s="437"/>
      <c r="D17" s="437"/>
      <c r="E17" s="437"/>
      <c r="F17" s="179" t="s">
        <v>50</v>
      </c>
      <c r="G17" s="476"/>
      <c r="H17" s="476"/>
      <c r="I17" s="476"/>
      <c r="J17" s="476"/>
    </row>
    <row r="18" spans="1:10" x14ac:dyDescent="0.2">
      <c r="A18" s="177">
        <v>7</v>
      </c>
      <c r="B18" s="339" t="s">
        <v>95</v>
      </c>
      <c r="C18" s="339"/>
      <c r="D18" s="339"/>
      <c r="E18" s="339"/>
      <c r="F18" s="179" t="s">
        <v>50</v>
      </c>
      <c r="G18" s="476"/>
      <c r="H18" s="476"/>
      <c r="I18" s="476"/>
      <c r="J18" s="476"/>
    </row>
    <row r="19" spans="1:10" x14ac:dyDescent="0.2">
      <c r="A19" s="177">
        <v>8</v>
      </c>
      <c r="B19" s="437" t="s">
        <v>242</v>
      </c>
      <c r="C19" s="437"/>
      <c r="D19" s="437"/>
      <c r="E19" s="437"/>
      <c r="F19" s="179" t="s">
        <v>50</v>
      </c>
      <c r="G19" s="476"/>
      <c r="H19" s="476"/>
      <c r="I19" s="476"/>
      <c r="J19" s="476"/>
    </row>
    <row r="20" spans="1:10" x14ac:dyDescent="0.2">
      <c r="A20" s="177">
        <v>9</v>
      </c>
      <c r="B20" s="437" t="s">
        <v>66</v>
      </c>
      <c r="C20" s="437"/>
      <c r="D20" s="437"/>
      <c r="E20" s="437"/>
      <c r="F20" s="179" t="s">
        <v>96</v>
      </c>
      <c r="G20" s="476"/>
      <c r="H20" s="476"/>
      <c r="I20" s="476"/>
      <c r="J20" s="476"/>
    </row>
    <row r="21" spans="1:10" ht="26.25" customHeight="1" x14ac:dyDescent="0.2">
      <c r="A21" s="177">
        <v>10</v>
      </c>
      <c r="B21" s="437" t="s">
        <v>128</v>
      </c>
      <c r="C21" s="437"/>
      <c r="D21" s="437"/>
      <c r="E21" s="437"/>
      <c r="F21" s="179" t="s">
        <v>235</v>
      </c>
      <c r="G21" s="476"/>
      <c r="H21" s="476"/>
      <c r="I21" s="476"/>
      <c r="J21" s="476"/>
    </row>
    <row r="22" spans="1:10" x14ac:dyDescent="0.2">
      <c r="A22" s="177">
        <v>11</v>
      </c>
      <c r="B22" s="437" t="s">
        <v>306</v>
      </c>
      <c r="C22" s="437"/>
      <c r="D22" s="437"/>
      <c r="E22" s="437"/>
      <c r="F22" s="179" t="s">
        <v>146</v>
      </c>
      <c r="G22" s="476"/>
      <c r="H22" s="476"/>
      <c r="I22" s="476"/>
      <c r="J22" s="476"/>
    </row>
    <row r="23" spans="1:10" x14ac:dyDescent="0.2">
      <c r="A23" s="177">
        <v>12</v>
      </c>
      <c r="B23" s="437" t="s">
        <v>68</v>
      </c>
      <c r="C23" s="437"/>
      <c r="D23" s="437"/>
      <c r="E23" s="437"/>
      <c r="F23" s="179" t="s">
        <v>50</v>
      </c>
      <c r="G23" s="476"/>
      <c r="H23" s="476"/>
      <c r="I23" s="476"/>
      <c r="J23" s="476"/>
    </row>
    <row r="24" spans="1:10" x14ac:dyDescent="0.2">
      <c r="A24" s="177">
        <v>13</v>
      </c>
      <c r="B24" s="437" t="s">
        <v>248</v>
      </c>
      <c r="C24" s="437"/>
      <c r="D24" s="437"/>
      <c r="E24" s="437"/>
      <c r="F24" s="179" t="s">
        <v>50</v>
      </c>
      <c r="G24" s="476"/>
      <c r="H24" s="476"/>
      <c r="I24" s="476"/>
      <c r="J24" s="476"/>
    </row>
    <row r="25" spans="1:10" ht="21.75" customHeight="1" x14ac:dyDescent="0.2">
      <c r="A25" s="177">
        <v>14</v>
      </c>
      <c r="B25" s="339" t="s">
        <v>125</v>
      </c>
      <c r="C25" s="339"/>
      <c r="D25" s="339"/>
      <c r="E25" s="339"/>
      <c r="F25" s="179" t="s">
        <v>269</v>
      </c>
      <c r="G25" s="476"/>
      <c r="H25" s="476"/>
      <c r="I25" s="476"/>
      <c r="J25" s="476"/>
    </row>
    <row r="26" spans="1:10" x14ac:dyDescent="0.2">
      <c r="A26" s="177">
        <v>15</v>
      </c>
      <c r="B26" s="339" t="s">
        <v>71</v>
      </c>
      <c r="C26" s="339"/>
      <c r="D26" s="339"/>
      <c r="E26" s="339"/>
      <c r="F26" s="179" t="s">
        <v>91</v>
      </c>
      <c r="G26" s="476"/>
      <c r="H26" s="476"/>
      <c r="I26" s="476"/>
      <c r="J26" s="476"/>
    </row>
    <row r="27" spans="1:10" x14ac:dyDescent="0.2">
      <c r="A27" s="177">
        <v>16</v>
      </c>
      <c r="B27" s="339" t="s">
        <v>73</v>
      </c>
      <c r="C27" s="339"/>
      <c r="D27" s="339"/>
      <c r="E27" s="339"/>
      <c r="F27" s="179" t="s">
        <v>269</v>
      </c>
      <c r="G27" s="476"/>
      <c r="H27" s="476"/>
      <c r="I27" s="476"/>
      <c r="J27" s="476"/>
    </row>
    <row r="28" spans="1:10" x14ac:dyDescent="0.2">
      <c r="A28" s="177">
        <v>17</v>
      </c>
      <c r="B28" s="339" t="s">
        <v>75</v>
      </c>
      <c r="C28" s="339"/>
      <c r="D28" s="339"/>
      <c r="E28" s="339"/>
      <c r="F28" s="179" t="s">
        <v>50</v>
      </c>
      <c r="G28" s="476"/>
      <c r="H28" s="476"/>
      <c r="I28" s="476"/>
      <c r="J28" s="476"/>
    </row>
    <row r="29" spans="1:10" x14ac:dyDescent="0.2">
      <c r="A29" s="177">
        <v>18</v>
      </c>
      <c r="B29" s="339" t="s">
        <v>126</v>
      </c>
      <c r="C29" s="339"/>
      <c r="D29" s="339"/>
      <c r="E29" s="339"/>
      <c r="F29" s="179" t="s">
        <v>269</v>
      </c>
      <c r="G29" s="476"/>
      <c r="H29" s="476"/>
      <c r="I29" s="476"/>
      <c r="J29" s="476"/>
    </row>
    <row r="30" spans="1:10" x14ac:dyDescent="0.2">
      <c r="A30" s="177">
        <v>19</v>
      </c>
      <c r="B30" s="339" t="s">
        <v>307</v>
      </c>
      <c r="C30" s="339"/>
      <c r="D30" s="339"/>
      <c r="E30" s="339"/>
      <c r="F30" s="179" t="s">
        <v>224</v>
      </c>
      <c r="G30" s="476"/>
      <c r="H30" s="476"/>
      <c r="I30" s="476"/>
      <c r="J30" s="476"/>
    </row>
    <row r="31" spans="1:10" x14ac:dyDescent="0.2">
      <c r="A31" s="177">
        <v>20</v>
      </c>
      <c r="B31" s="339" t="s">
        <v>308</v>
      </c>
      <c r="C31" s="339"/>
      <c r="D31" s="339"/>
      <c r="E31" s="339"/>
      <c r="F31" s="179" t="s">
        <v>269</v>
      </c>
      <c r="G31" s="476"/>
      <c r="H31" s="476"/>
      <c r="I31" s="476"/>
      <c r="J31" s="476"/>
    </row>
    <row r="32" spans="1:10" ht="21.75" customHeight="1" x14ac:dyDescent="0.2">
      <c r="A32" s="177">
        <v>21</v>
      </c>
      <c r="B32" s="339" t="s">
        <v>309</v>
      </c>
      <c r="C32" s="339"/>
      <c r="D32" s="339"/>
      <c r="E32" s="339"/>
      <c r="F32" s="178" t="s">
        <v>269</v>
      </c>
      <c r="G32" s="476"/>
      <c r="H32" s="476"/>
      <c r="I32" s="476"/>
      <c r="J32" s="476"/>
    </row>
    <row r="33" spans="1:10" x14ac:dyDescent="0.2">
      <c r="A33" s="441" t="s">
        <v>81</v>
      </c>
      <c r="B33" s="441"/>
      <c r="C33" s="441"/>
      <c r="D33" s="441"/>
      <c r="E33" s="441"/>
      <c r="F33" s="441"/>
      <c r="G33" s="441"/>
      <c r="H33" s="441"/>
      <c r="I33" s="441"/>
      <c r="J33" s="441"/>
    </row>
    <row r="34" spans="1:10" ht="23.25" customHeight="1" x14ac:dyDescent="0.2">
      <c r="A34" s="177" t="s">
        <v>84</v>
      </c>
      <c r="B34" s="339" t="s">
        <v>310</v>
      </c>
      <c r="C34" s="339"/>
      <c r="D34" s="339"/>
      <c r="E34" s="339"/>
      <c r="F34" s="178" t="s">
        <v>50</v>
      </c>
      <c r="G34" s="476"/>
      <c r="H34" s="476"/>
      <c r="I34" s="476"/>
      <c r="J34" s="476"/>
    </row>
    <row r="35" spans="1:10" ht="25.5" customHeight="1" x14ac:dyDescent="0.2">
      <c r="A35" s="183" t="s">
        <v>86</v>
      </c>
      <c r="B35" s="437" t="s">
        <v>311</v>
      </c>
      <c r="C35" s="437"/>
      <c r="D35" s="437"/>
      <c r="E35" s="437"/>
      <c r="F35" s="184" t="s">
        <v>65</v>
      </c>
      <c r="G35" s="476"/>
      <c r="H35" s="476"/>
      <c r="I35" s="476"/>
      <c r="J35" s="476"/>
    </row>
    <row r="36" spans="1:10" x14ac:dyDescent="0.2">
      <c r="A36" s="177" t="s">
        <v>88</v>
      </c>
      <c r="B36" s="437" t="s">
        <v>312</v>
      </c>
      <c r="C36" s="437"/>
      <c r="D36" s="437"/>
      <c r="E36" s="437"/>
      <c r="F36" s="184" t="s">
        <v>50</v>
      </c>
      <c r="G36" s="476"/>
      <c r="H36" s="476"/>
      <c r="I36" s="476"/>
      <c r="J36" s="476"/>
    </row>
    <row r="37" spans="1:10" ht="24.75" customHeight="1" x14ac:dyDescent="0.2">
      <c r="A37" s="183" t="s">
        <v>90</v>
      </c>
      <c r="B37" s="339" t="s">
        <v>89</v>
      </c>
      <c r="C37" s="339"/>
      <c r="D37" s="339"/>
      <c r="E37" s="339"/>
      <c r="F37" s="184" t="s">
        <v>65</v>
      </c>
      <c r="G37" s="476"/>
      <c r="H37" s="476"/>
      <c r="I37" s="476"/>
      <c r="J37" s="476"/>
    </row>
    <row r="38" spans="1:10" ht="24" customHeight="1" x14ac:dyDescent="0.2">
      <c r="A38" s="177" t="s">
        <v>115</v>
      </c>
      <c r="B38" s="483" t="s">
        <v>274</v>
      </c>
      <c r="C38" s="483"/>
      <c r="D38" s="483"/>
      <c r="E38" s="483"/>
      <c r="F38" s="184" t="s">
        <v>50</v>
      </c>
      <c r="G38" s="476"/>
      <c r="H38" s="476"/>
      <c r="I38" s="476"/>
      <c r="J38" s="476"/>
    </row>
    <row r="39" spans="1:10" ht="35.25" customHeight="1" x14ac:dyDescent="0.2">
      <c r="A39" s="183" t="s">
        <v>116</v>
      </c>
      <c r="B39" s="437" t="s">
        <v>313</v>
      </c>
      <c r="C39" s="437"/>
      <c r="D39" s="437"/>
      <c r="E39" s="437"/>
      <c r="F39" s="184" t="s">
        <v>65</v>
      </c>
      <c r="G39" s="476"/>
      <c r="H39" s="476"/>
      <c r="I39" s="476"/>
      <c r="J39" s="476"/>
    </row>
    <row r="40" spans="1:10" ht="29.25" customHeight="1" x14ac:dyDescent="0.2">
      <c r="A40" s="177" t="s">
        <v>98</v>
      </c>
      <c r="B40" s="437" t="s">
        <v>314</v>
      </c>
      <c r="C40" s="437"/>
      <c r="D40" s="437"/>
      <c r="E40" s="437"/>
      <c r="F40" s="184" t="s">
        <v>50</v>
      </c>
      <c r="G40" s="476"/>
      <c r="H40" s="476"/>
      <c r="I40" s="476"/>
      <c r="J40" s="476"/>
    </row>
    <row r="41" spans="1:10" x14ac:dyDescent="0.2">
      <c r="A41" s="441" t="s">
        <v>291</v>
      </c>
      <c r="B41" s="441"/>
      <c r="C41" s="441"/>
      <c r="D41" s="441"/>
      <c r="E41" s="441"/>
      <c r="F41" s="441"/>
      <c r="G41" s="441"/>
      <c r="H41" s="441"/>
      <c r="I41" s="441"/>
      <c r="J41" s="441"/>
    </row>
    <row r="42" spans="1:10" x14ac:dyDescent="0.2">
      <c r="A42" s="177">
        <v>29</v>
      </c>
      <c r="B42" s="339" t="s">
        <v>122</v>
      </c>
      <c r="C42" s="339"/>
      <c r="D42" s="339"/>
      <c r="E42" s="339"/>
      <c r="F42" s="178" t="s">
        <v>50</v>
      </c>
      <c r="G42" s="476"/>
      <c r="H42" s="476"/>
      <c r="I42" s="476"/>
      <c r="J42" s="476"/>
    </row>
    <row r="43" spans="1:10" x14ac:dyDescent="0.2">
      <c r="A43" s="177">
        <v>30</v>
      </c>
      <c r="B43" s="339" t="s">
        <v>293</v>
      </c>
      <c r="C43" s="339"/>
      <c r="D43" s="339"/>
      <c r="E43" s="339"/>
      <c r="F43" s="178" t="s">
        <v>65</v>
      </c>
      <c r="G43" s="476"/>
      <c r="H43" s="476"/>
      <c r="I43" s="476"/>
      <c r="J43" s="476"/>
    </row>
    <row r="44" spans="1:10" ht="36.75" customHeight="1" x14ac:dyDescent="0.2">
      <c r="A44" s="177">
        <v>31</v>
      </c>
      <c r="B44" s="339" t="s">
        <v>315</v>
      </c>
      <c r="C44" s="339"/>
      <c r="D44" s="339"/>
      <c r="E44" s="339"/>
      <c r="F44" s="178" t="s">
        <v>50</v>
      </c>
      <c r="G44" s="476"/>
      <c r="H44" s="476"/>
      <c r="I44" s="476"/>
      <c r="J44" s="476"/>
    </row>
    <row r="45" spans="1:10" x14ac:dyDescent="0.2">
      <c r="A45" s="441" t="s">
        <v>92</v>
      </c>
      <c r="B45" s="441"/>
      <c r="C45" s="441"/>
      <c r="D45" s="441"/>
      <c r="E45" s="441"/>
      <c r="F45" s="441"/>
      <c r="G45" s="441"/>
      <c r="H45" s="441"/>
      <c r="I45" s="441"/>
      <c r="J45" s="441"/>
    </row>
    <row r="46" spans="1:10" ht="27" x14ac:dyDescent="0.2">
      <c r="A46" s="177">
        <v>32</v>
      </c>
      <c r="B46" s="339" t="s">
        <v>275</v>
      </c>
      <c r="C46" s="339"/>
      <c r="D46" s="339"/>
      <c r="E46" s="339"/>
      <c r="F46" s="227" t="s">
        <v>93</v>
      </c>
      <c r="G46" s="476"/>
      <c r="H46" s="476"/>
      <c r="I46" s="476"/>
      <c r="J46" s="476"/>
    </row>
    <row r="47" spans="1:10" x14ac:dyDescent="0.2">
      <c r="A47" s="178" t="s">
        <v>121</v>
      </c>
      <c r="B47" s="228" t="s">
        <v>258</v>
      </c>
      <c r="C47" s="228"/>
      <c r="D47" s="228"/>
      <c r="E47" s="229"/>
      <c r="F47" s="178" t="s">
        <v>50</v>
      </c>
      <c r="G47" s="476"/>
      <c r="H47" s="476"/>
      <c r="I47" s="476"/>
      <c r="J47" s="476"/>
    </row>
    <row r="48" spans="1:10" x14ac:dyDescent="0.2">
      <c r="A48" s="230" t="s">
        <v>31</v>
      </c>
      <c r="B48" s="230"/>
      <c r="C48" s="230"/>
      <c r="D48" s="230"/>
      <c r="E48" s="230"/>
      <c r="F48" s="230"/>
      <c r="G48" s="231"/>
      <c r="H48" s="182"/>
      <c r="I48" s="182"/>
      <c r="J48" s="182"/>
    </row>
  </sheetData>
  <mergeCells count="76">
    <mergeCell ref="A1:J1"/>
    <mergeCell ref="A2:J2"/>
    <mergeCell ref="A3:B3"/>
    <mergeCell ref="A4:B4"/>
    <mergeCell ref="A5:B5"/>
    <mergeCell ref="B12:E12"/>
    <mergeCell ref="G12:J12"/>
    <mergeCell ref="B13:E13"/>
    <mergeCell ref="G13:J13"/>
    <mergeCell ref="B10:E10"/>
    <mergeCell ref="G10:J10"/>
    <mergeCell ref="A11:J11"/>
    <mergeCell ref="B14:E14"/>
    <mergeCell ref="G14:J14"/>
    <mergeCell ref="B15:E15"/>
    <mergeCell ref="G15:J15"/>
    <mergeCell ref="B16:E16"/>
    <mergeCell ref="G16:J16"/>
    <mergeCell ref="B22:E22"/>
    <mergeCell ref="G22:J22"/>
    <mergeCell ref="B17:E17"/>
    <mergeCell ref="G17:J17"/>
    <mergeCell ref="B18:E18"/>
    <mergeCell ref="G18:J18"/>
    <mergeCell ref="B19:E19"/>
    <mergeCell ref="G19:J19"/>
    <mergeCell ref="B20:E20"/>
    <mergeCell ref="G20:J20"/>
    <mergeCell ref="B21:E21"/>
    <mergeCell ref="G21:J21"/>
    <mergeCell ref="B32:E32"/>
    <mergeCell ref="G32:J32"/>
    <mergeCell ref="B27:E27"/>
    <mergeCell ref="G27:J27"/>
    <mergeCell ref="B28:E28"/>
    <mergeCell ref="G28:J28"/>
    <mergeCell ref="B29:E29"/>
    <mergeCell ref="G29:J29"/>
    <mergeCell ref="B30:E30"/>
    <mergeCell ref="G30:J30"/>
    <mergeCell ref="B31:E31"/>
    <mergeCell ref="G31:J31"/>
    <mergeCell ref="B23:E23"/>
    <mergeCell ref="G23:J23"/>
    <mergeCell ref="B25:E25"/>
    <mergeCell ref="G25:J25"/>
    <mergeCell ref="B26:E26"/>
    <mergeCell ref="G26:J26"/>
    <mergeCell ref="B24:E24"/>
    <mergeCell ref="G24:J24"/>
    <mergeCell ref="B37:E37"/>
    <mergeCell ref="B38:E38"/>
    <mergeCell ref="B39:E39"/>
    <mergeCell ref="A33:J33"/>
    <mergeCell ref="B34:E34"/>
    <mergeCell ref="B36:E36"/>
    <mergeCell ref="B35:E35"/>
    <mergeCell ref="G35:J35"/>
    <mergeCell ref="G39:J39"/>
    <mergeCell ref="G34:J34"/>
    <mergeCell ref="G36:J36"/>
    <mergeCell ref="G37:J37"/>
    <mergeCell ref="G38:J38"/>
    <mergeCell ref="G47:J47"/>
    <mergeCell ref="B40:E40"/>
    <mergeCell ref="A41:J41"/>
    <mergeCell ref="B42:E42"/>
    <mergeCell ref="B43:E43"/>
    <mergeCell ref="G40:J40"/>
    <mergeCell ref="G42:J42"/>
    <mergeCell ref="G43:J43"/>
    <mergeCell ref="B44:E44"/>
    <mergeCell ref="A45:J45"/>
    <mergeCell ref="B46:E46"/>
    <mergeCell ref="G44:J44"/>
    <mergeCell ref="G46:J46"/>
  </mergeCells>
  <pageMargins left="0.19685039370078741" right="0.19685039370078741" top="0.51181102362204722" bottom="0.74803149606299213" header="0.23622047244094491" footer="0.31496062992125984"/>
  <pageSetup paperSize="9" orientation="landscape" r:id="rId1"/>
  <headerFooter>
    <oddHeader>&amp;L&amp;"-,Standardowy"&amp;11 2/PN/ZP/D/2020&amp;C&amp;"-,Standardowy"&amp;11Formularz asortymentowo-cenowy&amp;R&amp;"-,Standardowy"&amp;11Załącznik nr 2 SIWZ</oddHeader>
    <oddFooter>&amp;L&amp;"-,Standardowy"&amp;A&amp;C&amp;"-,Standardowy"Strona &amp;P z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5"/>
  <sheetViews>
    <sheetView zoomScale="130" zoomScaleNormal="130" zoomScalePageLayoutView="120" workbookViewId="0">
      <selection activeCell="A6" sqref="A6"/>
    </sheetView>
  </sheetViews>
  <sheetFormatPr defaultRowHeight="12.75" x14ac:dyDescent="0.2"/>
  <cols>
    <col min="1" max="1" width="8.28515625" style="1" customWidth="1"/>
    <col min="2" max="2" width="31.140625" style="1" customWidth="1"/>
    <col min="3" max="3" width="6.42578125" style="1" customWidth="1"/>
    <col min="4" max="4" width="6.140625" style="1" customWidth="1"/>
    <col min="5" max="5" width="22.85546875" style="1" customWidth="1"/>
    <col min="6" max="6" width="14.7109375" style="1" customWidth="1"/>
    <col min="7" max="7" width="10.85546875" style="1" customWidth="1"/>
    <col min="8" max="8" width="12" style="1" customWidth="1"/>
    <col min="9" max="9" width="7.85546875" style="1" customWidth="1"/>
    <col min="10" max="10" width="12.140625" style="1" customWidth="1"/>
  </cols>
  <sheetData>
    <row r="1" spans="1:10" ht="24.75" customHeight="1" x14ac:dyDescent="0.2">
      <c r="A1" s="373" t="s">
        <v>316</v>
      </c>
      <c r="B1" s="373"/>
      <c r="C1" s="373"/>
      <c r="D1" s="373"/>
      <c r="E1" s="373"/>
      <c r="F1" s="373"/>
      <c r="G1" s="373"/>
      <c r="H1" s="373"/>
      <c r="I1" s="373"/>
      <c r="J1" s="373"/>
    </row>
    <row r="2" spans="1:10" x14ac:dyDescent="0.2">
      <c r="A2" s="350" t="s">
        <v>185</v>
      </c>
      <c r="B2" s="351"/>
      <c r="C2" s="351"/>
      <c r="D2" s="351"/>
      <c r="E2" s="351"/>
      <c r="F2" s="351"/>
      <c r="G2" s="351"/>
      <c r="H2" s="351"/>
      <c r="I2" s="351"/>
      <c r="J2" s="351"/>
    </row>
    <row r="3" spans="1:10" ht="36" x14ac:dyDescent="0.2">
      <c r="A3" s="337" t="s">
        <v>0</v>
      </c>
      <c r="B3" s="337"/>
      <c r="C3" s="154" t="s">
        <v>1</v>
      </c>
      <c r="D3" s="154" t="s">
        <v>2</v>
      </c>
      <c r="E3" s="155" t="s">
        <v>3</v>
      </c>
      <c r="F3" s="154" t="s">
        <v>4</v>
      </c>
      <c r="G3" s="154" t="s">
        <v>5</v>
      </c>
      <c r="H3" s="154" t="s">
        <v>6</v>
      </c>
      <c r="I3" s="154" t="s">
        <v>7</v>
      </c>
      <c r="J3" s="22" t="s">
        <v>8</v>
      </c>
    </row>
    <row r="4" spans="1:10" ht="13.5" thickBot="1" x14ac:dyDescent="0.25">
      <c r="A4" s="338" t="s">
        <v>9</v>
      </c>
      <c r="B4" s="338"/>
      <c r="C4" s="17" t="s">
        <v>10</v>
      </c>
      <c r="D4" s="18" t="s">
        <v>11</v>
      </c>
      <c r="E4" s="37" t="s">
        <v>12</v>
      </c>
      <c r="F4" s="37" t="s">
        <v>13</v>
      </c>
      <c r="G4" s="38" t="s">
        <v>14</v>
      </c>
      <c r="H4" s="39" t="s">
        <v>15</v>
      </c>
      <c r="I4" s="40" t="s">
        <v>16</v>
      </c>
      <c r="J4" s="27" t="s">
        <v>17</v>
      </c>
    </row>
    <row r="5" spans="1:10" ht="36" customHeight="1" thickBot="1" x14ac:dyDescent="0.25">
      <c r="A5" s="423" t="s">
        <v>756</v>
      </c>
      <c r="B5" s="423"/>
      <c r="C5" s="164">
        <v>40</v>
      </c>
      <c r="D5" s="569" t="s">
        <v>364</v>
      </c>
      <c r="E5" s="41"/>
      <c r="F5" s="47"/>
      <c r="G5" s="66">
        <f>ROUND(F5*I5+F5,2)</f>
        <v>0</v>
      </c>
      <c r="H5" s="127">
        <f>ROUND(C5*F5,2)</f>
        <v>0</v>
      </c>
      <c r="I5" s="81"/>
      <c r="J5" s="127">
        <f>ROUND(H5*I5+H5,2)</f>
        <v>0</v>
      </c>
    </row>
    <row r="6" spans="1:10" ht="13.5" x14ac:dyDescent="0.2">
      <c r="A6" s="45"/>
      <c r="B6" s="45"/>
      <c r="C6" s="36"/>
      <c r="D6" s="35"/>
      <c r="E6" s="46"/>
      <c r="F6" s="46"/>
      <c r="G6" s="46"/>
      <c r="H6" s="46"/>
      <c r="I6" s="46"/>
      <c r="J6" s="46"/>
    </row>
    <row r="7" spans="1:10" x14ac:dyDescent="0.2">
      <c r="A7" s="28" t="s">
        <v>58</v>
      </c>
      <c r="B7" s="69"/>
      <c r="C7" s="70"/>
      <c r="D7" s="4"/>
      <c r="E7" s="4"/>
      <c r="F7" s="4"/>
      <c r="G7" s="4"/>
      <c r="H7" s="4"/>
      <c r="I7" s="4"/>
      <c r="J7" s="4"/>
    </row>
    <row r="8" spans="1:10" x14ac:dyDescent="0.2">
      <c r="A8" s="109" t="s">
        <v>32</v>
      </c>
      <c r="B8" s="69"/>
      <c r="C8" s="70"/>
      <c r="D8" s="4"/>
      <c r="E8" s="4"/>
      <c r="F8" s="4"/>
      <c r="G8" s="4"/>
      <c r="H8" s="4"/>
      <c r="I8" s="4"/>
      <c r="J8" s="4"/>
    </row>
    <row r="10" spans="1:10" ht="27.75" customHeight="1" x14ac:dyDescent="0.2">
      <c r="A10" s="239" t="s">
        <v>19</v>
      </c>
      <c r="B10" s="490" t="s">
        <v>59</v>
      </c>
      <c r="C10" s="491"/>
      <c r="D10" s="491"/>
      <c r="E10" s="492"/>
      <c r="F10" s="239" t="s">
        <v>21</v>
      </c>
      <c r="G10" s="490" t="s">
        <v>60</v>
      </c>
      <c r="H10" s="491"/>
      <c r="I10" s="491"/>
      <c r="J10" s="492"/>
    </row>
    <row r="11" spans="1:10" x14ac:dyDescent="0.2">
      <c r="A11" s="240">
        <v>1</v>
      </c>
      <c r="B11" s="484" t="s">
        <v>317</v>
      </c>
      <c r="C11" s="485"/>
      <c r="D11" s="485"/>
      <c r="E11" s="486"/>
      <c r="F11" s="240" t="s">
        <v>318</v>
      </c>
      <c r="G11" s="487"/>
      <c r="H11" s="488"/>
      <c r="I11" s="488"/>
      <c r="J11" s="489"/>
    </row>
    <row r="12" spans="1:10" ht="25.5" customHeight="1" x14ac:dyDescent="0.2">
      <c r="A12" s="240">
        <v>2</v>
      </c>
      <c r="B12" s="493" t="s">
        <v>321</v>
      </c>
      <c r="C12" s="494"/>
      <c r="D12" s="494"/>
      <c r="E12" s="495"/>
      <c r="F12" s="203" t="s">
        <v>322</v>
      </c>
      <c r="G12" s="487"/>
      <c r="H12" s="488"/>
      <c r="I12" s="488"/>
      <c r="J12" s="489"/>
    </row>
    <row r="13" spans="1:10" x14ac:dyDescent="0.2">
      <c r="A13" s="240">
        <v>3</v>
      </c>
      <c r="B13" s="484" t="s">
        <v>319</v>
      </c>
      <c r="C13" s="485"/>
      <c r="D13" s="485"/>
      <c r="E13" s="486"/>
      <c r="F13" s="240" t="s">
        <v>318</v>
      </c>
      <c r="G13" s="487"/>
      <c r="H13" s="488"/>
      <c r="I13" s="488"/>
      <c r="J13" s="489"/>
    </row>
    <row r="14" spans="1:10" x14ac:dyDescent="0.2">
      <c r="A14" s="240">
        <v>4</v>
      </c>
      <c r="B14" s="484" t="s">
        <v>320</v>
      </c>
      <c r="C14" s="485"/>
      <c r="D14" s="485"/>
      <c r="E14" s="486"/>
      <c r="F14" s="241" t="s">
        <v>318</v>
      </c>
      <c r="G14" s="487"/>
      <c r="H14" s="488"/>
      <c r="I14" s="488"/>
      <c r="J14" s="489"/>
    </row>
    <row r="15" spans="1:10" x14ac:dyDescent="0.2">
      <c r="A15" s="242" t="s">
        <v>31</v>
      </c>
      <c r="B15" s="237"/>
      <c r="C15" s="237"/>
      <c r="D15" s="237"/>
      <c r="E15" s="237"/>
      <c r="F15" s="237"/>
      <c r="G15" s="238"/>
      <c r="H15" s="235"/>
      <c r="I15" s="235"/>
      <c r="J15" s="236"/>
    </row>
  </sheetData>
  <mergeCells count="15">
    <mergeCell ref="B13:E13"/>
    <mergeCell ref="G13:J13"/>
    <mergeCell ref="B14:E14"/>
    <mergeCell ref="G14:J14"/>
    <mergeCell ref="A1:J1"/>
    <mergeCell ref="A2:J2"/>
    <mergeCell ref="A3:B3"/>
    <mergeCell ref="A4:B4"/>
    <mergeCell ref="A5:B5"/>
    <mergeCell ref="G10:J10"/>
    <mergeCell ref="G11:J11"/>
    <mergeCell ref="B10:E10"/>
    <mergeCell ref="B11:E11"/>
    <mergeCell ref="B12:E12"/>
    <mergeCell ref="G12:J12"/>
  </mergeCells>
  <pageMargins left="0.33333333333333331" right="0.32291666666666669" top="0.52083333333333337" bottom="0.60416666666666663" header="0.19791666666666666" footer="0.3"/>
  <pageSetup paperSize="9" orientation="landscape" r:id="rId1"/>
  <headerFooter>
    <oddHeader>&amp;L&amp;"-,Standardowy"&amp;11 2/PN/ZP/D/2020&amp;C&amp;"-,Standardowy"&amp;11Formularz asortymentowo-cenowy&amp;R&amp;"-,Standardowy"&amp;11Załącznik nr 2 SIWZ</oddHeader>
    <oddFooter>&amp;L&amp;"-,Standardowy"&amp;A&amp;C&amp;"-,Standardowy"Strona &amp;P z 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zoomScale="130" zoomScaleNormal="130" zoomScalePageLayoutView="130" workbookViewId="0">
      <selection activeCell="J5" sqref="J5"/>
    </sheetView>
  </sheetViews>
  <sheetFormatPr defaultRowHeight="12.75" x14ac:dyDescent="0.2"/>
  <cols>
    <col min="1" max="1" width="8.28515625" style="1" customWidth="1"/>
    <col min="2" max="2" width="31.140625" style="1" customWidth="1"/>
    <col min="3" max="3" width="6.42578125" style="1" customWidth="1"/>
    <col min="4" max="4" width="6.140625" style="1" customWidth="1"/>
    <col min="5" max="5" width="22.85546875" style="1" customWidth="1"/>
    <col min="6" max="6" width="14.7109375" style="1" customWidth="1"/>
    <col min="7" max="7" width="10.85546875" style="1" customWidth="1"/>
    <col min="8" max="8" width="12" style="1" customWidth="1"/>
    <col min="9" max="9" width="7.85546875" style="1" customWidth="1"/>
    <col min="10" max="10" width="12.140625" style="1" customWidth="1"/>
  </cols>
  <sheetData>
    <row r="1" spans="1:10" ht="24.75" customHeight="1" x14ac:dyDescent="0.2">
      <c r="A1" s="373" t="s">
        <v>323</v>
      </c>
      <c r="B1" s="373"/>
      <c r="C1" s="373"/>
      <c r="D1" s="373"/>
      <c r="E1" s="373"/>
      <c r="F1" s="373"/>
      <c r="G1" s="373"/>
      <c r="H1" s="373"/>
      <c r="I1" s="373"/>
      <c r="J1" s="373"/>
    </row>
    <row r="2" spans="1:10" x14ac:dyDescent="0.2">
      <c r="A2" s="350" t="s">
        <v>185</v>
      </c>
      <c r="B2" s="351"/>
      <c r="C2" s="351"/>
      <c r="D2" s="351"/>
      <c r="E2" s="351"/>
      <c r="F2" s="351"/>
      <c r="G2" s="351"/>
      <c r="H2" s="351"/>
      <c r="I2" s="351"/>
      <c r="J2" s="351"/>
    </row>
    <row r="3" spans="1:10" ht="36" x14ac:dyDescent="0.2">
      <c r="A3" s="337" t="s">
        <v>0</v>
      </c>
      <c r="B3" s="337"/>
      <c r="C3" s="154" t="s">
        <v>1</v>
      </c>
      <c r="D3" s="154" t="s">
        <v>2</v>
      </c>
      <c r="E3" s="155" t="s">
        <v>3</v>
      </c>
      <c r="F3" s="154" t="s">
        <v>4</v>
      </c>
      <c r="G3" s="154" t="s">
        <v>5</v>
      </c>
      <c r="H3" s="154" t="s">
        <v>6</v>
      </c>
      <c r="I3" s="154" t="s">
        <v>7</v>
      </c>
      <c r="J3" s="22" t="s">
        <v>8</v>
      </c>
    </row>
    <row r="4" spans="1:10" ht="13.5" thickBot="1" x14ac:dyDescent="0.25">
      <c r="A4" s="338" t="s">
        <v>9</v>
      </c>
      <c r="B4" s="338"/>
      <c r="C4" s="17" t="s">
        <v>10</v>
      </c>
      <c r="D4" s="18" t="s">
        <v>11</v>
      </c>
      <c r="E4" s="37" t="s">
        <v>12</v>
      </c>
      <c r="F4" s="37" t="s">
        <v>13</v>
      </c>
      <c r="G4" s="38" t="s">
        <v>14</v>
      </c>
      <c r="H4" s="39" t="s">
        <v>15</v>
      </c>
      <c r="I4" s="40" t="s">
        <v>16</v>
      </c>
      <c r="J4" s="27" t="s">
        <v>17</v>
      </c>
    </row>
    <row r="5" spans="1:10" ht="36" customHeight="1" thickBot="1" x14ac:dyDescent="0.25">
      <c r="A5" s="423" t="s">
        <v>324</v>
      </c>
      <c r="B5" s="423"/>
      <c r="C5" s="164">
        <v>5</v>
      </c>
      <c r="D5" s="165" t="s">
        <v>18</v>
      </c>
      <c r="E5" s="41"/>
      <c r="F5" s="47"/>
      <c r="G5" s="66">
        <f>ROUND(F5*I5+F5,2)</f>
        <v>0</v>
      </c>
      <c r="H5" s="127">
        <f>ROUND(C5*F5,2)</f>
        <v>0</v>
      </c>
      <c r="I5" s="81"/>
      <c r="J5" s="127">
        <f>ROUND(H5*I5+H5,2)</f>
        <v>0</v>
      </c>
    </row>
    <row r="6" spans="1:10" ht="13.5" x14ac:dyDescent="0.2">
      <c r="A6" s="45"/>
      <c r="B6" s="45"/>
      <c r="C6" s="36"/>
      <c r="D6" s="35"/>
      <c r="E6" s="46"/>
      <c r="F6" s="46"/>
      <c r="G6" s="46"/>
      <c r="H6" s="46"/>
      <c r="I6" s="46"/>
      <c r="J6" s="46"/>
    </row>
    <row r="7" spans="1:10" x14ac:dyDescent="0.2">
      <c r="A7" s="28" t="s">
        <v>58</v>
      </c>
      <c r="B7" s="69"/>
      <c r="C7" s="70"/>
      <c r="D7" s="4"/>
      <c r="E7" s="4"/>
      <c r="F7" s="4"/>
      <c r="G7" s="4"/>
      <c r="H7" s="4"/>
      <c r="I7" s="4"/>
      <c r="J7" s="4"/>
    </row>
    <row r="8" spans="1:10" x14ac:dyDescent="0.2">
      <c r="A8" s="109" t="s">
        <v>32</v>
      </c>
      <c r="B8" s="69"/>
      <c r="C8" s="70"/>
      <c r="D8" s="4"/>
      <c r="E8" s="4"/>
      <c r="F8" s="4"/>
      <c r="G8" s="4"/>
      <c r="H8" s="4"/>
      <c r="I8" s="4"/>
      <c r="J8" s="4"/>
    </row>
    <row r="10" spans="1:10" ht="24" x14ac:dyDescent="0.2">
      <c r="A10" s="243" t="s">
        <v>19</v>
      </c>
      <c r="B10" s="499" t="s">
        <v>325</v>
      </c>
      <c r="C10" s="499"/>
      <c r="D10" s="499"/>
      <c r="E10" s="499"/>
      <c r="F10" s="243" t="s">
        <v>21</v>
      </c>
      <c r="G10" s="490" t="s">
        <v>60</v>
      </c>
      <c r="H10" s="491"/>
      <c r="I10" s="491"/>
      <c r="J10" s="492"/>
    </row>
    <row r="11" spans="1:10" x14ac:dyDescent="0.2">
      <c r="A11" s="240" t="s">
        <v>22</v>
      </c>
      <c r="B11" s="341" t="s">
        <v>326</v>
      </c>
      <c r="C11" s="341"/>
      <c r="D11" s="341"/>
      <c r="E11" s="341"/>
      <c r="F11" s="232" t="s">
        <v>50</v>
      </c>
      <c r="G11" s="496"/>
      <c r="H11" s="497"/>
      <c r="I11" s="497"/>
      <c r="J11" s="498"/>
    </row>
    <row r="12" spans="1:10" ht="24" x14ac:dyDescent="0.2">
      <c r="A12" s="240" t="s">
        <v>329</v>
      </c>
      <c r="B12" s="493" t="s">
        <v>321</v>
      </c>
      <c r="C12" s="494"/>
      <c r="D12" s="494"/>
      <c r="E12" s="495"/>
      <c r="F12" s="203" t="s">
        <v>322</v>
      </c>
      <c r="G12" s="496"/>
      <c r="H12" s="497"/>
      <c r="I12" s="497"/>
      <c r="J12" s="498"/>
    </row>
    <row r="13" spans="1:10" x14ac:dyDescent="0.2">
      <c r="A13" s="240" t="s">
        <v>25</v>
      </c>
      <c r="B13" s="341" t="s">
        <v>328</v>
      </c>
      <c r="C13" s="341"/>
      <c r="D13" s="341"/>
      <c r="E13" s="341"/>
      <c r="F13" s="232" t="s">
        <v>50</v>
      </c>
      <c r="G13" s="496"/>
      <c r="H13" s="497"/>
      <c r="I13" s="497"/>
      <c r="J13" s="498"/>
    </row>
    <row r="14" spans="1:10" x14ac:dyDescent="0.2">
      <c r="A14" s="240" t="s">
        <v>27</v>
      </c>
      <c r="B14" s="341" t="s">
        <v>327</v>
      </c>
      <c r="C14" s="341"/>
      <c r="D14" s="341"/>
      <c r="E14" s="341"/>
      <c r="F14" s="232" t="s">
        <v>50</v>
      </c>
      <c r="G14" s="496"/>
      <c r="H14" s="497"/>
      <c r="I14" s="497"/>
      <c r="J14" s="498"/>
    </row>
    <row r="15" spans="1:10" x14ac:dyDescent="0.2">
      <c r="A15" s="244" t="s">
        <v>31</v>
      </c>
      <c r="B15" s="233"/>
      <c r="C15" s="233"/>
      <c r="D15" s="233"/>
      <c r="E15" s="233"/>
      <c r="F15" s="233"/>
      <c r="G15" s="234"/>
      <c r="H15" s="235"/>
      <c r="I15" s="235"/>
      <c r="J15" s="236"/>
    </row>
  </sheetData>
  <mergeCells count="15">
    <mergeCell ref="A1:J1"/>
    <mergeCell ref="A2:J2"/>
    <mergeCell ref="A3:B3"/>
    <mergeCell ref="A4:B4"/>
    <mergeCell ref="A5:B5"/>
    <mergeCell ref="B10:E10"/>
    <mergeCell ref="G10:J10"/>
    <mergeCell ref="B11:E11"/>
    <mergeCell ref="G12:J12"/>
    <mergeCell ref="G11:J11"/>
    <mergeCell ref="B13:E13"/>
    <mergeCell ref="G13:J13"/>
    <mergeCell ref="B14:E14"/>
    <mergeCell ref="G14:J14"/>
    <mergeCell ref="B12:E12"/>
  </mergeCells>
  <pageMargins left="0.375" right="0.38541666666666669" top="0.67307692307692313" bottom="0.75" header="0.3" footer="0.3"/>
  <pageSetup paperSize="9" orientation="landscape" r:id="rId1"/>
  <headerFooter>
    <oddHeader>&amp;L&amp;"-,Standardowy"&amp;11 2/PN/ZP/D/2020&amp;C&amp;"-,Standardowy"&amp;11Formularz asortymentowo-cenowy&amp;R&amp;"-,Standardowy"&amp;11Załącznik nr 2 SIWZ</oddHeader>
    <oddFooter>&amp;L&amp;"-,Standardowy"&amp;A&amp;C&amp;"-,Standardowy"Strona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5"/>
  <sheetViews>
    <sheetView zoomScale="140" zoomScaleNormal="140" workbookViewId="0">
      <selection activeCell="H6" sqref="H6"/>
    </sheetView>
  </sheetViews>
  <sheetFormatPr defaultColWidth="11.42578125" defaultRowHeight="12" x14ac:dyDescent="0.2"/>
  <cols>
    <col min="1" max="1" width="8.28515625" style="1" customWidth="1"/>
    <col min="2" max="2" width="39.5703125" style="1" customWidth="1"/>
    <col min="3" max="3" width="12.140625" style="1" customWidth="1"/>
    <col min="4" max="4" width="6.140625" style="1" customWidth="1"/>
    <col min="5" max="5" width="13.85546875" style="1" customWidth="1"/>
    <col min="6" max="6" width="15.7109375" style="1" customWidth="1"/>
    <col min="7" max="7" width="11.7109375" style="1" customWidth="1"/>
    <col min="8" max="8" width="11.42578125" style="1" customWidth="1"/>
    <col min="9" max="9" width="7.85546875" style="1" customWidth="1"/>
    <col min="10" max="10" width="11.7109375" style="1" customWidth="1"/>
    <col min="11" max="16384" width="11.42578125" style="1"/>
  </cols>
  <sheetData>
    <row r="1" spans="1:10" x14ac:dyDescent="0.2">
      <c r="A1" s="349" t="s">
        <v>199</v>
      </c>
      <c r="B1" s="349"/>
      <c r="C1" s="349"/>
      <c r="D1" s="349"/>
      <c r="E1" s="349"/>
      <c r="F1" s="349"/>
      <c r="G1" s="349"/>
      <c r="H1" s="349"/>
      <c r="I1" s="349"/>
      <c r="J1" s="349"/>
    </row>
    <row r="2" spans="1:10" x14ac:dyDescent="0.2">
      <c r="A2" s="350" t="s">
        <v>185</v>
      </c>
      <c r="B2" s="351"/>
      <c r="C2" s="351"/>
      <c r="D2" s="351"/>
      <c r="E2" s="351"/>
      <c r="F2" s="351"/>
      <c r="G2" s="351"/>
      <c r="H2" s="351"/>
      <c r="I2" s="351"/>
      <c r="J2" s="351"/>
    </row>
    <row r="3" spans="1:10" ht="45" customHeight="1" x14ac:dyDescent="0.2">
      <c r="A3" s="337" t="s">
        <v>0</v>
      </c>
      <c r="B3" s="337"/>
      <c r="C3" s="23" t="s">
        <v>1</v>
      </c>
      <c r="D3" s="23" t="s">
        <v>2</v>
      </c>
      <c r="E3" s="50" t="s">
        <v>3</v>
      </c>
      <c r="F3" s="23" t="s">
        <v>4</v>
      </c>
      <c r="G3" s="23" t="s">
        <v>5</v>
      </c>
      <c r="H3" s="23" t="s">
        <v>6</v>
      </c>
      <c r="I3" s="23" t="s">
        <v>7</v>
      </c>
      <c r="J3" s="22" t="s">
        <v>8</v>
      </c>
    </row>
    <row r="4" spans="1:10" x14ac:dyDescent="0.2">
      <c r="A4" s="338" t="s">
        <v>9</v>
      </c>
      <c r="B4" s="338"/>
      <c r="C4" s="17" t="s">
        <v>10</v>
      </c>
      <c r="D4" s="18" t="s">
        <v>11</v>
      </c>
      <c r="E4" s="37" t="s">
        <v>12</v>
      </c>
      <c r="F4" s="37" t="s">
        <v>13</v>
      </c>
      <c r="G4" s="38" t="s">
        <v>14</v>
      </c>
      <c r="H4" s="39" t="s">
        <v>15</v>
      </c>
      <c r="I4" s="40" t="s">
        <v>16</v>
      </c>
      <c r="J4" s="27" t="s">
        <v>17</v>
      </c>
    </row>
    <row r="5" spans="1:10" ht="13.5" x14ac:dyDescent="0.2">
      <c r="A5" s="352" t="s">
        <v>192</v>
      </c>
      <c r="B5" s="352"/>
      <c r="C5" s="51">
        <v>30</v>
      </c>
      <c r="D5" s="61" t="s">
        <v>18</v>
      </c>
      <c r="E5" s="41"/>
      <c r="F5" s="47"/>
      <c r="G5" s="47">
        <f>ROUND(F5*I5+F5,2)</f>
        <v>0</v>
      </c>
      <c r="H5" s="47">
        <f>ROUND(C5*F5,2)</f>
        <v>0</v>
      </c>
      <c r="I5" s="43"/>
      <c r="J5" s="47">
        <f>ROUND(H5*I5+H5,2)</f>
        <v>0</v>
      </c>
    </row>
    <row r="6" spans="1:10" ht="23.25" customHeight="1" x14ac:dyDescent="0.2">
      <c r="A6" s="346" t="s">
        <v>200</v>
      </c>
      <c r="B6" s="346"/>
      <c r="C6" s="52">
        <v>30</v>
      </c>
      <c r="D6" s="62" t="s">
        <v>18</v>
      </c>
      <c r="E6" s="41"/>
      <c r="F6" s="47"/>
      <c r="G6" s="47">
        <f>ROUND(F6*I6+F6,2)</f>
        <v>0</v>
      </c>
      <c r="H6" s="66">
        <f>ROUND(C6*F6,2)</f>
        <v>0</v>
      </c>
      <c r="I6" s="43"/>
      <c r="J6" s="67">
        <f>ROUND(H6*I6+H6,2)</f>
        <v>0</v>
      </c>
    </row>
    <row r="7" spans="1:10" ht="13.5" x14ac:dyDescent="0.2">
      <c r="A7" s="54"/>
      <c r="B7" s="54"/>
      <c r="C7" s="54"/>
      <c r="D7" s="4"/>
      <c r="E7" s="46"/>
      <c r="F7" s="2"/>
      <c r="G7" s="65" t="s">
        <v>158</v>
      </c>
      <c r="H7" s="49">
        <f>SUM(H5:H6)</f>
        <v>0</v>
      </c>
      <c r="I7" s="64"/>
      <c r="J7" s="49">
        <f>SUM(J5:J6)</f>
        <v>0</v>
      </c>
    </row>
    <row r="8" spans="1:10" x14ac:dyDescent="0.2">
      <c r="A8" s="28" t="s">
        <v>58</v>
      </c>
      <c r="B8" s="53"/>
      <c r="C8" s="54"/>
      <c r="D8" s="54"/>
      <c r="E8" s="54"/>
      <c r="F8" s="54"/>
      <c r="G8" s="54"/>
      <c r="H8" s="54"/>
      <c r="I8" s="54"/>
      <c r="J8" s="54"/>
    </row>
    <row r="9" spans="1:10" x14ac:dyDescent="0.2">
      <c r="A9" s="28" t="s">
        <v>32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x14ac:dyDescent="0.2">
      <c r="A10" s="347"/>
      <c r="B10" s="347"/>
      <c r="C10" s="29"/>
      <c r="D10" s="29"/>
      <c r="E10" s="29"/>
      <c r="F10" s="29"/>
      <c r="G10" s="29"/>
      <c r="H10" s="29"/>
      <c r="I10" s="29"/>
      <c r="J10" s="29"/>
    </row>
    <row r="11" spans="1:10" ht="24" x14ac:dyDescent="0.2">
      <c r="A11" s="55" t="s">
        <v>19</v>
      </c>
      <c r="B11" s="324" t="s">
        <v>20</v>
      </c>
      <c r="C11" s="324"/>
      <c r="D11" s="324"/>
      <c r="E11" s="324"/>
      <c r="F11" s="55" t="s">
        <v>21</v>
      </c>
      <c r="G11" s="348" t="s">
        <v>35</v>
      </c>
      <c r="H11" s="348"/>
      <c r="I11" s="348"/>
      <c r="J11" s="348"/>
    </row>
    <row r="12" spans="1:10" x14ac:dyDescent="0.2">
      <c r="A12" s="56" t="s">
        <v>22</v>
      </c>
      <c r="B12" s="341" t="s">
        <v>139</v>
      </c>
      <c r="C12" s="341"/>
      <c r="D12" s="341"/>
      <c r="E12" s="341"/>
      <c r="F12" s="145" t="s">
        <v>23</v>
      </c>
      <c r="G12" s="340"/>
      <c r="H12" s="340"/>
      <c r="I12" s="340"/>
      <c r="J12" s="340"/>
    </row>
    <row r="13" spans="1:10" x14ac:dyDescent="0.2">
      <c r="A13" s="56" t="s">
        <v>24</v>
      </c>
      <c r="B13" s="345" t="s">
        <v>201</v>
      </c>
      <c r="C13" s="345"/>
      <c r="D13" s="345"/>
      <c r="E13" s="345"/>
      <c r="F13" s="220" t="s">
        <v>206</v>
      </c>
      <c r="G13" s="340"/>
      <c r="H13" s="340"/>
      <c r="I13" s="340"/>
      <c r="J13" s="340"/>
    </row>
    <row r="14" spans="1:10" x14ac:dyDescent="0.2">
      <c r="A14" s="56" t="s">
        <v>25</v>
      </c>
      <c r="B14" s="345" t="s">
        <v>202</v>
      </c>
      <c r="C14" s="345"/>
      <c r="D14" s="345"/>
      <c r="E14" s="345"/>
      <c r="F14" s="220" t="s">
        <v>205</v>
      </c>
      <c r="G14" s="340"/>
      <c r="H14" s="340"/>
      <c r="I14" s="340"/>
      <c r="J14" s="340"/>
    </row>
    <row r="15" spans="1:10" x14ac:dyDescent="0.2">
      <c r="A15" s="56" t="s">
        <v>27</v>
      </c>
      <c r="B15" s="341" t="s">
        <v>203</v>
      </c>
      <c r="C15" s="341"/>
      <c r="D15" s="341"/>
      <c r="E15" s="341"/>
      <c r="F15" s="145" t="s">
        <v>23</v>
      </c>
      <c r="G15" s="340"/>
      <c r="H15" s="340"/>
      <c r="I15" s="340"/>
      <c r="J15" s="340"/>
    </row>
    <row r="16" spans="1:10" x14ac:dyDescent="0.2">
      <c r="A16" s="56" t="s">
        <v>56</v>
      </c>
      <c r="B16" s="339" t="s">
        <v>204</v>
      </c>
      <c r="C16" s="339"/>
      <c r="D16" s="339"/>
      <c r="E16" s="339"/>
      <c r="F16" s="145" t="s">
        <v>23</v>
      </c>
      <c r="G16" s="340"/>
      <c r="H16" s="340"/>
      <c r="I16" s="340"/>
      <c r="J16" s="340"/>
    </row>
    <row r="17" spans="1:10" x14ac:dyDescent="0.2">
      <c r="A17" s="56" t="s">
        <v>41</v>
      </c>
      <c r="B17" s="341" t="s">
        <v>30</v>
      </c>
      <c r="C17" s="341"/>
      <c r="D17" s="341"/>
      <c r="E17" s="341"/>
      <c r="F17" s="145" t="s">
        <v>23</v>
      </c>
      <c r="G17" s="342"/>
      <c r="H17" s="343"/>
      <c r="I17" s="343"/>
      <c r="J17" s="344"/>
    </row>
    <row r="18" spans="1:10" x14ac:dyDescent="0.2">
      <c r="A18" s="57"/>
      <c r="B18" s="58"/>
      <c r="C18" s="58"/>
      <c r="D18" s="58"/>
      <c r="E18" s="58"/>
      <c r="F18" s="57"/>
      <c r="G18" s="63"/>
      <c r="H18" s="63"/>
      <c r="I18" s="63"/>
      <c r="J18" s="63"/>
    </row>
    <row r="19" spans="1:10" ht="24" x14ac:dyDescent="0.2">
      <c r="A19" s="138" t="s">
        <v>19</v>
      </c>
      <c r="B19" s="324" t="s">
        <v>34</v>
      </c>
      <c r="C19" s="324"/>
      <c r="D19" s="324"/>
      <c r="E19" s="324"/>
      <c r="F19" s="138" t="s">
        <v>21</v>
      </c>
      <c r="G19" s="324" t="s">
        <v>60</v>
      </c>
      <c r="H19" s="324"/>
      <c r="I19" s="324"/>
      <c r="J19" s="324"/>
    </row>
    <row r="20" spans="1:10" x14ac:dyDescent="0.2">
      <c r="A20" s="139" t="s">
        <v>22</v>
      </c>
      <c r="B20" s="314" t="s">
        <v>207</v>
      </c>
      <c r="C20" s="315"/>
      <c r="D20" s="315"/>
      <c r="E20" s="316"/>
      <c r="F20" s="140" t="s">
        <v>36</v>
      </c>
      <c r="G20" s="320"/>
      <c r="H20" s="320"/>
      <c r="I20" s="320"/>
      <c r="J20" s="320"/>
    </row>
    <row r="21" spans="1:10" x14ac:dyDescent="0.2">
      <c r="A21" s="139" t="s">
        <v>24</v>
      </c>
      <c r="B21" s="314" t="s">
        <v>37</v>
      </c>
      <c r="C21" s="315"/>
      <c r="D21" s="315"/>
      <c r="E21" s="316"/>
      <c r="F21" s="140" t="s">
        <v>36</v>
      </c>
      <c r="G21" s="320"/>
      <c r="H21" s="320"/>
      <c r="I21" s="320"/>
      <c r="J21" s="320"/>
    </row>
    <row r="22" spans="1:10" x14ac:dyDescent="0.2">
      <c r="A22" s="139" t="s">
        <v>25</v>
      </c>
      <c r="B22" s="314" t="s">
        <v>38</v>
      </c>
      <c r="C22" s="315"/>
      <c r="D22" s="315"/>
      <c r="E22" s="316"/>
      <c r="F22" s="140" t="s">
        <v>36</v>
      </c>
      <c r="G22" s="317"/>
      <c r="H22" s="318"/>
      <c r="I22" s="318"/>
      <c r="J22" s="319"/>
    </row>
    <row r="23" spans="1:10" x14ac:dyDescent="0.2">
      <c r="A23" s="139" t="s">
        <v>27</v>
      </c>
      <c r="B23" s="314" t="s">
        <v>39</v>
      </c>
      <c r="C23" s="315"/>
      <c r="D23" s="315"/>
      <c r="E23" s="316"/>
      <c r="F23" s="140" t="s">
        <v>36</v>
      </c>
      <c r="G23" s="320"/>
      <c r="H23" s="320"/>
      <c r="I23" s="320"/>
      <c r="J23" s="320"/>
    </row>
    <row r="25" spans="1:10" x14ac:dyDescent="0.2">
      <c r="A25" s="146" t="s">
        <v>31</v>
      </c>
      <c r="B25" s="144"/>
      <c r="C25" s="144"/>
    </row>
  </sheetData>
  <sheetProtection selectLockedCells="1" selectUnlockedCells="1"/>
  <mergeCells count="31">
    <mergeCell ref="A1:J1"/>
    <mergeCell ref="A2:J2"/>
    <mergeCell ref="A3:B3"/>
    <mergeCell ref="A4:B4"/>
    <mergeCell ref="A5:B5"/>
    <mergeCell ref="A6:B6"/>
    <mergeCell ref="A10:B10"/>
    <mergeCell ref="B11:E11"/>
    <mergeCell ref="G11:J11"/>
    <mergeCell ref="B12:E12"/>
    <mergeCell ref="G12:J12"/>
    <mergeCell ref="B16:E16"/>
    <mergeCell ref="G16:J16"/>
    <mergeCell ref="B17:E17"/>
    <mergeCell ref="G17:J17"/>
    <mergeCell ref="B13:E13"/>
    <mergeCell ref="G13:J13"/>
    <mergeCell ref="G14:J14"/>
    <mergeCell ref="B15:E15"/>
    <mergeCell ref="G15:J15"/>
    <mergeCell ref="B14:E14"/>
    <mergeCell ref="B19:E19"/>
    <mergeCell ref="G19:J19"/>
    <mergeCell ref="B23:E23"/>
    <mergeCell ref="G23:J23"/>
    <mergeCell ref="B20:E20"/>
    <mergeCell ref="G20:J20"/>
    <mergeCell ref="B21:E21"/>
    <mergeCell ref="G21:J21"/>
    <mergeCell ref="B22:E22"/>
    <mergeCell ref="G22:J22"/>
  </mergeCells>
  <phoneticPr fontId="8" type="noConversion"/>
  <pageMargins left="0.2" right="0.2" top="0.47916666666666669" bottom="0.79000000000000015" header="0.2" footer="0.2"/>
  <pageSetup paperSize="9" firstPageNumber="0" orientation="landscape" r:id="rId1"/>
  <headerFooter alignWithMargins="0">
    <oddHeader>&amp;L&amp;"-,Standardowy"&amp;11 2/PN/ZP/D/2020&amp;C&amp;"-,Standardowy"&amp;11&amp;K000000Formularz asortymentowo-cenowy&amp;R&amp;"-,Standardowy"&amp;11&amp;K000000Załącznik nr 2 SIWZ</oddHeader>
    <oddFooter>&amp;L&amp;"-,Standardowy"&amp;A&amp;C&amp;"-,Standardowy"Strona &amp;P z 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view="pageLayout" zoomScaleNormal="130" workbookViewId="0">
      <selection activeCell="J5" sqref="J5"/>
    </sheetView>
  </sheetViews>
  <sheetFormatPr defaultRowHeight="12.75" x14ac:dyDescent="0.2"/>
  <cols>
    <col min="1" max="1" width="8.28515625" style="1" customWidth="1"/>
    <col min="2" max="2" width="31.140625" style="1" customWidth="1"/>
    <col min="3" max="3" width="6.42578125" style="1" customWidth="1"/>
    <col min="4" max="4" width="6.140625" style="1" customWidth="1"/>
    <col min="5" max="5" width="22.85546875" style="1" customWidth="1"/>
    <col min="6" max="6" width="14.7109375" style="1" customWidth="1"/>
    <col min="7" max="7" width="10.85546875" style="1" customWidth="1"/>
    <col min="8" max="8" width="12" style="1" customWidth="1"/>
    <col min="9" max="9" width="7.85546875" style="1" customWidth="1"/>
    <col min="10" max="10" width="12.140625" style="1" customWidth="1"/>
  </cols>
  <sheetData>
    <row r="1" spans="1:10" ht="24.75" customHeight="1" x14ac:dyDescent="0.2">
      <c r="A1" s="373" t="s">
        <v>330</v>
      </c>
      <c r="B1" s="373"/>
      <c r="C1" s="373"/>
      <c r="D1" s="373"/>
      <c r="E1" s="373"/>
      <c r="F1" s="373"/>
      <c r="G1" s="373"/>
      <c r="H1" s="373"/>
      <c r="I1" s="373"/>
      <c r="J1" s="373"/>
    </row>
    <row r="2" spans="1:10" x14ac:dyDescent="0.2">
      <c r="A2" s="350" t="s">
        <v>185</v>
      </c>
      <c r="B2" s="351"/>
      <c r="C2" s="351"/>
      <c r="D2" s="351"/>
      <c r="E2" s="351"/>
      <c r="F2" s="351"/>
      <c r="G2" s="351"/>
      <c r="H2" s="351"/>
      <c r="I2" s="351"/>
      <c r="J2" s="351"/>
    </row>
    <row r="3" spans="1:10" ht="36" x14ac:dyDescent="0.2">
      <c r="A3" s="337" t="s">
        <v>0</v>
      </c>
      <c r="B3" s="337"/>
      <c r="C3" s="154" t="s">
        <v>1</v>
      </c>
      <c r="D3" s="154" t="s">
        <v>2</v>
      </c>
      <c r="E3" s="155" t="s">
        <v>3</v>
      </c>
      <c r="F3" s="154" t="s">
        <v>4</v>
      </c>
      <c r="G3" s="154" t="s">
        <v>5</v>
      </c>
      <c r="H3" s="154" t="s">
        <v>6</v>
      </c>
      <c r="I3" s="154" t="s">
        <v>7</v>
      </c>
      <c r="J3" s="22" t="s">
        <v>8</v>
      </c>
    </row>
    <row r="4" spans="1:10" ht="13.5" thickBot="1" x14ac:dyDescent="0.25">
      <c r="A4" s="338" t="s">
        <v>9</v>
      </c>
      <c r="B4" s="338"/>
      <c r="C4" s="17" t="s">
        <v>10</v>
      </c>
      <c r="D4" s="18" t="s">
        <v>11</v>
      </c>
      <c r="E4" s="37" t="s">
        <v>12</v>
      </c>
      <c r="F4" s="37" t="s">
        <v>13</v>
      </c>
      <c r="G4" s="38" t="s">
        <v>14</v>
      </c>
      <c r="H4" s="39" t="s">
        <v>15</v>
      </c>
      <c r="I4" s="40" t="s">
        <v>16</v>
      </c>
      <c r="J4" s="27" t="s">
        <v>17</v>
      </c>
    </row>
    <row r="5" spans="1:10" ht="36" customHeight="1" thickBot="1" x14ac:dyDescent="0.25">
      <c r="A5" s="423" t="s">
        <v>331</v>
      </c>
      <c r="B5" s="423"/>
      <c r="C5" s="164">
        <v>6</v>
      </c>
      <c r="D5" s="165" t="s">
        <v>18</v>
      </c>
      <c r="E5" s="41"/>
      <c r="F5" s="47"/>
      <c r="G5" s="66">
        <f>ROUND(F5*I5+F5,2)</f>
        <v>0</v>
      </c>
      <c r="H5" s="127">
        <f>ROUND(C5*F5,2)</f>
        <v>0</v>
      </c>
      <c r="I5" s="81"/>
      <c r="J5" s="127">
        <f>ROUND(H5*I5+H5,2)</f>
        <v>0</v>
      </c>
    </row>
    <row r="6" spans="1:10" ht="13.5" x14ac:dyDescent="0.2">
      <c r="A6" s="45"/>
      <c r="B6" s="45"/>
      <c r="C6" s="36"/>
      <c r="D6" s="35"/>
      <c r="E6" s="46"/>
      <c r="F6" s="46"/>
      <c r="G6" s="46"/>
      <c r="H6" s="46"/>
      <c r="I6" s="46"/>
      <c r="J6" s="46"/>
    </row>
    <row r="7" spans="1:10" x14ac:dyDescent="0.2">
      <c r="A7" s="28" t="s">
        <v>58</v>
      </c>
      <c r="B7" s="69"/>
      <c r="C7" s="70"/>
      <c r="D7" s="4"/>
      <c r="E7" s="4"/>
      <c r="F7" s="4"/>
      <c r="G7" s="4"/>
      <c r="H7" s="4"/>
      <c r="I7" s="4"/>
      <c r="J7" s="4"/>
    </row>
    <row r="8" spans="1:10" x14ac:dyDescent="0.2">
      <c r="A8" s="109" t="s">
        <v>32</v>
      </c>
      <c r="B8" s="69"/>
      <c r="C8" s="70"/>
      <c r="D8" s="4"/>
      <c r="E8" s="4"/>
      <c r="F8" s="4"/>
      <c r="G8" s="4"/>
      <c r="H8" s="4"/>
      <c r="I8" s="4"/>
      <c r="J8" s="4"/>
    </row>
    <row r="10" spans="1:10" ht="24" x14ac:dyDescent="0.2">
      <c r="A10" s="245" t="s">
        <v>19</v>
      </c>
      <c r="B10" s="513" t="s">
        <v>20</v>
      </c>
      <c r="C10" s="513"/>
      <c r="D10" s="513"/>
      <c r="E10" s="513"/>
      <c r="F10" s="245" t="s">
        <v>21</v>
      </c>
      <c r="G10" s="490" t="s">
        <v>60</v>
      </c>
      <c r="H10" s="491"/>
      <c r="I10" s="491"/>
      <c r="J10" s="492"/>
    </row>
    <row r="11" spans="1:10" ht="24" x14ac:dyDescent="0.2">
      <c r="A11" s="137" t="s">
        <v>22</v>
      </c>
      <c r="B11" s="379" t="s">
        <v>332</v>
      </c>
      <c r="C11" s="379"/>
      <c r="D11" s="379"/>
      <c r="E11" s="379"/>
      <c r="F11" s="147" t="s">
        <v>333</v>
      </c>
      <c r="G11" s="510"/>
      <c r="H11" s="511"/>
      <c r="I11" s="511"/>
      <c r="J11" s="512"/>
    </row>
    <row r="12" spans="1:10" ht="24" customHeight="1" x14ac:dyDescent="0.2">
      <c r="A12" s="137">
        <v>2</v>
      </c>
      <c r="B12" s="506" t="s">
        <v>334</v>
      </c>
      <c r="C12" s="507"/>
      <c r="D12" s="507"/>
      <c r="E12" s="508"/>
      <c r="F12" s="147" t="s">
        <v>333</v>
      </c>
      <c r="G12" s="509"/>
      <c r="H12" s="509"/>
      <c r="I12" s="509"/>
      <c r="J12" s="509"/>
    </row>
    <row r="13" spans="1:10" x14ac:dyDescent="0.2">
      <c r="A13" s="137" t="s">
        <v>25</v>
      </c>
      <c r="B13" s="328" t="s">
        <v>335</v>
      </c>
      <c r="C13" s="328"/>
      <c r="D13" s="328"/>
      <c r="E13" s="328"/>
      <c r="F13" s="147" t="s">
        <v>23</v>
      </c>
      <c r="G13" s="509"/>
      <c r="H13" s="509"/>
      <c r="I13" s="509"/>
      <c r="J13" s="509"/>
    </row>
    <row r="14" spans="1:10" x14ac:dyDescent="0.2">
      <c r="A14" s="137">
        <v>4</v>
      </c>
      <c r="B14" s="500" t="s">
        <v>336</v>
      </c>
      <c r="C14" s="501"/>
      <c r="D14" s="501"/>
      <c r="E14" s="502"/>
      <c r="F14" s="147" t="s">
        <v>23</v>
      </c>
      <c r="G14" s="503"/>
      <c r="H14" s="504"/>
      <c r="I14" s="504"/>
      <c r="J14" s="505"/>
    </row>
    <row r="15" spans="1:10" ht="24" x14ac:dyDescent="0.2">
      <c r="A15" s="137">
        <v>5</v>
      </c>
      <c r="B15" s="506" t="s">
        <v>337</v>
      </c>
      <c r="C15" s="507"/>
      <c r="D15" s="507"/>
      <c r="E15" s="508"/>
      <c r="F15" s="147" t="s">
        <v>338</v>
      </c>
      <c r="G15" s="509"/>
      <c r="H15" s="509"/>
      <c r="I15" s="509"/>
      <c r="J15" s="509"/>
    </row>
    <row r="16" spans="1:10" x14ac:dyDescent="0.2">
      <c r="A16" s="137">
        <v>6</v>
      </c>
      <c r="B16" s="327" t="s">
        <v>153</v>
      </c>
      <c r="C16" s="327"/>
      <c r="D16" s="327"/>
      <c r="E16" s="327"/>
      <c r="F16" s="147" t="s">
        <v>23</v>
      </c>
      <c r="G16" s="509"/>
      <c r="H16" s="509"/>
      <c r="I16" s="509"/>
      <c r="J16" s="509"/>
    </row>
    <row r="17" spans="1:10" x14ac:dyDescent="0.2">
      <c r="A17" s="247" t="s">
        <v>31</v>
      </c>
      <c r="B17" s="246"/>
      <c r="C17" s="246"/>
      <c r="D17" s="246"/>
      <c r="E17" s="246"/>
      <c r="F17" s="246"/>
      <c r="G17" s="246"/>
      <c r="H17" s="246"/>
      <c r="I17" s="246"/>
      <c r="J17" s="246"/>
    </row>
  </sheetData>
  <mergeCells count="19">
    <mergeCell ref="B10:E10"/>
    <mergeCell ref="G10:J10"/>
    <mergeCell ref="A1:J1"/>
    <mergeCell ref="A2:J2"/>
    <mergeCell ref="A3:B3"/>
    <mergeCell ref="A4:B4"/>
    <mergeCell ref="A5:B5"/>
    <mergeCell ref="B11:E11"/>
    <mergeCell ref="G11:J11"/>
    <mergeCell ref="B12:E12"/>
    <mergeCell ref="G12:J12"/>
    <mergeCell ref="B13:E13"/>
    <mergeCell ref="G13:J13"/>
    <mergeCell ref="B14:E14"/>
    <mergeCell ref="G14:J14"/>
    <mergeCell ref="B15:E15"/>
    <mergeCell ref="G15:J15"/>
    <mergeCell ref="B16:E16"/>
    <mergeCell ref="G16:J16"/>
  </mergeCells>
  <pageMargins left="0.42708333333333331" right="0.58333333333333337" top="0.75" bottom="0.75" header="0.3" footer="0.3"/>
  <pageSetup paperSize="9" orientation="landscape" r:id="rId1"/>
  <headerFooter>
    <oddHeader>&amp;L&amp;"-,Standardowy"&amp;11 2/PN/ZP/D/2020&amp;C&amp;"-,Standardowy"&amp;11Formularz asortymentowo-cenowy&amp;R&amp;"-,Standardowy"&amp;11Załącznik nr 2 SIWZ</oddHeader>
    <oddFooter>&amp;L&amp;"-,Standardowy"&amp;A&amp;C&amp;"-,Standardowy"Strona &amp;P z &amp;N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5"/>
  <sheetViews>
    <sheetView zoomScale="140" zoomScaleNormal="140" workbookViewId="0">
      <selection activeCell="E17" sqref="E17"/>
    </sheetView>
  </sheetViews>
  <sheetFormatPr defaultRowHeight="12.75" x14ac:dyDescent="0.2"/>
  <cols>
    <col min="1" max="1" width="8.28515625" style="1" customWidth="1"/>
    <col min="2" max="2" width="31.140625" style="1" customWidth="1"/>
    <col min="3" max="3" width="6.42578125" style="1" customWidth="1"/>
    <col min="4" max="4" width="6.140625" style="1" customWidth="1"/>
    <col min="5" max="5" width="22.85546875" style="1" customWidth="1"/>
    <col min="6" max="6" width="14.7109375" style="1" customWidth="1"/>
    <col min="7" max="7" width="10.85546875" style="1" customWidth="1"/>
    <col min="8" max="8" width="12" style="1" customWidth="1"/>
    <col min="9" max="9" width="7.85546875" style="1" customWidth="1"/>
    <col min="10" max="10" width="12.140625" style="1" customWidth="1"/>
  </cols>
  <sheetData>
    <row r="1" spans="1:10" ht="24.75" customHeight="1" x14ac:dyDescent="0.2">
      <c r="A1" s="373" t="s">
        <v>339</v>
      </c>
      <c r="B1" s="373"/>
      <c r="C1" s="373"/>
      <c r="D1" s="373"/>
      <c r="E1" s="373"/>
      <c r="F1" s="373"/>
      <c r="G1" s="373"/>
      <c r="H1" s="373"/>
      <c r="I1" s="373"/>
      <c r="J1" s="373"/>
    </row>
    <row r="2" spans="1:10" x14ac:dyDescent="0.2">
      <c r="A2" s="350" t="s">
        <v>185</v>
      </c>
      <c r="B2" s="351"/>
      <c r="C2" s="351"/>
      <c r="D2" s="351"/>
      <c r="E2" s="351"/>
      <c r="F2" s="351"/>
      <c r="G2" s="351"/>
      <c r="H2" s="351"/>
      <c r="I2" s="351"/>
      <c r="J2" s="351"/>
    </row>
    <row r="3" spans="1:10" ht="36" x14ac:dyDescent="0.2">
      <c r="A3" s="337" t="s">
        <v>0</v>
      </c>
      <c r="B3" s="337"/>
      <c r="C3" s="154" t="s">
        <v>1</v>
      </c>
      <c r="D3" s="154" t="s">
        <v>2</v>
      </c>
      <c r="E3" s="155" t="s">
        <v>3</v>
      </c>
      <c r="F3" s="154" t="s">
        <v>4</v>
      </c>
      <c r="G3" s="154" t="s">
        <v>5</v>
      </c>
      <c r="H3" s="154" t="s">
        <v>6</v>
      </c>
      <c r="I3" s="154" t="s">
        <v>7</v>
      </c>
      <c r="J3" s="22" t="s">
        <v>8</v>
      </c>
    </row>
    <row r="4" spans="1:10" ht="13.5" thickBot="1" x14ac:dyDescent="0.25">
      <c r="A4" s="338" t="s">
        <v>9</v>
      </c>
      <c r="B4" s="338"/>
      <c r="C4" s="17" t="s">
        <v>10</v>
      </c>
      <c r="D4" s="18" t="s">
        <v>11</v>
      </c>
      <c r="E4" s="37" t="s">
        <v>12</v>
      </c>
      <c r="F4" s="37" t="s">
        <v>13</v>
      </c>
      <c r="G4" s="38" t="s">
        <v>14</v>
      </c>
      <c r="H4" s="39" t="s">
        <v>15</v>
      </c>
      <c r="I4" s="40" t="s">
        <v>16</v>
      </c>
      <c r="J4" s="27" t="s">
        <v>17</v>
      </c>
    </row>
    <row r="5" spans="1:10" ht="36" customHeight="1" thickBot="1" x14ac:dyDescent="0.25">
      <c r="A5" s="423" t="s">
        <v>755</v>
      </c>
      <c r="B5" s="423"/>
      <c r="C5" s="164">
        <v>200</v>
      </c>
      <c r="D5" s="569" t="s">
        <v>364</v>
      </c>
      <c r="E5" s="41"/>
      <c r="F5" s="47"/>
      <c r="G5" s="66">
        <f>ROUND(F5*I5+F5,2)</f>
        <v>0</v>
      </c>
      <c r="H5" s="127">
        <f>ROUND(C5*F5,2)</f>
        <v>0</v>
      </c>
      <c r="I5" s="81"/>
      <c r="J5" s="127">
        <f>ROUND(H5*I5+H5,2)</f>
        <v>0</v>
      </c>
    </row>
    <row r="6" spans="1:10" ht="13.5" x14ac:dyDescent="0.2">
      <c r="A6" s="45"/>
      <c r="B6" s="45"/>
      <c r="C6" s="36"/>
      <c r="D6" s="35"/>
      <c r="E6" s="46"/>
      <c r="F6" s="46"/>
      <c r="G6" s="46"/>
      <c r="H6" s="46"/>
      <c r="I6" s="46"/>
      <c r="J6" s="46"/>
    </row>
    <row r="7" spans="1:10" x14ac:dyDescent="0.2">
      <c r="A7" s="28" t="s">
        <v>58</v>
      </c>
      <c r="B7" s="69"/>
      <c r="C7" s="70"/>
      <c r="D7" s="4"/>
      <c r="E7" s="4"/>
      <c r="F7" s="4"/>
      <c r="G7" s="4"/>
      <c r="H7" s="4"/>
      <c r="I7" s="4"/>
      <c r="J7" s="4"/>
    </row>
    <row r="8" spans="1:10" x14ac:dyDescent="0.2">
      <c r="A8" s="109" t="s">
        <v>32</v>
      </c>
      <c r="B8" s="69"/>
      <c r="C8" s="70"/>
      <c r="D8" s="4"/>
      <c r="E8" s="4"/>
      <c r="F8" s="4"/>
      <c r="G8" s="4"/>
      <c r="H8" s="4"/>
      <c r="I8" s="4"/>
      <c r="J8" s="4"/>
    </row>
    <row r="10" spans="1:10" ht="24" x14ac:dyDescent="0.2">
      <c r="A10" s="176" t="s">
        <v>19</v>
      </c>
      <c r="B10" s="441" t="s">
        <v>59</v>
      </c>
      <c r="C10" s="441"/>
      <c r="D10" s="441"/>
      <c r="E10" s="441"/>
      <c r="F10" s="176" t="s">
        <v>21</v>
      </c>
      <c r="G10" s="514" t="s">
        <v>60</v>
      </c>
      <c r="H10" s="514"/>
      <c r="I10" s="514"/>
      <c r="J10" s="514"/>
    </row>
    <row r="11" spans="1:10" x14ac:dyDescent="0.2">
      <c r="A11" s="248">
        <v>1</v>
      </c>
      <c r="B11" s="341" t="s">
        <v>317</v>
      </c>
      <c r="C11" s="341"/>
      <c r="D11" s="341"/>
      <c r="E11" s="341"/>
      <c r="F11" s="232" t="s">
        <v>318</v>
      </c>
      <c r="G11" s="496"/>
      <c r="H11" s="497"/>
      <c r="I11" s="497"/>
      <c r="J11" s="498"/>
    </row>
    <row r="12" spans="1:10" ht="24" x14ac:dyDescent="0.2">
      <c r="A12" s="248">
        <v>2</v>
      </c>
      <c r="B12" s="493" t="s">
        <v>321</v>
      </c>
      <c r="C12" s="494"/>
      <c r="D12" s="494"/>
      <c r="E12" s="495"/>
      <c r="F12" s="203" t="s">
        <v>322</v>
      </c>
      <c r="G12" s="496"/>
      <c r="H12" s="497"/>
      <c r="I12" s="497"/>
      <c r="J12" s="498"/>
    </row>
    <row r="13" spans="1:10" x14ac:dyDescent="0.2">
      <c r="A13" s="248">
        <v>3</v>
      </c>
      <c r="B13" s="341" t="s">
        <v>319</v>
      </c>
      <c r="C13" s="341"/>
      <c r="D13" s="341"/>
      <c r="E13" s="341"/>
      <c r="F13" s="232" t="s">
        <v>318</v>
      </c>
      <c r="G13" s="496"/>
      <c r="H13" s="497"/>
      <c r="I13" s="497"/>
      <c r="J13" s="498"/>
    </row>
    <row r="14" spans="1:10" ht="12.75" customHeight="1" x14ac:dyDescent="0.2">
      <c r="A14" s="248">
        <v>4</v>
      </c>
      <c r="B14" s="341" t="s">
        <v>340</v>
      </c>
      <c r="C14" s="341"/>
      <c r="D14" s="341"/>
      <c r="E14" s="341"/>
      <c r="F14" s="232" t="s">
        <v>318</v>
      </c>
      <c r="G14" s="496"/>
      <c r="H14" s="497"/>
      <c r="I14" s="497"/>
      <c r="J14" s="498"/>
    </row>
    <row r="15" spans="1:10" x14ac:dyDescent="0.2">
      <c r="A15" s="244" t="s">
        <v>31</v>
      </c>
    </row>
  </sheetData>
  <mergeCells count="15">
    <mergeCell ref="B10:E10"/>
    <mergeCell ref="G10:J10"/>
    <mergeCell ref="B11:E11"/>
    <mergeCell ref="G11:J11"/>
    <mergeCell ref="A1:J1"/>
    <mergeCell ref="A2:J2"/>
    <mergeCell ref="A3:B3"/>
    <mergeCell ref="A4:B4"/>
    <mergeCell ref="A5:B5"/>
    <mergeCell ref="B12:E12"/>
    <mergeCell ref="B13:E13"/>
    <mergeCell ref="G13:J13"/>
    <mergeCell ref="B14:E14"/>
    <mergeCell ref="G12:J12"/>
    <mergeCell ref="G14:J14"/>
  </mergeCells>
  <pageMargins left="0.45833333333333331" right="0.4375" top="0.75" bottom="0.75" header="0.3" footer="0.3"/>
  <pageSetup paperSize="9" orientation="landscape" r:id="rId1"/>
  <headerFooter>
    <oddHeader>&amp;L&amp;"-,Standardowy"&amp;11 2/PN/ZP/D/2020&amp;C&amp;"-,Standardowy"&amp;11Formularz asortymentowo-cenowy&amp;R&amp;"-,Standardowy"&amp;11Załącznik nr 2 SIWZ</oddHeader>
    <oddFooter>&amp;L&amp;"-,Standardowy"&amp;A&amp;C&amp;"-,Standardowy"Strona &amp;P z &amp;N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zoomScale="130" zoomScaleNormal="130" workbookViewId="0">
      <selection activeCell="J5" sqref="J5"/>
    </sheetView>
  </sheetViews>
  <sheetFormatPr defaultRowHeight="12.75" x14ac:dyDescent="0.2"/>
  <cols>
    <col min="1" max="1" width="8.28515625" style="1" customWidth="1"/>
    <col min="2" max="2" width="31.140625" style="1" customWidth="1"/>
    <col min="3" max="3" width="6.42578125" style="1" customWidth="1"/>
    <col min="4" max="4" width="6.140625" style="1" customWidth="1"/>
    <col min="5" max="5" width="22.85546875" style="1" customWidth="1"/>
    <col min="6" max="6" width="14.7109375" style="1" customWidth="1"/>
    <col min="7" max="7" width="10.85546875" style="1" customWidth="1"/>
    <col min="8" max="8" width="12" style="1" customWidth="1"/>
    <col min="9" max="9" width="7.85546875" style="1" customWidth="1"/>
    <col min="10" max="10" width="12.140625" style="1" customWidth="1"/>
  </cols>
  <sheetData>
    <row r="1" spans="1:10" ht="24.75" customHeight="1" x14ac:dyDescent="0.2">
      <c r="A1" s="373" t="s">
        <v>341</v>
      </c>
      <c r="B1" s="373"/>
      <c r="C1" s="373"/>
      <c r="D1" s="373"/>
      <c r="E1" s="373"/>
      <c r="F1" s="373"/>
      <c r="G1" s="373"/>
      <c r="H1" s="373"/>
      <c r="I1" s="373"/>
      <c r="J1" s="373"/>
    </row>
    <row r="2" spans="1:10" x14ac:dyDescent="0.2">
      <c r="A2" s="350" t="s">
        <v>185</v>
      </c>
      <c r="B2" s="351"/>
      <c r="C2" s="351"/>
      <c r="D2" s="351"/>
      <c r="E2" s="351"/>
      <c r="F2" s="351"/>
      <c r="G2" s="351"/>
      <c r="H2" s="351"/>
      <c r="I2" s="351"/>
      <c r="J2" s="351"/>
    </row>
    <row r="3" spans="1:10" ht="36" x14ac:dyDescent="0.2">
      <c r="A3" s="337" t="s">
        <v>0</v>
      </c>
      <c r="B3" s="337"/>
      <c r="C3" s="154" t="s">
        <v>1</v>
      </c>
      <c r="D3" s="154" t="s">
        <v>2</v>
      </c>
      <c r="E3" s="155" t="s">
        <v>3</v>
      </c>
      <c r="F3" s="154" t="s">
        <v>4</v>
      </c>
      <c r="G3" s="154" t="s">
        <v>5</v>
      </c>
      <c r="H3" s="154" t="s">
        <v>6</v>
      </c>
      <c r="I3" s="154" t="s">
        <v>7</v>
      </c>
      <c r="J3" s="22" t="s">
        <v>8</v>
      </c>
    </row>
    <row r="4" spans="1:10" ht="13.5" thickBot="1" x14ac:dyDescent="0.25">
      <c r="A4" s="338" t="s">
        <v>9</v>
      </c>
      <c r="B4" s="338"/>
      <c r="C4" s="17" t="s">
        <v>10</v>
      </c>
      <c r="D4" s="18" t="s">
        <v>11</v>
      </c>
      <c r="E4" s="37" t="s">
        <v>12</v>
      </c>
      <c r="F4" s="37" t="s">
        <v>13</v>
      </c>
      <c r="G4" s="38" t="s">
        <v>14</v>
      </c>
      <c r="H4" s="39" t="s">
        <v>15</v>
      </c>
      <c r="I4" s="40" t="s">
        <v>16</v>
      </c>
      <c r="J4" s="27" t="s">
        <v>17</v>
      </c>
    </row>
    <row r="5" spans="1:10" ht="36" customHeight="1" thickBot="1" x14ac:dyDescent="0.25">
      <c r="A5" s="423" t="s">
        <v>342</v>
      </c>
      <c r="B5" s="423"/>
      <c r="C5" s="164">
        <v>100</v>
      </c>
      <c r="D5" s="165" t="s">
        <v>18</v>
      </c>
      <c r="E5" s="41"/>
      <c r="F5" s="47"/>
      <c r="G5" s="66">
        <f>ROUND(F5*I5+F5,2)</f>
        <v>0</v>
      </c>
      <c r="H5" s="127">
        <f>ROUND(C5*F5,2)</f>
        <v>0</v>
      </c>
      <c r="I5" s="81"/>
      <c r="J5" s="127">
        <f>ROUND(H5*I5+H5,2)</f>
        <v>0</v>
      </c>
    </row>
    <row r="6" spans="1:10" ht="13.5" x14ac:dyDescent="0.2">
      <c r="A6" s="45"/>
      <c r="B6" s="45"/>
      <c r="C6" s="36"/>
      <c r="D6" s="35"/>
      <c r="E6" s="46"/>
      <c r="F6" s="46"/>
      <c r="G6" s="46"/>
      <c r="H6" s="46"/>
      <c r="I6" s="46"/>
      <c r="J6" s="46"/>
    </row>
    <row r="7" spans="1:10" x14ac:dyDescent="0.2">
      <c r="A7" s="28" t="s">
        <v>58</v>
      </c>
      <c r="B7" s="69"/>
      <c r="C7" s="70"/>
      <c r="D7" s="4"/>
      <c r="E7" s="4"/>
      <c r="F7" s="4"/>
      <c r="G7" s="4"/>
      <c r="H7" s="4"/>
      <c r="I7" s="4"/>
      <c r="J7" s="4"/>
    </row>
    <row r="8" spans="1:10" x14ac:dyDescent="0.2">
      <c r="A8" s="109" t="s">
        <v>32</v>
      </c>
      <c r="B8" s="69"/>
      <c r="C8" s="70"/>
      <c r="D8" s="4"/>
      <c r="E8" s="4"/>
      <c r="F8" s="4"/>
      <c r="G8" s="4"/>
      <c r="H8" s="4"/>
      <c r="I8" s="4"/>
      <c r="J8" s="4"/>
    </row>
    <row r="10" spans="1:10" ht="24" x14ac:dyDescent="0.2">
      <c r="A10" s="176" t="s">
        <v>19</v>
      </c>
      <c r="B10" s="441" t="s">
        <v>59</v>
      </c>
      <c r="C10" s="441"/>
      <c r="D10" s="441"/>
      <c r="E10" s="441"/>
      <c r="F10" s="176" t="s">
        <v>21</v>
      </c>
      <c r="G10" s="514" t="s">
        <v>60</v>
      </c>
      <c r="H10" s="514"/>
      <c r="I10" s="514"/>
      <c r="J10" s="514"/>
    </row>
    <row r="11" spans="1:10" x14ac:dyDescent="0.2">
      <c r="A11" s="248">
        <v>1</v>
      </c>
      <c r="B11" s="341" t="s">
        <v>317</v>
      </c>
      <c r="C11" s="341"/>
      <c r="D11" s="341"/>
      <c r="E11" s="341"/>
      <c r="F11" s="232" t="s">
        <v>318</v>
      </c>
      <c r="G11" s="496"/>
      <c r="H11" s="497"/>
      <c r="I11" s="497"/>
      <c r="J11" s="498"/>
    </row>
    <row r="12" spans="1:10" ht="28.5" customHeight="1" x14ac:dyDescent="0.2">
      <c r="A12" s="248">
        <v>2</v>
      </c>
      <c r="B12" s="493" t="s">
        <v>321</v>
      </c>
      <c r="C12" s="494"/>
      <c r="D12" s="494"/>
      <c r="E12" s="495"/>
      <c r="F12" s="203" t="s">
        <v>322</v>
      </c>
      <c r="G12" s="496"/>
      <c r="H12" s="497"/>
      <c r="I12" s="497"/>
      <c r="J12" s="498"/>
    </row>
    <row r="13" spans="1:10" x14ac:dyDescent="0.2">
      <c r="A13" s="248">
        <v>3</v>
      </c>
      <c r="B13" s="341" t="s">
        <v>343</v>
      </c>
      <c r="C13" s="341"/>
      <c r="D13" s="341"/>
      <c r="E13" s="341"/>
      <c r="F13" s="232" t="s">
        <v>318</v>
      </c>
      <c r="G13" s="496"/>
      <c r="H13" s="497"/>
      <c r="I13" s="497"/>
      <c r="J13" s="498"/>
    </row>
    <row r="14" spans="1:10" ht="12.75" customHeight="1" x14ac:dyDescent="0.2">
      <c r="A14" s="248">
        <v>4</v>
      </c>
      <c r="B14" s="341" t="s">
        <v>344</v>
      </c>
      <c r="C14" s="341"/>
      <c r="D14" s="341"/>
      <c r="E14" s="341"/>
      <c r="F14" s="232" t="s">
        <v>318</v>
      </c>
      <c r="G14" s="496"/>
      <c r="H14" s="497"/>
      <c r="I14" s="497"/>
      <c r="J14" s="498"/>
    </row>
    <row r="15" spans="1:10" x14ac:dyDescent="0.2">
      <c r="A15" s="244" t="s">
        <v>31</v>
      </c>
    </row>
  </sheetData>
  <mergeCells count="15">
    <mergeCell ref="B10:E10"/>
    <mergeCell ref="G10:J10"/>
    <mergeCell ref="A1:J1"/>
    <mergeCell ref="A2:J2"/>
    <mergeCell ref="A3:B3"/>
    <mergeCell ref="A4:B4"/>
    <mergeCell ref="A5:B5"/>
    <mergeCell ref="B11:E11"/>
    <mergeCell ref="B12:E12"/>
    <mergeCell ref="B13:E13"/>
    <mergeCell ref="B14:E14"/>
    <mergeCell ref="G11:J11"/>
    <mergeCell ref="G12:J12"/>
    <mergeCell ref="G13:J13"/>
    <mergeCell ref="G14:J14"/>
  </mergeCells>
  <pageMargins left="0.39583333333333331" right="0.36458333333333331" top="0.75" bottom="0.75" header="0.3" footer="0.3"/>
  <pageSetup paperSize="9" orientation="landscape" r:id="rId1"/>
  <headerFooter>
    <oddHeader>&amp;L&amp;"-,Standardowy"&amp;11 2/PN/ZP/D/2020&amp;C&amp;"-,Standardowy"&amp;11Formularz asortymentowo-cenowy&amp;R&amp;"-,Standardowy"&amp;11Załącznik nr 2 SIWZ</oddHeader>
    <oddFooter>&amp;L&amp;"-,Standardowy"&amp;A&amp;C&amp;"-,Standardowy"Strona &amp;P z &amp;N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zoomScale="130" zoomScaleNormal="130" zoomScalePageLayoutView="120" workbookViewId="0">
      <selection activeCell="J5" sqref="J5"/>
    </sheetView>
  </sheetViews>
  <sheetFormatPr defaultRowHeight="12.75" x14ac:dyDescent="0.2"/>
  <cols>
    <col min="1" max="1" width="8.28515625" style="1" customWidth="1"/>
    <col min="2" max="2" width="31.140625" style="1" customWidth="1"/>
    <col min="3" max="3" width="6.42578125" style="1" customWidth="1"/>
    <col min="4" max="4" width="6.140625" style="1" customWidth="1"/>
    <col min="5" max="5" width="22.85546875" style="1" customWidth="1"/>
    <col min="6" max="6" width="14.7109375" style="1" customWidth="1"/>
    <col min="7" max="7" width="10.85546875" style="1" customWidth="1"/>
    <col min="8" max="8" width="12" style="1" customWidth="1"/>
    <col min="9" max="9" width="7.85546875" style="1" customWidth="1"/>
    <col min="10" max="10" width="12.140625" style="1" customWidth="1"/>
  </cols>
  <sheetData>
    <row r="1" spans="1:10" ht="24.75" customHeight="1" x14ac:dyDescent="0.2">
      <c r="A1" s="373" t="s">
        <v>345</v>
      </c>
      <c r="B1" s="373"/>
      <c r="C1" s="373"/>
      <c r="D1" s="373"/>
      <c r="E1" s="373"/>
      <c r="F1" s="373"/>
      <c r="G1" s="373"/>
      <c r="H1" s="373"/>
      <c r="I1" s="373"/>
      <c r="J1" s="373"/>
    </row>
    <row r="2" spans="1:10" x14ac:dyDescent="0.2">
      <c r="A2" s="350" t="s">
        <v>185</v>
      </c>
      <c r="B2" s="351"/>
      <c r="C2" s="351"/>
      <c r="D2" s="351"/>
      <c r="E2" s="351"/>
      <c r="F2" s="351"/>
      <c r="G2" s="351"/>
      <c r="H2" s="351"/>
      <c r="I2" s="351"/>
      <c r="J2" s="351"/>
    </row>
    <row r="3" spans="1:10" ht="36" x14ac:dyDescent="0.2">
      <c r="A3" s="337" t="s">
        <v>0</v>
      </c>
      <c r="B3" s="337"/>
      <c r="C3" s="154" t="s">
        <v>1</v>
      </c>
      <c r="D3" s="154" t="s">
        <v>2</v>
      </c>
      <c r="E3" s="155" t="s">
        <v>3</v>
      </c>
      <c r="F3" s="154" t="s">
        <v>4</v>
      </c>
      <c r="G3" s="154" t="s">
        <v>5</v>
      </c>
      <c r="H3" s="154" t="s">
        <v>6</v>
      </c>
      <c r="I3" s="154" t="s">
        <v>7</v>
      </c>
      <c r="J3" s="22" t="s">
        <v>8</v>
      </c>
    </row>
    <row r="4" spans="1:10" ht="13.5" thickBot="1" x14ac:dyDescent="0.25">
      <c r="A4" s="338" t="s">
        <v>9</v>
      </c>
      <c r="B4" s="338"/>
      <c r="C4" s="17" t="s">
        <v>10</v>
      </c>
      <c r="D4" s="18" t="s">
        <v>11</v>
      </c>
      <c r="E4" s="37" t="s">
        <v>12</v>
      </c>
      <c r="F4" s="37" t="s">
        <v>13</v>
      </c>
      <c r="G4" s="38" t="s">
        <v>14</v>
      </c>
      <c r="H4" s="39" t="s">
        <v>15</v>
      </c>
      <c r="I4" s="40" t="s">
        <v>16</v>
      </c>
      <c r="J4" s="27" t="s">
        <v>17</v>
      </c>
    </row>
    <row r="5" spans="1:10" ht="36" customHeight="1" thickBot="1" x14ac:dyDescent="0.25">
      <c r="A5" s="423" t="s">
        <v>346</v>
      </c>
      <c r="B5" s="423"/>
      <c r="C5" s="164">
        <v>25</v>
      </c>
      <c r="D5" s="165" t="s">
        <v>18</v>
      </c>
      <c r="E5" s="41"/>
      <c r="F5" s="47"/>
      <c r="G5" s="66">
        <f>ROUND(F5*I5+F5,2)</f>
        <v>0</v>
      </c>
      <c r="H5" s="127">
        <f>ROUND(C5*F5,2)</f>
        <v>0</v>
      </c>
      <c r="I5" s="81"/>
      <c r="J5" s="127">
        <f>ROUND(H5*I5+H5,2)</f>
        <v>0</v>
      </c>
    </row>
    <row r="6" spans="1:10" ht="13.5" x14ac:dyDescent="0.2">
      <c r="A6" s="45"/>
      <c r="B6" s="45"/>
      <c r="C6" s="36"/>
      <c r="D6" s="35"/>
      <c r="E6" s="46"/>
      <c r="F6" s="46"/>
      <c r="G6" s="46"/>
      <c r="H6" s="46"/>
      <c r="I6" s="46"/>
      <c r="J6" s="46"/>
    </row>
    <row r="7" spans="1:10" x14ac:dyDescent="0.2">
      <c r="A7" s="28" t="s">
        <v>58</v>
      </c>
      <c r="B7" s="69"/>
      <c r="C7" s="70"/>
      <c r="D7" s="4"/>
      <c r="E7" s="4"/>
      <c r="F7" s="4"/>
      <c r="G7" s="4"/>
      <c r="H7" s="4"/>
      <c r="I7" s="4"/>
      <c r="J7" s="4"/>
    </row>
    <row r="8" spans="1:10" x14ac:dyDescent="0.2">
      <c r="A8" s="109" t="s">
        <v>32</v>
      </c>
      <c r="B8" s="69"/>
      <c r="C8" s="70"/>
      <c r="D8" s="4"/>
      <c r="E8" s="4"/>
      <c r="F8" s="4"/>
      <c r="G8" s="4"/>
      <c r="H8" s="4"/>
      <c r="I8" s="4"/>
      <c r="J8" s="4"/>
    </row>
    <row r="10" spans="1:10" ht="24" x14ac:dyDescent="0.2">
      <c r="A10" s="176" t="s">
        <v>19</v>
      </c>
      <c r="B10" s="441" t="s">
        <v>59</v>
      </c>
      <c r="C10" s="441"/>
      <c r="D10" s="441"/>
      <c r="E10" s="441"/>
      <c r="F10" s="176" t="s">
        <v>21</v>
      </c>
      <c r="G10" s="514" t="s">
        <v>60</v>
      </c>
      <c r="H10" s="514"/>
      <c r="I10" s="514"/>
      <c r="J10" s="514"/>
    </row>
    <row r="11" spans="1:10" x14ac:dyDescent="0.2">
      <c r="A11" s="248">
        <v>1</v>
      </c>
      <c r="B11" s="341" t="s">
        <v>347</v>
      </c>
      <c r="C11" s="341"/>
      <c r="D11" s="341"/>
      <c r="E11" s="341"/>
      <c r="F11" s="232" t="s">
        <v>318</v>
      </c>
      <c r="G11" s="496"/>
      <c r="H11" s="497"/>
      <c r="I11" s="497"/>
      <c r="J11" s="498"/>
    </row>
    <row r="12" spans="1:10" x14ac:dyDescent="0.2">
      <c r="A12" s="248">
        <v>2</v>
      </c>
      <c r="B12" s="341" t="s">
        <v>348</v>
      </c>
      <c r="C12" s="341"/>
      <c r="D12" s="341"/>
      <c r="E12" s="341"/>
      <c r="F12" s="232" t="s">
        <v>351</v>
      </c>
      <c r="G12" s="496"/>
      <c r="H12" s="497"/>
      <c r="I12" s="497"/>
      <c r="J12" s="498"/>
    </row>
    <row r="13" spans="1:10" x14ac:dyDescent="0.2">
      <c r="A13" s="248">
        <v>3</v>
      </c>
      <c r="B13" s="341" t="s">
        <v>349</v>
      </c>
      <c r="C13" s="341"/>
      <c r="D13" s="341"/>
      <c r="E13" s="341"/>
      <c r="F13" s="232" t="s">
        <v>318</v>
      </c>
      <c r="G13" s="496"/>
      <c r="H13" s="497"/>
      <c r="I13" s="497"/>
      <c r="J13" s="498"/>
    </row>
    <row r="14" spans="1:10" ht="27" customHeight="1" x14ac:dyDescent="0.2">
      <c r="A14" s="248">
        <v>4</v>
      </c>
      <c r="B14" s="515" t="s">
        <v>350</v>
      </c>
      <c r="C14" s="515"/>
      <c r="D14" s="515"/>
      <c r="E14" s="515"/>
      <c r="F14" s="232" t="s">
        <v>318</v>
      </c>
      <c r="G14" s="496"/>
      <c r="H14" s="497"/>
      <c r="I14" s="497"/>
      <c r="J14" s="498"/>
    </row>
    <row r="15" spans="1:10" x14ac:dyDescent="0.2">
      <c r="A15" s="244" t="s">
        <v>31</v>
      </c>
    </row>
  </sheetData>
  <mergeCells count="15">
    <mergeCell ref="B10:E10"/>
    <mergeCell ref="G10:J10"/>
    <mergeCell ref="A1:J1"/>
    <mergeCell ref="A2:J2"/>
    <mergeCell ref="A3:B3"/>
    <mergeCell ref="A4:B4"/>
    <mergeCell ref="A5:B5"/>
    <mergeCell ref="B11:E11"/>
    <mergeCell ref="B12:E12"/>
    <mergeCell ref="B13:E13"/>
    <mergeCell ref="B14:E14"/>
    <mergeCell ref="G11:J11"/>
    <mergeCell ref="G12:J12"/>
    <mergeCell ref="G13:J13"/>
    <mergeCell ref="G14:J14"/>
  </mergeCells>
  <pageMargins left="0.54166666666666663" right="0.51041666666666663" top="0.75" bottom="0.75" header="0.3" footer="0.3"/>
  <pageSetup paperSize="9" orientation="landscape" r:id="rId1"/>
  <headerFooter>
    <oddHeader>&amp;L&amp;"-,Standardowy"&amp;11 2/PN/ZP/D/2020&amp;C&amp;"-,Standardowy"&amp;11Formularz asortymentowo-cenowy&amp;R&amp;"-,Standardowy"&amp;11Załącznik nr 2 SIWZ</oddHeader>
    <oddFooter>&amp;L&amp;"-,Standardowy"&amp;A&amp;C&amp;"-,Standardowy"Strona &amp;P z &amp;N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zoomScale="140" zoomScaleNormal="140" workbookViewId="0">
      <selection activeCell="J5" sqref="J5"/>
    </sheetView>
  </sheetViews>
  <sheetFormatPr defaultRowHeight="12.75" x14ac:dyDescent="0.2"/>
  <cols>
    <col min="1" max="1" width="8.28515625" style="1" customWidth="1"/>
    <col min="2" max="2" width="31.140625" style="1" customWidth="1"/>
    <col min="3" max="3" width="6.42578125" style="1" customWidth="1"/>
    <col min="4" max="4" width="6.140625" style="1" customWidth="1"/>
    <col min="5" max="5" width="22.85546875" style="1" customWidth="1"/>
    <col min="6" max="6" width="14.7109375" style="1" customWidth="1"/>
    <col min="7" max="7" width="10.85546875" style="1" customWidth="1"/>
    <col min="8" max="8" width="12" style="1" customWidth="1"/>
    <col min="9" max="9" width="7.85546875" style="1" customWidth="1"/>
    <col min="10" max="10" width="12.140625" style="1" customWidth="1"/>
  </cols>
  <sheetData>
    <row r="1" spans="1:10" ht="24.75" customHeight="1" x14ac:dyDescent="0.2">
      <c r="A1" s="373" t="s">
        <v>352</v>
      </c>
      <c r="B1" s="373"/>
      <c r="C1" s="373"/>
      <c r="D1" s="373"/>
      <c r="E1" s="373"/>
      <c r="F1" s="373"/>
      <c r="G1" s="373"/>
      <c r="H1" s="373"/>
      <c r="I1" s="373"/>
      <c r="J1" s="373"/>
    </row>
    <row r="2" spans="1:10" x14ac:dyDescent="0.2">
      <c r="A2" s="350" t="s">
        <v>185</v>
      </c>
      <c r="B2" s="351"/>
      <c r="C2" s="351"/>
      <c r="D2" s="351"/>
      <c r="E2" s="351"/>
      <c r="F2" s="351"/>
      <c r="G2" s="351"/>
      <c r="H2" s="351"/>
      <c r="I2" s="351"/>
      <c r="J2" s="351"/>
    </row>
    <row r="3" spans="1:10" ht="36" x14ac:dyDescent="0.2">
      <c r="A3" s="337" t="s">
        <v>0</v>
      </c>
      <c r="B3" s="337"/>
      <c r="C3" s="154" t="s">
        <v>1</v>
      </c>
      <c r="D3" s="154" t="s">
        <v>2</v>
      </c>
      <c r="E3" s="155" t="s">
        <v>3</v>
      </c>
      <c r="F3" s="154" t="s">
        <v>4</v>
      </c>
      <c r="G3" s="154" t="s">
        <v>5</v>
      </c>
      <c r="H3" s="154" t="s">
        <v>6</v>
      </c>
      <c r="I3" s="154" t="s">
        <v>7</v>
      </c>
      <c r="J3" s="22" t="s">
        <v>8</v>
      </c>
    </row>
    <row r="4" spans="1:10" ht="13.5" thickBot="1" x14ac:dyDescent="0.25">
      <c r="A4" s="338" t="s">
        <v>9</v>
      </c>
      <c r="B4" s="338"/>
      <c r="C4" s="17" t="s">
        <v>10</v>
      </c>
      <c r="D4" s="18" t="s">
        <v>11</v>
      </c>
      <c r="E4" s="37" t="s">
        <v>12</v>
      </c>
      <c r="F4" s="37" t="s">
        <v>13</v>
      </c>
      <c r="G4" s="38" t="s">
        <v>14</v>
      </c>
      <c r="H4" s="39" t="s">
        <v>15</v>
      </c>
      <c r="I4" s="40" t="s">
        <v>16</v>
      </c>
      <c r="J4" s="27" t="s">
        <v>17</v>
      </c>
    </row>
    <row r="5" spans="1:10" ht="36" customHeight="1" thickBot="1" x14ac:dyDescent="0.25">
      <c r="A5" s="423" t="s">
        <v>353</v>
      </c>
      <c r="B5" s="423"/>
      <c r="C5" s="164">
        <v>3</v>
      </c>
      <c r="D5" s="165" t="s">
        <v>18</v>
      </c>
      <c r="E5" s="41"/>
      <c r="F5" s="47"/>
      <c r="G5" s="66">
        <f>ROUND(F5*I5+F5,2)</f>
        <v>0</v>
      </c>
      <c r="H5" s="127">
        <f>ROUND(C5*F5,2)</f>
        <v>0</v>
      </c>
      <c r="I5" s="81"/>
      <c r="J5" s="127">
        <f>ROUND(H5*I5+H5,2)</f>
        <v>0</v>
      </c>
    </row>
    <row r="6" spans="1:10" ht="13.5" x14ac:dyDescent="0.2">
      <c r="A6" s="45"/>
      <c r="B6" s="45"/>
      <c r="C6" s="36"/>
      <c r="D6" s="35"/>
      <c r="E6" s="46"/>
      <c r="F6" s="46"/>
      <c r="G6" s="46"/>
      <c r="H6" s="46"/>
      <c r="I6" s="46"/>
      <c r="J6" s="46"/>
    </row>
    <row r="7" spans="1:10" x14ac:dyDescent="0.2">
      <c r="A7" s="28" t="s">
        <v>58</v>
      </c>
      <c r="B7" s="69"/>
      <c r="C7" s="70"/>
      <c r="D7" s="4"/>
      <c r="E7" s="4"/>
      <c r="F7" s="4"/>
      <c r="G7" s="4"/>
      <c r="H7" s="4"/>
      <c r="I7" s="4"/>
      <c r="J7" s="4"/>
    </row>
    <row r="8" spans="1:10" x14ac:dyDescent="0.2">
      <c r="A8" s="109" t="s">
        <v>32</v>
      </c>
      <c r="B8" s="69"/>
      <c r="C8" s="70"/>
      <c r="D8" s="4"/>
      <c r="E8" s="4"/>
      <c r="F8" s="4"/>
      <c r="G8" s="4"/>
      <c r="H8" s="4"/>
      <c r="I8" s="4"/>
      <c r="J8" s="4"/>
    </row>
    <row r="10" spans="1:10" ht="24" x14ac:dyDescent="0.2">
      <c r="A10" s="176" t="s">
        <v>19</v>
      </c>
      <c r="B10" s="441" t="s">
        <v>59</v>
      </c>
      <c r="C10" s="441"/>
      <c r="D10" s="441"/>
      <c r="E10" s="441"/>
      <c r="F10" s="176" t="s">
        <v>21</v>
      </c>
      <c r="G10" s="514" t="s">
        <v>60</v>
      </c>
      <c r="H10" s="514"/>
      <c r="I10" s="514"/>
      <c r="J10" s="514"/>
    </row>
    <row r="11" spans="1:10" x14ac:dyDescent="0.2">
      <c r="A11" s="249">
        <v>1</v>
      </c>
      <c r="B11" s="515" t="s">
        <v>354</v>
      </c>
      <c r="C11" s="515"/>
      <c r="D11" s="515"/>
      <c r="E11" s="515"/>
      <c r="F11" s="250" t="s">
        <v>318</v>
      </c>
      <c r="G11" s="496"/>
      <c r="H11" s="497"/>
      <c r="I11" s="497"/>
      <c r="J11" s="498"/>
    </row>
    <row r="12" spans="1:10" ht="16.5" customHeight="1" x14ac:dyDescent="0.2">
      <c r="A12" s="249">
        <v>2</v>
      </c>
      <c r="B12" s="515" t="s">
        <v>355</v>
      </c>
      <c r="C12" s="515"/>
      <c r="D12" s="515"/>
      <c r="E12" s="515"/>
      <c r="F12" s="250" t="s">
        <v>361</v>
      </c>
      <c r="G12" s="496"/>
      <c r="H12" s="497"/>
      <c r="I12" s="497"/>
      <c r="J12" s="498"/>
    </row>
    <row r="13" spans="1:10" x14ac:dyDescent="0.2">
      <c r="A13" s="249">
        <v>3</v>
      </c>
      <c r="B13" s="515" t="s">
        <v>356</v>
      </c>
      <c r="C13" s="515"/>
      <c r="D13" s="515"/>
      <c r="E13" s="515"/>
      <c r="F13" s="250" t="s">
        <v>361</v>
      </c>
      <c r="G13" s="496"/>
      <c r="H13" s="497"/>
      <c r="I13" s="497"/>
      <c r="J13" s="498"/>
    </row>
    <row r="14" spans="1:10" ht="12.75" customHeight="1" x14ac:dyDescent="0.2">
      <c r="A14" s="249">
        <v>4</v>
      </c>
      <c r="B14" s="515" t="s">
        <v>357</v>
      </c>
      <c r="C14" s="515"/>
      <c r="D14" s="515"/>
      <c r="E14" s="515"/>
      <c r="F14" s="250" t="s">
        <v>318</v>
      </c>
      <c r="G14" s="496"/>
      <c r="H14" s="497"/>
      <c r="I14" s="497"/>
      <c r="J14" s="498"/>
    </row>
    <row r="15" spans="1:10" ht="25.5" customHeight="1" x14ac:dyDescent="0.2">
      <c r="A15" s="249">
        <v>5</v>
      </c>
      <c r="B15" s="515" t="s">
        <v>358</v>
      </c>
      <c r="C15" s="515"/>
      <c r="D15" s="515"/>
      <c r="E15" s="515"/>
      <c r="F15" s="250" t="s">
        <v>318</v>
      </c>
      <c r="G15" s="496"/>
      <c r="H15" s="497"/>
      <c r="I15" s="497"/>
      <c r="J15" s="498"/>
    </row>
    <row r="16" spans="1:10" ht="12.75" customHeight="1" x14ac:dyDescent="0.2">
      <c r="A16" s="249">
        <v>6</v>
      </c>
      <c r="B16" s="515" t="s">
        <v>359</v>
      </c>
      <c r="C16" s="515"/>
      <c r="D16" s="515"/>
      <c r="E16" s="515"/>
      <c r="F16" s="250" t="s">
        <v>318</v>
      </c>
      <c r="G16" s="496"/>
      <c r="H16" s="497"/>
      <c r="I16" s="497"/>
      <c r="J16" s="498"/>
    </row>
    <row r="17" spans="1:10" ht="104.25" customHeight="1" x14ac:dyDescent="0.2">
      <c r="A17" s="249">
        <v>7</v>
      </c>
      <c r="B17" s="515" t="s">
        <v>360</v>
      </c>
      <c r="C17" s="515"/>
      <c r="D17" s="515"/>
      <c r="E17" s="515"/>
      <c r="F17" s="250" t="s">
        <v>318</v>
      </c>
      <c r="G17" s="496"/>
      <c r="H17" s="497"/>
      <c r="I17" s="497"/>
      <c r="J17" s="498"/>
    </row>
    <row r="18" spans="1:10" x14ac:dyDescent="0.2">
      <c r="A18" s="244" t="s">
        <v>31</v>
      </c>
    </row>
  </sheetData>
  <mergeCells count="21">
    <mergeCell ref="B10:E10"/>
    <mergeCell ref="G10:J10"/>
    <mergeCell ref="A1:J1"/>
    <mergeCell ref="A2:J2"/>
    <mergeCell ref="A3:B3"/>
    <mergeCell ref="A4:B4"/>
    <mergeCell ref="A5:B5"/>
    <mergeCell ref="B15:E15"/>
    <mergeCell ref="B16:E16"/>
    <mergeCell ref="B17:E17"/>
    <mergeCell ref="G11:J11"/>
    <mergeCell ref="G12:J12"/>
    <mergeCell ref="G13:J13"/>
    <mergeCell ref="G14:J14"/>
    <mergeCell ref="G15:J15"/>
    <mergeCell ref="G16:J16"/>
    <mergeCell ref="G17:J17"/>
    <mergeCell ref="B11:E11"/>
    <mergeCell ref="B12:E12"/>
    <mergeCell ref="B13:E13"/>
    <mergeCell ref="B14:E14"/>
  </mergeCells>
  <pageMargins left="0.40625" right="0.42708333333333331" top="0.75" bottom="0.75" header="0.3" footer="0.3"/>
  <pageSetup paperSize="9" orientation="landscape" r:id="rId1"/>
  <headerFooter>
    <oddHeader>&amp;L&amp;"-,Standardowy"&amp;11 2/PN/ZP/D/2020&amp;C&amp;"-,Standardowy"&amp;11Formularz asortymentowo-cenowy&amp;R&amp;"-,Standardowy"&amp;11Załącznik nr 2 SIWZ</oddHeader>
    <oddFooter>&amp;L&amp;"-,Standardowy"&amp;A&amp;C&amp;"-,Standardowy"Strona &amp;P z &amp;N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view="pageLayout" zoomScaleNormal="130" workbookViewId="0">
      <selection activeCell="H5" sqref="H5"/>
    </sheetView>
  </sheetViews>
  <sheetFormatPr defaultRowHeight="12.75" x14ac:dyDescent="0.2"/>
  <cols>
    <col min="1" max="1" width="8.28515625" style="1" customWidth="1"/>
    <col min="2" max="2" width="31.140625" style="1" customWidth="1"/>
    <col min="3" max="3" width="8.42578125" style="1" customWidth="1"/>
    <col min="4" max="4" width="8" style="1" customWidth="1"/>
    <col min="5" max="5" width="25.7109375" style="1" customWidth="1"/>
    <col min="6" max="6" width="14.7109375" style="1" customWidth="1"/>
    <col min="7" max="7" width="10.85546875" style="1" customWidth="1"/>
    <col min="8" max="8" width="12" style="1" customWidth="1"/>
    <col min="9" max="9" width="7.85546875" style="1" customWidth="1"/>
    <col min="10" max="10" width="12.140625" style="1" customWidth="1"/>
  </cols>
  <sheetData>
    <row r="1" spans="1:10" ht="24.75" customHeight="1" x14ac:dyDescent="0.2">
      <c r="A1" s="373" t="s">
        <v>362</v>
      </c>
      <c r="B1" s="373"/>
      <c r="C1" s="373"/>
      <c r="D1" s="373"/>
      <c r="E1" s="373"/>
      <c r="F1" s="373"/>
      <c r="G1" s="373"/>
      <c r="H1" s="373"/>
      <c r="I1" s="373"/>
      <c r="J1" s="373"/>
    </row>
    <row r="2" spans="1:10" x14ac:dyDescent="0.2">
      <c r="A2" s="350" t="s">
        <v>185</v>
      </c>
      <c r="B2" s="351"/>
      <c r="C2" s="351"/>
      <c r="D2" s="351"/>
      <c r="E2" s="351"/>
      <c r="F2" s="351"/>
      <c r="G2" s="351"/>
      <c r="H2" s="351"/>
      <c r="I2" s="351"/>
      <c r="J2" s="351"/>
    </row>
    <row r="3" spans="1:10" ht="24" x14ac:dyDescent="0.2">
      <c r="A3" s="337" t="s">
        <v>0</v>
      </c>
      <c r="B3" s="337"/>
      <c r="C3" s="154" t="s">
        <v>1</v>
      </c>
      <c r="D3" s="154" t="s">
        <v>2</v>
      </c>
      <c r="E3" s="155" t="s">
        <v>3</v>
      </c>
      <c r="F3" s="154" t="s">
        <v>4</v>
      </c>
      <c r="G3" s="154" t="s">
        <v>5</v>
      </c>
      <c r="H3" s="154" t="s">
        <v>6</v>
      </c>
      <c r="I3" s="154" t="s">
        <v>7</v>
      </c>
      <c r="J3" s="22" t="s">
        <v>8</v>
      </c>
    </row>
    <row r="4" spans="1:10" ht="13.5" thickBot="1" x14ac:dyDescent="0.25">
      <c r="A4" s="338" t="s">
        <v>9</v>
      </c>
      <c r="B4" s="338"/>
      <c r="C4" s="17" t="s">
        <v>10</v>
      </c>
      <c r="D4" s="18" t="s">
        <v>11</v>
      </c>
      <c r="E4" s="37" t="s">
        <v>12</v>
      </c>
      <c r="F4" s="37" t="s">
        <v>13</v>
      </c>
      <c r="G4" s="38" t="s">
        <v>14</v>
      </c>
      <c r="H4" s="39" t="s">
        <v>15</v>
      </c>
      <c r="I4" s="40" t="s">
        <v>16</v>
      </c>
      <c r="J4" s="27" t="s">
        <v>17</v>
      </c>
    </row>
    <row r="5" spans="1:10" ht="32.25" customHeight="1" thickBot="1" x14ac:dyDescent="0.25">
      <c r="A5" s="423" t="s">
        <v>363</v>
      </c>
      <c r="B5" s="423"/>
      <c r="C5" s="164">
        <v>400</v>
      </c>
      <c r="D5" s="165" t="s">
        <v>364</v>
      </c>
      <c r="E5" s="41"/>
      <c r="F5" s="47"/>
      <c r="G5" s="66">
        <f>ROUND(F5*I5+F5,2)</f>
        <v>0</v>
      </c>
      <c r="H5" s="127">
        <f>ROUND(C5*F5,2)</f>
        <v>0</v>
      </c>
      <c r="I5" s="81"/>
      <c r="J5" s="127">
        <f>ROUND(H5*I5+H5,2)</f>
        <v>0</v>
      </c>
    </row>
    <row r="6" spans="1:10" ht="9.75" customHeight="1" x14ac:dyDescent="0.2">
      <c r="A6" s="45"/>
      <c r="B6" s="45"/>
      <c r="C6" s="36"/>
      <c r="D6" s="35"/>
      <c r="E6" s="46"/>
      <c r="F6" s="46"/>
      <c r="G6" s="46"/>
      <c r="H6" s="46"/>
      <c r="I6" s="46"/>
      <c r="J6" s="46"/>
    </row>
    <row r="7" spans="1:10" x14ac:dyDescent="0.2">
      <c r="A7" s="28" t="s">
        <v>58</v>
      </c>
      <c r="B7" s="69"/>
      <c r="C7" s="70"/>
      <c r="D7" s="4"/>
      <c r="E7" s="4"/>
      <c r="F7" s="4"/>
      <c r="G7" s="4"/>
      <c r="H7" s="4"/>
      <c r="I7" s="4"/>
      <c r="J7" s="4"/>
    </row>
    <row r="8" spans="1:10" x14ac:dyDescent="0.2">
      <c r="A8" s="109" t="s">
        <v>32</v>
      </c>
      <c r="B8" s="69"/>
      <c r="C8" s="70"/>
      <c r="D8" s="4"/>
      <c r="E8" s="4"/>
      <c r="F8" s="4"/>
      <c r="G8" s="4"/>
      <c r="H8" s="4"/>
      <c r="I8" s="4"/>
      <c r="J8" s="4"/>
    </row>
    <row r="10" spans="1:10" ht="24" x14ac:dyDescent="0.2">
      <c r="A10" s="176" t="s">
        <v>19</v>
      </c>
      <c r="B10" s="441" t="s">
        <v>59</v>
      </c>
      <c r="C10" s="441"/>
      <c r="D10" s="441"/>
      <c r="E10" s="441"/>
      <c r="F10" s="176" t="s">
        <v>21</v>
      </c>
      <c r="G10" s="514" t="s">
        <v>60</v>
      </c>
      <c r="H10" s="514"/>
      <c r="I10" s="514"/>
      <c r="J10" s="514"/>
    </row>
    <row r="11" spans="1:10" x14ac:dyDescent="0.2">
      <c r="A11" s="251">
        <f>1</f>
        <v>1</v>
      </c>
      <c r="B11" s="527" t="s">
        <v>365</v>
      </c>
      <c r="C11" s="527"/>
      <c r="D11" s="527"/>
      <c r="E11" s="528"/>
      <c r="F11" s="252" t="s">
        <v>366</v>
      </c>
      <c r="G11" s="516"/>
      <c r="H11" s="517"/>
      <c r="I11" s="517"/>
      <c r="J11" s="518"/>
    </row>
    <row r="12" spans="1:10" ht="26.25" customHeight="1" x14ac:dyDescent="0.2">
      <c r="A12" s="529">
        <f>A11+1</f>
        <v>2</v>
      </c>
      <c r="B12" s="523" t="s">
        <v>367</v>
      </c>
      <c r="C12" s="523"/>
      <c r="D12" s="523"/>
      <c r="E12" s="523"/>
      <c r="F12" s="526" t="s">
        <v>318</v>
      </c>
      <c r="G12" s="522"/>
      <c r="H12" s="522"/>
      <c r="I12" s="522"/>
      <c r="J12" s="522"/>
    </row>
    <row r="13" spans="1:10" ht="49.5" customHeight="1" x14ac:dyDescent="0.2">
      <c r="A13" s="529"/>
      <c r="B13" s="523" t="s">
        <v>368</v>
      </c>
      <c r="C13" s="523"/>
      <c r="D13" s="523"/>
      <c r="E13" s="523"/>
      <c r="F13" s="526"/>
      <c r="G13" s="522"/>
      <c r="H13" s="522"/>
      <c r="I13" s="522"/>
      <c r="J13" s="522"/>
    </row>
    <row r="14" spans="1:10" ht="24.75" customHeight="1" x14ac:dyDescent="0.2">
      <c r="A14" s="529"/>
      <c r="B14" s="523" t="s">
        <v>369</v>
      </c>
      <c r="C14" s="523"/>
      <c r="D14" s="523"/>
      <c r="E14" s="523"/>
      <c r="F14" s="526"/>
      <c r="G14" s="522"/>
      <c r="H14" s="522"/>
      <c r="I14" s="522"/>
      <c r="J14" s="522"/>
    </row>
    <row r="15" spans="1:10" x14ac:dyDescent="0.2">
      <c r="A15" s="529"/>
      <c r="B15" s="523" t="s">
        <v>370</v>
      </c>
      <c r="C15" s="523"/>
      <c r="D15" s="523"/>
      <c r="E15" s="523"/>
      <c r="F15" s="526"/>
      <c r="G15" s="522"/>
      <c r="H15" s="522"/>
      <c r="I15" s="522"/>
      <c r="J15" s="522"/>
    </row>
    <row r="16" spans="1:10" x14ac:dyDescent="0.2">
      <c r="A16" s="529"/>
      <c r="B16" s="523" t="s">
        <v>371</v>
      </c>
      <c r="C16" s="523"/>
      <c r="D16" s="523"/>
      <c r="E16" s="523"/>
      <c r="F16" s="526"/>
      <c r="G16" s="522"/>
      <c r="H16" s="522"/>
      <c r="I16" s="522"/>
      <c r="J16" s="522"/>
    </row>
    <row r="17" spans="1:10" x14ac:dyDescent="0.2">
      <c r="A17" s="529"/>
      <c r="B17" s="523" t="s">
        <v>372</v>
      </c>
      <c r="C17" s="523"/>
      <c r="D17" s="523"/>
      <c r="E17" s="523"/>
      <c r="F17" s="526"/>
      <c r="G17" s="522"/>
      <c r="H17" s="522"/>
      <c r="I17" s="522"/>
      <c r="J17" s="522"/>
    </row>
    <row r="18" spans="1:10" x14ac:dyDescent="0.2">
      <c r="A18" s="529"/>
      <c r="B18" s="523" t="s">
        <v>373</v>
      </c>
      <c r="C18" s="523"/>
      <c r="D18" s="523"/>
      <c r="E18" s="523"/>
      <c r="F18" s="526"/>
      <c r="G18" s="522"/>
      <c r="H18" s="522"/>
      <c r="I18" s="522"/>
      <c r="J18" s="522"/>
    </row>
    <row r="19" spans="1:10" x14ac:dyDescent="0.2">
      <c r="A19" s="529"/>
      <c r="B19" s="523" t="s">
        <v>374</v>
      </c>
      <c r="C19" s="523"/>
      <c r="D19" s="523"/>
      <c r="E19" s="523"/>
      <c r="F19" s="526"/>
      <c r="G19" s="522"/>
      <c r="H19" s="522"/>
      <c r="I19" s="522"/>
      <c r="J19" s="522"/>
    </row>
    <row r="20" spans="1:10" x14ac:dyDescent="0.2">
      <c r="A20" s="529"/>
      <c r="B20" s="523" t="s">
        <v>375</v>
      </c>
      <c r="C20" s="523"/>
      <c r="D20" s="523"/>
      <c r="E20" s="523"/>
      <c r="F20" s="526"/>
      <c r="G20" s="522"/>
      <c r="H20" s="522"/>
      <c r="I20" s="522"/>
      <c r="J20" s="522"/>
    </row>
    <row r="21" spans="1:10" ht="25.5" customHeight="1" x14ac:dyDescent="0.2">
      <c r="A21" s="529"/>
      <c r="B21" s="523" t="s">
        <v>376</v>
      </c>
      <c r="C21" s="523"/>
      <c r="D21" s="523"/>
      <c r="E21" s="523"/>
      <c r="F21" s="526"/>
      <c r="G21" s="522"/>
      <c r="H21" s="522"/>
      <c r="I21" s="522"/>
      <c r="J21" s="522"/>
    </row>
    <row r="22" spans="1:10" x14ac:dyDescent="0.2">
      <c r="A22" s="529"/>
      <c r="B22" s="523" t="s">
        <v>377</v>
      </c>
      <c r="C22" s="523"/>
      <c r="D22" s="523"/>
      <c r="E22" s="523"/>
      <c r="F22" s="526"/>
      <c r="G22" s="522"/>
      <c r="H22" s="522"/>
      <c r="I22" s="522"/>
      <c r="J22" s="522"/>
    </row>
    <row r="23" spans="1:10" x14ac:dyDescent="0.2">
      <c r="A23" s="529"/>
      <c r="B23" s="523" t="s">
        <v>378</v>
      </c>
      <c r="C23" s="523"/>
      <c r="D23" s="523"/>
      <c r="E23" s="523"/>
      <c r="F23" s="526"/>
      <c r="G23" s="522"/>
      <c r="H23" s="522"/>
      <c r="I23" s="522"/>
      <c r="J23" s="522"/>
    </row>
    <row r="24" spans="1:10" x14ac:dyDescent="0.2">
      <c r="A24" s="529"/>
      <c r="B24" s="523" t="s">
        <v>379</v>
      </c>
      <c r="C24" s="523"/>
      <c r="D24" s="523"/>
      <c r="E24" s="523"/>
      <c r="F24" s="526"/>
      <c r="G24" s="522"/>
      <c r="H24" s="522"/>
      <c r="I24" s="522"/>
      <c r="J24" s="522"/>
    </row>
    <row r="25" spans="1:10" x14ac:dyDescent="0.2">
      <c r="A25" s="529"/>
      <c r="B25" s="523" t="s">
        <v>383</v>
      </c>
      <c r="C25" s="523"/>
      <c r="D25" s="523"/>
      <c r="E25" s="523"/>
      <c r="F25" s="526"/>
      <c r="G25" s="522"/>
      <c r="H25" s="522"/>
      <c r="I25" s="522"/>
      <c r="J25" s="522"/>
    </row>
    <row r="26" spans="1:10" ht="26.25" customHeight="1" x14ac:dyDescent="0.2">
      <c r="A26" s="529"/>
      <c r="B26" s="523" t="s">
        <v>384</v>
      </c>
      <c r="C26" s="523"/>
      <c r="D26" s="523"/>
      <c r="E26" s="523"/>
      <c r="F26" s="526"/>
      <c r="G26" s="522"/>
      <c r="H26" s="522"/>
      <c r="I26" s="522"/>
      <c r="J26" s="522"/>
    </row>
    <row r="27" spans="1:10" x14ac:dyDescent="0.2">
      <c r="A27" s="529"/>
      <c r="B27" s="523" t="s">
        <v>385</v>
      </c>
      <c r="C27" s="523"/>
      <c r="D27" s="523"/>
      <c r="E27" s="523"/>
      <c r="F27" s="526"/>
      <c r="G27" s="522"/>
      <c r="H27" s="522"/>
      <c r="I27" s="522"/>
      <c r="J27" s="522"/>
    </row>
    <row r="28" spans="1:10" x14ac:dyDescent="0.2">
      <c r="A28" s="529"/>
      <c r="B28" s="523" t="s">
        <v>386</v>
      </c>
      <c r="C28" s="523"/>
      <c r="D28" s="523"/>
      <c r="E28" s="523"/>
      <c r="F28" s="526"/>
      <c r="G28" s="522"/>
      <c r="H28" s="522"/>
      <c r="I28" s="522"/>
      <c r="J28" s="522"/>
    </row>
    <row r="29" spans="1:10" ht="51.75" customHeight="1" x14ac:dyDescent="0.2">
      <c r="A29" s="255">
        <v>3</v>
      </c>
      <c r="B29" s="523" t="s">
        <v>380</v>
      </c>
      <c r="C29" s="523"/>
      <c r="D29" s="523"/>
      <c r="E29" s="523"/>
      <c r="F29" s="526"/>
      <c r="G29" s="522"/>
      <c r="H29" s="522"/>
      <c r="I29" s="522"/>
      <c r="J29" s="522"/>
    </row>
    <row r="30" spans="1:10" ht="24" x14ac:dyDescent="0.2">
      <c r="A30" s="253">
        <v>4</v>
      </c>
      <c r="B30" s="524" t="s">
        <v>381</v>
      </c>
      <c r="C30" s="524"/>
      <c r="D30" s="524"/>
      <c r="E30" s="525"/>
      <c r="F30" s="254" t="s">
        <v>382</v>
      </c>
      <c r="G30" s="519"/>
      <c r="H30" s="520"/>
      <c r="I30" s="520"/>
      <c r="J30" s="521"/>
    </row>
    <row r="31" spans="1:10" x14ac:dyDescent="0.2">
      <c r="A31" s="244" t="s">
        <v>31</v>
      </c>
    </row>
  </sheetData>
  <mergeCells count="32">
    <mergeCell ref="B11:E11"/>
    <mergeCell ref="B12:E12"/>
    <mergeCell ref="B13:E13"/>
    <mergeCell ref="A1:J1"/>
    <mergeCell ref="A2:J2"/>
    <mergeCell ref="A3:B3"/>
    <mergeCell ref="A4:B4"/>
    <mergeCell ref="A5:B5"/>
    <mergeCell ref="B10:E10"/>
    <mergeCell ref="G10:J10"/>
    <mergeCell ref="A12:A28"/>
    <mergeCell ref="B15:E15"/>
    <mergeCell ref="B16:E16"/>
    <mergeCell ref="B17:E17"/>
    <mergeCell ref="B18:E18"/>
    <mergeCell ref="B19:E19"/>
    <mergeCell ref="G11:J11"/>
    <mergeCell ref="G30:J30"/>
    <mergeCell ref="G12:J29"/>
    <mergeCell ref="B26:E26"/>
    <mergeCell ref="B27:E27"/>
    <mergeCell ref="B28:E28"/>
    <mergeCell ref="B29:E29"/>
    <mergeCell ref="B30:E30"/>
    <mergeCell ref="F12:F29"/>
    <mergeCell ref="B20:E20"/>
    <mergeCell ref="B21:E21"/>
    <mergeCell ref="B22:E22"/>
    <mergeCell ref="B23:E23"/>
    <mergeCell ref="B24:E24"/>
    <mergeCell ref="B25:E25"/>
    <mergeCell ref="B14:E14"/>
  </mergeCells>
  <pageMargins left="0.41666666666666669" right="0.375" top="0.5625" bottom="0.47916666666666669" header="0.29166666666666669" footer="0.28125"/>
  <pageSetup paperSize="9" orientation="landscape" r:id="rId1"/>
  <headerFooter>
    <oddHeader>&amp;L&amp;"-,Standardowy"&amp;11 2/PN/ZP/D/2020&amp;C&amp;"-,Standardowy"&amp;11Formularz asortymentowo-cenowy&amp;R&amp;"-,Standardowy"&amp;11Załącznik nr 2 SIWZ</oddHeader>
    <oddFooter>&amp;L&amp;"-,Standardowy"&amp;A&amp;C&amp;"-,Standardowy"Strona &amp;P z &amp;N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zoomScale="150" zoomScaleNormal="150" workbookViewId="0">
      <selection activeCell="J5" sqref="J5"/>
    </sheetView>
  </sheetViews>
  <sheetFormatPr defaultRowHeight="12.75" x14ac:dyDescent="0.2"/>
  <cols>
    <col min="1" max="1" width="8.28515625" style="1" customWidth="1"/>
    <col min="2" max="2" width="31.140625" style="1" customWidth="1"/>
    <col min="3" max="3" width="6.42578125" style="1" customWidth="1"/>
    <col min="4" max="4" width="6.140625" style="1" customWidth="1"/>
    <col min="5" max="5" width="22.85546875" style="1" customWidth="1"/>
    <col min="6" max="6" width="14.7109375" style="1" customWidth="1"/>
    <col min="7" max="7" width="10.85546875" style="1" customWidth="1"/>
    <col min="8" max="8" width="12" style="1" customWidth="1"/>
    <col min="9" max="9" width="7.85546875" style="1" customWidth="1"/>
    <col min="10" max="10" width="12.140625" style="1" customWidth="1"/>
  </cols>
  <sheetData>
    <row r="1" spans="1:10" ht="24.75" customHeight="1" x14ac:dyDescent="0.2">
      <c r="A1" s="373" t="s">
        <v>387</v>
      </c>
      <c r="B1" s="373"/>
      <c r="C1" s="373"/>
      <c r="D1" s="373"/>
      <c r="E1" s="373"/>
      <c r="F1" s="373"/>
      <c r="G1" s="373"/>
      <c r="H1" s="373"/>
      <c r="I1" s="373"/>
      <c r="J1" s="373"/>
    </row>
    <row r="2" spans="1:10" x14ac:dyDescent="0.2">
      <c r="A2" s="350" t="s">
        <v>185</v>
      </c>
      <c r="B2" s="351"/>
      <c r="C2" s="351"/>
      <c r="D2" s="351"/>
      <c r="E2" s="351"/>
      <c r="F2" s="351"/>
      <c r="G2" s="351"/>
      <c r="H2" s="351"/>
      <c r="I2" s="351"/>
      <c r="J2" s="351"/>
    </row>
    <row r="3" spans="1:10" ht="36" x14ac:dyDescent="0.2">
      <c r="A3" s="337" t="s">
        <v>0</v>
      </c>
      <c r="B3" s="337"/>
      <c r="C3" s="215" t="s">
        <v>1</v>
      </c>
      <c r="D3" s="215" t="s">
        <v>2</v>
      </c>
      <c r="E3" s="216" t="s">
        <v>3</v>
      </c>
      <c r="F3" s="215" t="s">
        <v>4</v>
      </c>
      <c r="G3" s="215" t="s">
        <v>5</v>
      </c>
      <c r="H3" s="215" t="s">
        <v>6</v>
      </c>
      <c r="I3" s="215" t="s">
        <v>7</v>
      </c>
      <c r="J3" s="22" t="s">
        <v>8</v>
      </c>
    </row>
    <row r="4" spans="1:10" ht="13.5" thickBot="1" x14ac:dyDescent="0.25">
      <c r="A4" s="338" t="s">
        <v>9</v>
      </c>
      <c r="B4" s="338"/>
      <c r="C4" s="17" t="s">
        <v>10</v>
      </c>
      <c r="D4" s="18" t="s">
        <v>11</v>
      </c>
      <c r="E4" s="37" t="s">
        <v>12</v>
      </c>
      <c r="F4" s="37" t="s">
        <v>13</v>
      </c>
      <c r="G4" s="38" t="s">
        <v>14</v>
      </c>
      <c r="H4" s="39" t="s">
        <v>15</v>
      </c>
      <c r="I4" s="40" t="s">
        <v>16</v>
      </c>
      <c r="J4" s="27" t="s">
        <v>17</v>
      </c>
    </row>
    <row r="5" spans="1:10" ht="36" customHeight="1" thickBot="1" x14ac:dyDescent="0.25">
      <c r="A5" s="423" t="s">
        <v>388</v>
      </c>
      <c r="B5" s="423"/>
      <c r="C5" s="164">
        <v>100</v>
      </c>
      <c r="D5" s="165" t="s">
        <v>18</v>
      </c>
      <c r="E5" s="41"/>
      <c r="F5" s="47"/>
      <c r="G5" s="66">
        <f>ROUND(F5*I5+F5,2)</f>
        <v>0</v>
      </c>
      <c r="H5" s="127">
        <f>ROUND(C5*F5,2)</f>
        <v>0</v>
      </c>
      <c r="I5" s="81"/>
      <c r="J5" s="127">
        <f>ROUND(H5*I5+H5,2)</f>
        <v>0</v>
      </c>
    </row>
    <row r="6" spans="1:10" ht="13.5" x14ac:dyDescent="0.2">
      <c r="A6" s="45"/>
      <c r="B6" s="45"/>
      <c r="C6" s="36"/>
      <c r="D6" s="35"/>
      <c r="E6" s="46"/>
      <c r="F6" s="46"/>
      <c r="G6" s="46"/>
      <c r="H6" s="46"/>
      <c r="I6" s="46"/>
      <c r="J6" s="46"/>
    </row>
    <row r="7" spans="1:10" x14ac:dyDescent="0.2">
      <c r="A7" s="28" t="s">
        <v>58</v>
      </c>
      <c r="B7" s="69"/>
      <c r="C7" s="70"/>
      <c r="D7" s="4"/>
      <c r="E7" s="4"/>
      <c r="F7" s="4"/>
      <c r="G7" s="4"/>
      <c r="H7" s="4"/>
      <c r="I7" s="4"/>
      <c r="J7" s="4"/>
    </row>
    <row r="8" spans="1:10" x14ac:dyDescent="0.2">
      <c r="A8" s="109" t="s">
        <v>32</v>
      </c>
      <c r="B8" s="69"/>
      <c r="C8" s="70"/>
      <c r="D8" s="4"/>
      <c r="E8" s="4"/>
      <c r="F8" s="4"/>
      <c r="G8" s="4"/>
      <c r="H8" s="4"/>
      <c r="I8" s="4"/>
      <c r="J8" s="4"/>
    </row>
    <row r="10" spans="1:10" ht="24" x14ac:dyDescent="0.2">
      <c r="A10" s="217" t="s">
        <v>19</v>
      </c>
      <c r="B10" s="441" t="s">
        <v>59</v>
      </c>
      <c r="C10" s="441"/>
      <c r="D10" s="441"/>
      <c r="E10" s="441"/>
      <c r="F10" s="217" t="s">
        <v>21</v>
      </c>
      <c r="G10" s="514" t="s">
        <v>60</v>
      </c>
      <c r="H10" s="514"/>
      <c r="I10" s="514"/>
      <c r="J10" s="514"/>
    </row>
    <row r="11" spans="1:10" x14ac:dyDescent="0.2">
      <c r="A11" s="249">
        <v>1</v>
      </c>
      <c r="B11" s="515" t="s">
        <v>396</v>
      </c>
      <c r="C11" s="515"/>
      <c r="D11" s="515"/>
      <c r="E11" s="515"/>
      <c r="F11" s="250" t="s">
        <v>366</v>
      </c>
      <c r="G11" s="496"/>
      <c r="H11" s="497"/>
      <c r="I11" s="497"/>
      <c r="J11" s="498"/>
    </row>
    <row r="12" spans="1:10" ht="16.5" customHeight="1" x14ac:dyDescent="0.2">
      <c r="A12" s="249">
        <v>2</v>
      </c>
      <c r="B12" s="515" t="s">
        <v>389</v>
      </c>
      <c r="C12" s="515"/>
      <c r="D12" s="515"/>
      <c r="E12" s="515"/>
      <c r="F12" s="250" t="s">
        <v>318</v>
      </c>
      <c r="G12" s="496"/>
      <c r="H12" s="497"/>
      <c r="I12" s="497"/>
      <c r="J12" s="498"/>
    </row>
    <row r="13" spans="1:10" x14ac:dyDescent="0.2">
      <c r="A13" s="249">
        <v>3</v>
      </c>
      <c r="B13" s="515" t="s">
        <v>390</v>
      </c>
      <c r="C13" s="515"/>
      <c r="D13" s="515"/>
      <c r="E13" s="515"/>
      <c r="F13" s="250" t="s">
        <v>318</v>
      </c>
      <c r="G13" s="496"/>
      <c r="H13" s="497"/>
      <c r="I13" s="497"/>
      <c r="J13" s="498"/>
    </row>
    <row r="14" spans="1:10" ht="12.75" customHeight="1" x14ac:dyDescent="0.2">
      <c r="A14" s="249">
        <v>4</v>
      </c>
      <c r="B14" s="515" t="s">
        <v>391</v>
      </c>
      <c r="C14" s="515"/>
      <c r="D14" s="515"/>
      <c r="E14" s="515"/>
      <c r="F14" s="250" t="s">
        <v>318</v>
      </c>
      <c r="G14" s="496"/>
      <c r="H14" s="497"/>
      <c r="I14" s="497"/>
      <c r="J14" s="498"/>
    </row>
    <row r="15" spans="1:10" x14ac:dyDescent="0.2">
      <c r="A15" s="249">
        <v>5</v>
      </c>
      <c r="B15" s="515" t="s">
        <v>392</v>
      </c>
      <c r="C15" s="515"/>
      <c r="D15" s="515"/>
      <c r="E15" s="515"/>
      <c r="F15" s="250" t="s">
        <v>318</v>
      </c>
      <c r="G15" s="496"/>
      <c r="H15" s="497"/>
      <c r="I15" s="497"/>
      <c r="J15" s="498"/>
    </row>
    <row r="16" spans="1:10" ht="12.75" customHeight="1" x14ac:dyDescent="0.2">
      <c r="A16" s="249">
        <v>6</v>
      </c>
      <c r="B16" s="515" t="s">
        <v>393</v>
      </c>
      <c r="C16" s="515"/>
      <c r="D16" s="515"/>
      <c r="E16" s="515"/>
      <c r="F16" s="250" t="s">
        <v>318</v>
      </c>
      <c r="G16" s="496"/>
      <c r="H16" s="497"/>
      <c r="I16" s="497"/>
      <c r="J16" s="498"/>
    </row>
    <row r="17" spans="1:10" ht="12.75" customHeight="1" x14ac:dyDescent="0.2">
      <c r="A17" s="249">
        <v>7</v>
      </c>
      <c r="B17" s="515" t="s">
        <v>394</v>
      </c>
      <c r="C17" s="515"/>
      <c r="D17" s="515"/>
      <c r="E17" s="515"/>
      <c r="F17" s="250" t="s">
        <v>361</v>
      </c>
      <c r="G17" s="496"/>
      <c r="H17" s="497"/>
      <c r="I17" s="497"/>
      <c r="J17" s="498"/>
    </row>
    <row r="18" spans="1:10" x14ac:dyDescent="0.2">
      <c r="A18" s="249">
        <v>8</v>
      </c>
      <c r="B18" s="515" t="s">
        <v>395</v>
      </c>
      <c r="C18" s="515"/>
      <c r="D18" s="515"/>
      <c r="E18" s="515"/>
      <c r="F18" s="250" t="s">
        <v>361</v>
      </c>
      <c r="G18" s="496"/>
      <c r="H18" s="497"/>
      <c r="I18" s="497"/>
      <c r="J18" s="498"/>
    </row>
    <row r="19" spans="1:10" x14ac:dyDescent="0.2">
      <c r="A19" s="244" t="s">
        <v>31</v>
      </c>
    </row>
  </sheetData>
  <mergeCells count="23">
    <mergeCell ref="B18:E18"/>
    <mergeCell ref="G18:J18"/>
    <mergeCell ref="B17:E17"/>
    <mergeCell ref="G17:J17"/>
    <mergeCell ref="B14:E14"/>
    <mergeCell ref="G14:J14"/>
    <mergeCell ref="B15:E15"/>
    <mergeCell ref="G15:J15"/>
    <mergeCell ref="B16:E16"/>
    <mergeCell ref="G16:J16"/>
    <mergeCell ref="B11:E11"/>
    <mergeCell ref="G11:J11"/>
    <mergeCell ref="B12:E12"/>
    <mergeCell ref="G12:J12"/>
    <mergeCell ref="B13:E13"/>
    <mergeCell ref="G13:J13"/>
    <mergeCell ref="B10:E10"/>
    <mergeCell ref="G10:J10"/>
    <mergeCell ref="A1:J1"/>
    <mergeCell ref="A2:J2"/>
    <mergeCell ref="A3:B3"/>
    <mergeCell ref="A4:B4"/>
    <mergeCell ref="A5:B5"/>
  </mergeCells>
  <pageMargins left="0.40625" right="0.47916666666666669" top="0.75" bottom="0.75" header="0.3" footer="0.3"/>
  <pageSetup paperSize="9" orientation="landscape" r:id="rId1"/>
  <headerFooter>
    <oddHeader>&amp;L&amp;"-,Standardowy"&amp;11 2/PN/ZP/D/2020&amp;C&amp;"-,Standardowy"&amp;11Formularz asortymentowo-cenowy&amp;R&amp;"-,Standardowy"&amp;11Załącznik nr 2 SIWZ</oddHeader>
    <oddFooter>&amp;L&amp;"-,Standardowy"&amp;A&amp;C&amp;"-,Standardowy"Strona &amp;P z &amp;N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view="pageLayout" zoomScaleNormal="130" workbookViewId="0">
      <selection activeCell="J5" sqref="J5"/>
    </sheetView>
  </sheetViews>
  <sheetFormatPr defaultRowHeight="12.75" x14ac:dyDescent="0.2"/>
  <cols>
    <col min="1" max="1" width="8.28515625" style="1" customWidth="1"/>
    <col min="2" max="2" width="31.140625" style="1" customWidth="1"/>
    <col min="3" max="3" width="6.42578125" style="1" customWidth="1"/>
    <col min="4" max="4" width="6.140625" style="1" customWidth="1"/>
    <col min="5" max="5" width="22.85546875" style="1" customWidth="1"/>
    <col min="6" max="6" width="14.7109375" style="1" customWidth="1"/>
    <col min="7" max="7" width="10.85546875" style="1" customWidth="1"/>
    <col min="8" max="8" width="12" style="1" customWidth="1"/>
    <col min="9" max="9" width="7.85546875" style="1" customWidth="1"/>
    <col min="10" max="10" width="12.140625" style="1" customWidth="1"/>
  </cols>
  <sheetData>
    <row r="1" spans="1:10" ht="24.75" customHeight="1" x14ac:dyDescent="0.2">
      <c r="A1" s="373" t="s">
        <v>397</v>
      </c>
      <c r="B1" s="373"/>
      <c r="C1" s="373"/>
      <c r="D1" s="373"/>
      <c r="E1" s="373"/>
      <c r="F1" s="373"/>
      <c r="G1" s="373"/>
      <c r="H1" s="373"/>
      <c r="I1" s="373"/>
      <c r="J1" s="373"/>
    </row>
    <row r="2" spans="1:10" x14ac:dyDescent="0.2">
      <c r="A2" s="350" t="s">
        <v>185</v>
      </c>
      <c r="B2" s="351"/>
      <c r="C2" s="351"/>
      <c r="D2" s="351"/>
      <c r="E2" s="351"/>
      <c r="F2" s="351"/>
      <c r="G2" s="351"/>
      <c r="H2" s="351"/>
      <c r="I2" s="351"/>
      <c r="J2" s="351"/>
    </row>
    <row r="3" spans="1:10" ht="36" x14ac:dyDescent="0.2">
      <c r="A3" s="337" t="s">
        <v>0</v>
      </c>
      <c r="B3" s="337"/>
      <c r="C3" s="215" t="s">
        <v>1</v>
      </c>
      <c r="D3" s="215" t="s">
        <v>2</v>
      </c>
      <c r="E3" s="216" t="s">
        <v>3</v>
      </c>
      <c r="F3" s="215" t="s">
        <v>4</v>
      </c>
      <c r="G3" s="215" t="s">
        <v>5</v>
      </c>
      <c r="H3" s="215" t="s">
        <v>6</v>
      </c>
      <c r="I3" s="215" t="s">
        <v>7</v>
      </c>
      <c r="J3" s="22" t="s">
        <v>8</v>
      </c>
    </row>
    <row r="4" spans="1:10" ht="13.5" thickBot="1" x14ac:dyDescent="0.25">
      <c r="A4" s="338" t="s">
        <v>9</v>
      </c>
      <c r="B4" s="338"/>
      <c r="C4" s="17" t="s">
        <v>10</v>
      </c>
      <c r="D4" s="18" t="s">
        <v>11</v>
      </c>
      <c r="E4" s="37" t="s">
        <v>12</v>
      </c>
      <c r="F4" s="37" t="s">
        <v>13</v>
      </c>
      <c r="G4" s="38" t="s">
        <v>14</v>
      </c>
      <c r="H4" s="39" t="s">
        <v>15</v>
      </c>
      <c r="I4" s="40" t="s">
        <v>16</v>
      </c>
      <c r="J4" s="27" t="s">
        <v>17</v>
      </c>
    </row>
    <row r="5" spans="1:10" ht="36" customHeight="1" thickBot="1" x14ac:dyDescent="0.25">
      <c r="A5" s="423" t="s">
        <v>404</v>
      </c>
      <c r="B5" s="423"/>
      <c r="C5" s="164">
        <v>40</v>
      </c>
      <c r="D5" s="165" t="s">
        <v>18</v>
      </c>
      <c r="E5" s="41"/>
      <c r="F5" s="47"/>
      <c r="G5" s="66">
        <f>ROUND(F5*I5+F5,2)</f>
        <v>0</v>
      </c>
      <c r="H5" s="127">
        <f>ROUND(C5*F5,2)</f>
        <v>0</v>
      </c>
      <c r="I5" s="81"/>
      <c r="J5" s="127">
        <f>ROUND(H5*I5+H5,2)</f>
        <v>0</v>
      </c>
    </row>
    <row r="6" spans="1:10" ht="13.5" x14ac:dyDescent="0.2">
      <c r="A6" s="45"/>
      <c r="B6" s="45"/>
      <c r="C6" s="36"/>
      <c r="D6" s="35"/>
      <c r="E6" s="46"/>
      <c r="F6" s="46"/>
      <c r="G6" s="46"/>
      <c r="H6" s="46"/>
      <c r="I6" s="46"/>
      <c r="J6" s="46"/>
    </row>
    <row r="7" spans="1:10" x14ac:dyDescent="0.2">
      <c r="A7" s="28" t="s">
        <v>58</v>
      </c>
      <c r="B7" s="69"/>
      <c r="C7" s="70"/>
      <c r="D7" s="4"/>
      <c r="E7" s="4"/>
      <c r="F7" s="4"/>
      <c r="G7" s="4"/>
      <c r="H7" s="4"/>
      <c r="I7" s="4"/>
      <c r="J7" s="4"/>
    </row>
    <row r="8" spans="1:10" x14ac:dyDescent="0.2">
      <c r="A8" s="109" t="s">
        <v>32</v>
      </c>
      <c r="B8" s="69"/>
      <c r="C8" s="70"/>
      <c r="D8" s="4"/>
      <c r="E8" s="4"/>
      <c r="F8" s="4"/>
      <c r="G8" s="4"/>
      <c r="H8" s="4"/>
      <c r="I8" s="4"/>
      <c r="J8" s="4"/>
    </row>
    <row r="10" spans="1:10" ht="24" x14ac:dyDescent="0.2">
      <c r="A10" s="217" t="s">
        <v>19</v>
      </c>
      <c r="B10" s="441" t="s">
        <v>59</v>
      </c>
      <c r="C10" s="441"/>
      <c r="D10" s="441"/>
      <c r="E10" s="441"/>
      <c r="F10" s="217" t="s">
        <v>21</v>
      </c>
      <c r="G10" s="514" t="s">
        <v>60</v>
      </c>
      <c r="H10" s="514"/>
      <c r="I10" s="514"/>
      <c r="J10" s="514"/>
    </row>
    <row r="11" spans="1:10" x14ac:dyDescent="0.2">
      <c r="A11" s="249">
        <v>1</v>
      </c>
      <c r="B11" s="515" t="s">
        <v>365</v>
      </c>
      <c r="C11" s="515"/>
      <c r="D11" s="515"/>
      <c r="E11" s="515"/>
      <c r="F11" s="250" t="s">
        <v>366</v>
      </c>
      <c r="G11" s="496"/>
      <c r="H11" s="497"/>
      <c r="I11" s="497"/>
      <c r="J11" s="498"/>
    </row>
    <row r="12" spans="1:10" ht="16.5" customHeight="1" x14ac:dyDescent="0.2">
      <c r="A12" s="249">
        <v>2</v>
      </c>
      <c r="B12" s="515" t="s">
        <v>398</v>
      </c>
      <c r="C12" s="515"/>
      <c r="D12" s="515"/>
      <c r="E12" s="515"/>
      <c r="F12" s="250" t="s">
        <v>318</v>
      </c>
      <c r="G12" s="496"/>
      <c r="H12" s="497"/>
      <c r="I12" s="497"/>
      <c r="J12" s="498"/>
    </row>
    <row r="13" spans="1:10" ht="24" x14ac:dyDescent="0.2">
      <c r="A13" s="249">
        <v>3</v>
      </c>
      <c r="B13" s="515" t="s">
        <v>399</v>
      </c>
      <c r="C13" s="515"/>
      <c r="D13" s="515"/>
      <c r="E13" s="515"/>
      <c r="F13" s="250" t="s">
        <v>402</v>
      </c>
      <c r="G13" s="496"/>
      <c r="H13" s="497"/>
      <c r="I13" s="497"/>
      <c r="J13" s="498"/>
    </row>
    <row r="14" spans="1:10" ht="12.75" customHeight="1" x14ac:dyDescent="0.2">
      <c r="A14" s="249">
        <v>4</v>
      </c>
      <c r="B14" s="515" t="s">
        <v>400</v>
      </c>
      <c r="C14" s="515"/>
      <c r="D14" s="515"/>
      <c r="E14" s="515"/>
      <c r="F14" s="250" t="s">
        <v>318</v>
      </c>
      <c r="G14" s="496"/>
      <c r="H14" s="497"/>
      <c r="I14" s="497"/>
      <c r="J14" s="498"/>
    </row>
    <row r="15" spans="1:10" ht="24" x14ac:dyDescent="0.2">
      <c r="A15" s="249">
        <v>5</v>
      </c>
      <c r="B15" s="515" t="s">
        <v>401</v>
      </c>
      <c r="C15" s="515"/>
      <c r="D15" s="515"/>
      <c r="E15" s="515"/>
      <c r="F15" s="250" t="s">
        <v>403</v>
      </c>
      <c r="G15" s="496"/>
      <c r="H15" s="497"/>
      <c r="I15" s="497"/>
      <c r="J15" s="498"/>
    </row>
    <row r="16" spans="1:10" x14ac:dyDescent="0.2">
      <c r="A16" s="244" t="s">
        <v>31</v>
      </c>
    </row>
  </sheetData>
  <mergeCells count="17">
    <mergeCell ref="B14:E14"/>
    <mergeCell ref="G14:J14"/>
    <mergeCell ref="B15:E15"/>
    <mergeCell ref="G15:J15"/>
    <mergeCell ref="B11:E11"/>
    <mergeCell ref="G11:J11"/>
    <mergeCell ref="B12:E12"/>
    <mergeCell ref="G12:J12"/>
    <mergeCell ref="B13:E13"/>
    <mergeCell ref="G13:J13"/>
    <mergeCell ref="B10:E10"/>
    <mergeCell ref="G10:J10"/>
    <mergeCell ref="A1:J1"/>
    <mergeCell ref="A2:J2"/>
    <mergeCell ref="A3:B3"/>
    <mergeCell ref="A4:B4"/>
    <mergeCell ref="A5:B5"/>
  </mergeCells>
  <pageMargins left="0.42708333333333331" right="0.44791666666666669" top="0.75" bottom="0.75" header="0.3" footer="0.3"/>
  <pageSetup paperSize="9" orientation="landscape" r:id="rId1"/>
  <headerFooter>
    <oddHeader>&amp;L&amp;"-,Standardowy"&amp;11 2/PN/ZP/D/2020&amp;C&amp;"-,Standardowy"&amp;11Formularz asortymentowo-cenowy&amp;R&amp;"-,Standardowy"&amp;11Załącznik nr 2 SIWZ</oddHeader>
    <oddFooter>&amp;L&amp;"-,Standardowy"&amp;A&amp;C&amp;"-,Standardowy"Strona &amp;P z &amp;N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zoomScale="140" zoomScaleNormal="140" workbookViewId="0">
      <selection activeCell="J5" sqref="J5"/>
    </sheetView>
  </sheetViews>
  <sheetFormatPr defaultRowHeight="12.75" x14ac:dyDescent="0.2"/>
  <cols>
    <col min="1" max="1" width="8.28515625" style="1" customWidth="1"/>
    <col min="2" max="2" width="43.140625" style="1" customWidth="1"/>
    <col min="3" max="3" width="6.42578125" style="1" customWidth="1"/>
    <col min="4" max="4" width="6.140625" style="1" customWidth="1"/>
    <col min="5" max="5" width="13.85546875" style="1" customWidth="1"/>
    <col min="6" max="6" width="13.42578125" style="1" customWidth="1"/>
    <col min="7" max="7" width="11.7109375" style="1" customWidth="1"/>
    <col min="8" max="8" width="11.42578125" style="1" customWidth="1"/>
    <col min="9" max="9" width="7.85546875" style="1" customWidth="1"/>
    <col min="10" max="10" width="11.7109375" style="1" customWidth="1"/>
  </cols>
  <sheetData>
    <row r="1" spans="1:10" ht="22.5" customHeight="1" x14ac:dyDescent="0.2">
      <c r="A1" s="391" t="s">
        <v>405</v>
      </c>
      <c r="B1" s="391"/>
      <c r="C1" s="391"/>
      <c r="D1" s="391"/>
      <c r="E1" s="391"/>
      <c r="F1" s="391"/>
      <c r="G1" s="391"/>
      <c r="H1" s="391"/>
      <c r="I1" s="391"/>
      <c r="J1" s="391"/>
    </row>
    <row r="2" spans="1:10" ht="12.75" customHeight="1" x14ac:dyDescent="0.2">
      <c r="A2" s="449" t="s">
        <v>185</v>
      </c>
      <c r="B2" s="450"/>
      <c r="C2" s="450"/>
      <c r="D2" s="450"/>
      <c r="E2" s="450"/>
      <c r="F2" s="450"/>
      <c r="G2" s="450"/>
      <c r="H2" s="450"/>
      <c r="I2" s="450"/>
      <c r="J2" s="450"/>
    </row>
    <row r="3" spans="1:10" ht="56.25" x14ac:dyDescent="0.2">
      <c r="A3" s="337" t="s">
        <v>0</v>
      </c>
      <c r="B3" s="337"/>
      <c r="C3" s="256" t="s">
        <v>1</v>
      </c>
      <c r="D3" s="256" t="s">
        <v>2</v>
      </c>
      <c r="E3" s="50" t="s">
        <v>3</v>
      </c>
      <c r="F3" s="256" t="s">
        <v>4</v>
      </c>
      <c r="G3" s="256" t="s">
        <v>5</v>
      </c>
      <c r="H3" s="256" t="s">
        <v>6</v>
      </c>
      <c r="I3" s="256" t="s">
        <v>7</v>
      </c>
      <c r="J3" s="256" t="s">
        <v>8</v>
      </c>
    </row>
    <row r="4" spans="1:10" x14ac:dyDescent="0.2">
      <c r="A4" s="338" t="s">
        <v>9</v>
      </c>
      <c r="B4" s="338"/>
      <c r="C4" s="17" t="s">
        <v>10</v>
      </c>
      <c r="D4" s="18" t="s">
        <v>11</v>
      </c>
      <c r="E4" s="19" t="s">
        <v>12</v>
      </c>
      <c r="F4" s="19" t="s">
        <v>13</v>
      </c>
      <c r="G4" s="38" t="s">
        <v>14</v>
      </c>
      <c r="H4" s="39" t="s">
        <v>15</v>
      </c>
      <c r="I4" s="39" t="s">
        <v>16</v>
      </c>
      <c r="J4" s="93" t="s">
        <v>17</v>
      </c>
    </row>
    <row r="5" spans="1:10" ht="25.5" customHeight="1" x14ac:dyDescent="0.2">
      <c r="A5" s="195" t="s">
        <v>22</v>
      </c>
      <c r="B5" s="269" t="s">
        <v>406</v>
      </c>
      <c r="C5" s="195">
        <v>60</v>
      </c>
      <c r="D5" s="196" t="s">
        <v>407</v>
      </c>
      <c r="E5" s="103"/>
      <c r="F5" s="100"/>
      <c r="G5" s="47">
        <f>ROUND(F5*I5+F5,2)</f>
        <v>0</v>
      </c>
      <c r="H5" s="47">
        <f>ROUND(C5*F5,2)</f>
        <v>0</v>
      </c>
      <c r="I5" s="99"/>
      <c r="J5" s="47">
        <f>ROUND(H5*I5+H5,2)</f>
        <v>0</v>
      </c>
    </row>
    <row r="6" spans="1:10" ht="13.5" customHeight="1" x14ac:dyDescent="0.2">
      <c r="A6" s="164" t="s">
        <v>24</v>
      </c>
      <c r="B6" s="270" t="s">
        <v>408</v>
      </c>
      <c r="C6" s="164">
        <v>40</v>
      </c>
      <c r="D6" s="196" t="s">
        <v>407</v>
      </c>
      <c r="E6" s="104"/>
      <c r="F6" s="115"/>
      <c r="G6" s="47">
        <f>ROUND(F6*I6+F6,2)</f>
        <v>0</v>
      </c>
      <c r="H6" s="47">
        <f>ROUND(C6*F6,2)</f>
        <v>0</v>
      </c>
      <c r="I6" s="99"/>
      <c r="J6" s="47">
        <f>ROUND(H6*I6+H6,2)</f>
        <v>0</v>
      </c>
    </row>
    <row r="7" spans="1:10" ht="13.5" customHeight="1" x14ac:dyDescent="0.2">
      <c r="A7" s="195" t="s">
        <v>25</v>
      </c>
      <c r="B7" s="259" t="s">
        <v>409</v>
      </c>
      <c r="C7" s="164">
        <v>40</v>
      </c>
      <c r="D7" s="196" t="s">
        <v>407</v>
      </c>
      <c r="E7" s="104"/>
      <c r="F7" s="115"/>
      <c r="G7" s="47">
        <f t="shared" ref="G7:G8" si="0">ROUND(F7*I7+F7,2)</f>
        <v>0</v>
      </c>
      <c r="H7" s="47">
        <f t="shared" ref="H7:H8" si="1">ROUND(C7*F7,2)</f>
        <v>0</v>
      </c>
      <c r="I7" s="99"/>
      <c r="J7" s="47">
        <f t="shared" ref="J7:J8" si="2">ROUND(H7*I7+H7,2)</f>
        <v>0</v>
      </c>
    </row>
    <row r="8" spans="1:10" ht="13.5" customHeight="1" x14ac:dyDescent="0.2">
      <c r="A8" s="164" t="s">
        <v>27</v>
      </c>
      <c r="B8" s="259" t="s">
        <v>410</v>
      </c>
      <c r="C8" s="164">
        <v>20</v>
      </c>
      <c r="D8" s="196" t="s">
        <v>407</v>
      </c>
      <c r="E8" s="104"/>
      <c r="F8" s="115"/>
      <c r="G8" s="47">
        <f t="shared" si="0"/>
        <v>0</v>
      </c>
      <c r="H8" s="47">
        <f t="shared" si="1"/>
        <v>0</v>
      </c>
      <c r="I8" s="99"/>
      <c r="J8" s="47">
        <f t="shared" si="2"/>
        <v>0</v>
      </c>
    </row>
    <row r="9" spans="1:10" ht="13.5" customHeight="1" x14ac:dyDescent="0.2">
      <c r="A9" s="195" t="s">
        <v>29</v>
      </c>
      <c r="B9" s="270" t="s">
        <v>411</v>
      </c>
      <c r="C9" s="164">
        <v>50</v>
      </c>
      <c r="D9" s="196" t="s">
        <v>407</v>
      </c>
      <c r="E9" s="104"/>
      <c r="F9" s="115"/>
      <c r="G9" s="47">
        <f>ROUND(F9*I9+F9,2)</f>
        <v>0</v>
      </c>
      <c r="H9" s="47">
        <f>ROUND(C9*F9,2)</f>
        <v>0</v>
      </c>
      <c r="I9" s="99"/>
      <c r="J9" s="47">
        <f>ROUND(H9*I9+H9,2)</f>
        <v>0</v>
      </c>
    </row>
    <row r="10" spans="1:10" ht="13.5" x14ac:dyDescent="0.2">
      <c r="A10" s="164" t="s">
        <v>41</v>
      </c>
      <c r="B10" s="271" t="s">
        <v>412</v>
      </c>
      <c r="C10" s="197">
        <v>20</v>
      </c>
      <c r="D10" s="196" t="s">
        <v>407</v>
      </c>
      <c r="E10" s="105"/>
      <c r="F10" s="47"/>
      <c r="G10" s="47">
        <f>ROUND(F10*I10+F10,2)</f>
        <v>0</v>
      </c>
      <c r="H10" s="47">
        <f>ROUND(C10*F10,2)</f>
        <v>0</v>
      </c>
      <c r="I10" s="99"/>
      <c r="J10" s="47">
        <f>ROUND(H10*I10+H10,2)</f>
        <v>0</v>
      </c>
    </row>
    <row r="11" spans="1:10" ht="24" x14ac:dyDescent="0.2">
      <c r="A11" s="164" t="s">
        <v>42</v>
      </c>
      <c r="B11" s="270" t="s">
        <v>413</v>
      </c>
      <c r="C11" s="164">
        <v>20</v>
      </c>
      <c r="D11" s="165" t="s">
        <v>407</v>
      </c>
      <c r="E11" s="105"/>
      <c r="F11" s="47"/>
      <c r="G11" s="47">
        <f>ROUND(F11*I11+F11,2)</f>
        <v>0</v>
      </c>
      <c r="H11" s="47">
        <f>ROUND(C11*F11,2)</f>
        <v>0</v>
      </c>
      <c r="I11" s="99"/>
      <c r="J11" s="47">
        <f>ROUND(H11*I11+H11,2)</f>
        <v>0</v>
      </c>
    </row>
    <row r="12" spans="1:10" ht="13.5" x14ac:dyDescent="0.2">
      <c r="A12" s="198"/>
      <c r="B12" s="198"/>
      <c r="C12" s="199"/>
      <c r="D12" s="200"/>
      <c r="G12" s="65" t="s">
        <v>158</v>
      </c>
      <c r="H12" s="49">
        <f>SUM(H5:H11)</f>
        <v>0</v>
      </c>
      <c r="I12" s="64"/>
      <c r="J12" s="49">
        <f>SUM(J5:J11)</f>
        <v>0</v>
      </c>
    </row>
    <row r="13" spans="1:10" x14ac:dyDescent="0.2">
      <c r="A13" s="28" t="s">
        <v>58</v>
      </c>
      <c r="B13" s="28"/>
      <c r="C13" s="28"/>
      <c r="D13" s="28"/>
      <c r="E13" s="85"/>
      <c r="F13" s="85"/>
      <c r="G13" s="85"/>
      <c r="H13" s="85"/>
      <c r="I13" s="85"/>
      <c r="J13" s="85"/>
    </row>
    <row r="14" spans="1:10" x14ac:dyDescent="0.2">
      <c r="A14" s="109" t="s">
        <v>32</v>
      </c>
      <c r="B14" s="28"/>
      <c r="C14" s="28"/>
      <c r="D14" s="28"/>
      <c r="E14" s="85"/>
      <c r="F14" s="86"/>
      <c r="G14" s="85"/>
      <c r="H14" s="85"/>
      <c r="I14" s="85"/>
      <c r="J14" s="85"/>
    </row>
    <row r="15" spans="1:10" x14ac:dyDescent="0.2">
      <c r="A15" s="347"/>
      <c r="B15" s="347"/>
      <c r="C15" s="257"/>
      <c r="D15" s="257"/>
      <c r="E15" s="257"/>
      <c r="F15" s="257"/>
      <c r="G15" s="257"/>
      <c r="H15" s="257"/>
      <c r="I15" s="257"/>
      <c r="J15" s="85"/>
    </row>
    <row r="16" spans="1:10" ht="24" x14ac:dyDescent="0.2">
      <c r="A16" s="260" t="s">
        <v>19</v>
      </c>
      <c r="B16" s="441" t="s">
        <v>59</v>
      </c>
      <c r="C16" s="441"/>
      <c r="D16" s="441"/>
      <c r="E16" s="441"/>
      <c r="F16" s="260" t="s">
        <v>415</v>
      </c>
      <c r="G16" s="514" t="s">
        <v>60</v>
      </c>
      <c r="H16" s="514"/>
      <c r="I16" s="514"/>
      <c r="J16" s="514"/>
    </row>
    <row r="17" spans="1:10" x14ac:dyDescent="0.2">
      <c r="A17" s="249">
        <v>1</v>
      </c>
      <c r="B17" s="515" t="s">
        <v>414</v>
      </c>
      <c r="C17" s="515"/>
      <c r="D17" s="515"/>
      <c r="E17" s="515"/>
      <c r="F17" s="250" t="s">
        <v>416</v>
      </c>
      <c r="G17" s="496"/>
      <c r="H17" s="497"/>
      <c r="I17" s="497"/>
      <c r="J17" s="498"/>
    </row>
    <row r="19" spans="1:10" x14ac:dyDescent="0.2">
      <c r="A19" s="272" t="s">
        <v>31</v>
      </c>
    </row>
    <row r="23" spans="1:10" x14ac:dyDescent="0.2">
      <c r="B23" s="272"/>
      <c r="C23" s="272"/>
      <c r="D23" s="272"/>
      <c r="E23" s="273"/>
      <c r="F23" s="273"/>
      <c r="G23" s="273"/>
      <c r="H23" s="273"/>
      <c r="I23" s="273"/>
    </row>
  </sheetData>
  <mergeCells count="9">
    <mergeCell ref="G17:J17"/>
    <mergeCell ref="B16:E16"/>
    <mergeCell ref="B17:E17"/>
    <mergeCell ref="A15:B15"/>
    <mergeCell ref="A1:J1"/>
    <mergeCell ref="A2:J2"/>
    <mergeCell ref="A3:B3"/>
    <mergeCell ref="A4:B4"/>
    <mergeCell ref="G16:J16"/>
  </mergeCells>
  <pageMargins left="0.48958333333333331" right="0.47916666666666669" top="0.75" bottom="0.75" header="0.3" footer="0.3"/>
  <pageSetup paperSize="9" orientation="landscape" r:id="rId1"/>
  <headerFooter>
    <oddHeader>&amp;L&amp;"-,Standardowy"&amp;11 2/PN/ZP/D/2020&amp;C&amp;"-,Standardowy"&amp;11Formularz asortymentowo-cenowy&amp;R&amp;"-,Standardowy"&amp;11Załącznik nr 2 SIWZ</oddHeader>
    <oddFooter>&amp;L&amp;"-,Standardowy"&amp;A&amp;C&amp;"-,Standardowy"Strona &amp;P z &amp;N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zoomScale="140" zoomScaleNormal="140" zoomScalePageLayoutView="130" workbookViewId="0">
      <selection activeCell="J5" sqref="J5"/>
    </sheetView>
  </sheetViews>
  <sheetFormatPr defaultRowHeight="12.75" x14ac:dyDescent="0.2"/>
  <cols>
    <col min="1" max="1" width="8.28515625" style="1" customWidth="1"/>
    <col min="2" max="2" width="43.140625" style="1" customWidth="1"/>
    <col min="3" max="3" width="6.42578125" style="1" customWidth="1"/>
    <col min="4" max="4" width="6.140625" style="1" customWidth="1"/>
    <col min="5" max="5" width="13.85546875" style="1" customWidth="1"/>
    <col min="6" max="6" width="13.42578125" style="1" customWidth="1"/>
    <col min="7" max="7" width="11.7109375" style="1" customWidth="1"/>
    <col min="8" max="8" width="11.42578125" style="1" customWidth="1"/>
    <col min="9" max="9" width="7.85546875" style="1" customWidth="1"/>
    <col min="10" max="10" width="11.7109375" style="1" customWidth="1"/>
  </cols>
  <sheetData>
    <row r="1" spans="1:10" ht="22.5" customHeight="1" x14ac:dyDescent="0.2">
      <c r="A1" s="391" t="s">
        <v>417</v>
      </c>
      <c r="B1" s="391"/>
      <c r="C1" s="391"/>
      <c r="D1" s="391"/>
      <c r="E1" s="391"/>
      <c r="F1" s="391"/>
      <c r="G1" s="391"/>
      <c r="H1" s="391"/>
      <c r="I1" s="391"/>
      <c r="J1" s="391"/>
    </row>
    <row r="2" spans="1:10" ht="12.75" customHeight="1" x14ac:dyDescent="0.2">
      <c r="A2" s="449" t="s">
        <v>185</v>
      </c>
      <c r="B2" s="450"/>
      <c r="C2" s="450"/>
      <c r="D2" s="450"/>
      <c r="E2" s="450"/>
      <c r="F2" s="450"/>
      <c r="G2" s="450"/>
      <c r="H2" s="450"/>
      <c r="I2" s="450"/>
      <c r="J2" s="450"/>
    </row>
    <row r="3" spans="1:10" ht="56.25" x14ac:dyDescent="0.2">
      <c r="A3" s="337" t="s">
        <v>0</v>
      </c>
      <c r="B3" s="337"/>
      <c r="C3" s="256" t="s">
        <v>1</v>
      </c>
      <c r="D3" s="256" t="s">
        <v>2</v>
      </c>
      <c r="E3" s="50" t="s">
        <v>3</v>
      </c>
      <c r="F3" s="256" t="s">
        <v>4</v>
      </c>
      <c r="G3" s="256" t="s">
        <v>5</v>
      </c>
      <c r="H3" s="256" t="s">
        <v>6</v>
      </c>
      <c r="I3" s="256" t="s">
        <v>7</v>
      </c>
      <c r="J3" s="256" t="s">
        <v>8</v>
      </c>
    </row>
    <row r="4" spans="1:10" x14ac:dyDescent="0.2">
      <c r="A4" s="338" t="s">
        <v>9</v>
      </c>
      <c r="B4" s="338"/>
      <c r="C4" s="17" t="s">
        <v>10</v>
      </c>
      <c r="D4" s="18" t="s">
        <v>11</v>
      </c>
      <c r="E4" s="19" t="s">
        <v>12</v>
      </c>
      <c r="F4" s="19" t="s">
        <v>13</v>
      </c>
      <c r="G4" s="38" t="s">
        <v>14</v>
      </c>
      <c r="H4" s="39" t="s">
        <v>15</v>
      </c>
      <c r="I4" s="39" t="s">
        <v>16</v>
      </c>
      <c r="J4" s="93" t="s">
        <v>17</v>
      </c>
    </row>
    <row r="5" spans="1:10" ht="18.75" customHeight="1" x14ac:dyDescent="0.2">
      <c r="A5" s="530" t="s">
        <v>418</v>
      </c>
      <c r="B5" s="531"/>
      <c r="C5" s="195">
        <v>50</v>
      </c>
      <c r="D5" s="196" t="s">
        <v>18</v>
      </c>
      <c r="E5" s="103"/>
      <c r="F5" s="100"/>
      <c r="G5" s="274">
        <f>ROUND(F5*I5+F5,2)</f>
        <v>0</v>
      </c>
      <c r="H5" s="274">
        <f>ROUND(C5*F5,2)</f>
        <v>0</v>
      </c>
      <c r="I5" s="275"/>
      <c r="J5" s="274">
        <f>ROUND(H5*I5+H5,2)</f>
        <v>0</v>
      </c>
    </row>
    <row r="6" spans="1:10" ht="16.5" customHeight="1" x14ac:dyDescent="0.2">
      <c r="A6" s="423" t="s">
        <v>419</v>
      </c>
      <c r="B6" s="423"/>
      <c r="C6" s="164">
        <v>50</v>
      </c>
      <c r="D6" s="165" t="s">
        <v>18</v>
      </c>
      <c r="E6" s="105"/>
      <c r="F6" s="47"/>
      <c r="G6" s="47">
        <f>ROUND(F6*I6+F6,2)</f>
        <v>0</v>
      </c>
      <c r="H6" s="47">
        <f>ROUND(C6*F6,2)</f>
        <v>0</v>
      </c>
      <c r="I6" s="99"/>
      <c r="J6" s="47">
        <f>ROUND(H6*I6+H6,2)</f>
        <v>0</v>
      </c>
    </row>
    <row r="7" spans="1:10" ht="13.5" x14ac:dyDescent="0.2">
      <c r="A7" s="198"/>
      <c r="B7" s="198"/>
      <c r="C7" s="199"/>
      <c r="D7" s="200"/>
      <c r="G7" s="276" t="s">
        <v>158</v>
      </c>
      <c r="H7" s="277">
        <f>SUM(H5:H6)</f>
        <v>0</v>
      </c>
      <c r="I7" s="64"/>
      <c r="J7" s="277">
        <f>SUM(J5:J6)</f>
        <v>0</v>
      </c>
    </row>
    <row r="8" spans="1:10" x14ac:dyDescent="0.2">
      <c r="A8" s="28" t="s">
        <v>58</v>
      </c>
      <c r="B8" s="28"/>
      <c r="C8" s="28"/>
      <c r="D8" s="28"/>
      <c r="E8" s="85"/>
      <c r="F8" s="85"/>
      <c r="G8" s="85"/>
      <c r="H8" s="85"/>
      <c r="I8" s="85"/>
      <c r="J8" s="85"/>
    </row>
    <row r="9" spans="1:10" x14ac:dyDescent="0.2">
      <c r="A9" s="109" t="s">
        <v>32</v>
      </c>
      <c r="B9" s="28"/>
      <c r="C9" s="28"/>
      <c r="D9" s="28"/>
      <c r="E9" s="85"/>
      <c r="F9" s="86"/>
      <c r="G9" s="85"/>
      <c r="H9" s="85"/>
      <c r="I9" s="85"/>
      <c r="J9" s="85"/>
    </row>
    <row r="10" spans="1:10" x14ac:dyDescent="0.2">
      <c r="A10" s="347"/>
      <c r="B10" s="347"/>
      <c r="C10" s="257"/>
      <c r="D10" s="257"/>
      <c r="E10" s="257"/>
      <c r="F10" s="257"/>
      <c r="G10" s="257"/>
      <c r="H10" s="257"/>
      <c r="I10" s="257"/>
      <c r="J10" s="85"/>
    </row>
    <row r="11" spans="1:10" ht="24" x14ac:dyDescent="0.2">
      <c r="A11" s="261" t="s">
        <v>19</v>
      </c>
      <c r="B11" s="452" t="s">
        <v>59</v>
      </c>
      <c r="C11" s="452"/>
      <c r="D11" s="452"/>
      <c r="E11" s="452"/>
      <c r="F11" s="261" t="s">
        <v>21</v>
      </c>
      <c r="G11" s="445" t="s">
        <v>60</v>
      </c>
      <c r="H11" s="445"/>
      <c r="I11" s="445"/>
      <c r="J11" s="445"/>
    </row>
    <row r="12" spans="1:10" x14ac:dyDescent="0.2">
      <c r="A12" s="279" t="s">
        <v>22</v>
      </c>
      <c r="B12" s="345" t="s">
        <v>420</v>
      </c>
      <c r="C12" s="345"/>
      <c r="D12" s="345"/>
      <c r="E12" s="345"/>
      <c r="F12" s="280" t="s">
        <v>65</v>
      </c>
      <c r="G12" s="532"/>
      <c r="H12" s="533"/>
      <c r="I12" s="533"/>
      <c r="J12" s="534"/>
    </row>
    <row r="13" spans="1:10" x14ac:dyDescent="0.2">
      <c r="A13" s="279" t="s">
        <v>24</v>
      </c>
      <c r="B13" s="345" t="s">
        <v>421</v>
      </c>
      <c r="C13" s="345"/>
      <c r="D13" s="345"/>
      <c r="E13" s="345"/>
      <c r="F13" s="280" t="s">
        <v>50</v>
      </c>
      <c r="G13" s="532"/>
      <c r="H13" s="533"/>
      <c r="I13" s="533"/>
      <c r="J13" s="534"/>
    </row>
    <row r="14" spans="1:10" x14ac:dyDescent="0.2">
      <c r="A14" s="279" t="s">
        <v>25</v>
      </c>
      <c r="B14" s="345" t="s">
        <v>422</v>
      </c>
      <c r="C14" s="345"/>
      <c r="D14" s="345"/>
      <c r="E14" s="345"/>
      <c r="F14" s="280" t="s">
        <v>50</v>
      </c>
      <c r="G14" s="532"/>
      <c r="H14" s="533"/>
      <c r="I14" s="533"/>
      <c r="J14" s="534"/>
    </row>
    <row r="15" spans="1:10" x14ac:dyDescent="0.2">
      <c r="A15" s="279" t="s">
        <v>27</v>
      </c>
      <c r="B15" s="345" t="s">
        <v>423</v>
      </c>
      <c r="C15" s="345"/>
      <c r="D15" s="345"/>
      <c r="E15" s="345"/>
      <c r="F15" s="280" t="s">
        <v>50</v>
      </c>
      <c r="G15" s="532"/>
      <c r="H15" s="533"/>
      <c r="I15" s="533"/>
      <c r="J15" s="534"/>
    </row>
    <row r="16" spans="1:10" x14ac:dyDescent="0.2">
      <c r="A16" s="279" t="s">
        <v>29</v>
      </c>
      <c r="B16" s="345" t="s">
        <v>424</v>
      </c>
      <c r="C16" s="345"/>
      <c r="D16" s="345"/>
      <c r="E16" s="345"/>
      <c r="F16" s="280" t="s">
        <v>52</v>
      </c>
      <c r="G16" s="532"/>
      <c r="H16" s="533"/>
      <c r="I16" s="533"/>
      <c r="J16" s="534"/>
    </row>
    <row r="17" spans="1:10" ht="15" x14ac:dyDescent="0.25">
      <c r="A17" s="278"/>
      <c r="B17" s="278"/>
      <c r="C17" s="278"/>
      <c r="D17" s="278"/>
      <c r="E17" s="278"/>
      <c r="F17" s="278"/>
      <c r="G17" s="278"/>
      <c r="H17" s="278"/>
      <c r="I17" s="278"/>
      <c r="J17" s="278"/>
    </row>
    <row r="18" spans="1:10" ht="24" x14ac:dyDescent="0.2">
      <c r="A18" s="261" t="s">
        <v>19</v>
      </c>
      <c r="B18" s="452" t="s">
        <v>425</v>
      </c>
      <c r="C18" s="452"/>
      <c r="D18" s="452"/>
      <c r="E18" s="452"/>
      <c r="F18" s="261" t="s">
        <v>21</v>
      </c>
      <c r="G18" s="445" t="s">
        <v>60</v>
      </c>
      <c r="H18" s="445"/>
      <c r="I18" s="445"/>
      <c r="J18" s="445"/>
    </row>
    <row r="19" spans="1:10" x14ac:dyDescent="0.2">
      <c r="A19" s="279" t="s">
        <v>22</v>
      </c>
      <c r="B19" s="345" t="s">
        <v>426</v>
      </c>
      <c r="C19" s="345"/>
      <c r="D19" s="345"/>
      <c r="E19" s="345"/>
      <c r="F19" s="280" t="s">
        <v>50</v>
      </c>
      <c r="G19" s="532"/>
      <c r="H19" s="533"/>
      <c r="I19" s="533"/>
      <c r="J19" s="534"/>
    </row>
    <row r="20" spans="1:10" ht="15" customHeight="1" x14ac:dyDescent="0.2">
      <c r="A20" s="279" t="s">
        <v>24</v>
      </c>
      <c r="B20" s="345" t="s">
        <v>427</v>
      </c>
      <c r="C20" s="345"/>
      <c r="D20" s="345"/>
      <c r="E20" s="345"/>
      <c r="F20" s="280" t="s">
        <v>50</v>
      </c>
      <c r="G20" s="532"/>
      <c r="H20" s="533"/>
      <c r="I20" s="533"/>
      <c r="J20" s="534"/>
    </row>
    <row r="21" spans="1:10" x14ac:dyDescent="0.2">
      <c r="A21" s="279" t="s">
        <v>25</v>
      </c>
      <c r="B21" s="345" t="s">
        <v>428</v>
      </c>
      <c r="C21" s="345"/>
      <c r="D21" s="345"/>
      <c r="E21" s="345"/>
      <c r="F21" s="280" t="s">
        <v>50</v>
      </c>
      <c r="G21" s="532"/>
      <c r="H21" s="533"/>
      <c r="I21" s="533"/>
      <c r="J21" s="534"/>
    </row>
    <row r="22" spans="1:10" x14ac:dyDescent="0.2">
      <c r="A22" s="279" t="s">
        <v>27</v>
      </c>
      <c r="B22" s="345" t="s">
        <v>429</v>
      </c>
      <c r="C22" s="345"/>
      <c r="D22" s="345"/>
      <c r="E22" s="345"/>
      <c r="F22" s="280" t="s">
        <v>52</v>
      </c>
      <c r="G22" s="532"/>
      <c r="H22" s="533"/>
      <c r="I22" s="533"/>
      <c r="J22" s="534"/>
    </row>
    <row r="23" spans="1:10" x14ac:dyDescent="0.2">
      <c r="A23" s="279" t="s">
        <v>29</v>
      </c>
      <c r="B23" s="345" t="s">
        <v>430</v>
      </c>
      <c r="C23" s="345"/>
      <c r="D23" s="345"/>
      <c r="E23" s="345"/>
      <c r="F23" s="280" t="s">
        <v>65</v>
      </c>
      <c r="G23" s="532"/>
      <c r="H23" s="533"/>
      <c r="I23" s="533"/>
      <c r="J23" s="534"/>
    </row>
    <row r="24" spans="1:10" ht="15" x14ac:dyDescent="0.25">
      <c r="A24" s="278"/>
      <c r="B24" s="278"/>
      <c r="C24" s="278"/>
      <c r="D24" s="278"/>
      <c r="E24" s="278"/>
      <c r="F24" s="278"/>
      <c r="G24" s="278"/>
      <c r="H24" s="278"/>
      <c r="I24" s="278"/>
      <c r="J24" s="278"/>
    </row>
    <row r="25" spans="1:10" ht="24" x14ac:dyDescent="0.2">
      <c r="A25" s="261" t="s">
        <v>19</v>
      </c>
      <c r="B25" s="452" t="s">
        <v>431</v>
      </c>
      <c r="C25" s="452"/>
      <c r="D25" s="452"/>
      <c r="E25" s="452"/>
      <c r="F25" s="261" t="s">
        <v>21</v>
      </c>
      <c r="G25" s="445" t="s">
        <v>60</v>
      </c>
      <c r="H25" s="445"/>
      <c r="I25" s="445"/>
      <c r="J25" s="445"/>
    </row>
    <row r="26" spans="1:10" ht="27.75" customHeight="1" x14ac:dyDescent="0.2">
      <c r="A26" s="279">
        <v>1</v>
      </c>
      <c r="B26" s="345" t="s">
        <v>433</v>
      </c>
      <c r="C26" s="345"/>
      <c r="D26" s="345"/>
      <c r="E26" s="345"/>
      <c r="F26" s="280" t="s">
        <v>432</v>
      </c>
      <c r="G26" s="532"/>
      <c r="H26" s="533"/>
      <c r="I26" s="533"/>
      <c r="J26" s="534"/>
    </row>
    <row r="28" spans="1:10" x14ac:dyDescent="0.2">
      <c r="A28" s="281" t="s">
        <v>31</v>
      </c>
    </row>
  </sheetData>
  <mergeCells count="35">
    <mergeCell ref="B23:E23"/>
    <mergeCell ref="G23:J23"/>
    <mergeCell ref="B26:E26"/>
    <mergeCell ref="G26:J26"/>
    <mergeCell ref="B19:E19"/>
    <mergeCell ref="G19:J19"/>
    <mergeCell ref="G20:J20"/>
    <mergeCell ref="B21:E21"/>
    <mergeCell ref="G21:J21"/>
    <mergeCell ref="B22:E22"/>
    <mergeCell ref="G22:J22"/>
    <mergeCell ref="B20:E20"/>
    <mergeCell ref="B25:E25"/>
    <mergeCell ref="G25:J25"/>
    <mergeCell ref="B16:E16"/>
    <mergeCell ref="G16:J16"/>
    <mergeCell ref="B11:E11"/>
    <mergeCell ref="G11:J11"/>
    <mergeCell ref="B18:E18"/>
    <mergeCell ref="G18:J18"/>
    <mergeCell ref="B12:E12"/>
    <mergeCell ref="G12:J12"/>
    <mergeCell ref="B13:E13"/>
    <mergeCell ref="G13:J13"/>
    <mergeCell ref="B14:E14"/>
    <mergeCell ref="G14:J14"/>
    <mergeCell ref="B15:E15"/>
    <mergeCell ref="G15:J15"/>
    <mergeCell ref="A10:B10"/>
    <mergeCell ref="A5:B5"/>
    <mergeCell ref="A6:B6"/>
    <mergeCell ref="A1:J1"/>
    <mergeCell ref="A2:J2"/>
    <mergeCell ref="A3:B3"/>
    <mergeCell ref="A4:B4"/>
  </mergeCells>
  <pageMargins left="0.41666666666666669" right="0.44871794871794873" top="0.625" bottom="0.75" header="0.3" footer="0.3"/>
  <pageSetup paperSize="9" orientation="landscape" r:id="rId1"/>
  <headerFooter>
    <oddHeader>&amp;L&amp;"-,Standardowy"&amp;11 2/PN/ZP/D/2020&amp;C&amp;"-,Standardowy"&amp;11Formularz asortymentowo-cenowy&amp;R&amp;"-,Standardowy"&amp;11Załącznik nr 2 SIWZ</oddHeader>
    <oddFooter>&amp;L&amp;"-,Standardowy"&amp;A&amp;C&amp;"-,Standardowy"Strona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1"/>
  <sheetViews>
    <sheetView zoomScale="120" zoomScaleNormal="120" zoomScaleSheetLayoutView="120" workbookViewId="0">
      <selection activeCell="H5" sqref="H5"/>
    </sheetView>
  </sheetViews>
  <sheetFormatPr defaultColWidth="11.42578125" defaultRowHeight="12" x14ac:dyDescent="0.2"/>
  <cols>
    <col min="1" max="1" width="7.85546875" style="12" customWidth="1"/>
    <col min="2" max="2" width="39.7109375" style="12" customWidth="1"/>
    <col min="3" max="3" width="6.5703125" style="12" customWidth="1"/>
    <col min="4" max="4" width="6.28515625" style="12" customWidth="1"/>
    <col min="5" max="5" width="14.28515625" style="12" customWidth="1"/>
    <col min="6" max="6" width="13.28515625" style="12" customWidth="1"/>
    <col min="7" max="7" width="12" style="12" customWidth="1"/>
    <col min="8" max="8" width="11.5703125" style="12" customWidth="1"/>
    <col min="9" max="9" width="6.85546875" style="12" customWidth="1"/>
    <col min="10" max="10" width="11.85546875" style="12" customWidth="1"/>
    <col min="11" max="16384" width="11.42578125" style="1"/>
  </cols>
  <sheetData>
    <row r="1" spans="1:10" x14ac:dyDescent="0.2">
      <c r="A1" s="373" t="s">
        <v>208</v>
      </c>
      <c r="B1" s="373"/>
      <c r="C1" s="373"/>
      <c r="D1" s="373"/>
      <c r="E1" s="373"/>
      <c r="F1" s="373"/>
      <c r="G1" s="373"/>
      <c r="H1" s="373"/>
      <c r="I1" s="373"/>
      <c r="J1" s="373"/>
    </row>
    <row r="2" spans="1:10" s="13" customFormat="1" x14ac:dyDescent="0.2">
      <c r="A2" s="374" t="s">
        <v>185</v>
      </c>
      <c r="B2" s="349"/>
      <c r="C2" s="349"/>
      <c r="D2" s="349"/>
      <c r="E2" s="349"/>
      <c r="F2" s="349"/>
      <c r="G2" s="349"/>
      <c r="H2" s="349"/>
      <c r="I2" s="349"/>
      <c r="J2" s="349"/>
    </row>
    <row r="3" spans="1:10" ht="45" customHeight="1" x14ac:dyDescent="0.2">
      <c r="A3" s="337" t="s">
        <v>0</v>
      </c>
      <c r="B3" s="337"/>
      <c r="C3" s="23" t="s">
        <v>1</v>
      </c>
      <c r="D3" s="23" t="s">
        <v>2</v>
      </c>
      <c r="E3" s="50" t="s">
        <v>3</v>
      </c>
      <c r="F3" s="23" t="s">
        <v>4</v>
      </c>
      <c r="G3" s="23" t="s">
        <v>5</v>
      </c>
      <c r="H3" s="23" t="s">
        <v>6</v>
      </c>
      <c r="I3" s="23" t="s">
        <v>7</v>
      </c>
      <c r="J3" s="22" t="s">
        <v>8</v>
      </c>
    </row>
    <row r="4" spans="1:10" ht="12.75" thickBot="1" x14ac:dyDescent="0.25">
      <c r="A4" s="338" t="s">
        <v>9</v>
      </c>
      <c r="B4" s="338"/>
      <c r="C4" s="17" t="s">
        <v>10</v>
      </c>
      <c r="D4" s="18" t="s">
        <v>11</v>
      </c>
      <c r="E4" s="37" t="s">
        <v>12</v>
      </c>
      <c r="F4" s="37" t="s">
        <v>13</v>
      </c>
      <c r="G4" s="38" t="s">
        <v>14</v>
      </c>
      <c r="H4" s="39" t="s">
        <v>15</v>
      </c>
      <c r="I4" s="40" t="s">
        <v>16</v>
      </c>
      <c r="J4" s="27" t="s">
        <v>17</v>
      </c>
    </row>
    <row r="5" spans="1:10" ht="14.25" thickBot="1" x14ac:dyDescent="0.25">
      <c r="A5" s="375" t="s">
        <v>191</v>
      </c>
      <c r="B5" s="375"/>
      <c r="C5" s="68">
        <v>30</v>
      </c>
      <c r="D5" s="76" t="s">
        <v>18</v>
      </c>
      <c r="E5" s="77"/>
      <c r="F5" s="42"/>
      <c r="G5" s="66">
        <f>ROUND(F5*I5+F5,2)</f>
        <v>0</v>
      </c>
      <c r="H5" s="94">
        <f>ROUND(C5*F5,2)</f>
        <v>0</v>
      </c>
      <c r="I5" s="81"/>
      <c r="J5" s="94">
        <f>ROUND(H5*I5+H5,2)</f>
        <v>0</v>
      </c>
    </row>
    <row r="6" spans="1:10" x14ac:dyDescent="0.2">
      <c r="A6" s="28" t="s">
        <v>58</v>
      </c>
      <c r="B6" s="69"/>
      <c r="C6" s="70"/>
      <c r="D6" s="4"/>
      <c r="E6" s="4"/>
      <c r="F6" s="4"/>
      <c r="G6" s="4"/>
      <c r="H6" s="4"/>
      <c r="I6" s="4"/>
      <c r="J6" s="4"/>
    </row>
    <row r="7" spans="1:10" x14ac:dyDescent="0.2">
      <c r="A7" s="109" t="s">
        <v>32</v>
      </c>
      <c r="B7" s="69"/>
      <c r="C7" s="70"/>
      <c r="D7" s="4"/>
      <c r="E7" s="4"/>
      <c r="F7" s="4"/>
      <c r="G7" s="4"/>
      <c r="H7" s="4"/>
      <c r="I7" s="4"/>
      <c r="J7" s="4"/>
    </row>
    <row r="8" spans="1:10" ht="12.75" customHeight="1" x14ac:dyDescent="0.2">
      <c r="A8" s="347"/>
      <c r="B8" s="347"/>
      <c r="C8" s="29"/>
      <c r="D8" s="29"/>
      <c r="E8" s="29"/>
      <c r="F8" s="80"/>
      <c r="G8" s="60"/>
      <c r="H8" s="60"/>
      <c r="I8" s="60"/>
      <c r="J8" s="60"/>
    </row>
    <row r="9" spans="1:10" ht="36" customHeight="1" x14ac:dyDescent="0.2">
      <c r="A9" s="55" t="s">
        <v>19</v>
      </c>
      <c r="B9" s="348" t="s">
        <v>20</v>
      </c>
      <c r="C9" s="348"/>
      <c r="D9" s="348"/>
      <c r="E9" s="79" t="s">
        <v>21</v>
      </c>
      <c r="F9" s="365" t="s">
        <v>60</v>
      </c>
      <c r="G9" s="365"/>
      <c r="H9" s="365"/>
      <c r="I9" s="365"/>
      <c r="J9" s="365"/>
    </row>
    <row r="10" spans="1:10" x14ac:dyDescent="0.2">
      <c r="A10" s="68" t="s">
        <v>22</v>
      </c>
      <c r="B10" s="367" t="s">
        <v>139</v>
      </c>
      <c r="C10" s="368"/>
      <c r="D10" s="369"/>
      <c r="E10" s="137" t="s">
        <v>23</v>
      </c>
      <c r="F10" s="366"/>
      <c r="G10" s="366"/>
      <c r="H10" s="366"/>
      <c r="I10" s="366"/>
      <c r="J10" s="366"/>
    </row>
    <row r="11" spans="1:10" ht="24" x14ac:dyDescent="0.2">
      <c r="A11" s="68" t="s">
        <v>24</v>
      </c>
      <c r="B11" s="370" t="s">
        <v>133</v>
      </c>
      <c r="C11" s="371"/>
      <c r="D11" s="372"/>
      <c r="E11" s="147" t="s">
        <v>143</v>
      </c>
      <c r="F11" s="366"/>
      <c r="G11" s="366"/>
      <c r="H11" s="366"/>
      <c r="I11" s="366"/>
      <c r="J11" s="366"/>
    </row>
    <row r="12" spans="1:10" x14ac:dyDescent="0.2">
      <c r="A12" s="68" t="s">
        <v>25</v>
      </c>
      <c r="B12" s="353" t="s">
        <v>26</v>
      </c>
      <c r="C12" s="354"/>
      <c r="D12" s="355"/>
      <c r="E12" s="137" t="s">
        <v>23</v>
      </c>
      <c r="F12" s="366"/>
      <c r="G12" s="366"/>
      <c r="H12" s="366"/>
      <c r="I12" s="366"/>
      <c r="J12" s="366"/>
    </row>
    <row r="13" spans="1:10" x14ac:dyDescent="0.2">
      <c r="A13" s="68" t="s">
        <v>27</v>
      </c>
      <c r="B13" s="356" t="s">
        <v>28</v>
      </c>
      <c r="C13" s="357"/>
      <c r="D13" s="358"/>
      <c r="E13" s="137" t="s">
        <v>23</v>
      </c>
      <c r="F13" s="366"/>
      <c r="G13" s="366"/>
      <c r="H13" s="366"/>
      <c r="I13" s="366"/>
      <c r="J13" s="366"/>
    </row>
    <row r="14" spans="1:10" ht="25.5" customHeight="1" x14ac:dyDescent="0.2">
      <c r="A14" s="68" t="s">
        <v>29</v>
      </c>
      <c r="B14" s="356" t="s">
        <v>153</v>
      </c>
      <c r="C14" s="357"/>
      <c r="D14" s="358"/>
      <c r="E14" s="137" t="s">
        <v>23</v>
      </c>
      <c r="F14" s="366"/>
      <c r="G14" s="366"/>
      <c r="H14" s="366"/>
      <c r="I14" s="366"/>
      <c r="J14" s="366"/>
    </row>
    <row r="15" spans="1:10" x14ac:dyDescent="0.2">
      <c r="A15" s="68" t="s">
        <v>41</v>
      </c>
      <c r="B15" s="6" t="s">
        <v>154</v>
      </c>
      <c r="C15" s="7"/>
      <c r="D15" s="8"/>
      <c r="E15" s="137" t="s">
        <v>23</v>
      </c>
      <c r="F15" s="366"/>
      <c r="G15" s="366"/>
      <c r="H15" s="366"/>
      <c r="I15" s="366"/>
      <c r="J15" s="366"/>
    </row>
    <row r="16" spans="1:10" x14ac:dyDescent="0.2">
      <c r="A16" s="68" t="s">
        <v>42</v>
      </c>
      <c r="B16" s="353" t="s">
        <v>155</v>
      </c>
      <c r="C16" s="354"/>
      <c r="D16" s="355"/>
      <c r="E16" s="137" t="s">
        <v>23</v>
      </c>
      <c r="F16" s="366"/>
      <c r="G16" s="366"/>
      <c r="H16" s="366"/>
      <c r="I16" s="366"/>
      <c r="J16" s="366"/>
    </row>
    <row r="17" spans="1:10" x14ac:dyDescent="0.2">
      <c r="A17" s="73" t="s">
        <v>43</v>
      </c>
      <c r="B17" s="359" t="s">
        <v>157</v>
      </c>
      <c r="C17" s="360"/>
      <c r="D17" s="361"/>
      <c r="E17" s="137" t="s">
        <v>23</v>
      </c>
      <c r="F17" s="366"/>
      <c r="G17" s="366"/>
      <c r="H17" s="366"/>
      <c r="I17" s="366"/>
      <c r="J17" s="366"/>
    </row>
    <row r="18" spans="1:10" x14ac:dyDescent="0.2">
      <c r="A18" s="74" t="s">
        <v>54</v>
      </c>
      <c r="B18" s="362" t="s">
        <v>30</v>
      </c>
      <c r="C18" s="363"/>
      <c r="D18" s="364"/>
      <c r="E18" s="137" t="s">
        <v>23</v>
      </c>
      <c r="F18" s="366"/>
      <c r="G18" s="366"/>
      <c r="H18" s="366"/>
      <c r="I18" s="366"/>
      <c r="J18" s="366"/>
    </row>
    <row r="19" spans="1:10" x14ac:dyDescent="0.2">
      <c r="A19" s="60"/>
      <c r="B19" s="60" t="s">
        <v>33</v>
      </c>
      <c r="C19" s="60"/>
      <c r="D19" s="60"/>
      <c r="E19" s="60"/>
      <c r="F19" s="78"/>
      <c r="G19" s="60"/>
      <c r="H19" s="60"/>
      <c r="I19" s="60"/>
      <c r="J19" s="60"/>
    </row>
    <row r="20" spans="1:10" x14ac:dyDescent="0.2">
      <c r="A20" s="59" t="s">
        <v>31</v>
      </c>
      <c r="B20" s="15"/>
      <c r="C20" s="15"/>
      <c r="D20" s="15"/>
      <c r="E20" s="71"/>
      <c r="F20" s="71"/>
      <c r="G20" s="71"/>
      <c r="H20" s="57"/>
      <c r="I20" s="57"/>
      <c r="J20" s="57"/>
    </row>
    <row r="21" spans="1:10" x14ac:dyDescent="0.2">
      <c r="B21" s="60"/>
      <c r="C21" s="60"/>
      <c r="D21" s="60"/>
      <c r="E21" s="60"/>
      <c r="F21" s="60"/>
      <c r="G21" s="60"/>
      <c r="H21" s="57"/>
      <c r="I21" s="57"/>
      <c r="J21" s="57"/>
    </row>
  </sheetData>
  <sheetProtection selectLockedCells="1" selectUnlockedCells="1"/>
  <mergeCells count="25">
    <mergeCell ref="A1:J1"/>
    <mergeCell ref="A2:J2"/>
    <mergeCell ref="A3:B3"/>
    <mergeCell ref="A4:B4"/>
    <mergeCell ref="A5:B5"/>
    <mergeCell ref="A8:B8"/>
    <mergeCell ref="B9:D9"/>
    <mergeCell ref="B10:D10"/>
    <mergeCell ref="B11:D11"/>
    <mergeCell ref="B12:D12"/>
    <mergeCell ref="F14:J14"/>
    <mergeCell ref="F15:J15"/>
    <mergeCell ref="F16:J16"/>
    <mergeCell ref="F17:J17"/>
    <mergeCell ref="F18:J18"/>
    <mergeCell ref="F9:J9"/>
    <mergeCell ref="F10:J10"/>
    <mergeCell ref="F11:J11"/>
    <mergeCell ref="F12:J12"/>
    <mergeCell ref="F13:J13"/>
    <mergeCell ref="B16:D16"/>
    <mergeCell ref="B13:D13"/>
    <mergeCell ref="B14:D14"/>
    <mergeCell ref="B17:D17"/>
    <mergeCell ref="B18:D18"/>
  </mergeCells>
  <phoneticPr fontId="8" type="noConversion"/>
  <pageMargins left="0.19685039370078741" right="0.19685039370078741" top="0.39370078740157483" bottom="0.59055118110236227" header="0.19685039370078741" footer="0.19685039370078741"/>
  <pageSetup paperSize="9" firstPageNumber="0" orientation="landscape" r:id="rId1"/>
  <headerFooter alignWithMargins="0">
    <oddHeader>&amp;L&amp;"-,Standardowy"&amp;11 2/PN/ZP/D/2020&amp;C&amp;"-,Standardowy"&amp;11Formularz asortymentowo-cenowy&amp;R&amp;"-,Standardowy"&amp;11Załącznik nr 2 do SIWZ</oddHeader>
    <oddFooter>&amp;L&amp;8&amp;A&amp;C&amp;7strona &amp;P z &amp;N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view="pageLayout" zoomScaleNormal="130" workbookViewId="0">
      <selection activeCell="J5" sqref="J5"/>
    </sheetView>
  </sheetViews>
  <sheetFormatPr defaultRowHeight="12.75" x14ac:dyDescent="0.2"/>
  <cols>
    <col min="1" max="1" width="8.28515625" style="1" customWidth="1"/>
    <col min="2" max="2" width="43.140625" style="1" customWidth="1"/>
    <col min="3" max="3" width="6.42578125" style="1" customWidth="1"/>
    <col min="4" max="4" width="6.140625" style="1" customWidth="1"/>
    <col min="5" max="5" width="13.85546875" style="1" customWidth="1"/>
    <col min="6" max="6" width="13.42578125" style="1" customWidth="1"/>
    <col min="7" max="7" width="11.7109375" style="1" customWidth="1"/>
    <col min="8" max="8" width="11.42578125" style="1" customWidth="1"/>
    <col min="9" max="9" width="7.85546875" style="1" customWidth="1"/>
    <col min="10" max="10" width="11.7109375" style="1" customWidth="1"/>
  </cols>
  <sheetData>
    <row r="1" spans="1:10" ht="22.5" customHeight="1" x14ac:dyDescent="0.2">
      <c r="A1" s="391" t="s">
        <v>434</v>
      </c>
      <c r="B1" s="391"/>
      <c r="C1" s="391"/>
      <c r="D1" s="391"/>
      <c r="E1" s="391"/>
      <c r="F1" s="391"/>
      <c r="G1" s="391"/>
      <c r="H1" s="391"/>
      <c r="I1" s="391"/>
      <c r="J1" s="391"/>
    </row>
    <row r="2" spans="1:10" ht="12.75" customHeight="1" x14ac:dyDescent="0.2">
      <c r="A2" s="449" t="s">
        <v>185</v>
      </c>
      <c r="B2" s="450"/>
      <c r="C2" s="450"/>
      <c r="D2" s="450"/>
      <c r="E2" s="450"/>
      <c r="F2" s="450"/>
      <c r="G2" s="450"/>
      <c r="H2" s="450"/>
      <c r="I2" s="450"/>
      <c r="J2" s="450"/>
    </row>
    <row r="3" spans="1:10" ht="56.25" x14ac:dyDescent="0.2">
      <c r="A3" s="337" t="s">
        <v>0</v>
      </c>
      <c r="B3" s="337"/>
      <c r="C3" s="256" t="s">
        <v>1</v>
      </c>
      <c r="D3" s="256" t="s">
        <v>2</v>
      </c>
      <c r="E3" s="50" t="s">
        <v>3</v>
      </c>
      <c r="F3" s="256" t="s">
        <v>4</v>
      </c>
      <c r="G3" s="256" t="s">
        <v>5</v>
      </c>
      <c r="H3" s="256" t="s">
        <v>6</v>
      </c>
      <c r="I3" s="256" t="s">
        <v>7</v>
      </c>
      <c r="J3" s="256" t="s">
        <v>8</v>
      </c>
    </row>
    <row r="4" spans="1:10" x14ac:dyDescent="0.2">
      <c r="A4" s="338" t="s">
        <v>9</v>
      </c>
      <c r="B4" s="338"/>
      <c r="C4" s="17" t="s">
        <v>10</v>
      </c>
      <c r="D4" s="18" t="s">
        <v>11</v>
      </c>
      <c r="E4" s="19" t="s">
        <v>12</v>
      </c>
      <c r="F4" s="19" t="s">
        <v>13</v>
      </c>
      <c r="G4" s="38" t="s">
        <v>14</v>
      </c>
      <c r="H4" s="39" t="s">
        <v>15</v>
      </c>
      <c r="I4" s="39" t="s">
        <v>16</v>
      </c>
      <c r="J4" s="93" t="s">
        <v>17</v>
      </c>
    </row>
    <row r="5" spans="1:10" ht="18.75" customHeight="1" x14ac:dyDescent="0.2">
      <c r="A5" s="535" t="s">
        <v>435</v>
      </c>
      <c r="B5" s="535"/>
      <c r="C5" s="248">
        <v>10</v>
      </c>
      <c r="D5" s="282" t="s">
        <v>18</v>
      </c>
      <c r="E5" s="103"/>
      <c r="F5" s="100"/>
      <c r="G5" s="274">
        <f>ROUND(F5*I5+F5,2)</f>
        <v>0</v>
      </c>
      <c r="H5" s="274">
        <f>ROUND(C5*F5,2)</f>
        <v>0</v>
      </c>
      <c r="I5" s="275"/>
      <c r="J5" s="274">
        <f>ROUND(H5*I5+H5,2)</f>
        <v>0</v>
      </c>
    </row>
    <row r="6" spans="1:10" ht="16.5" customHeight="1" x14ac:dyDescent="0.2">
      <c r="A6" s="535" t="s">
        <v>436</v>
      </c>
      <c r="B6" s="535"/>
      <c r="C6" s="248">
        <v>2</v>
      </c>
      <c r="D6" s="282" t="s">
        <v>18</v>
      </c>
      <c r="E6" s="105"/>
      <c r="F6" s="47"/>
      <c r="G6" s="47">
        <f>ROUND(F6*I6+F6,2)</f>
        <v>0</v>
      </c>
      <c r="H6" s="47">
        <f>ROUND(C6*F6,2)</f>
        <v>0</v>
      </c>
      <c r="I6" s="99"/>
      <c r="J6" s="47">
        <f>ROUND(H6*I6+H6,2)</f>
        <v>0</v>
      </c>
    </row>
    <row r="7" spans="1:10" ht="13.5" x14ac:dyDescent="0.2">
      <c r="A7" s="198"/>
      <c r="B7" s="198"/>
      <c r="C7" s="199"/>
      <c r="D7" s="200"/>
      <c r="G7" s="276" t="s">
        <v>158</v>
      </c>
      <c r="H7" s="277">
        <f>SUM(H5:H6)</f>
        <v>0</v>
      </c>
      <c r="I7" s="64"/>
      <c r="J7" s="277">
        <f>SUM(J5:J6)</f>
        <v>0</v>
      </c>
    </row>
    <row r="8" spans="1:10" x14ac:dyDescent="0.2">
      <c r="A8" s="28" t="s">
        <v>58</v>
      </c>
      <c r="B8" s="28"/>
      <c r="C8" s="28"/>
      <c r="D8" s="28"/>
      <c r="E8" s="85"/>
      <c r="F8" s="85"/>
      <c r="G8" s="85"/>
      <c r="H8" s="85"/>
      <c r="I8" s="85"/>
      <c r="J8" s="85"/>
    </row>
    <row r="9" spans="1:10" x14ac:dyDescent="0.2">
      <c r="A9" s="109" t="s">
        <v>32</v>
      </c>
      <c r="B9" s="28"/>
      <c r="C9" s="28"/>
      <c r="D9" s="28"/>
      <c r="E9" s="85"/>
      <c r="F9" s="86"/>
      <c r="G9" s="85"/>
      <c r="H9" s="85"/>
      <c r="I9" s="85"/>
      <c r="J9" s="85"/>
    </row>
    <row r="10" spans="1:10" x14ac:dyDescent="0.2">
      <c r="A10" s="347"/>
      <c r="B10" s="347"/>
      <c r="C10" s="257"/>
      <c r="D10" s="257"/>
      <c r="E10" s="257"/>
      <c r="F10" s="257"/>
      <c r="G10" s="257"/>
      <c r="H10" s="257"/>
      <c r="I10" s="257"/>
      <c r="J10" s="85"/>
    </row>
    <row r="11" spans="1:10" ht="24" x14ac:dyDescent="0.2">
      <c r="A11" s="261" t="s">
        <v>19</v>
      </c>
      <c r="B11" s="452" t="s">
        <v>59</v>
      </c>
      <c r="C11" s="452"/>
      <c r="D11" s="452"/>
      <c r="E11" s="452"/>
      <c r="F11" s="261" t="s">
        <v>21</v>
      </c>
      <c r="G11" s="445" t="s">
        <v>60</v>
      </c>
      <c r="H11" s="445"/>
      <c r="I11" s="445"/>
      <c r="J11" s="445"/>
    </row>
    <row r="12" spans="1:10" x14ac:dyDescent="0.2">
      <c r="A12" s="279" t="s">
        <v>22</v>
      </c>
      <c r="B12" s="345" t="s">
        <v>437</v>
      </c>
      <c r="C12" s="345"/>
      <c r="D12" s="345"/>
      <c r="E12" s="345"/>
      <c r="F12" s="280" t="s">
        <v>65</v>
      </c>
      <c r="G12" s="532"/>
      <c r="H12" s="533"/>
      <c r="I12" s="533"/>
      <c r="J12" s="534"/>
    </row>
    <row r="13" spans="1:10" x14ac:dyDescent="0.2">
      <c r="A13" s="279" t="s">
        <v>24</v>
      </c>
      <c r="B13" s="345" t="s">
        <v>438</v>
      </c>
      <c r="C13" s="345"/>
      <c r="D13" s="345"/>
      <c r="E13" s="345"/>
      <c r="F13" s="280" t="s">
        <v>65</v>
      </c>
      <c r="G13" s="532"/>
      <c r="H13" s="533"/>
      <c r="I13" s="533"/>
      <c r="J13" s="534"/>
    </row>
    <row r="14" spans="1:10" x14ac:dyDescent="0.2">
      <c r="A14" s="279" t="s">
        <v>25</v>
      </c>
      <c r="B14" s="345" t="s">
        <v>439</v>
      </c>
      <c r="C14" s="345"/>
      <c r="D14" s="345"/>
      <c r="E14" s="345"/>
      <c r="F14" s="280" t="s">
        <v>65</v>
      </c>
      <c r="G14" s="532"/>
      <c r="H14" s="533"/>
      <c r="I14" s="533"/>
      <c r="J14" s="534"/>
    </row>
    <row r="15" spans="1:10" x14ac:dyDescent="0.2">
      <c r="A15" s="279" t="s">
        <v>27</v>
      </c>
      <c r="B15" s="345" t="s">
        <v>440</v>
      </c>
      <c r="C15" s="345"/>
      <c r="D15" s="345"/>
      <c r="E15" s="345"/>
      <c r="F15" s="280" t="s">
        <v>50</v>
      </c>
      <c r="G15" s="532"/>
      <c r="H15" s="533"/>
      <c r="I15" s="533"/>
      <c r="J15" s="534"/>
    </row>
    <row r="16" spans="1:10" x14ac:dyDescent="0.2">
      <c r="A16" s="279" t="s">
        <v>29</v>
      </c>
      <c r="B16" s="345" t="s">
        <v>441</v>
      </c>
      <c r="C16" s="345"/>
      <c r="D16" s="345"/>
      <c r="E16" s="345"/>
      <c r="F16" s="280" t="s">
        <v>65</v>
      </c>
      <c r="G16" s="532"/>
      <c r="H16" s="533"/>
      <c r="I16" s="533"/>
      <c r="J16" s="534"/>
    </row>
    <row r="17" spans="1:10" x14ac:dyDescent="0.2">
      <c r="A17" s="279" t="s">
        <v>41</v>
      </c>
      <c r="B17" s="345" t="s">
        <v>442</v>
      </c>
      <c r="C17" s="345"/>
      <c r="D17" s="345"/>
      <c r="E17" s="345"/>
      <c r="F17" s="280" t="s">
        <v>65</v>
      </c>
      <c r="G17" s="532"/>
      <c r="H17" s="533"/>
      <c r="I17" s="533"/>
      <c r="J17" s="534"/>
    </row>
    <row r="18" spans="1:10" x14ac:dyDescent="0.2">
      <c r="A18" s="279" t="s">
        <v>42</v>
      </c>
      <c r="B18" s="345" t="s">
        <v>443</v>
      </c>
      <c r="C18" s="345"/>
      <c r="D18" s="345"/>
      <c r="E18" s="345"/>
      <c r="F18" s="280" t="s">
        <v>65</v>
      </c>
      <c r="G18" s="532"/>
      <c r="H18" s="533"/>
      <c r="I18" s="533"/>
      <c r="J18" s="534"/>
    </row>
    <row r="19" spans="1:10" x14ac:dyDescent="0.2">
      <c r="A19" s="279" t="s">
        <v>43</v>
      </c>
      <c r="B19" s="345" t="s">
        <v>444</v>
      </c>
      <c r="C19" s="345"/>
      <c r="D19" s="345"/>
      <c r="E19" s="345"/>
      <c r="F19" s="280" t="s">
        <v>50</v>
      </c>
      <c r="G19" s="532"/>
      <c r="H19" s="533"/>
      <c r="I19" s="533"/>
      <c r="J19" s="534"/>
    </row>
    <row r="20" spans="1:10" x14ac:dyDescent="0.2">
      <c r="A20" s="279" t="s">
        <v>54</v>
      </c>
      <c r="B20" s="345" t="s">
        <v>445</v>
      </c>
      <c r="C20" s="345"/>
      <c r="D20" s="345"/>
      <c r="E20" s="345"/>
      <c r="F20" s="280" t="s">
        <v>65</v>
      </c>
      <c r="G20" s="532"/>
      <c r="H20" s="533"/>
      <c r="I20" s="533"/>
      <c r="J20" s="534"/>
    </row>
    <row r="21" spans="1:10" x14ac:dyDescent="0.2">
      <c r="A21" s="279" t="s">
        <v>244</v>
      </c>
      <c r="B21" s="345" t="s">
        <v>446</v>
      </c>
      <c r="C21" s="345"/>
      <c r="D21" s="345"/>
      <c r="E21" s="345"/>
      <c r="F21" s="280" t="s">
        <v>50</v>
      </c>
      <c r="G21" s="532"/>
      <c r="H21" s="533"/>
      <c r="I21" s="533"/>
      <c r="J21" s="534"/>
    </row>
    <row r="23" spans="1:10" ht="24" x14ac:dyDescent="0.2">
      <c r="A23" s="261" t="s">
        <v>19</v>
      </c>
      <c r="B23" s="452" t="s">
        <v>431</v>
      </c>
      <c r="C23" s="452"/>
      <c r="D23" s="452"/>
      <c r="E23" s="452"/>
      <c r="F23" s="261" t="s">
        <v>21</v>
      </c>
      <c r="G23" s="445" t="s">
        <v>60</v>
      </c>
      <c r="H23" s="445"/>
      <c r="I23" s="445"/>
      <c r="J23" s="445"/>
    </row>
    <row r="24" spans="1:10" ht="36" x14ac:dyDescent="0.2">
      <c r="A24" s="279">
        <v>1</v>
      </c>
      <c r="B24" s="345" t="s">
        <v>447</v>
      </c>
      <c r="C24" s="345"/>
      <c r="D24" s="345"/>
      <c r="E24" s="345"/>
      <c r="F24" s="280" t="s">
        <v>432</v>
      </c>
      <c r="G24" s="532"/>
      <c r="H24" s="533"/>
      <c r="I24" s="533"/>
      <c r="J24" s="534"/>
    </row>
    <row r="26" spans="1:10" x14ac:dyDescent="0.2">
      <c r="A26" s="281" t="s">
        <v>31</v>
      </c>
    </row>
  </sheetData>
  <mergeCells count="33">
    <mergeCell ref="B24:E24"/>
    <mergeCell ref="G24:J24"/>
    <mergeCell ref="B21:E21"/>
    <mergeCell ref="G12:J12"/>
    <mergeCell ref="G13:J13"/>
    <mergeCell ref="G14:J14"/>
    <mergeCell ref="G15:J15"/>
    <mergeCell ref="G16:J16"/>
    <mergeCell ref="G17:J17"/>
    <mergeCell ref="G18:J18"/>
    <mergeCell ref="B18:E18"/>
    <mergeCell ref="B19:E19"/>
    <mergeCell ref="B20:E20"/>
    <mergeCell ref="G19:J19"/>
    <mergeCell ref="G20:J20"/>
    <mergeCell ref="B23:E23"/>
    <mergeCell ref="G23:J23"/>
    <mergeCell ref="A10:B10"/>
    <mergeCell ref="B11:E11"/>
    <mergeCell ref="G11:J11"/>
    <mergeCell ref="B15:E15"/>
    <mergeCell ref="B16:E16"/>
    <mergeCell ref="B17:E17"/>
    <mergeCell ref="B12:E12"/>
    <mergeCell ref="B13:E13"/>
    <mergeCell ref="B14:E14"/>
    <mergeCell ref="G21:J21"/>
    <mergeCell ref="A6:B6"/>
    <mergeCell ref="A1:J1"/>
    <mergeCell ref="A2:J2"/>
    <mergeCell ref="A3:B3"/>
    <mergeCell ref="A4:B4"/>
    <mergeCell ref="A5:B5"/>
  </mergeCells>
  <pageMargins left="0.45833333333333331" right="0.34375" top="0.75" bottom="0.75" header="0.3" footer="0.3"/>
  <pageSetup paperSize="9" orientation="landscape" r:id="rId1"/>
  <headerFooter>
    <oddHeader>&amp;L&amp;"-,Standardowy"&amp;11 2/PN/ZP/D/2020&amp;C&amp;"-,Standardowy"&amp;11Formularz asortymentowo-cenowy&amp;R&amp;"-,Standardowy"&amp;11Załącznik nr 2 SIWZ</oddHeader>
    <oddFooter>&amp;L&amp;"-,Standardowy"&amp;A&amp;C&amp;"-,Standardowy"Strona &amp;P z &amp;N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zoomScale="130" zoomScaleNormal="130" workbookViewId="0">
      <selection activeCell="J5" sqref="J5"/>
    </sheetView>
  </sheetViews>
  <sheetFormatPr defaultRowHeight="12.75" x14ac:dyDescent="0.2"/>
  <cols>
    <col min="1" max="1" width="8.28515625" style="1" customWidth="1"/>
    <col min="2" max="2" width="43.140625" style="1" customWidth="1"/>
    <col min="3" max="3" width="6.42578125" style="1" customWidth="1"/>
    <col min="4" max="4" width="6.140625" style="1" customWidth="1"/>
    <col min="5" max="5" width="13.85546875" style="1" customWidth="1"/>
    <col min="6" max="6" width="13.42578125" style="1" customWidth="1"/>
    <col min="7" max="7" width="11.7109375" style="1" customWidth="1"/>
    <col min="8" max="8" width="11.42578125" style="1" customWidth="1"/>
    <col min="9" max="9" width="7.85546875" style="1" customWidth="1"/>
    <col min="10" max="10" width="11.7109375" style="1" customWidth="1"/>
  </cols>
  <sheetData>
    <row r="1" spans="1:10" ht="22.5" customHeight="1" x14ac:dyDescent="0.2">
      <c r="A1" s="391" t="s">
        <v>448</v>
      </c>
      <c r="B1" s="391"/>
      <c r="C1" s="391"/>
      <c r="D1" s="391"/>
      <c r="E1" s="391"/>
      <c r="F1" s="391"/>
      <c r="G1" s="391"/>
      <c r="H1" s="391"/>
      <c r="I1" s="391"/>
      <c r="J1" s="391"/>
    </row>
    <row r="2" spans="1:10" ht="12.75" customHeight="1" x14ac:dyDescent="0.2">
      <c r="A2" s="449" t="s">
        <v>185</v>
      </c>
      <c r="B2" s="450"/>
      <c r="C2" s="450"/>
      <c r="D2" s="450"/>
      <c r="E2" s="450"/>
      <c r="F2" s="450"/>
      <c r="G2" s="450"/>
      <c r="H2" s="450"/>
      <c r="I2" s="450"/>
      <c r="J2" s="450"/>
    </row>
    <row r="3" spans="1:10" ht="56.25" x14ac:dyDescent="0.2">
      <c r="A3" s="337" t="s">
        <v>0</v>
      </c>
      <c r="B3" s="337"/>
      <c r="C3" s="256" t="s">
        <v>1</v>
      </c>
      <c r="D3" s="256" t="s">
        <v>2</v>
      </c>
      <c r="E3" s="50" t="s">
        <v>3</v>
      </c>
      <c r="F3" s="256" t="s">
        <v>4</v>
      </c>
      <c r="G3" s="256" t="s">
        <v>5</v>
      </c>
      <c r="H3" s="256" t="s">
        <v>6</v>
      </c>
      <c r="I3" s="256" t="s">
        <v>7</v>
      </c>
      <c r="J3" s="256" t="s">
        <v>8</v>
      </c>
    </row>
    <row r="4" spans="1:10" x14ac:dyDescent="0.2">
      <c r="A4" s="338" t="s">
        <v>9</v>
      </c>
      <c r="B4" s="338"/>
      <c r="C4" s="17" t="s">
        <v>10</v>
      </c>
      <c r="D4" s="18" t="s">
        <v>11</v>
      </c>
      <c r="E4" s="19" t="s">
        <v>12</v>
      </c>
      <c r="F4" s="19" t="s">
        <v>13</v>
      </c>
      <c r="G4" s="38" t="s">
        <v>14</v>
      </c>
      <c r="H4" s="39" t="s">
        <v>15</v>
      </c>
      <c r="I4" s="39" t="s">
        <v>16</v>
      </c>
      <c r="J4" s="93" t="s">
        <v>17</v>
      </c>
    </row>
    <row r="5" spans="1:10" ht="18.75" customHeight="1" x14ac:dyDescent="0.2">
      <c r="A5" s="536" t="s">
        <v>449</v>
      </c>
      <c r="B5" s="536"/>
      <c r="C5" s="283">
        <v>25</v>
      </c>
      <c r="D5" s="284" t="s">
        <v>18</v>
      </c>
      <c r="E5" s="103"/>
      <c r="F5" s="100"/>
      <c r="G5" s="274">
        <f>ROUND(F5*I5+F5,2)</f>
        <v>0</v>
      </c>
      <c r="H5" s="274">
        <f>ROUND(C5*F5,2)</f>
        <v>0</v>
      </c>
      <c r="I5" s="275"/>
      <c r="J5" s="274">
        <f>ROUND(H5*I5+H5,2)</f>
        <v>0</v>
      </c>
    </row>
    <row r="6" spans="1:10" ht="16.5" customHeight="1" x14ac:dyDescent="0.2">
      <c r="A6" s="536" t="s">
        <v>450</v>
      </c>
      <c r="B6" s="536"/>
      <c r="C6" s="283">
        <v>3</v>
      </c>
      <c r="D6" s="284" t="s">
        <v>18</v>
      </c>
      <c r="E6" s="105"/>
      <c r="F6" s="47"/>
      <c r="G6" s="47">
        <f>ROUND(F6*I6+F6,2)</f>
        <v>0</v>
      </c>
      <c r="H6" s="47">
        <f>ROUND(C6*F6,2)</f>
        <v>0</v>
      </c>
      <c r="I6" s="99"/>
      <c r="J6" s="47">
        <f>ROUND(H6*I6+H6,2)</f>
        <v>0</v>
      </c>
    </row>
    <row r="7" spans="1:10" ht="13.5" x14ac:dyDescent="0.2">
      <c r="A7" s="198"/>
      <c r="B7" s="198"/>
      <c r="C7" s="199"/>
      <c r="D7" s="200"/>
      <c r="G7" s="276" t="s">
        <v>158</v>
      </c>
      <c r="H7" s="277">
        <f>SUM(H5:H6)</f>
        <v>0</v>
      </c>
      <c r="I7" s="64"/>
      <c r="J7" s="277">
        <f>SUM(J5:J6)</f>
        <v>0</v>
      </c>
    </row>
    <row r="8" spans="1:10" x14ac:dyDescent="0.2">
      <c r="A8" s="28" t="s">
        <v>58</v>
      </c>
      <c r="B8" s="28"/>
      <c r="C8" s="28"/>
      <c r="D8" s="28"/>
      <c r="E8" s="85"/>
      <c r="F8" s="85"/>
      <c r="G8" s="85"/>
      <c r="H8" s="85"/>
      <c r="I8" s="85"/>
      <c r="J8" s="85"/>
    </row>
    <row r="9" spans="1:10" x14ac:dyDescent="0.2">
      <c r="A9" s="109" t="s">
        <v>32</v>
      </c>
      <c r="B9" s="28"/>
      <c r="C9" s="28"/>
      <c r="D9" s="28"/>
      <c r="E9" s="85"/>
      <c r="F9" s="86"/>
      <c r="G9" s="85"/>
      <c r="H9" s="85"/>
      <c r="I9" s="85"/>
      <c r="J9" s="85"/>
    </row>
    <row r="10" spans="1:10" x14ac:dyDescent="0.2">
      <c r="A10" s="347"/>
      <c r="B10" s="347"/>
      <c r="C10" s="257"/>
      <c r="D10" s="257"/>
      <c r="E10" s="257"/>
      <c r="F10" s="257"/>
      <c r="G10" s="257"/>
      <c r="H10" s="257"/>
      <c r="I10" s="257"/>
      <c r="J10" s="85"/>
    </row>
    <row r="11" spans="1:10" ht="24" x14ac:dyDescent="0.2">
      <c r="A11" s="261" t="s">
        <v>19</v>
      </c>
      <c r="B11" s="452" t="s">
        <v>59</v>
      </c>
      <c r="C11" s="452"/>
      <c r="D11" s="452"/>
      <c r="E11" s="452"/>
      <c r="F11" s="261" t="s">
        <v>21</v>
      </c>
      <c r="G11" s="445" t="s">
        <v>60</v>
      </c>
      <c r="H11" s="445"/>
      <c r="I11" s="445"/>
      <c r="J11" s="445"/>
    </row>
    <row r="12" spans="1:10" ht="12.75" customHeight="1" x14ac:dyDescent="0.2">
      <c r="A12" s="279" t="s">
        <v>22</v>
      </c>
      <c r="B12" s="466" t="s">
        <v>451</v>
      </c>
      <c r="C12" s="467"/>
      <c r="D12" s="467"/>
      <c r="E12" s="468"/>
      <c r="F12" s="280" t="s">
        <v>50</v>
      </c>
      <c r="G12" s="532"/>
      <c r="H12" s="533"/>
      <c r="I12" s="533"/>
      <c r="J12" s="534"/>
    </row>
    <row r="13" spans="1:10" x14ac:dyDescent="0.2">
      <c r="A13" s="279" t="s">
        <v>24</v>
      </c>
      <c r="B13" s="466" t="s">
        <v>452</v>
      </c>
      <c r="C13" s="467"/>
      <c r="D13" s="467"/>
      <c r="E13" s="468"/>
      <c r="F13" s="280" t="s">
        <v>65</v>
      </c>
      <c r="G13" s="532"/>
      <c r="H13" s="533"/>
      <c r="I13" s="533"/>
      <c r="J13" s="534"/>
    </row>
    <row r="14" spans="1:10" x14ac:dyDescent="0.2">
      <c r="A14" s="279" t="s">
        <v>25</v>
      </c>
      <c r="B14" s="466" t="s">
        <v>453</v>
      </c>
      <c r="C14" s="467"/>
      <c r="D14" s="467"/>
      <c r="E14" s="468"/>
      <c r="F14" s="280" t="s">
        <v>50</v>
      </c>
      <c r="G14" s="532"/>
      <c r="H14" s="533"/>
      <c r="I14" s="533"/>
      <c r="J14" s="534"/>
    </row>
    <row r="15" spans="1:10" x14ac:dyDescent="0.2">
      <c r="A15" s="279" t="s">
        <v>27</v>
      </c>
      <c r="B15" s="466" t="s">
        <v>454</v>
      </c>
      <c r="C15" s="467"/>
      <c r="D15" s="467"/>
      <c r="E15" s="468"/>
      <c r="F15" s="280" t="s">
        <v>52</v>
      </c>
      <c r="G15" s="532"/>
      <c r="H15" s="533"/>
      <c r="I15" s="533"/>
      <c r="J15" s="534"/>
    </row>
    <row r="16" spans="1:10" x14ac:dyDescent="0.2">
      <c r="A16" s="279" t="s">
        <v>29</v>
      </c>
      <c r="B16" s="466" t="s">
        <v>455</v>
      </c>
      <c r="C16" s="467"/>
      <c r="D16" s="467"/>
      <c r="E16" s="468"/>
      <c r="F16" s="280" t="s">
        <v>50</v>
      </c>
      <c r="G16" s="532"/>
      <c r="H16" s="533"/>
      <c r="I16" s="533"/>
      <c r="J16" s="534"/>
    </row>
    <row r="17" spans="1:10" ht="12.75" customHeight="1" x14ac:dyDescent="0.2">
      <c r="A17" s="279" t="s">
        <v>41</v>
      </c>
      <c r="B17" s="466" t="s">
        <v>456</v>
      </c>
      <c r="C17" s="467"/>
      <c r="D17" s="467"/>
      <c r="E17" s="468"/>
      <c r="F17" s="280" t="s">
        <v>50</v>
      </c>
      <c r="G17" s="532"/>
      <c r="H17" s="533"/>
      <c r="I17" s="533"/>
      <c r="J17" s="534"/>
    </row>
    <row r="18" spans="1:10" x14ac:dyDescent="0.2">
      <c r="A18" s="279" t="s">
        <v>42</v>
      </c>
      <c r="B18" s="466" t="s">
        <v>457</v>
      </c>
      <c r="C18" s="467"/>
      <c r="D18" s="467"/>
      <c r="E18" s="468"/>
      <c r="F18" s="280" t="s">
        <v>50</v>
      </c>
      <c r="G18" s="532"/>
      <c r="H18" s="533"/>
      <c r="I18" s="533"/>
      <c r="J18" s="534"/>
    </row>
    <row r="19" spans="1:10" x14ac:dyDescent="0.2">
      <c r="A19" s="279" t="s">
        <v>43</v>
      </c>
      <c r="B19" s="466" t="s">
        <v>458</v>
      </c>
      <c r="C19" s="467"/>
      <c r="D19" s="467"/>
      <c r="E19" s="468"/>
      <c r="F19" s="280" t="s">
        <v>50</v>
      </c>
      <c r="G19" s="532"/>
      <c r="H19" s="533"/>
      <c r="I19" s="533"/>
      <c r="J19" s="534"/>
    </row>
    <row r="20" spans="1:10" x14ac:dyDescent="0.2">
      <c r="A20" s="285"/>
      <c r="B20" s="286"/>
      <c r="C20" s="286"/>
      <c r="D20" s="286"/>
      <c r="E20" s="286"/>
      <c r="F20" s="287"/>
      <c r="G20" s="288"/>
      <c r="H20" s="288"/>
      <c r="I20" s="288"/>
      <c r="J20" s="288"/>
    </row>
    <row r="21" spans="1:10" ht="24" x14ac:dyDescent="0.2">
      <c r="A21" s="261" t="s">
        <v>19</v>
      </c>
      <c r="B21" s="452" t="s">
        <v>431</v>
      </c>
      <c r="C21" s="452"/>
      <c r="D21" s="452"/>
      <c r="E21" s="452"/>
      <c r="F21" s="261" t="s">
        <v>21</v>
      </c>
      <c r="G21" s="445" t="s">
        <v>60</v>
      </c>
      <c r="H21" s="445"/>
      <c r="I21" s="445"/>
      <c r="J21" s="445"/>
    </row>
    <row r="22" spans="1:10" ht="27.75" customHeight="1" x14ac:dyDescent="0.2">
      <c r="A22" s="279">
        <v>1</v>
      </c>
      <c r="B22" s="345" t="s">
        <v>459</v>
      </c>
      <c r="C22" s="345"/>
      <c r="D22" s="345"/>
      <c r="E22" s="345"/>
      <c r="F22" s="280" t="s">
        <v>460</v>
      </c>
      <c r="G22" s="532"/>
      <c r="H22" s="533"/>
      <c r="I22" s="533"/>
      <c r="J22" s="534"/>
    </row>
    <row r="23" spans="1:10" ht="24" x14ac:dyDescent="0.2">
      <c r="A23" s="279">
        <v>2</v>
      </c>
      <c r="B23" s="345" t="s">
        <v>461</v>
      </c>
      <c r="C23" s="345"/>
      <c r="D23" s="345"/>
      <c r="E23" s="345"/>
      <c r="F23" s="280" t="s">
        <v>462</v>
      </c>
      <c r="G23" s="532"/>
      <c r="H23" s="533"/>
      <c r="I23" s="533"/>
      <c r="J23" s="534"/>
    </row>
    <row r="25" spans="1:10" x14ac:dyDescent="0.2">
      <c r="A25" s="289" t="s">
        <v>31</v>
      </c>
    </row>
  </sheetData>
  <mergeCells count="31">
    <mergeCell ref="B17:E17"/>
    <mergeCell ref="G16:J16"/>
    <mergeCell ref="B13:E13"/>
    <mergeCell ref="B21:E21"/>
    <mergeCell ref="G21:J21"/>
    <mergeCell ref="G17:J17"/>
    <mergeCell ref="B14:E14"/>
    <mergeCell ref="G13:J13"/>
    <mergeCell ref="B15:E15"/>
    <mergeCell ref="G14:J14"/>
    <mergeCell ref="B16:E16"/>
    <mergeCell ref="G15:J15"/>
    <mergeCell ref="B22:E22"/>
    <mergeCell ref="G22:J22"/>
    <mergeCell ref="B23:E23"/>
    <mergeCell ref="G23:J23"/>
    <mergeCell ref="B18:E18"/>
    <mergeCell ref="B19:E19"/>
    <mergeCell ref="G18:J18"/>
    <mergeCell ref="G19:J19"/>
    <mergeCell ref="A10:B10"/>
    <mergeCell ref="B11:E11"/>
    <mergeCell ref="G11:J11"/>
    <mergeCell ref="B12:E12"/>
    <mergeCell ref="G12:J12"/>
    <mergeCell ref="A6:B6"/>
    <mergeCell ref="A1:J1"/>
    <mergeCell ref="A2:J2"/>
    <mergeCell ref="A3:B3"/>
    <mergeCell ref="A4:B4"/>
    <mergeCell ref="A5:B5"/>
  </mergeCells>
  <pageMargins left="0.40625" right="0.35416666666666669" top="0.75" bottom="0.75" header="0.3" footer="0.3"/>
  <pageSetup paperSize="9" orientation="landscape" r:id="rId1"/>
  <headerFooter>
    <oddHeader>&amp;L&amp;"-,Standardowy"&amp;11 2/PN/ZP/D/2020&amp;C&amp;"-,Standardowy"&amp;11Formularz asortymentowo-cenowy&amp;R&amp;"-,Standardowy"&amp;11Załącznik nr 2 SIWZ</oddHeader>
    <oddFooter>&amp;L&amp;"-,Standardowy"&amp;A&amp;C&amp;"-,Standardowy"Strona &amp;P z &amp;N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zoomScale="130" zoomScaleNormal="130" workbookViewId="0">
      <selection activeCell="J5" sqref="J5"/>
    </sheetView>
  </sheetViews>
  <sheetFormatPr defaultRowHeight="12.75" x14ac:dyDescent="0.2"/>
  <cols>
    <col min="1" max="1" width="8.28515625" style="1" customWidth="1"/>
    <col min="2" max="2" width="43.140625" style="1" customWidth="1"/>
    <col min="3" max="3" width="6.42578125" style="1" customWidth="1"/>
    <col min="4" max="4" width="6.140625" style="1" customWidth="1"/>
    <col min="5" max="5" width="13.85546875" style="1" customWidth="1"/>
    <col min="6" max="6" width="13.42578125" style="1" customWidth="1"/>
    <col min="7" max="7" width="11.7109375" style="1" customWidth="1"/>
    <col min="8" max="8" width="11.42578125" style="1" customWidth="1"/>
    <col min="9" max="9" width="7.85546875" style="1" customWidth="1"/>
    <col min="10" max="10" width="11.7109375" style="1" customWidth="1"/>
  </cols>
  <sheetData>
    <row r="1" spans="1:10" ht="22.5" customHeight="1" x14ac:dyDescent="0.2">
      <c r="A1" s="391" t="s">
        <v>463</v>
      </c>
      <c r="B1" s="391"/>
      <c r="C1" s="391"/>
      <c r="D1" s="391"/>
      <c r="E1" s="391"/>
      <c r="F1" s="391"/>
      <c r="G1" s="391"/>
      <c r="H1" s="391"/>
      <c r="I1" s="391"/>
      <c r="J1" s="391"/>
    </row>
    <row r="2" spans="1:10" ht="12.75" customHeight="1" x14ac:dyDescent="0.2">
      <c r="A2" s="449" t="s">
        <v>185</v>
      </c>
      <c r="B2" s="450"/>
      <c r="C2" s="450"/>
      <c r="D2" s="450"/>
      <c r="E2" s="450"/>
      <c r="F2" s="450"/>
      <c r="G2" s="450"/>
      <c r="H2" s="450"/>
      <c r="I2" s="450"/>
      <c r="J2" s="450"/>
    </row>
    <row r="3" spans="1:10" ht="56.25" x14ac:dyDescent="0.2">
      <c r="A3" s="337" t="s">
        <v>0</v>
      </c>
      <c r="B3" s="337"/>
      <c r="C3" s="256" t="s">
        <v>1</v>
      </c>
      <c r="D3" s="256" t="s">
        <v>2</v>
      </c>
      <c r="E3" s="50" t="s">
        <v>3</v>
      </c>
      <c r="F3" s="256" t="s">
        <v>4</v>
      </c>
      <c r="G3" s="256" t="s">
        <v>5</v>
      </c>
      <c r="H3" s="256" t="s">
        <v>6</v>
      </c>
      <c r="I3" s="256" t="s">
        <v>7</v>
      </c>
      <c r="J3" s="256" t="s">
        <v>8</v>
      </c>
    </row>
    <row r="4" spans="1:10" x14ac:dyDescent="0.2">
      <c r="A4" s="338" t="s">
        <v>9</v>
      </c>
      <c r="B4" s="338"/>
      <c r="C4" s="17" t="s">
        <v>10</v>
      </c>
      <c r="D4" s="18" t="s">
        <v>11</v>
      </c>
      <c r="E4" s="19" t="s">
        <v>12</v>
      </c>
      <c r="F4" s="19" t="s">
        <v>13</v>
      </c>
      <c r="G4" s="38" t="s">
        <v>14</v>
      </c>
      <c r="H4" s="39" t="s">
        <v>15</v>
      </c>
      <c r="I4" s="39" t="s">
        <v>16</v>
      </c>
      <c r="J4" s="93" t="s">
        <v>17</v>
      </c>
    </row>
    <row r="5" spans="1:10" ht="18.75" customHeight="1" x14ac:dyDescent="0.2">
      <c r="A5" s="536" t="s">
        <v>464</v>
      </c>
      <c r="B5" s="536"/>
      <c r="C5" s="283">
        <v>25</v>
      </c>
      <c r="D5" s="284" t="s">
        <v>18</v>
      </c>
      <c r="E5" s="103"/>
      <c r="F5" s="100"/>
      <c r="G5" s="274">
        <f>ROUND(F5*I5+F5,2)</f>
        <v>0</v>
      </c>
      <c r="H5" s="274">
        <f>ROUND(C5*F5,2)</f>
        <v>0</v>
      </c>
      <c r="I5" s="275"/>
      <c r="J5" s="274">
        <f>ROUND(H5*I5+H5,2)</f>
        <v>0</v>
      </c>
    </row>
    <row r="6" spans="1:10" ht="16.5" customHeight="1" x14ac:dyDescent="0.2">
      <c r="A6" s="536" t="s">
        <v>450</v>
      </c>
      <c r="B6" s="536"/>
      <c r="C6" s="283">
        <v>3</v>
      </c>
      <c r="D6" s="284" t="s">
        <v>18</v>
      </c>
      <c r="E6" s="105"/>
      <c r="F6" s="47"/>
      <c r="G6" s="47">
        <f>ROUND(F6*I6+F6,2)</f>
        <v>0</v>
      </c>
      <c r="H6" s="47">
        <f>ROUND(C6*F6,2)</f>
        <v>0</v>
      </c>
      <c r="I6" s="99"/>
      <c r="J6" s="47">
        <f>ROUND(H6*I6+H6,2)</f>
        <v>0</v>
      </c>
    </row>
    <row r="7" spans="1:10" ht="13.5" x14ac:dyDescent="0.2">
      <c r="A7" s="198"/>
      <c r="B7" s="198"/>
      <c r="C7" s="199"/>
      <c r="D7" s="200"/>
      <c r="G7" s="276" t="s">
        <v>158</v>
      </c>
      <c r="H7" s="277">
        <f>SUM(H5:H6)</f>
        <v>0</v>
      </c>
      <c r="I7" s="64"/>
      <c r="J7" s="277">
        <f>SUM(J5:J6)</f>
        <v>0</v>
      </c>
    </row>
    <row r="8" spans="1:10" x14ac:dyDescent="0.2">
      <c r="A8" s="28" t="s">
        <v>58</v>
      </c>
      <c r="B8" s="28"/>
      <c r="C8" s="28"/>
      <c r="D8" s="28"/>
      <c r="E8" s="85"/>
      <c r="F8" s="85"/>
      <c r="G8" s="85"/>
      <c r="H8" s="85"/>
      <c r="I8" s="85"/>
      <c r="J8" s="85"/>
    </row>
    <row r="9" spans="1:10" x14ac:dyDescent="0.2">
      <c r="A9" s="109" t="s">
        <v>32</v>
      </c>
      <c r="B9" s="28"/>
      <c r="C9" s="28"/>
      <c r="D9" s="28"/>
      <c r="E9" s="85"/>
      <c r="F9" s="86"/>
      <c r="G9" s="85"/>
      <c r="H9" s="85"/>
      <c r="I9" s="85"/>
      <c r="J9" s="85"/>
    </row>
    <row r="10" spans="1:10" x14ac:dyDescent="0.2">
      <c r="A10" s="347"/>
      <c r="B10" s="347"/>
      <c r="C10" s="257"/>
      <c r="D10" s="257"/>
      <c r="E10" s="257"/>
      <c r="F10" s="257"/>
      <c r="G10" s="257"/>
      <c r="H10" s="257"/>
      <c r="I10" s="257"/>
      <c r="J10" s="85"/>
    </row>
    <row r="11" spans="1:10" ht="24" x14ac:dyDescent="0.2">
      <c r="A11" s="261" t="s">
        <v>19</v>
      </c>
      <c r="B11" s="452" t="s">
        <v>59</v>
      </c>
      <c r="C11" s="452"/>
      <c r="D11" s="452"/>
      <c r="E11" s="452"/>
      <c r="F11" s="261" t="s">
        <v>21</v>
      </c>
      <c r="G11" s="445" t="s">
        <v>60</v>
      </c>
      <c r="H11" s="445"/>
      <c r="I11" s="445"/>
      <c r="J11" s="445"/>
    </row>
    <row r="12" spans="1:10" ht="12.75" customHeight="1" x14ac:dyDescent="0.2">
      <c r="A12" s="279" t="s">
        <v>22</v>
      </c>
      <c r="B12" s="466" t="s">
        <v>465</v>
      </c>
      <c r="C12" s="467"/>
      <c r="D12" s="467"/>
      <c r="E12" s="468"/>
      <c r="F12" s="280" t="s">
        <v>65</v>
      </c>
      <c r="G12" s="532"/>
      <c r="H12" s="533"/>
      <c r="I12" s="533"/>
      <c r="J12" s="534"/>
    </row>
    <row r="13" spans="1:10" x14ac:dyDescent="0.2">
      <c r="A13" s="279" t="s">
        <v>24</v>
      </c>
      <c r="B13" s="466" t="s">
        <v>466</v>
      </c>
      <c r="C13" s="467"/>
      <c r="D13" s="467"/>
      <c r="E13" s="468"/>
      <c r="F13" s="280" t="s">
        <v>50</v>
      </c>
      <c r="G13" s="532"/>
      <c r="H13" s="533"/>
      <c r="I13" s="533"/>
      <c r="J13" s="534"/>
    </row>
    <row r="14" spans="1:10" x14ac:dyDescent="0.2">
      <c r="A14" s="279" t="s">
        <v>25</v>
      </c>
      <c r="B14" s="466" t="s">
        <v>467</v>
      </c>
      <c r="C14" s="467"/>
      <c r="D14" s="467"/>
      <c r="E14" s="468"/>
      <c r="F14" s="280" t="s">
        <v>65</v>
      </c>
      <c r="G14" s="532"/>
      <c r="H14" s="533"/>
      <c r="I14" s="533"/>
      <c r="J14" s="534"/>
    </row>
    <row r="15" spans="1:10" ht="12.75" customHeight="1" x14ac:dyDescent="0.2">
      <c r="A15" s="279" t="s">
        <v>27</v>
      </c>
      <c r="B15" s="466" t="s">
        <v>468</v>
      </c>
      <c r="C15" s="467"/>
      <c r="D15" s="467"/>
      <c r="E15" s="468"/>
      <c r="F15" s="280" t="s">
        <v>50</v>
      </c>
      <c r="G15" s="532"/>
      <c r="H15" s="533"/>
      <c r="I15" s="533"/>
      <c r="J15" s="534"/>
    </row>
    <row r="16" spans="1:10" x14ac:dyDescent="0.2">
      <c r="A16" s="279" t="s">
        <v>29</v>
      </c>
      <c r="B16" s="466" t="s">
        <v>458</v>
      </c>
      <c r="C16" s="467"/>
      <c r="D16" s="467"/>
      <c r="E16" s="468"/>
      <c r="F16" s="280" t="s">
        <v>50</v>
      </c>
      <c r="G16" s="532"/>
      <c r="H16" s="533"/>
      <c r="I16" s="533"/>
      <c r="J16" s="534"/>
    </row>
    <row r="17" spans="1:10" ht="12.75" customHeight="1" x14ac:dyDescent="0.2">
      <c r="A17" s="279" t="s">
        <v>41</v>
      </c>
      <c r="B17" s="466" t="s">
        <v>469</v>
      </c>
      <c r="C17" s="467"/>
      <c r="D17" s="467"/>
      <c r="E17" s="468"/>
      <c r="F17" s="280" t="s">
        <v>50</v>
      </c>
      <c r="G17" s="532"/>
      <c r="H17" s="533"/>
      <c r="I17" s="533"/>
      <c r="J17" s="534"/>
    </row>
    <row r="18" spans="1:10" x14ac:dyDescent="0.2">
      <c r="A18" s="279" t="s">
        <v>42</v>
      </c>
      <c r="B18" s="466" t="s">
        <v>470</v>
      </c>
      <c r="C18" s="467"/>
      <c r="D18" s="467"/>
      <c r="E18" s="468"/>
      <c r="F18" s="280" t="s">
        <v>50</v>
      </c>
      <c r="G18" s="532"/>
      <c r="H18" s="533"/>
      <c r="I18" s="533"/>
      <c r="J18" s="534"/>
    </row>
    <row r="19" spans="1:10" ht="12.75" customHeight="1" x14ac:dyDescent="0.2">
      <c r="A19" s="279" t="s">
        <v>43</v>
      </c>
      <c r="B19" s="466" t="s">
        <v>471</v>
      </c>
      <c r="C19" s="467"/>
      <c r="D19" s="467"/>
      <c r="E19" s="468"/>
      <c r="F19" s="280" t="s">
        <v>50</v>
      </c>
      <c r="G19" s="532"/>
      <c r="H19" s="533"/>
      <c r="I19" s="533"/>
      <c r="J19" s="534"/>
    </row>
    <row r="20" spans="1:10" x14ac:dyDescent="0.2">
      <c r="A20" s="285"/>
      <c r="B20" s="286"/>
      <c r="C20" s="286"/>
      <c r="D20" s="286"/>
      <c r="E20" s="286"/>
      <c r="F20" s="287"/>
      <c r="G20" s="288"/>
      <c r="H20" s="288"/>
      <c r="I20" s="288"/>
      <c r="J20" s="288"/>
    </row>
    <row r="21" spans="1:10" ht="24" x14ac:dyDescent="0.2">
      <c r="A21" s="261" t="s">
        <v>19</v>
      </c>
      <c r="B21" s="452" t="s">
        <v>431</v>
      </c>
      <c r="C21" s="452"/>
      <c r="D21" s="452"/>
      <c r="E21" s="452"/>
      <c r="F21" s="261" t="s">
        <v>21</v>
      </c>
      <c r="G21" s="445" t="s">
        <v>60</v>
      </c>
      <c r="H21" s="445"/>
      <c r="I21" s="445"/>
      <c r="J21" s="445"/>
    </row>
    <row r="22" spans="1:10" ht="27.75" customHeight="1" x14ac:dyDescent="0.2">
      <c r="A22" s="279">
        <v>1</v>
      </c>
      <c r="B22" s="345" t="s">
        <v>459</v>
      </c>
      <c r="C22" s="345"/>
      <c r="D22" s="345"/>
      <c r="E22" s="345"/>
      <c r="F22" s="280" t="s">
        <v>472</v>
      </c>
      <c r="G22" s="532"/>
      <c r="H22" s="533"/>
      <c r="I22" s="533"/>
      <c r="J22" s="534"/>
    </row>
    <row r="24" spans="1:10" x14ac:dyDescent="0.2">
      <c r="A24" s="289" t="s">
        <v>31</v>
      </c>
    </row>
  </sheetData>
  <mergeCells count="29">
    <mergeCell ref="B21:E21"/>
    <mergeCell ref="G21:J21"/>
    <mergeCell ref="B22:E22"/>
    <mergeCell ref="G22:J22"/>
    <mergeCell ref="B17:E17"/>
    <mergeCell ref="G17:J17"/>
    <mergeCell ref="B18:E18"/>
    <mergeCell ref="G18:J18"/>
    <mergeCell ref="B19:E19"/>
    <mergeCell ref="G19:J19"/>
    <mergeCell ref="B14:E14"/>
    <mergeCell ref="G14:J14"/>
    <mergeCell ref="B15:E15"/>
    <mergeCell ref="G15:J15"/>
    <mergeCell ref="B16:E16"/>
    <mergeCell ref="G16:J16"/>
    <mergeCell ref="B13:E13"/>
    <mergeCell ref="G13:J13"/>
    <mergeCell ref="A1:J1"/>
    <mergeCell ref="A2:J2"/>
    <mergeCell ref="A3:B3"/>
    <mergeCell ref="A4:B4"/>
    <mergeCell ref="A5:B5"/>
    <mergeCell ref="A6:B6"/>
    <mergeCell ref="A10:B10"/>
    <mergeCell ref="B11:E11"/>
    <mergeCell ref="G11:J11"/>
    <mergeCell ref="B12:E12"/>
    <mergeCell ref="G12:J12"/>
  </mergeCells>
  <pageMargins left="0.375" right="0.36458333333333331" top="0.75" bottom="0.75" header="0.3" footer="0.3"/>
  <pageSetup paperSize="9" orientation="landscape" r:id="rId1"/>
  <headerFooter>
    <oddHeader>&amp;L&amp;"-,Standardowy"&amp;11 2/PN/ZP/D/2020&amp;CFormularz asortymentowo-cenowy&amp;R&amp;"-,Standardowy"&amp;11Załącznik nr 2 SIWZ</oddHeader>
    <oddFooter>&amp;L&amp;"-,Standardowy"&amp;A&amp;C&amp;"-,Standardowy"Strona &amp;P z &amp;N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zoomScale="130" zoomScaleNormal="130" workbookViewId="0">
      <selection activeCell="J5" sqref="J5"/>
    </sheetView>
  </sheetViews>
  <sheetFormatPr defaultRowHeight="12.75" x14ac:dyDescent="0.2"/>
  <cols>
    <col min="1" max="1" width="8.28515625" style="1" customWidth="1"/>
    <col min="2" max="2" width="43.140625" style="1" customWidth="1"/>
    <col min="3" max="3" width="6.42578125" style="1" customWidth="1"/>
    <col min="4" max="4" width="6.140625" style="1" customWidth="1"/>
    <col min="5" max="5" width="13.85546875" style="1" customWidth="1"/>
    <col min="6" max="6" width="13.42578125" style="1" customWidth="1"/>
    <col min="7" max="7" width="11.7109375" style="1" customWidth="1"/>
    <col min="8" max="8" width="11.42578125" style="1" customWidth="1"/>
    <col min="9" max="9" width="7.85546875" style="1" customWidth="1"/>
    <col min="10" max="10" width="11.7109375" style="1" customWidth="1"/>
  </cols>
  <sheetData>
    <row r="1" spans="1:10" ht="22.5" customHeight="1" x14ac:dyDescent="0.2">
      <c r="A1" s="391" t="s">
        <v>473</v>
      </c>
      <c r="B1" s="391"/>
      <c r="C1" s="391"/>
      <c r="D1" s="391"/>
      <c r="E1" s="391"/>
      <c r="F1" s="391"/>
      <c r="G1" s="391"/>
      <c r="H1" s="391"/>
      <c r="I1" s="391"/>
      <c r="J1" s="391"/>
    </row>
    <row r="2" spans="1:10" ht="12.75" customHeight="1" x14ac:dyDescent="0.2">
      <c r="A2" s="449" t="s">
        <v>185</v>
      </c>
      <c r="B2" s="450"/>
      <c r="C2" s="450"/>
      <c r="D2" s="450"/>
      <c r="E2" s="450"/>
      <c r="F2" s="450"/>
      <c r="G2" s="450"/>
      <c r="H2" s="450"/>
      <c r="I2" s="450"/>
      <c r="J2" s="450"/>
    </row>
    <row r="3" spans="1:10" ht="56.25" x14ac:dyDescent="0.2">
      <c r="A3" s="337" t="s">
        <v>0</v>
      </c>
      <c r="B3" s="337"/>
      <c r="C3" s="256" t="s">
        <v>1</v>
      </c>
      <c r="D3" s="256" t="s">
        <v>2</v>
      </c>
      <c r="E3" s="50" t="s">
        <v>3</v>
      </c>
      <c r="F3" s="256" t="s">
        <v>4</v>
      </c>
      <c r="G3" s="256" t="s">
        <v>5</v>
      </c>
      <c r="H3" s="256" t="s">
        <v>6</v>
      </c>
      <c r="I3" s="256" t="s">
        <v>7</v>
      </c>
      <c r="J3" s="256" t="s">
        <v>8</v>
      </c>
    </row>
    <row r="4" spans="1:10" x14ac:dyDescent="0.2">
      <c r="A4" s="338" t="s">
        <v>9</v>
      </c>
      <c r="B4" s="338"/>
      <c r="C4" s="17" t="s">
        <v>10</v>
      </c>
      <c r="D4" s="18" t="s">
        <v>11</v>
      </c>
      <c r="E4" s="37" t="s">
        <v>12</v>
      </c>
      <c r="F4" s="37" t="s">
        <v>13</v>
      </c>
      <c r="G4" s="38" t="s">
        <v>14</v>
      </c>
      <c r="H4" s="39" t="s">
        <v>15</v>
      </c>
      <c r="I4" s="39" t="s">
        <v>16</v>
      </c>
      <c r="J4" s="93" t="s">
        <v>17</v>
      </c>
    </row>
    <row r="5" spans="1:10" ht="27" customHeight="1" x14ac:dyDescent="0.2">
      <c r="A5" s="537" t="s">
        <v>474</v>
      </c>
      <c r="B5" s="538"/>
      <c r="C5" s="283">
        <v>30</v>
      </c>
      <c r="D5" s="290" t="s">
        <v>18</v>
      </c>
      <c r="E5" s="105"/>
      <c r="F5" s="47"/>
      <c r="G5" s="47">
        <f>ROUND(F5*I5+F5,2)</f>
        <v>0</v>
      </c>
      <c r="H5" s="47">
        <f>ROUND(C5*F5,2)</f>
        <v>0</v>
      </c>
      <c r="I5" s="99"/>
      <c r="J5" s="47">
        <f>ROUND(H5*I5+H5,2)</f>
        <v>0</v>
      </c>
    </row>
    <row r="6" spans="1:10" ht="24.75" customHeight="1" x14ac:dyDescent="0.2">
      <c r="A6" s="537" t="s">
        <v>475</v>
      </c>
      <c r="B6" s="538"/>
      <c r="C6" s="283">
        <v>30</v>
      </c>
      <c r="D6" s="290" t="s">
        <v>18</v>
      </c>
      <c r="E6" s="105"/>
      <c r="F6" s="47"/>
      <c r="G6" s="47">
        <f t="shared" ref="G6:G10" si="0">ROUND(F6*I6+F6,2)</f>
        <v>0</v>
      </c>
      <c r="H6" s="47">
        <f t="shared" ref="H6:H10" si="1">ROUND(C6*F6,2)</f>
        <v>0</v>
      </c>
      <c r="I6" s="99"/>
      <c r="J6" s="47">
        <f t="shared" ref="J6:J10" si="2">ROUND(H6*I6+H6,2)</f>
        <v>0</v>
      </c>
    </row>
    <row r="7" spans="1:10" ht="24.75" customHeight="1" x14ac:dyDescent="0.2">
      <c r="A7" s="537" t="s">
        <v>476</v>
      </c>
      <c r="B7" s="538"/>
      <c r="C7" s="283">
        <v>30</v>
      </c>
      <c r="D7" s="290" t="s">
        <v>18</v>
      </c>
      <c r="E7" s="105"/>
      <c r="F7" s="47"/>
      <c r="G7" s="47">
        <f t="shared" si="0"/>
        <v>0</v>
      </c>
      <c r="H7" s="47">
        <f t="shared" si="1"/>
        <v>0</v>
      </c>
      <c r="I7" s="99"/>
      <c r="J7" s="47">
        <f t="shared" si="2"/>
        <v>0</v>
      </c>
    </row>
    <row r="8" spans="1:10" ht="26.25" customHeight="1" x14ac:dyDescent="0.2">
      <c r="A8" s="537" t="s">
        <v>477</v>
      </c>
      <c r="B8" s="538"/>
      <c r="C8" s="283">
        <v>30</v>
      </c>
      <c r="D8" s="290" t="s">
        <v>18</v>
      </c>
      <c r="E8" s="105"/>
      <c r="F8" s="47"/>
      <c r="G8" s="47">
        <f t="shared" si="0"/>
        <v>0</v>
      </c>
      <c r="H8" s="47">
        <f t="shared" si="1"/>
        <v>0</v>
      </c>
      <c r="I8" s="99"/>
      <c r="J8" s="47">
        <f t="shared" si="2"/>
        <v>0</v>
      </c>
    </row>
    <row r="9" spans="1:10" ht="26.25" customHeight="1" x14ac:dyDescent="0.2">
      <c r="A9" s="537" t="s">
        <v>478</v>
      </c>
      <c r="B9" s="538"/>
      <c r="C9" s="283">
        <v>30</v>
      </c>
      <c r="D9" s="290" t="s">
        <v>18</v>
      </c>
      <c r="E9" s="105"/>
      <c r="F9" s="47"/>
      <c r="G9" s="47">
        <f t="shared" si="0"/>
        <v>0</v>
      </c>
      <c r="H9" s="47">
        <f t="shared" si="1"/>
        <v>0</v>
      </c>
      <c r="I9" s="99"/>
      <c r="J9" s="47">
        <f t="shared" si="2"/>
        <v>0</v>
      </c>
    </row>
    <row r="10" spans="1:10" ht="26.25" customHeight="1" x14ac:dyDescent="0.2">
      <c r="A10" s="537" t="s">
        <v>479</v>
      </c>
      <c r="B10" s="538"/>
      <c r="C10" s="283">
        <v>30</v>
      </c>
      <c r="D10" s="290" t="s">
        <v>18</v>
      </c>
      <c r="E10" s="105"/>
      <c r="F10" s="47"/>
      <c r="G10" s="47">
        <f t="shared" si="0"/>
        <v>0</v>
      </c>
      <c r="H10" s="47">
        <f t="shared" si="1"/>
        <v>0</v>
      </c>
      <c r="I10" s="99"/>
      <c r="J10" s="47">
        <f t="shared" si="2"/>
        <v>0</v>
      </c>
    </row>
    <row r="11" spans="1:10" ht="13.5" x14ac:dyDescent="0.2">
      <c r="A11" s="198"/>
      <c r="B11" s="198"/>
      <c r="C11" s="199"/>
      <c r="D11" s="200"/>
      <c r="G11" s="276" t="s">
        <v>158</v>
      </c>
      <c r="H11" s="277">
        <f>SUM(H5:H10)</f>
        <v>0</v>
      </c>
      <c r="I11" s="64"/>
      <c r="J11" s="277">
        <f>SUM(J5:J10)</f>
        <v>0</v>
      </c>
    </row>
    <row r="12" spans="1:10" x14ac:dyDescent="0.2">
      <c r="A12" s="28" t="s">
        <v>58</v>
      </c>
      <c r="B12" s="28"/>
      <c r="C12" s="28"/>
      <c r="D12" s="28"/>
      <c r="E12" s="85"/>
      <c r="F12" s="85"/>
      <c r="G12" s="85"/>
      <c r="H12" s="85"/>
      <c r="I12" s="85"/>
      <c r="J12" s="85"/>
    </row>
    <row r="13" spans="1:10" x14ac:dyDescent="0.2">
      <c r="A13" s="109" t="s">
        <v>32</v>
      </c>
      <c r="B13" s="28"/>
      <c r="C13" s="28"/>
      <c r="D13" s="28"/>
      <c r="E13" s="85"/>
      <c r="F13" s="86"/>
      <c r="G13" s="85"/>
      <c r="H13" s="85"/>
      <c r="I13" s="85"/>
      <c r="J13" s="85"/>
    </row>
    <row r="14" spans="1:10" x14ac:dyDescent="0.2">
      <c r="A14" s="347"/>
      <c r="B14" s="347"/>
      <c r="C14" s="257"/>
      <c r="D14" s="257"/>
      <c r="E14" s="257"/>
      <c r="F14" s="257"/>
      <c r="G14" s="257"/>
      <c r="H14" s="257"/>
      <c r="I14" s="257"/>
      <c r="J14" s="85"/>
    </row>
    <row r="15" spans="1:10" ht="24" x14ac:dyDescent="0.2">
      <c r="A15" s="261" t="s">
        <v>19</v>
      </c>
      <c r="B15" s="452" t="s">
        <v>485</v>
      </c>
      <c r="C15" s="452"/>
      <c r="D15" s="452"/>
      <c r="E15" s="452"/>
      <c r="F15" s="261" t="s">
        <v>21</v>
      </c>
      <c r="G15" s="445" t="s">
        <v>60</v>
      </c>
      <c r="H15" s="445"/>
      <c r="I15" s="445"/>
      <c r="J15" s="445"/>
    </row>
    <row r="16" spans="1:10" ht="26.25" customHeight="1" x14ac:dyDescent="0.2">
      <c r="A16" s="279" t="s">
        <v>22</v>
      </c>
      <c r="B16" s="466" t="s">
        <v>480</v>
      </c>
      <c r="C16" s="467"/>
      <c r="D16" s="467"/>
      <c r="E16" s="468"/>
      <c r="F16" s="280" t="s">
        <v>65</v>
      </c>
      <c r="G16" s="532"/>
      <c r="H16" s="533"/>
      <c r="I16" s="533"/>
      <c r="J16" s="534"/>
    </row>
    <row r="17" spans="1:10" x14ac:dyDescent="0.2">
      <c r="A17" s="279" t="s">
        <v>24</v>
      </c>
      <c r="B17" s="466" t="s">
        <v>481</v>
      </c>
      <c r="C17" s="467"/>
      <c r="D17" s="467"/>
      <c r="E17" s="468"/>
      <c r="F17" s="280" t="s">
        <v>65</v>
      </c>
      <c r="G17" s="532"/>
      <c r="H17" s="533"/>
      <c r="I17" s="533"/>
      <c r="J17" s="534"/>
    </row>
    <row r="18" spans="1:10" x14ac:dyDescent="0.2">
      <c r="A18" s="279" t="s">
        <v>25</v>
      </c>
      <c r="B18" s="466" t="s">
        <v>482</v>
      </c>
      <c r="C18" s="467"/>
      <c r="D18" s="467"/>
      <c r="E18" s="468"/>
      <c r="F18" s="280" t="s">
        <v>65</v>
      </c>
      <c r="G18" s="532"/>
      <c r="H18" s="533"/>
      <c r="I18" s="533"/>
      <c r="J18" s="534"/>
    </row>
    <row r="19" spans="1:10" ht="12.75" customHeight="1" x14ac:dyDescent="0.2">
      <c r="A19" s="279" t="s">
        <v>27</v>
      </c>
      <c r="B19" s="466" t="s">
        <v>483</v>
      </c>
      <c r="C19" s="467"/>
      <c r="D19" s="467"/>
      <c r="E19" s="468"/>
      <c r="F19" s="280" t="s">
        <v>50</v>
      </c>
      <c r="G19" s="532"/>
      <c r="H19" s="533"/>
      <c r="I19" s="533"/>
      <c r="J19" s="534"/>
    </row>
    <row r="20" spans="1:10" x14ac:dyDescent="0.2">
      <c r="A20" s="279" t="s">
        <v>29</v>
      </c>
      <c r="B20" s="466" t="s">
        <v>484</v>
      </c>
      <c r="C20" s="467"/>
      <c r="D20" s="467"/>
      <c r="E20" s="468"/>
      <c r="F20" s="280" t="s">
        <v>50</v>
      </c>
      <c r="G20" s="532"/>
      <c r="H20" s="533"/>
      <c r="I20" s="533"/>
      <c r="J20" s="534"/>
    </row>
    <row r="21" spans="1:10" x14ac:dyDescent="0.2">
      <c r="A21" s="285"/>
      <c r="B21" s="286"/>
      <c r="C21" s="286"/>
      <c r="D21" s="286"/>
      <c r="E21" s="286"/>
      <c r="F21" s="287"/>
      <c r="G21" s="288"/>
      <c r="H21" s="288"/>
      <c r="I21" s="288"/>
      <c r="J21" s="288"/>
    </row>
    <row r="22" spans="1:10" ht="24" x14ac:dyDescent="0.2">
      <c r="A22" s="261" t="s">
        <v>19</v>
      </c>
      <c r="B22" s="452" t="s">
        <v>486</v>
      </c>
      <c r="C22" s="452"/>
      <c r="D22" s="452"/>
      <c r="E22" s="452"/>
      <c r="F22" s="261" t="s">
        <v>21</v>
      </c>
      <c r="G22" s="445" t="s">
        <v>60</v>
      </c>
      <c r="H22" s="445"/>
      <c r="I22" s="445"/>
      <c r="J22" s="445"/>
    </row>
    <row r="23" spans="1:10" x14ac:dyDescent="0.2">
      <c r="A23" s="279" t="s">
        <v>22</v>
      </c>
      <c r="B23" s="466" t="s">
        <v>487</v>
      </c>
      <c r="C23" s="467"/>
      <c r="D23" s="467"/>
      <c r="E23" s="468"/>
      <c r="F23" s="280" t="s">
        <v>65</v>
      </c>
      <c r="G23" s="532"/>
      <c r="H23" s="533"/>
      <c r="I23" s="533"/>
      <c r="J23" s="534"/>
    </row>
    <row r="24" spans="1:10" x14ac:dyDescent="0.2">
      <c r="A24" s="279" t="s">
        <v>24</v>
      </c>
      <c r="B24" s="466" t="s">
        <v>488</v>
      </c>
      <c r="C24" s="467"/>
      <c r="D24" s="467"/>
      <c r="E24" s="468"/>
      <c r="F24" s="280" t="s">
        <v>65</v>
      </c>
      <c r="G24" s="532"/>
      <c r="H24" s="533"/>
      <c r="I24" s="533"/>
      <c r="J24" s="534"/>
    </row>
    <row r="25" spans="1:10" x14ac:dyDescent="0.2">
      <c r="A25" s="279" t="s">
        <v>25</v>
      </c>
      <c r="B25" s="466" t="s">
        <v>489</v>
      </c>
      <c r="C25" s="467"/>
      <c r="D25" s="467"/>
      <c r="E25" s="468"/>
      <c r="F25" s="280" t="s">
        <v>50</v>
      </c>
      <c r="G25" s="532"/>
      <c r="H25" s="533"/>
      <c r="I25" s="533"/>
      <c r="J25" s="534"/>
    </row>
    <row r="26" spans="1:10" x14ac:dyDescent="0.2">
      <c r="A26" s="279" t="s">
        <v>27</v>
      </c>
      <c r="B26" s="466" t="s">
        <v>490</v>
      </c>
      <c r="C26" s="467"/>
      <c r="D26" s="467"/>
      <c r="E26" s="468"/>
      <c r="F26" s="280" t="s">
        <v>65</v>
      </c>
      <c r="G26" s="532"/>
      <c r="H26" s="533"/>
      <c r="I26" s="533"/>
      <c r="J26" s="534"/>
    </row>
    <row r="27" spans="1:10" x14ac:dyDescent="0.2">
      <c r="A27" s="285"/>
      <c r="B27" s="286"/>
      <c r="C27" s="286"/>
      <c r="D27" s="286"/>
      <c r="E27" s="286"/>
      <c r="F27" s="287"/>
      <c r="G27" s="288"/>
      <c r="H27" s="288"/>
      <c r="I27" s="288"/>
      <c r="J27" s="288"/>
    </row>
    <row r="28" spans="1:10" ht="24" x14ac:dyDescent="0.2">
      <c r="A28" s="261" t="s">
        <v>19</v>
      </c>
      <c r="B28" s="452" t="s">
        <v>431</v>
      </c>
      <c r="C28" s="452"/>
      <c r="D28" s="452"/>
      <c r="E28" s="452"/>
      <c r="F28" s="261" t="s">
        <v>21</v>
      </c>
      <c r="G28" s="445" t="s">
        <v>60</v>
      </c>
      <c r="H28" s="445"/>
      <c r="I28" s="445"/>
      <c r="J28" s="445"/>
    </row>
    <row r="29" spans="1:10" ht="27.75" customHeight="1" x14ac:dyDescent="0.2">
      <c r="A29" s="279">
        <v>1</v>
      </c>
      <c r="B29" s="345" t="s">
        <v>494</v>
      </c>
      <c r="C29" s="345"/>
      <c r="D29" s="345"/>
      <c r="E29" s="345"/>
      <c r="F29" s="291" t="s">
        <v>491</v>
      </c>
      <c r="G29" s="532"/>
      <c r="H29" s="533"/>
      <c r="I29" s="533"/>
      <c r="J29" s="534"/>
    </row>
    <row r="30" spans="1:10" ht="33.75" customHeight="1" x14ac:dyDescent="0.2">
      <c r="A30" s="279">
        <v>2</v>
      </c>
      <c r="B30" s="345" t="s">
        <v>492</v>
      </c>
      <c r="C30" s="345"/>
      <c r="D30" s="345"/>
      <c r="E30" s="345"/>
      <c r="F30" s="291" t="s">
        <v>493</v>
      </c>
      <c r="G30" s="532"/>
      <c r="H30" s="533"/>
      <c r="I30" s="533"/>
      <c r="J30" s="534"/>
    </row>
    <row r="32" spans="1:10" x14ac:dyDescent="0.2">
      <c r="A32" s="289" t="s">
        <v>31</v>
      </c>
    </row>
  </sheetData>
  <mergeCells count="39">
    <mergeCell ref="B30:E30"/>
    <mergeCell ref="G30:J30"/>
    <mergeCell ref="B24:E24"/>
    <mergeCell ref="G24:J24"/>
    <mergeCell ref="B25:E25"/>
    <mergeCell ref="G25:J25"/>
    <mergeCell ref="B26:E26"/>
    <mergeCell ref="G26:J26"/>
    <mergeCell ref="B18:E18"/>
    <mergeCell ref="G18:J18"/>
    <mergeCell ref="B19:E19"/>
    <mergeCell ref="G19:J19"/>
    <mergeCell ref="B20:E20"/>
    <mergeCell ref="G20:J20"/>
    <mergeCell ref="B28:E28"/>
    <mergeCell ref="G28:J28"/>
    <mergeCell ref="B29:E29"/>
    <mergeCell ref="G29:J29"/>
    <mergeCell ref="B22:E22"/>
    <mergeCell ref="G22:J22"/>
    <mergeCell ref="B23:E23"/>
    <mergeCell ref="G23:J23"/>
    <mergeCell ref="B16:E16"/>
    <mergeCell ref="G16:J16"/>
    <mergeCell ref="B17:E17"/>
    <mergeCell ref="G17:J17"/>
    <mergeCell ref="A10:B10"/>
    <mergeCell ref="A14:B14"/>
    <mergeCell ref="A1:J1"/>
    <mergeCell ref="A2:J2"/>
    <mergeCell ref="A3:B3"/>
    <mergeCell ref="A4:B4"/>
    <mergeCell ref="B15:E15"/>
    <mergeCell ref="G15:J15"/>
    <mergeCell ref="A5:B5"/>
    <mergeCell ref="A6:B6"/>
    <mergeCell ref="A7:B7"/>
    <mergeCell ref="A8:B8"/>
    <mergeCell ref="A9:B9"/>
  </mergeCells>
  <pageMargins left="0.375" right="0.44791666666666669" top="0.75" bottom="0.75" header="0.3" footer="0.3"/>
  <pageSetup paperSize="9" orientation="landscape" r:id="rId1"/>
  <headerFooter>
    <oddHeader>&amp;L&amp;"-,Standardowy"&amp;11 2/PN/ZP/D/2020&amp;C&amp;"-,Standardowy"&amp;11Formularz asortymentowo-cenowy&amp;R&amp;"-,Standardowy"&amp;11Załącznik nr 2 SIWZ</oddHeader>
    <oddFooter>&amp;L&amp;"-,Standardowy"&amp;A&amp;C&amp;"-,Standardowy"Strona &amp;P z &amp;N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view="pageLayout" zoomScaleNormal="130" workbookViewId="0">
      <selection activeCell="J4" sqref="J4"/>
    </sheetView>
  </sheetViews>
  <sheetFormatPr defaultRowHeight="12.75" x14ac:dyDescent="0.2"/>
  <cols>
    <col min="1" max="1" width="8.28515625" style="1" customWidth="1"/>
    <col min="2" max="2" width="43.140625" style="1" customWidth="1"/>
    <col min="3" max="3" width="6.42578125" style="1" customWidth="1"/>
    <col min="4" max="4" width="6.140625" style="1" customWidth="1"/>
    <col min="5" max="5" width="13.85546875" style="1" customWidth="1"/>
    <col min="6" max="6" width="13.42578125" style="1" customWidth="1"/>
    <col min="7" max="7" width="11.7109375" style="1" customWidth="1"/>
    <col min="8" max="8" width="11.42578125" style="1" customWidth="1"/>
    <col min="9" max="9" width="7.85546875" style="1" customWidth="1"/>
    <col min="10" max="10" width="11.7109375" style="1" customWidth="1"/>
  </cols>
  <sheetData>
    <row r="1" spans="1:10" ht="22.5" customHeight="1" x14ac:dyDescent="0.2">
      <c r="A1" s="391" t="s">
        <v>495</v>
      </c>
      <c r="B1" s="391"/>
      <c r="C1" s="391"/>
      <c r="D1" s="391"/>
      <c r="E1" s="391"/>
      <c r="F1" s="391"/>
      <c r="G1" s="391"/>
      <c r="H1" s="391"/>
      <c r="I1" s="391"/>
      <c r="J1" s="391"/>
    </row>
    <row r="2" spans="1:10" ht="12.75" customHeight="1" x14ac:dyDescent="0.2">
      <c r="A2" s="449" t="s">
        <v>185</v>
      </c>
      <c r="B2" s="450"/>
      <c r="C2" s="450"/>
      <c r="D2" s="450"/>
      <c r="E2" s="450"/>
      <c r="F2" s="450"/>
      <c r="G2" s="450"/>
      <c r="H2" s="450"/>
      <c r="I2" s="450"/>
      <c r="J2" s="450"/>
    </row>
    <row r="3" spans="1:10" ht="56.25" x14ac:dyDescent="0.2">
      <c r="A3" s="337" t="s">
        <v>0</v>
      </c>
      <c r="B3" s="337"/>
      <c r="C3" s="256" t="s">
        <v>1</v>
      </c>
      <c r="D3" s="256" t="s">
        <v>2</v>
      </c>
      <c r="E3" s="50" t="s">
        <v>3</v>
      </c>
      <c r="F3" s="256" t="s">
        <v>4</v>
      </c>
      <c r="G3" s="256" t="s">
        <v>5</v>
      </c>
      <c r="H3" s="256" t="s">
        <v>6</v>
      </c>
      <c r="I3" s="256" t="s">
        <v>7</v>
      </c>
      <c r="J3" s="256" t="s">
        <v>8</v>
      </c>
    </row>
    <row r="4" spans="1:10" x14ac:dyDescent="0.2">
      <c r="A4" s="338" t="s">
        <v>9</v>
      </c>
      <c r="B4" s="338"/>
      <c r="C4" s="17" t="s">
        <v>10</v>
      </c>
      <c r="D4" s="18" t="s">
        <v>11</v>
      </c>
      <c r="E4" s="37" t="s">
        <v>12</v>
      </c>
      <c r="F4" s="37" t="s">
        <v>13</v>
      </c>
      <c r="G4" s="38" t="s">
        <v>14</v>
      </c>
      <c r="H4" s="39" t="s">
        <v>15</v>
      </c>
      <c r="I4" s="39" t="s">
        <v>16</v>
      </c>
      <c r="J4" s="93" t="s">
        <v>17</v>
      </c>
    </row>
    <row r="5" spans="1:10" ht="26.25" customHeight="1" x14ac:dyDescent="0.2">
      <c r="A5" s="537" t="s">
        <v>496</v>
      </c>
      <c r="B5" s="538"/>
      <c r="C5" s="248">
        <v>3</v>
      </c>
      <c r="D5" s="292" t="s">
        <v>18</v>
      </c>
      <c r="E5" s="105"/>
      <c r="F5" s="47"/>
      <c r="G5" s="47">
        <f>ROUND(F5*I5+F5,2)</f>
        <v>0</v>
      </c>
      <c r="H5" s="47">
        <f>ROUND(C5*F5,2)</f>
        <v>0</v>
      </c>
      <c r="I5" s="99"/>
      <c r="J5" s="47">
        <f>ROUND(H5*I5+H5,2)</f>
        <v>0</v>
      </c>
    </row>
    <row r="6" spans="1:10" ht="27.75" customHeight="1" x14ac:dyDescent="0.2">
      <c r="A6" s="537" t="s">
        <v>497</v>
      </c>
      <c r="B6" s="538"/>
      <c r="C6" s="248">
        <v>3</v>
      </c>
      <c r="D6" s="292" t="s">
        <v>18</v>
      </c>
      <c r="E6" s="105"/>
      <c r="F6" s="47"/>
      <c r="G6" s="47">
        <f>ROUND(F6*I6+F6,2)</f>
        <v>0</v>
      </c>
      <c r="H6" s="47">
        <f>ROUND(C6*F6,2)</f>
        <v>0</v>
      </c>
      <c r="I6" s="99"/>
      <c r="J6" s="47">
        <f>ROUND(H6*I6+H6,2)</f>
        <v>0</v>
      </c>
    </row>
    <row r="7" spans="1:10" ht="29.25" customHeight="1" x14ac:dyDescent="0.2">
      <c r="A7" s="537" t="s">
        <v>498</v>
      </c>
      <c r="B7" s="538"/>
      <c r="C7" s="248">
        <v>3</v>
      </c>
      <c r="D7" s="292" t="s">
        <v>18</v>
      </c>
      <c r="E7" s="105"/>
      <c r="F7" s="47"/>
      <c r="G7" s="47">
        <f>ROUND(F7*I7+F7,2)</f>
        <v>0</v>
      </c>
      <c r="H7" s="47">
        <f>ROUND(C7*F7,2)</f>
        <v>0</v>
      </c>
      <c r="I7" s="99"/>
      <c r="J7" s="47">
        <f>ROUND(H7*I7+H7,2)</f>
        <v>0</v>
      </c>
    </row>
    <row r="8" spans="1:10" ht="13.5" x14ac:dyDescent="0.2">
      <c r="A8" s="198"/>
      <c r="B8" s="198"/>
      <c r="C8" s="199"/>
      <c r="D8" s="200"/>
      <c r="G8" s="276" t="s">
        <v>158</v>
      </c>
      <c r="H8" s="277">
        <f>SUM(H5:H7)</f>
        <v>0</v>
      </c>
      <c r="I8" s="64"/>
      <c r="J8" s="277">
        <f>SUM(J5:J7)</f>
        <v>0</v>
      </c>
    </row>
    <row r="9" spans="1:10" x14ac:dyDescent="0.2">
      <c r="A9" s="28" t="s">
        <v>58</v>
      </c>
      <c r="B9" s="28"/>
      <c r="C9" s="28"/>
      <c r="D9" s="28"/>
      <c r="E9" s="85"/>
      <c r="F9" s="85"/>
      <c r="G9" s="85"/>
      <c r="H9" s="85"/>
      <c r="I9" s="85"/>
      <c r="J9" s="85"/>
    </row>
    <row r="10" spans="1:10" x14ac:dyDescent="0.2">
      <c r="A10" s="109" t="s">
        <v>32</v>
      </c>
      <c r="B10" s="28"/>
      <c r="C10" s="28"/>
      <c r="D10" s="28"/>
      <c r="E10" s="85"/>
      <c r="F10" s="86"/>
      <c r="G10" s="85"/>
      <c r="H10" s="85"/>
      <c r="I10" s="85"/>
      <c r="J10" s="85"/>
    </row>
    <row r="11" spans="1:10" x14ac:dyDescent="0.2">
      <c r="A11" s="347"/>
      <c r="B11" s="347"/>
      <c r="C11" s="257"/>
      <c r="D11" s="257"/>
      <c r="E11" s="257"/>
      <c r="F11" s="257"/>
      <c r="G11" s="257"/>
      <c r="H11" s="257"/>
      <c r="I11" s="257"/>
      <c r="J11" s="85"/>
    </row>
    <row r="12" spans="1:10" ht="24" x14ac:dyDescent="0.2">
      <c r="A12" s="261" t="s">
        <v>19</v>
      </c>
      <c r="B12" s="452" t="s">
        <v>59</v>
      </c>
      <c r="C12" s="452"/>
      <c r="D12" s="452"/>
      <c r="E12" s="452"/>
      <c r="F12" s="261" t="s">
        <v>21</v>
      </c>
      <c r="G12" s="445" t="s">
        <v>60</v>
      </c>
      <c r="H12" s="445"/>
      <c r="I12" s="445"/>
      <c r="J12" s="445"/>
    </row>
    <row r="13" spans="1:10" ht="12.75" customHeight="1" x14ac:dyDescent="0.2">
      <c r="A13" s="279" t="s">
        <v>22</v>
      </c>
      <c r="B13" s="466" t="s">
        <v>499</v>
      </c>
      <c r="C13" s="467"/>
      <c r="D13" s="467"/>
      <c r="E13" s="468"/>
      <c r="F13" s="280" t="s">
        <v>65</v>
      </c>
      <c r="G13" s="532"/>
      <c r="H13" s="533"/>
      <c r="I13" s="533"/>
      <c r="J13" s="534"/>
    </row>
    <row r="14" spans="1:10" x14ac:dyDescent="0.2">
      <c r="A14" s="279" t="s">
        <v>24</v>
      </c>
      <c r="B14" s="466" t="s">
        <v>500</v>
      </c>
      <c r="C14" s="467"/>
      <c r="D14" s="467"/>
      <c r="E14" s="468"/>
      <c r="F14" s="280" t="s">
        <v>65</v>
      </c>
      <c r="G14" s="532"/>
      <c r="H14" s="533"/>
      <c r="I14" s="533"/>
      <c r="J14" s="534"/>
    </row>
    <row r="15" spans="1:10" x14ac:dyDescent="0.2">
      <c r="A15" s="279" t="s">
        <v>25</v>
      </c>
      <c r="B15" s="466" t="s">
        <v>501</v>
      </c>
      <c r="C15" s="467"/>
      <c r="D15" s="467"/>
      <c r="E15" s="468"/>
      <c r="F15" s="280" t="s">
        <v>65</v>
      </c>
      <c r="G15" s="532"/>
      <c r="H15" s="533"/>
      <c r="I15" s="533"/>
      <c r="J15" s="534"/>
    </row>
    <row r="16" spans="1:10" ht="12.75" customHeight="1" x14ac:dyDescent="0.2">
      <c r="A16" s="279" t="s">
        <v>27</v>
      </c>
      <c r="B16" s="466" t="s">
        <v>502</v>
      </c>
      <c r="C16" s="467"/>
      <c r="D16" s="467"/>
      <c r="E16" s="468"/>
      <c r="F16" s="280" t="s">
        <v>50</v>
      </c>
      <c r="G16" s="532"/>
      <c r="H16" s="533"/>
      <c r="I16" s="533"/>
      <c r="J16" s="534"/>
    </row>
    <row r="17" spans="1:10" x14ac:dyDescent="0.2">
      <c r="A17" s="279" t="s">
        <v>29</v>
      </c>
      <c r="B17" s="466" t="s">
        <v>503</v>
      </c>
      <c r="C17" s="467"/>
      <c r="D17" s="467"/>
      <c r="E17" s="468"/>
      <c r="F17" s="280" t="s">
        <v>50</v>
      </c>
      <c r="G17" s="532"/>
      <c r="H17" s="533"/>
      <c r="I17" s="533"/>
      <c r="J17" s="534"/>
    </row>
    <row r="18" spans="1:10" x14ac:dyDescent="0.2">
      <c r="A18" s="285"/>
      <c r="B18" s="286"/>
      <c r="C18" s="286"/>
      <c r="D18" s="286"/>
      <c r="E18" s="286"/>
      <c r="F18" s="287"/>
      <c r="G18" s="288"/>
      <c r="H18" s="288"/>
      <c r="I18" s="288"/>
      <c r="J18" s="288"/>
    </row>
    <row r="19" spans="1:10" ht="24" x14ac:dyDescent="0.2">
      <c r="A19" s="261" t="s">
        <v>19</v>
      </c>
      <c r="B19" s="452" t="s">
        <v>431</v>
      </c>
      <c r="C19" s="452"/>
      <c r="D19" s="452"/>
      <c r="E19" s="452"/>
      <c r="F19" s="261" t="s">
        <v>21</v>
      </c>
      <c r="G19" s="445" t="s">
        <v>60</v>
      </c>
      <c r="H19" s="445"/>
      <c r="I19" s="445"/>
      <c r="J19" s="445"/>
    </row>
    <row r="20" spans="1:10" ht="27.75" customHeight="1" x14ac:dyDescent="0.2">
      <c r="A20" s="279">
        <v>1</v>
      </c>
      <c r="B20" s="345" t="s">
        <v>447</v>
      </c>
      <c r="C20" s="345"/>
      <c r="D20" s="345"/>
      <c r="E20" s="345"/>
      <c r="F20" s="291" t="s">
        <v>504</v>
      </c>
      <c r="G20" s="532"/>
      <c r="H20" s="533"/>
      <c r="I20" s="533"/>
      <c r="J20" s="534"/>
    </row>
    <row r="22" spans="1:10" x14ac:dyDescent="0.2">
      <c r="A22" s="289" t="s">
        <v>31</v>
      </c>
    </row>
  </sheetData>
  <mergeCells count="24">
    <mergeCell ref="B19:E19"/>
    <mergeCell ref="G19:J19"/>
    <mergeCell ref="B20:E20"/>
    <mergeCell ref="G20:J20"/>
    <mergeCell ref="A6:B6"/>
    <mergeCell ref="B15:E15"/>
    <mergeCell ref="G15:J15"/>
    <mergeCell ref="B16:E16"/>
    <mergeCell ref="G16:J16"/>
    <mergeCell ref="B17:E17"/>
    <mergeCell ref="G17:J17"/>
    <mergeCell ref="A11:B11"/>
    <mergeCell ref="B12:E12"/>
    <mergeCell ref="G12:J12"/>
    <mergeCell ref="B13:E13"/>
    <mergeCell ref="G13:J13"/>
    <mergeCell ref="B14:E14"/>
    <mergeCell ref="G14:J14"/>
    <mergeCell ref="A1:J1"/>
    <mergeCell ref="A2:J2"/>
    <mergeCell ref="A3:B3"/>
    <mergeCell ref="A4:B4"/>
    <mergeCell ref="A5:B5"/>
    <mergeCell ref="A7:B7"/>
  </mergeCells>
  <pageMargins left="0.4375" right="0.39583333333333331" top="0.75" bottom="0.75" header="0.3" footer="0.3"/>
  <pageSetup paperSize="9" orientation="landscape" r:id="rId1"/>
  <headerFooter>
    <oddHeader>&amp;L&amp;"-,Standardowy"&amp;11 2/PN/ZP/D/2020&amp;C&amp;"-,Standardowy"&amp;11Formularz asortymentowo-cenowy&amp;R&amp;"-,Standardowy"&amp;11Załącznik nr 2 SIWZ</oddHeader>
    <oddFooter>&amp;L&amp;"-,Standardowy"&amp;A&amp;C&amp;"-,Standardowy"Strona &amp;P z &amp;N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zoomScale="140" zoomScaleNormal="140" workbookViewId="0">
      <selection activeCell="J6" sqref="J6"/>
    </sheetView>
  </sheetViews>
  <sheetFormatPr defaultRowHeight="12.75" x14ac:dyDescent="0.2"/>
  <cols>
    <col min="1" max="1" width="8.28515625" style="1" customWidth="1"/>
    <col min="2" max="2" width="43.140625" style="1" customWidth="1"/>
    <col min="3" max="3" width="6.42578125" style="1" customWidth="1"/>
    <col min="4" max="4" width="6.140625" style="1" customWidth="1"/>
    <col min="5" max="5" width="13.85546875" style="1" customWidth="1"/>
    <col min="6" max="6" width="13.42578125" style="1" customWidth="1"/>
    <col min="7" max="7" width="11.7109375" style="1" customWidth="1"/>
    <col min="8" max="8" width="11.42578125" style="1" customWidth="1"/>
    <col min="9" max="9" width="7.85546875" style="1" customWidth="1"/>
    <col min="10" max="10" width="11.7109375" style="1" customWidth="1"/>
  </cols>
  <sheetData>
    <row r="1" spans="1:10" ht="22.5" customHeight="1" x14ac:dyDescent="0.2">
      <c r="A1" s="391" t="s">
        <v>505</v>
      </c>
      <c r="B1" s="391"/>
      <c r="C1" s="391"/>
      <c r="D1" s="391"/>
      <c r="E1" s="391"/>
      <c r="F1" s="391"/>
      <c r="G1" s="391"/>
      <c r="H1" s="391"/>
      <c r="I1" s="391"/>
      <c r="J1" s="391"/>
    </row>
    <row r="2" spans="1:10" ht="12.75" customHeight="1" x14ac:dyDescent="0.2">
      <c r="A2" s="449" t="s">
        <v>185</v>
      </c>
      <c r="B2" s="450"/>
      <c r="C2" s="450"/>
      <c r="D2" s="450"/>
      <c r="E2" s="450"/>
      <c r="F2" s="450"/>
      <c r="G2" s="450"/>
      <c r="H2" s="450"/>
      <c r="I2" s="450"/>
      <c r="J2" s="450"/>
    </row>
    <row r="3" spans="1:10" ht="56.25" x14ac:dyDescent="0.2">
      <c r="A3" s="337" t="s">
        <v>0</v>
      </c>
      <c r="B3" s="337"/>
      <c r="C3" s="256" t="s">
        <v>1</v>
      </c>
      <c r="D3" s="256" t="s">
        <v>2</v>
      </c>
      <c r="E3" s="50" t="s">
        <v>3</v>
      </c>
      <c r="F3" s="256" t="s">
        <v>4</v>
      </c>
      <c r="G3" s="256" t="s">
        <v>5</v>
      </c>
      <c r="H3" s="256" t="s">
        <v>6</v>
      </c>
      <c r="I3" s="256" t="s">
        <v>7</v>
      </c>
      <c r="J3" s="256" t="s">
        <v>8</v>
      </c>
    </row>
    <row r="4" spans="1:10" x14ac:dyDescent="0.2">
      <c r="A4" s="338" t="s">
        <v>9</v>
      </c>
      <c r="B4" s="338"/>
      <c r="C4" s="17" t="s">
        <v>10</v>
      </c>
      <c r="D4" s="18" t="s">
        <v>11</v>
      </c>
      <c r="E4" s="37" t="s">
        <v>12</v>
      </c>
      <c r="F4" s="37" t="s">
        <v>13</v>
      </c>
      <c r="G4" s="38" t="s">
        <v>14</v>
      </c>
      <c r="H4" s="39" t="s">
        <v>15</v>
      </c>
      <c r="I4" s="39" t="s">
        <v>16</v>
      </c>
      <c r="J4" s="93" t="s">
        <v>17</v>
      </c>
    </row>
    <row r="5" spans="1:10" ht="26.25" customHeight="1" x14ac:dyDescent="0.2">
      <c r="A5" s="535" t="s">
        <v>506</v>
      </c>
      <c r="B5" s="535"/>
      <c r="C5" s="248">
        <v>160</v>
      </c>
      <c r="D5" s="282" t="s">
        <v>18</v>
      </c>
      <c r="E5" s="105"/>
      <c r="F5" s="47"/>
      <c r="G5" s="47">
        <f>ROUND(F5*I5+F5,2)</f>
        <v>0</v>
      </c>
      <c r="H5" s="47">
        <f>ROUND(C5*F5,2)</f>
        <v>0</v>
      </c>
      <c r="I5" s="99"/>
      <c r="J5" s="47">
        <f>ROUND(H5*I5+H5,2)</f>
        <v>0</v>
      </c>
    </row>
    <row r="6" spans="1:10" ht="29.25" customHeight="1" x14ac:dyDescent="0.2">
      <c r="A6" s="535" t="s">
        <v>507</v>
      </c>
      <c r="B6" s="535"/>
      <c r="C6" s="248">
        <v>15</v>
      </c>
      <c r="D6" s="282" t="s">
        <v>18</v>
      </c>
      <c r="E6" s="105"/>
      <c r="F6" s="47"/>
      <c r="G6" s="47">
        <f>ROUND(F6*I6+F6,2)</f>
        <v>0</v>
      </c>
      <c r="H6" s="47">
        <f>ROUND(C6*F6,2)</f>
        <v>0</v>
      </c>
      <c r="I6" s="99"/>
      <c r="J6" s="47">
        <f>ROUND(H6*I6+H6,2)</f>
        <v>0</v>
      </c>
    </row>
    <row r="7" spans="1:10" ht="13.5" x14ac:dyDescent="0.2">
      <c r="A7" s="198"/>
      <c r="B7" s="198"/>
      <c r="C7" s="199"/>
      <c r="D7" s="200"/>
      <c r="G7" s="276" t="s">
        <v>158</v>
      </c>
      <c r="H7" s="277">
        <f>SUM(H5:H6)</f>
        <v>0</v>
      </c>
      <c r="I7" s="64"/>
      <c r="J7" s="277">
        <f>SUM(J5:J6)</f>
        <v>0</v>
      </c>
    </row>
    <row r="8" spans="1:10" x14ac:dyDescent="0.2">
      <c r="A8" s="28" t="s">
        <v>58</v>
      </c>
      <c r="B8" s="28"/>
      <c r="C8" s="28"/>
      <c r="D8" s="28"/>
      <c r="E8" s="85"/>
      <c r="F8" s="85"/>
      <c r="G8" s="85"/>
      <c r="H8" s="85"/>
      <c r="I8" s="85"/>
      <c r="J8" s="85"/>
    </row>
    <row r="9" spans="1:10" x14ac:dyDescent="0.2">
      <c r="A9" s="109" t="s">
        <v>32</v>
      </c>
      <c r="B9" s="28"/>
      <c r="C9" s="28"/>
      <c r="D9" s="28"/>
      <c r="E9" s="85"/>
      <c r="F9" s="86"/>
      <c r="G9" s="85"/>
      <c r="H9" s="85"/>
      <c r="I9" s="85"/>
      <c r="J9" s="85"/>
    </row>
    <row r="10" spans="1:10" x14ac:dyDescent="0.2">
      <c r="A10" s="347"/>
      <c r="B10" s="347"/>
      <c r="C10" s="257"/>
      <c r="D10" s="257"/>
      <c r="E10" s="257"/>
      <c r="F10" s="257"/>
      <c r="G10" s="257"/>
      <c r="H10" s="257"/>
      <c r="I10" s="257"/>
      <c r="J10" s="85"/>
    </row>
    <row r="11" spans="1:10" ht="24" x14ac:dyDescent="0.2">
      <c r="A11" s="261" t="s">
        <v>19</v>
      </c>
      <c r="B11" s="452" t="s">
        <v>59</v>
      </c>
      <c r="C11" s="452"/>
      <c r="D11" s="452"/>
      <c r="E11" s="452"/>
      <c r="F11" s="261" t="s">
        <v>21</v>
      </c>
      <c r="G11" s="445" t="s">
        <v>60</v>
      </c>
      <c r="H11" s="445"/>
      <c r="I11" s="445"/>
      <c r="J11" s="445"/>
    </row>
    <row r="12" spans="1:10" ht="12.75" customHeight="1" x14ac:dyDescent="0.2">
      <c r="A12" s="279" t="s">
        <v>22</v>
      </c>
      <c r="B12" s="466" t="s">
        <v>508</v>
      </c>
      <c r="C12" s="467"/>
      <c r="D12" s="467"/>
      <c r="E12" s="468"/>
      <c r="F12" s="280" t="s">
        <v>65</v>
      </c>
      <c r="G12" s="532"/>
      <c r="H12" s="533"/>
      <c r="I12" s="533"/>
      <c r="J12" s="534"/>
    </row>
    <row r="13" spans="1:10" x14ac:dyDescent="0.2">
      <c r="A13" s="279" t="s">
        <v>24</v>
      </c>
      <c r="B13" s="466" t="s">
        <v>509</v>
      </c>
      <c r="C13" s="467"/>
      <c r="D13" s="467"/>
      <c r="E13" s="468"/>
      <c r="F13" s="280" t="s">
        <v>65</v>
      </c>
      <c r="G13" s="532"/>
      <c r="H13" s="533"/>
      <c r="I13" s="533"/>
      <c r="J13" s="534"/>
    </row>
    <row r="14" spans="1:10" x14ac:dyDescent="0.2">
      <c r="A14" s="279" t="s">
        <v>25</v>
      </c>
      <c r="B14" s="466" t="s">
        <v>438</v>
      </c>
      <c r="C14" s="467"/>
      <c r="D14" s="467"/>
      <c r="E14" s="468"/>
      <c r="F14" s="280" t="s">
        <v>65</v>
      </c>
      <c r="G14" s="532"/>
      <c r="H14" s="533"/>
      <c r="I14" s="533"/>
      <c r="J14" s="534"/>
    </row>
    <row r="15" spans="1:10" ht="12.75" customHeight="1" x14ac:dyDescent="0.2">
      <c r="A15" s="279" t="s">
        <v>27</v>
      </c>
      <c r="B15" s="466" t="s">
        <v>510</v>
      </c>
      <c r="C15" s="467"/>
      <c r="D15" s="467"/>
      <c r="E15" s="468"/>
      <c r="F15" s="280" t="s">
        <v>65</v>
      </c>
      <c r="G15" s="532"/>
      <c r="H15" s="533"/>
      <c r="I15" s="533"/>
      <c r="J15" s="534"/>
    </row>
    <row r="16" spans="1:10" x14ac:dyDescent="0.2">
      <c r="A16" s="279" t="s">
        <v>29</v>
      </c>
      <c r="B16" s="466" t="s">
        <v>511</v>
      </c>
      <c r="C16" s="467"/>
      <c r="D16" s="467"/>
      <c r="E16" s="468"/>
      <c r="F16" s="280" t="s">
        <v>65</v>
      </c>
      <c r="G16" s="532"/>
      <c r="H16" s="533"/>
      <c r="I16" s="533"/>
      <c r="J16" s="534"/>
    </row>
    <row r="17" spans="1:10" x14ac:dyDescent="0.2">
      <c r="A17" s="285"/>
      <c r="B17" s="286"/>
      <c r="C17" s="286"/>
      <c r="D17" s="286"/>
      <c r="E17" s="286"/>
      <c r="F17" s="287"/>
      <c r="G17" s="288"/>
      <c r="H17" s="288"/>
      <c r="I17" s="288"/>
      <c r="J17" s="288"/>
    </row>
    <row r="18" spans="1:10" ht="24" x14ac:dyDescent="0.2">
      <c r="A18" s="261" t="s">
        <v>19</v>
      </c>
      <c r="B18" s="452" t="s">
        <v>431</v>
      </c>
      <c r="C18" s="452"/>
      <c r="D18" s="452"/>
      <c r="E18" s="452"/>
      <c r="F18" s="261" t="s">
        <v>21</v>
      </c>
      <c r="G18" s="445" t="s">
        <v>60</v>
      </c>
      <c r="H18" s="445"/>
      <c r="I18" s="445"/>
      <c r="J18" s="445"/>
    </row>
    <row r="19" spans="1:10" ht="27.75" customHeight="1" x14ac:dyDescent="0.2">
      <c r="A19" s="279">
        <v>1</v>
      </c>
      <c r="B19" s="345" t="s">
        <v>513</v>
      </c>
      <c r="C19" s="345"/>
      <c r="D19" s="345"/>
      <c r="E19" s="345"/>
      <c r="F19" s="291" t="s">
        <v>512</v>
      </c>
      <c r="G19" s="532"/>
      <c r="H19" s="533"/>
      <c r="I19" s="533"/>
      <c r="J19" s="534"/>
    </row>
    <row r="20" spans="1:10" ht="46.5" customHeight="1" x14ac:dyDescent="0.2">
      <c r="A20" s="279">
        <v>2</v>
      </c>
      <c r="B20" s="345" t="s">
        <v>515</v>
      </c>
      <c r="C20" s="345"/>
      <c r="D20" s="345"/>
      <c r="E20" s="345"/>
      <c r="F20" s="291" t="s">
        <v>514</v>
      </c>
      <c r="G20" s="532"/>
      <c r="H20" s="533"/>
      <c r="I20" s="533"/>
      <c r="J20" s="534"/>
    </row>
    <row r="22" spans="1:10" x14ac:dyDescent="0.2">
      <c r="A22" s="289" t="s">
        <v>31</v>
      </c>
    </row>
  </sheetData>
  <mergeCells count="25">
    <mergeCell ref="B20:E20"/>
    <mergeCell ref="G20:J20"/>
    <mergeCell ref="B16:E16"/>
    <mergeCell ref="G16:J16"/>
    <mergeCell ref="B18:E18"/>
    <mergeCell ref="G18:J18"/>
    <mergeCell ref="B19:E19"/>
    <mergeCell ref="G19:J19"/>
    <mergeCell ref="B13:E13"/>
    <mergeCell ref="G13:J13"/>
    <mergeCell ref="B14:E14"/>
    <mergeCell ref="G14:J14"/>
    <mergeCell ref="B15:E15"/>
    <mergeCell ref="G15:J15"/>
    <mergeCell ref="A6:B6"/>
    <mergeCell ref="A10:B10"/>
    <mergeCell ref="B11:E11"/>
    <mergeCell ref="G11:J11"/>
    <mergeCell ref="B12:E12"/>
    <mergeCell ref="G12:J12"/>
    <mergeCell ref="A1:J1"/>
    <mergeCell ref="A2:J2"/>
    <mergeCell ref="A3:B3"/>
    <mergeCell ref="A4:B4"/>
    <mergeCell ref="A5:B5"/>
  </mergeCells>
  <pageMargins left="0.41666666666666669" right="0.39583333333333331" top="0.75" bottom="0.75" header="0.3" footer="0.3"/>
  <pageSetup paperSize="9" orientation="landscape" r:id="rId1"/>
  <headerFooter>
    <oddHeader>&amp;L&amp;"-,Standardowy"&amp;11 2/PN/ZP/D/2020&amp;C&amp;"-,Standardowy"&amp;11Formularz asortymentowo-cenowy&amp;R&amp;"-,Standardowy"&amp;11Załącznik nr 2 SIWZ</oddHeader>
    <oddFooter>&amp;L&amp;"-,Standardowy"&amp;A&amp;C&amp;"-,Standardowy"Strona &amp;P z &amp;N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zoomScale="130" zoomScaleNormal="130" workbookViewId="0">
      <selection activeCell="J5" sqref="J5"/>
    </sheetView>
  </sheetViews>
  <sheetFormatPr defaultRowHeight="12.75" x14ac:dyDescent="0.2"/>
  <cols>
    <col min="1" max="1" width="8.28515625" style="1" customWidth="1"/>
    <col min="2" max="2" width="31.140625" style="1" customWidth="1"/>
    <col min="3" max="3" width="6.42578125" style="1" customWidth="1"/>
    <col min="4" max="4" width="6.140625" style="1" customWidth="1"/>
    <col min="5" max="5" width="22.85546875" style="1" customWidth="1"/>
    <col min="6" max="6" width="14.7109375" style="1" customWidth="1"/>
    <col min="7" max="7" width="10.85546875" style="1" customWidth="1"/>
    <col min="8" max="8" width="12" style="1" customWidth="1"/>
    <col min="9" max="9" width="7.85546875" style="1" customWidth="1"/>
    <col min="10" max="10" width="12.140625" style="1" customWidth="1"/>
  </cols>
  <sheetData>
    <row r="1" spans="1:10" ht="24.75" customHeight="1" x14ac:dyDescent="0.2">
      <c r="A1" s="373" t="s">
        <v>516</v>
      </c>
      <c r="B1" s="373"/>
      <c r="C1" s="373"/>
      <c r="D1" s="373"/>
      <c r="E1" s="373"/>
      <c r="F1" s="373"/>
      <c r="G1" s="373"/>
      <c r="H1" s="373"/>
      <c r="I1" s="373"/>
      <c r="J1" s="373"/>
    </row>
    <row r="2" spans="1:10" x14ac:dyDescent="0.2">
      <c r="A2" s="350" t="s">
        <v>185</v>
      </c>
      <c r="B2" s="351"/>
      <c r="C2" s="351"/>
      <c r="D2" s="351"/>
      <c r="E2" s="351"/>
      <c r="F2" s="351"/>
      <c r="G2" s="351"/>
      <c r="H2" s="351"/>
      <c r="I2" s="351"/>
      <c r="J2" s="351"/>
    </row>
    <row r="3" spans="1:10" ht="36" x14ac:dyDescent="0.2">
      <c r="A3" s="337" t="s">
        <v>0</v>
      </c>
      <c r="B3" s="337"/>
      <c r="C3" s="256" t="s">
        <v>1</v>
      </c>
      <c r="D3" s="256" t="s">
        <v>2</v>
      </c>
      <c r="E3" s="258" t="s">
        <v>3</v>
      </c>
      <c r="F3" s="256" t="s">
        <v>4</v>
      </c>
      <c r="G3" s="256" t="s">
        <v>5</v>
      </c>
      <c r="H3" s="256" t="s">
        <v>6</v>
      </c>
      <c r="I3" s="256" t="s">
        <v>7</v>
      </c>
      <c r="J3" s="22" t="s">
        <v>8</v>
      </c>
    </row>
    <row r="4" spans="1:10" ht="13.5" thickBot="1" x14ac:dyDescent="0.25">
      <c r="A4" s="338" t="s">
        <v>9</v>
      </c>
      <c r="B4" s="338"/>
      <c r="C4" s="17" t="s">
        <v>10</v>
      </c>
      <c r="D4" s="18" t="s">
        <v>11</v>
      </c>
      <c r="E4" s="37" t="s">
        <v>12</v>
      </c>
      <c r="F4" s="37" t="s">
        <v>13</v>
      </c>
      <c r="G4" s="38" t="s">
        <v>14</v>
      </c>
      <c r="H4" s="39" t="s">
        <v>15</v>
      </c>
      <c r="I4" s="40" t="s">
        <v>16</v>
      </c>
      <c r="J4" s="27" t="s">
        <v>17</v>
      </c>
    </row>
    <row r="5" spans="1:10" ht="36" customHeight="1" thickBot="1" x14ac:dyDescent="0.25">
      <c r="A5" s="423" t="s">
        <v>517</v>
      </c>
      <c r="B5" s="423"/>
      <c r="C5" s="164">
        <v>500</v>
      </c>
      <c r="D5" s="165" t="s">
        <v>18</v>
      </c>
      <c r="E5" s="41"/>
      <c r="F5" s="47"/>
      <c r="G5" s="66">
        <f>ROUND(F5*I5+F5,2)</f>
        <v>0</v>
      </c>
      <c r="H5" s="127">
        <f>ROUND(C5*F5,2)</f>
        <v>0</v>
      </c>
      <c r="I5" s="81"/>
      <c r="J5" s="127">
        <f>ROUND(H5*I5+H5,2)</f>
        <v>0</v>
      </c>
    </row>
    <row r="6" spans="1:10" ht="13.5" x14ac:dyDescent="0.2">
      <c r="A6" s="45"/>
      <c r="B6" s="45"/>
      <c r="C6" s="36"/>
      <c r="D6" s="35"/>
      <c r="E6" s="46"/>
      <c r="F6" s="46"/>
      <c r="G6" s="46"/>
      <c r="H6" s="46"/>
      <c r="I6" s="46"/>
      <c r="J6" s="46"/>
    </row>
    <row r="7" spans="1:10" x14ac:dyDescent="0.2">
      <c r="A7" s="28" t="s">
        <v>58</v>
      </c>
      <c r="B7" s="69"/>
      <c r="C7" s="70"/>
      <c r="D7" s="4"/>
      <c r="E7" s="4"/>
      <c r="F7" s="4"/>
      <c r="G7" s="4"/>
      <c r="H7" s="4"/>
      <c r="I7" s="4"/>
      <c r="J7" s="4"/>
    </row>
    <row r="8" spans="1:10" x14ac:dyDescent="0.2">
      <c r="A8" s="109" t="s">
        <v>32</v>
      </c>
      <c r="B8" s="69"/>
      <c r="C8" s="70"/>
      <c r="D8" s="4"/>
      <c r="E8" s="4"/>
      <c r="F8" s="4"/>
      <c r="G8" s="4"/>
      <c r="H8" s="4"/>
      <c r="I8" s="4"/>
      <c r="J8" s="4"/>
    </row>
    <row r="10" spans="1:10" ht="24" x14ac:dyDescent="0.2">
      <c r="A10" s="260" t="s">
        <v>19</v>
      </c>
      <c r="B10" s="441" t="s">
        <v>59</v>
      </c>
      <c r="C10" s="441"/>
      <c r="D10" s="441"/>
      <c r="E10" s="441"/>
      <c r="F10" s="260" t="s">
        <v>21</v>
      </c>
      <c r="G10" s="514" t="s">
        <v>60</v>
      </c>
      <c r="H10" s="514"/>
      <c r="I10" s="514"/>
      <c r="J10" s="514"/>
    </row>
    <row r="11" spans="1:10" ht="12.75" customHeight="1" x14ac:dyDescent="0.2">
      <c r="A11" s="249">
        <v>1</v>
      </c>
      <c r="B11" s="466" t="s">
        <v>518</v>
      </c>
      <c r="C11" s="467"/>
      <c r="D11" s="467"/>
      <c r="E11" s="468"/>
      <c r="F11" s="280" t="s">
        <v>65</v>
      </c>
      <c r="G11" s="496"/>
      <c r="H11" s="497"/>
      <c r="I11" s="497"/>
      <c r="J11" s="498"/>
    </row>
    <row r="12" spans="1:10" ht="16.5" customHeight="1" x14ac:dyDescent="0.2">
      <c r="A12" s="249">
        <v>2</v>
      </c>
      <c r="B12" s="466" t="s">
        <v>519</v>
      </c>
      <c r="C12" s="467"/>
      <c r="D12" s="467"/>
      <c r="E12" s="468"/>
      <c r="F12" s="280" t="s">
        <v>65</v>
      </c>
      <c r="G12" s="496"/>
      <c r="H12" s="497"/>
      <c r="I12" s="497"/>
      <c r="J12" s="498"/>
    </row>
    <row r="13" spans="1:10" ht="12.75" customHeight="1" x14ac:dyDescent="0.2">
      <c r="A13" s="249">
        <v>3</v>
      </c>
      <c r="B13" s="466" t="s">
        <v>520</v>
      </c>
      <c r="C13" s="467"/>
      <c r="D13" s="467"/>
      <c r="E13" s="468"/>
      <c r="F13" s="280" t="s">
        <v>65</v>
      </c>
      <c r="G13" s="496"/>
      <c r="H13" s="497"/>
      <c r="I13" s="497"/>
      <c r="J13" s="498"/>
    </row>
    <row r="14" spans="1:10" ht="12.75" customHeight="1" x14ac:dyDescent="0.2">
      <c r="A14" s="249">
        <v>4</v>
      </c>
      <c r="B14" s="466" t="s">
        <v>521</v>
      </c>
      <c r="C14" s="467"/>
      <c r="D14" s="467"/>
      <c r="E14" s="468"/>
      <c r="F14" s="280" t="s">
        <v>50</v>
      </c>
      <c r="G14" s="496"/>
      <c r="H14" s="497"/>
      <c r="I14" s="497"/>
      <c r="J14" s="498"/>
    </row>
    <row r="15" spans="1:10" ht="12.75" customHeight="1" x14ac:dyDescent="0.2">
      <c r="A15" s="249">
        <v>5</v>
      </c>
      <c r="B15" s="466" t="s">
        <v>522</v>
      </c>
      <c r="C15" s="467"/>
      <c r="D15" s="467"/>
      <c r="E15" s="468"/>
      <c r="F15" s="280" t="s">
        <v>50</v>
      </c>
      <c r="G15" s="496"/>
      <c r="H15" s="497"/>
      <c r="I15" s="497"/>
      <c r="J15" s="498"/>
    </row>
    <row r="17" spans="1:10" ht="24" x14ac:dyDescent="0.2">
      <c r="A17" s="261" t="s">
        <v>19</v>
      </c>
      <c r="B17" s="452" t="s">
        <v>431</v>
      </c>
      <c r="C17" s="452"/>
      <c r="D17" s="452"/>
      <c r="E17" s="452"/>
      <c r="F17" s="261" t="s">
        <v>21</v>
      </c>
      <c r="G17" s="445" t="s">
        <v>60</v>
      </c>
      <c r="H17" s="445"/>
      <c r="I17" s="445"/>
      <c r="J17" s="445"/>
    </row>
    <row r="18" spans="1:10" x14ac:dyDescent="0.2">
      <c r="A18" s="279">
        <v>1</v>
      </c>
      <c r="B18" s="345" t="s">
        <v>523</v>
      </c>
      <c r="C18" s="345"/>
      <c r="D18" s="345"/>
      <c r="E18" s="345"/>
      <c r="F18" s="291" t="s">
        <v>524</v>
      </c>
      <c r="G18" s="532"/>
      <c r="H18" s="533"/>
      <c r="I18" s="533"/>
      <c r="J18" s="534"/>
    </row>
    <row r="20" spans="1:10" x14ac:dyDescent="0.2">
      <c r="A20" s="242" t="s">
        <v>31</v>
      </c>
    </row>
  </sheetData>
  <mergeCells count="21">
    <mergeCell ref="B17:E17"/>
    <mergeCell ref="G17:J17"/>
    <mergeCell ref="B18:E18"/>
    <mergeCell ref="G18:J18"/>
    <mergeCell ref="B14:E14"/>
    <mergeCell ref="G14:J14"/>
    <mergeCell ref="B15:E15"/>
    <mergeCell ref="G15:J15"/>
    <mergeCell ref="B11:E11"/>
    <mergeCell ref="G11:J11"/>
    <mergeCell ref="B12:E12"/>
    <mergeCell ref="G12:J12"/>
    <mergeCell ref="B13:E13"/>
    <mergeCell ref="G13:J13"/>
    <mergeCell ref="B10:E10"/>
    <mergeCell ref="G10:J10"/>
    <mergeCell ref="A1:J1"/>
    <mergeCell ref="A2:J2"/>
    <mergeCell ref="A3:B3"/>
    <mergeCell ref="A4:B4"/>
    <mergeCell ref="A5:B5"/>
  </mergeCells>
  <pageMargins left="0.4375" right="0.39583333333333331" top="0.75" bottom="0.75" header="0.3" footer="0.3"/>
  <pageSetup paperSize="9" orientation="landscape" r:id="rId1"/>
  <headerFooter>
    <oddHeader>&amp;L&amp;"-,Standardowy"&amp;11 2/PN/ZP/D/2020&amp;C&amp;"-,Standardowy"&amp;11Formularz asortymentowo-cenowy&amp;R&amp;"-,Standardowy"&amp;11Załącznik nr 2 SIWZ</oddHeader>
    <oddFooter>&amp;L&amp;"-,Standardowy"&amp;A&amp;C&amp;"-,Standardowy"Strona &amp;P z &amp;N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zoomScale="130" zoomScaleNormal="130" workbookViewId="0">
      <selection activeCell="J5" sqref="J5"/>
    </sheetView>
  </sheetViews>
  <sheetFormatPr defaultRowHeight="12.75" x14ac:dyDescent="0.2"/>
  <cols>
    <col min="1" max="1" width="8.28515625" style="1" customWidth="1"/>
    <col min="2" max="2" width="31.140625" style="1" customWidth="1"/>
    <col min="3" max="3" width="6.42578125" style="1" customWidth="1"/>
    <col min="4" max="4" width="6.140625" style="1" customWidth="1"/>
    <col min="5" max="5" width="22.85546875" style="1" customWidth="1"/>
    <col min="6" max="6" width="14.7109375" style="1" customWidth="1"/>
    <col min="7" max="7" width="10.85546875" style="1" customWidth="1"/>
    <col min="8" max="8" width="12" style="1" customWidth="1"/>
    <col min="9" max="9" width="7.85546875" style="1" customWidth="1"/>
    <col min="10" max="10" width="12.140625" style="1" customWidth="1"/>
  </cols>
  <sheetData>
    <row r="1" spans="1:10" ht="24.75" customHeight="1" x14ac:dyDescent="0.2">
      <c r="A1" s="373" t="s">
        <v>525</v>
      </c>
      <c r="B1" s="373"/>
      <c r="C1" s="373"/>
      <c r="D1" s="373"/>
      <c r="E1" s="373"/>
      <c r="F1" s="373"/>
      <c r="G1" s="373"/>
      <c r="H1" s="373"/>
      <c r="I1" s="373"/>
      <c r="J1" s="373"/>
    </row>
    <row r="2" spans="1:10" x14ac:dyDescent="0.2">
      <c r="A2" s="350" t="s">
        <v>185</v>
      </c>
      <c r="B2" s="351"/>
      <c r="C2" s="351"/>
      <c r="D2" s="351"/>
      <c r="E2" s="351"/>
      <c r="F2" s="351"/>
      <c r="G2" s="351"/>
      <c r="H2" s="351"/>
      <c r="I2" s="351"/>
      <c r="J2" s="351"/>
    </row>
    <row r="3" spans="1:10" ht="36" x14ac:dyDescent="0.2">
      <c r="A3" s="337" t="s">
        <v>0</v>
      </c>
      <c r="B3" s="337"/>
      <c r="C3" s="256" t="s">
        <v>1</v>
      </c>
      <c r="D3" s="256" t="s">
        <v>2</v>
      </c>
      <c r="E3" s="258" t="s">
        <v>3</v>
      </c>
      <c r="F3" s="256" t="s">
        <v>4</v>
      </c>
      <c r="G3" s="256" t="s">
        <v>5</v>
      </c>
      <c r="H3" s="256" t="s">
        <v>6</v>
      </c>
      <c r="I3" s="256" t="s">
        <v>7</v>
      </c>
      <c r="J3" s="22" t="s">
        <v>8</v>
      </c>
    </row>
    <row r="4" spans="1:10" ht="13.5" thickBot="1" x14ac:dyDescent="0.25">
      <c r="A4" s="338" t="s">
        <v>9</v>
      </c>
      <c r="B4" s="338"/>
      <c r="C4" s="17" t="s">
        <v>10</v>
      </c>
      <c r="D4" s="18" t="s">
        <v>11</v>
      </c>
      <c r="E4" s="37" t="s">
        <v>12</v>
      </c>
      <c r="F4" s="37" t="s">
        <v>13</v>
      </c>
      <c r="G4" s="38" t="s">
        <v>14</v>
      </c>
      <c r="H4" s="39" t="s">
        <v>15</v>
      </c>
      <c r="I4" s="40" t="s">
        <v>16</v>
      </c>
      <c r="J4" s="27" t="s">
        <v>17</v>
      </c>
    </row>
    <row r="5" spans="1:10" ht="36" customHeight="1" thickBot="1" x14ac:dyDescent="0.25">
      <c r="A5" s="423" t="s">
        <v>526</v>
      </c>
      <c r="B5" s="423"/>
      <c r="C5" s="164">
        <v>120</v>
      </c>
      <c r="D5" s="165" t="s">
        <v>18</v>
      </c>
      <c r="E5" s="41"/>
      <c r="F5" s="47"/>
      <c r="G5" s="66">
        <f>ROUND(F5*I5+F5,2)</f>
        <v>0</v>
      </c>
      <c r="H5" s="127">
        <f>ROUND(C5*F5,2)</f>
        <v>0</v>
      </c>
      <c r="I5" s="81"/>
      <c r="J5" s="127">
        <f>ROUND(H5*I5+H5,2)</f>
        <v>0</v>
      </c>
    </row>
    <row r="6" spans="1:10" ht="13.5" x14ac:dyDescent="0.2">
      <c r="A6" s="45"/>
      <c r="B6" s="45"/>
      <c r="C6" s="36"/>
      <c r="D6" s="35"/>
      <c r="E6" s="46"/>
      <c r="F6" s="46"/>
      <c r="G6" s="46"/>
      <c r="H6" s="46"/>
      <c r="I6" s="46"/>
      <c r="J6" s="46"/>
    </row>
    <row r="7" spans="1:10" x14ac:dyDescent="0.2">
      <c r="A7" s="28" t="s">
        <v>58</v>
      </c>
      <c r="B7" s="69"/>
      <c r="C7" s="70"/>
      <c r="D7" s="4"/>
      <c r="E7" s="4"/>
      <c r="F7" s="4"/>
      <c r="G7" s="4"/>
      <c r="H7" s="4"/>
      <c r="I7" s="4"/>
      <c r="J7" s="4"/>
    </row>
    <row r="8" spans="1:10" x14ac:dyDescent="0.2">
      <c r="A8" s="109" t="s">
        <v>32</v>
      </c>
      <c r="B8" s="69"/>
      <c r="C8" s="70"/>
      <c r="D8" s="4"/>
      <c r="E8" s="4"/>
      <c r="F8" s="4"/>
      <c r="G8" s="4"/>
      <c r="H8" s="4"/>
      <c r="I8" s="4"/>
      <c r="J8" s="4"/>
    </row>
    <row r="10" spans="1:10" ht="24" x14ac:dyDescent="0.2">
      <c r="A10" s="260" t="s">
        <v>19</v>
      </c>
      <c r="B10" s="441" t="s">
        <v>59</v>
      </c>
      <c r="C10" s="441"/>
      <c r="D10" s="441"/>
      <c r="E10" s="441"/>
      <c r="F10" s="260" t="s">
        <v>21</v>
      </c>
      <c r="G10" s="514" t="s">
        <v>60</v>
      </c>
      <c r="H10" s="514"/>
      <c r="I10" s="514"/>
      <c r="J10" s="514"/>
    </row>
    <row r="11" spans="1:10" ht="12.75" customHeight="1" x14ac:dyDescent="0.2">
      <c r="A11" s="249">
        <v>1</v>
      </c>
      <c r="B11" s="466" t="s">
        <v>527</v>
      </c>
      <c r="C11" s="467"/>
      <c r="D11" s="467"/>
      <c r="E11" s="468"/>
      <c r="F11" s="280" t="s">
        <v>50</v>
      </c>
      <c r="G11" s="496"/>
      <c r="H11" s="497"/>
      <c r="I11" s="497"/>
      <c r="J11" s="498"/>
    </row>
    <row r="12" spans="1:10" ht="16.5" customHeight="1" x14ac:dyDescent="0.2">
      <c r="A12" s="249">
        <v>2</v>
      </c>
      <c r="B12" s="466" t="s">
        <v>528</v>
      </c>
      <c r="C12" s="467"/>
      <c r="D12" s="467"/>
      <c r="E12" s="468"/>
      <c r="F12" s="280" t="s">
        <v>65</v>
      </c>
      <c r="G12" s="496"/>
      <c r="H12" s="497"/>
      <c r="I12" s="497"/>
      <c r="J12" s="498"/>
    </row>
    <row r="13" spans="1:10" ht="12.75" customHeight="1" x14ac:dyDescent="0.2">
      <c r="A13" s="249">
        <v>3</v>
      </c>
      <c r="B13" s="466" t="s">
        <v>529</v>
      </c>
      <c r="C13" s="467"/>
      <c r="D13" s="467"/>
      <c r="E13" s="468"/>
      <c r="F13" s="280" t="s">
        <v>65</v>
      </c>
      <c r="G13" s="496"/>
      <c r="H13" s="497"/>
      <c r="I13" s="497"/>
      <c r="J13" s="498"/>
    </row>
    <row r="14" spans="1:10" ht="12.75" customHeight="1" x14ac:dyDescent="0.2">
      <c r="A14" s="249">
        <v>4</v>
      </c>
      <c r="B14" s="466" t="s">
        <v>521</v>
      </c>
      <c r="C14" s="467"/>
      <c r="D14" s="467"/>
      <c r="E14" s="468"/>
      <c r="F14" s="280" t="s">
        <v>50</v>
      </c>
      <c r="G14" s="496"/>
      <c r="H14" s="497"/>
      <c r="I14" s="497"/>
      <c r="J14" s="498"/>
    </row>
    <row r="16" spans="1:10" ht="24" x14ac:dyDescent="0.2">
      <c r="A16" s="261" t="s">
        <v>19</v>
      </c>
      <c r="B16" s="452" t="s">
        <v>431</v>
      </c>
      <c r="C16" s="452"/>
      <c r="D16" s="452"/>
      <c r="E16" s="452"/>
      <c r="F16" s="261" t="s">
        <v>21</v>
      </c>
      <c r="G16" s="445" t="s">
        <v>60</v>
      </c>
      <c r="H16" s="445"/>
      <c r="I16" s="445"/>
      <c r="J16" s="445"/>
    </row>
    <row r="17" spans="1:10" ht="24" x14ac:dyDescent="0.2">
      <c r="A17" s="279">
        <v>1</v>
      </c>
      <c r="B17" s="539" t="s">
        <v>530</v>
      </c>
      <c r="C17" s="540"/>
      <c r="D17" s="540"/>
      <c r="E17" s="541"/>
      <c r="F17" s="294" t="s">
        <v>531</v>
      </c>
      <c r="G17" s="532"/>
      <c r="H17" s="533"/>
      <c r="I17" s="533"/>
      <c r="J17" s="534"/>
    </row>
    <row r="18" spans="1:10" ht="48" x14ac:dyDescent="0.2">
      <c r="A18" s="279">
        <v>2</v>
      </c>
      <c r="B18" s="539" t="s">
        <v>532</v>
      </c>
      <c r="C18" s="540"/>
      <c r="D18" s="540"/>
      <c r="E18" s="541"/>
      <c r="F18" s="262" t="s">
        <v>533</v>
      </c>
      <c r="G18" s="532"/>
      <c r="H18" s="533"/>
      <c r="I18" s="533"/>
      <c r="J18" s="534"/>
    </row>
    <row r="20" spans="1:10" x14ac:dyDescent="0.2">
      <c r="A20" s="242" t="s">
        <v>31</v>
      </c>
    </row>
  </sheetData>
  <mergeCells count="21">
    <mergeCell ref="B17:E17"/>
    <mergeCell ref="G17:J17"/>
    <mergeCell ref="B18:E18"/>
    <mergeCell ref="G18:J18"/>
    <mergeCell ref="B14:E14"/>
    <mergeCell ref="G14:J14"/>
    <mergeCell ref="B16:E16"/>
    <mergeCell ref="G16:J16"/>
    <mergeCell ref="B11:E11"/>
    <mergeCell ref="G11:J11"/>
    <mergeCell ref="B12:E12"/>
    <mergeCell ref="G12:J12"/>
    <mergeCell ref="B13:E13"/>
    <mergeCell ref="G13:J13"/>
    <mergeCell ref="B10:E10"/>
    <mergeCell ref="G10:J10"/>
    <mergeCell ref="A1:J1"/>
    <mergeCell ref="A2:J2"/>
    <mergeCell ref="A3:B3"/>
    <mergeCell ref="A4:B4"/>
    <mergeCell ref="A5:B5"/>
  </mergeCells>
  <pageMargins left="0.41666666666666669" right="0.35416666666666669" top="0.75" bottom="0.75" header="0.3" footer="0.3"/>
  <pageSetup paperSize="9" orientation="landscape" r:id="rId1"/>
  <headerFooter>
    <oddHeader>&amp;L&amp;"-,Standardowy"&amp;11 2/PN/ZP/D/2020&amp;C&amp;"-,Standardowy"&amp;11Formularz asortymentowo-cenowy&amp;R&amp;"-,Standardowy"&amp;11Załącznik nr 2 SIWZ</oddHeader>
    <oddFooter>&amp;L&amp;"-,Standardowy"&amp;A&amp;C&amp;"-,Standardowy"Strona &amp;P z &amp;N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zoomScale="130" zoomScaleNormal="130" workbookViewId="0">
      <selection activeCell="J5" sqref="J5"/>
    </sheetView>
  </sheetViews>
  <sheetFormatPr defaultRowHeight="12.75" x14ac:dyDescent="0.2"/>
  <cols>
    <col min="1" max="1" width="8.28515625" style="1" customWidth="1"/>
    <col min="2" max="2" width="31.140625" style="1" customWidth="1"/>
    <col min="3" max="3" width="6.42578125" style="1" customWidth="1"/>
    <col min="4" max="4" width="6.140625" style="1" customWidth="1"/>
    <col min="5" max="5" width="22.85546875" style="1" customWidth="1"/>
    <col min="6" max="6" width="14.7109375" style="1" customWidth="1"/>
    <col min="7" max="7" width="10.85546875" style="1" customWidth="1"/>
    <col min="8" max="8" width="12" style="1" customWidth="1"/>
    <col min="9" max="9" width="7.85546875" style="1" customWidth="1"/>
    <col min="10" max="10" width="12.140625" style="1" customWidth="1"/>
  </cols>
  <sheetData>
    <row r="1" spans="1:10" ht="24.75" customHeight="1" x14ac:dyDescent="0.2">
      <c r="A1" s="373" t="s">
        <v>534</v>
      </c>
      <c r="B1" s="373"/>
      <c r="C1" s="373"/>
      <c r="D1" s="373"/>
      <c r="E1" s="373"/>
      <c r="F1" s="373"/>
      <c r="G1" s="373"/>
      <c r="H1" s="373"/>
      <c r="I1" s="373"/>
      <c r="J1" s="373"/>
    </row>
    <row r="2" spans="1:10" x14ac:dyDescent="0.2">
      <c r="A2" s="350" t="s">
        <v>185</v>
      </c>
      <c r="B2" s="351"/>
      <c r="C2" s="351"/>
      <c r="D2" s="351"/>
      <c r="E2" s="351"/>
      <c r="F2" s="351"/>
      <c r="G2" s="351"/>
      <c r="H2" s="351"/>
      <c r="I2" s="351"/>
      <c r="J2" s="351"/>
    </row>
    <row r="3" spans="1:10" ht="36" x14ac:dyDescent="0.2">
      <c r="A3" s="337" t="s">
        <v>0</v>
      </c>
      <c r="B3" s="337"/>
      <c r="C3" s="256" t="s">
        <v>1</v>
      </c>
      <c r="D3" s="256" t="s">
        <v>2</v>
      </c>
      <c r="E3" s="258" t="s">
        <v>3</v>
      </c>
      <c r="F3" s="256" t="s">
        <v>4</v>
      </c>
      <c r="G3" s="256" t="s">
        <v>5</v>
      </c>
      <c r="H3" s="256" t="s">
        <v>6</v>
      </c>
      <c r="I3" s="256" t="s">
        <v>7</v>
      </c>
      <c r="J3" s="22" t="s">
        <v>8</v>
      </c>
    </row>
    <row r="4" spans="1:10" ht="13.5" thickBot="1" x14ac:dyDescent="0.25">
      <c r="A4" s="338" t="s">
        <v>9</v>
      </c>
      <c r="B4" s="338"/>
      <c r="C4" s="17" t="s">
        <v>10</v>
      </c>
      <c r="D4" s="18" t="s">
        <v>11</v>
      </c>
      <c r="E4" s="37" t="s">
        <v>12</v>
      </c>
      <c r="F4" s="37" t="s">
        <v>13</v>
      </c>
      <c r="G4" s="38" t="s">
        <v>14</v>
      </c>
      <c r="H4" s="39" t="s">
        <v>15</v>
      </c>
      <c r="I4" s="40" t="s">
        <v>16</v>
      </c>
      <c r="J4" s="27" t="s">
        <v>17</v>
      </c>
    </row>
    <row r="5" spans="1:10" ht="36" customHeight="1" thickBot="1" x14ac:dyDescent="0.25">
      <c r="A5" s="423" t="s">
        <v>535</v>
      </c>
      <c r="B5" s="423"/>
      <c r="C5" s="164">
        <v>70</v>
      </c>
      <c r="D5" s="165" t="s">
        <v>18</v>
      </c>
      <c r="E5" s="41"/>
      <c r="F5" s="47"/>
      <c r="G5" s="66">
        <f>ROUND(F5*I5+F5,2)</f>
        <v>0</v>
      </c>
      <c r="H5" s="127">
        <f>ROUND(C5*F5,2)</f>
        <v>0</v>
      </c>
      <c r="I5" s="81"/>
      <c r="J5" s="127">
        <f>ROUND(H5*I5+H5,2)</f>
        <v>0</v>
      </c>
    </row>
    <row r="6" spans="1:10" ht="13.5" x14ac:dyDescent="0.2">
      <c r="A6" s="45"/>
      <c r="B6" s="45"/>
      <c r="C6" s="36"/>
      <c r="D6" s="35"/>
      <c r="E6" s="46"/>
      <c r="F6" s="46"/>
      <c r="G6" s="46"/>
      <c r="H6" s="46"/>
      <c r="I6" s="46"/>
      <c r="J6" s="46"/>
    </row>
    <row r="7" spans="1:10" x14ac:dyDescent="0.2">
      <c r="A7" s="28" t="s">
        <v>58</v>
      </c>
      <c r="B7" s="69"/>
      <c r="C7" s="70"/>
      <c r="D7" s="4"/>
      <c r="E7" s="4"/>
      <c r="F7" s="4"/>
      <c r="G7" s="4"/>
      <c r="H7" s="4"/>
      <c r="I7" s="4"/>
      <c r="J7" s="4"/>
    </row>
    <row r="8" spans="1:10" x14ac:dyDescent="0.2">
      <c r="A8" s="109" t="s">
        <v>32</v>
      </c>
      <c r="B8" s="69"/>
      <c r="C8" s="70"/>
      <c r="D8" s="4"/>
      <c r="E8" s="4"/>
      <c r="F8" s="4"/>
      <c r="G8" s="4"/>
      <c r="H8" s="4"/>
      <c r="I8" s="4"/>
      <c r="J8" s="4"/>
    </row>
    <row r="10" spans="1:10" ht="24" x14ac:dyDescent="0.2">
      <c r="A10" s="260" t="s">
        <v>19</v>
      </c>
      <c r="B10" s="441" t="s">
        <v>59</v>
      </c>
      <c r="C10" s="441"/>
      <c r="D10" s="441"/>
      <c r="E10" s="441"/>
      <c r="F10" s="260" t="s">
        <v>21</v>
      </c>
      <c r="G10" s="514" t="s">
        <v>60</v>
      </c>
      <c r="H10" s="514"/>
      <c r="I10" s="514"/>
      <c r="J10" s="514"/>
    </row>
    <row r="11" spans="1:10" ht="12.75" customHeight="1" x14ac:dyDescent="0.2">
      <c r="A11" s="249" t="s">
        <v>22</v>
      </c>
      <c r="B11" s="466" t="s">
        <v>536</v>
      </c>
      <c r="C11" s="467"/>
      <c r="D11" s="467"/>
      <c r="E11" s="468"/>
      <c r="F11" s="280" t="s">
        <v>50</v>
      </c>
      <c r="G11" s="496"/>
      <c r="H11" s="497"/>
      <c r="I11" s="497"/>
      <c r="J11" s="498"/>
    </row>
    <row r="12" spans="1:10" ht="16.5" customHeight="1" x14ac:dyDescent="0.2">
      <c r="A12" s="249" t="s">
        <v>24</v>
      </c>
      <c r="B12" s="466" t="s">
        <v>537</v>
      </c>
      <c r="C12" s="467"/>
      <c r="D12" s="467"/>
      <c r="E12" s="468"/>
      <c r="F12" s="280" t="s">
        <v>52</v>
      </c>
      <c r="G12" s="496"/>
      <c r="H12" s="497"/>
      <c r="I12" s="497"/>
      <c r="J12" s="498"/>
    </row>
    <row r="13" spans="1:10" ht="12.75" customHeight="1" x14ac:dyDescent="0.2">
      <c r="A13" s="249" t="s">
        <v>25</v>
      </c>
      <c r="B13" s="466" t="s">
        <v>538</v>
      </c>
      <c r="C13" s="467"/>
      <c r="D13" s="467"/>
      <c r="E13" s="468"/>
      <c r="F13" s="280" t="s">
        <v>52</v>
      </c>
      <c r="G13" s="496"/>
      <c r="H13" s="497"/>
      <c r="I13" s="497"/>
      <c r="J13" s="498"/>
    </row>
    <row r="14" spans="1:10" ht="12.75" customHeight="1" x14ac:dyDescent="0.2">
      <c r="A14" s="249" t="s">
        <v>27</v>
      </c>
      <c r="B14" s="466" t="s">
        <v>539</v>
      </c>
      <c r="C14" s="467"/>
      <c r="D14" s="467"/>
      <c r="E14" s="468"/>
      <c r="F14" s="280" t="s">
        <v>50</v>
      </c>
      <c r="G14" s="496"/>
      <c r="H14" s="497"/>
      <c r="I14" s="497"/>
      <c r="J14" s="498"/>
    </row>
    <row r="15" spans="1:10" ht="27" customHeight="1" x14ac:dyDescent="0.2">
      <c r="A15" s="249" t="s">
        <v>29</v>
      </c>
      <c r="B15" s="466" t="s">
        <v>540</v>
      </c>
      <c r="C15" s="467"/>
      <c r="D15" s="467"/>
      <c r="E15" s="468"/>
      <c r="F15" s="280" t="s">
        <v>50</v>
      </c>
      <c r="G15" s="496"/>
      <c r="H15" s="497"/>
      <c r="I15" s="497"/>
      <c r="J15" s="498"/>
    </row>
    <row r="16" spans="1:10" ht="12.75" customHeight="1" x14ac:dyDescent="0.2">
      <c r="A16" s="249" t="s">
        <v>41</v>
      </c>
      <c r="B16" s="466" t="s">
        <v>541</v>
      </c>
      <c r="C16" s="467"/>
      <c r="D16" s="467"/>
      <c r="E16" s="468"/>
      <c r="F16" s="280" t="s">
        <v>50</v>
      </c>
      <c r="G16" s="496"/>
      <c r="H16" s="497"/>
      <c r="I16" s="497"/>
      <c r="J16" s="498"/>
    </row>
    <row r="17" spans="1:10" ht="12.75" customHeight="1" x14ac:dyDescent="0.2">
      <c r="A17" s="249" t="s">
        <v>42</v>
      </c>
      <c r="B17" s="466" t="s">
        <v>542</v>
      </c>
      <c r="C17" s="467"/>
      <c r="D17" s="467"/>
      <c r="E17" s="468"/>
      <c r="F17" s="280" t="s">
        <v>50</v>
      </c>
      <c r="G17" s="496"/>
      <c r="H17" s="497"/>
      <c r="I17" s="497"/>
      <c r="J17" s="498"/>
    </row>
    <row r="18" spans="1:10" ht="12.75" customHeight="1" x14ac:dyDescent="0.2">
      <c r="A18" s="295"/>
      <c r="B18" s="286"/>
      <c r="C18" s="286"/>
      <c r="D18" s="286"/>
      <c r="E18" s="286"/>
      <c r="F18" s="287"/>
      <c r="G18" s="296"/>
      <c r="H18" s="296"/>
      <c r="I18" s="296"/>
      <c r="J18" s="296"/>
    </row>
    <row r="20" spans="1:10" ht="24" x14ac:dyDescent="0.2">
      <c r="A20" s="261" t="s">
        <v>19</v>
      </c>
      <c r="B20" s="452" t="s">
        <v>431</v>
      </c>
      <c r="C20" s="452"/>
      <c r="D20" s="452"/>
      <c r="E20" s="452"/>
      <c r="F20" s="261" t="s">
        <v>21</v>
      </c>
      <c r="G20" s="445" t="s">
        <v>60</v>
      </c>
      <c r="H20" s="445"/>
      <c r="I20" s="445"/>
      <c r="J20" s="445"/>
    </row>
    <row r="21" spans="1:10" ht="33.75" x14ac:dyDescent="0.2">
      <c r="A21" s="279">
        <v>1</v>
      </c>
      <c r="B21" s="539" t="s">
        <v>532</v>
      </c>
      <c r="C21" s="540"/>
      <c r="D21" s="540"/>
      <c r="E21" s="541"/>
      <c r="F21" s="297" t="s">
        <v>543</v>
      </c>
      <c r="G21" s="532"/>
      <c r="H21" s="533"/>
      <c r="I21" s="533"/>
      <c r="J21" s="534"/>
    </row>
    <row r="23" spans="1:10" x14ac:dyDescent="0.2">
      <c r="A23" s="242" t="s">
        <v>31</v>
      </c>
    </row>
  </sheetData>
  <mergeCells count="25">
    <mergeCell ref="B21:E21"/>
    <mergeCell ref="G21:J21"/>
    <mergeCell ref="B16:E16"/>
    <mergeCell ref="B17:E17"/>
    <mergeCell ref="B15:E15"/>
    <mergeCell ref="G15:J15"/>
    <mergeCell ref="G16:J16"/>
    <mergeCell ref="G17:J17"/>
    <mergeCell ref="B14:E14"/>
    <mergeCell ref="G14:J14"/>
    <mergeCell ref="B20:E20"/>
    <mergeCell ref="G20:J20"/>
    <mergeCell ref="B11:E11"/>
    <mergeCell ref="G11:J11"/>
    <mergeCell ref="B12:E12"/>
    <mergeCell ref="G12:J12"/>
    <mergeCell ref="B13:E13"/>
    <mergeCell ref="G13:J13"/>
    <mergeCell ref="B10:E10"/>
    <mergeCell ref="G10:J10"/>
    <mergeCell ref="A1:J1"/>
    <mergeCell ref="A2:J2"/>
    <mergeCell ref="A3:B3"/>
    <mergeCell ref="A4:B4"/>
    <mergeCell ref="A5:B5"/>
  </mergeCells>
  <pageMargins left="0.44791666666666669" right="0.45833333333333331" top="0.75" bottom="0.75" header="0.3" footer="0.3"/>
  <pageSetup paperSize="9" orientation="landscape" r:id="rId1"/>
  <headerFooter>
    <oddHeader>&amp;L&amp;"-,Standardowy"&amp;11 2/PN/ZP/D/2020&amp;C&amp;"-,Standardowy"&amp;11Formularz asortymentowo-cenowy&amp;R&amp;"-,Standardowy"Załącznik nr 2 SIWZ</oddHeader>
    <oddFooter>&amp;L&amp;"-,Standardowy"&amp;A&amp;C&amp;"-,Standardowy"Strona &amp;P z &amp;N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opLeftCell="A3" zoomScale="130" zoomScaleNormal="130" workbookViewId="0">
      <selection activeCell="J5" sqref="J5"/>
    </sheetView>
  </sheetViews>
  <sheetFormatPr defaultRowHeight="12.75" x14ac:dyDescent="0.2"/>
  <cols>
    <col min="1" max="1" width="8.28515625" style="1" customWidth="1"/>
    <col min="2" max="2" width="31.140625" style="1" customWidth="1"/>
    <col min="3" max="3" width="6.42578125" style="1" customWidth="1"/>
    <col min="4" max="4" width="6.140625" style="1" customWidth="1"/>
    <col min="5" max="5" width="22.85546875" style="1" customWidth="1"/>
    <col min="6" max="6" width="14.7109375" style="1" customWidth="1"/>
    <col min="7" max="7" width="10.85546875" style="1" customWidth="1"/>
    <col min="8" max="8" width="12" style="1" customWidth="1"/>
    <col min="9" max="9" width="7.85546875" style="1" customWidth="1"/>
    <col min="10" max="10" width="12.140625" style="1" customWidth="1"/>
  </cols>
  <sheetData>
    <row r="1" spans="1:10" ht="24.75" customHeight="1" x14ac:dyDescent="0.2">
      <c r="A1" s="373" t="s">
        <v>544</v>
      </c>
      <c r="B1" s="373"/>
      <c r="C1" s="373"/>
      <c r="D1" s="373"/>
      <c r="E1" s="373"/>
      <c r="F1" s="373"/>
      <c r="G1" s="373"/>
      <c r="H1" s="373"/>
      <c r="I1" s="373"/>
      <c r="J1" s="373"/>
    </row>
    <row r="2" spans="1:10" x14ac:dyDescent="0.2">
      <c r="A2" s="350" t="s">
        <v>185</v>
      </c>
      <c r="B2" s="351"/>
      <c r="C2" s="351"/>
      <c r="D2" s="351"/>
      <c r="E2" s="351"/>
      <c r="F2" s="351"/>
      <c r="G2" s="351"/>
      <c r="H2" s="351"/>
      <c r="I2" s="351"/>
      <c r="J2" s="351"/>
    </row>
    <row r="3" spans="1:10" ht="36" x14ac:dyDescent="0.2">
      <c r="A3" s="337" t="s">
        <v>0</v>
      </c>
      <c r="B3" s="337"/>
      <c r="C3" s="256" t="s">
        <v>1</v>
      </c>
      <c r="D3" s="256" t="s">
        <v>2</v>
      </c>
      <c r="E3" s="258" t="s">
        <v>3</v>
      </c>
      <c r="F3" s="256" t="s">
        <v>4</v>
      </c>
      <c r="G3" s="256" t="s">
        <v>5</v>
      </c>
      <c r="H3" s="256" t="s">
        <v>6</v>
      </c>
      <c r="I3" s="256" t="s">
        <v>7</v>
      </c>
      <c r="J3" s="22" t="s">
        <v>8</v>
      </c>
    </row>
    <row r="4" spans="1:10" ht="13.5" thickBot="1" x14ac:dyDescent="0.25">
      <c r="A4" s="338" t="s">
        <v>9</v>
      </c>
      <c r="B4" s="338"/>
      <c r="C4" s="17" t="s">
        <v>10</v>
      </c>
      <c r="D4" s="18" t="s">
        <v>11</v>
      </c>
      <c r="E4" s="37" t="s">
        <v>12</v>
      </c>
      <c r="F4" s="37" t="s">
        <v>13</v>
      </c>
      <c r="G4" s="38" t="s">
        <v>14</v>
      </c>
      <c r="H4" s="39" t="s">
        <v>15</v>
      </c>
      <c r="I4" s="40" t="s">
        <v>16</v>
      </c>
      <c r="J4" s="27" t="s">
        <v>17</v>
      </c>
    </row>
    <row r="5" spans="1:10" ht="36" customHeight="1" thickBot="1" x14ac:dyDescent="0.25">
      <c r="A5" s="423" t="s">
        <v>545</v>
      </c>
      <c r="B5" s="423"/>
      <c r="C5" s="164">
        <v>120</v>
      </c>
      <c r="D5" s="165" t="s">
        <v>18</v>
      </c>
      <c r="E5" s="41"/>
      <c r="F5" s="47"/>
      <c r="G5" s="66">
        <f>ROUND(F5*I5+F5,2)</f>
        <v>0</v>
      </c>
      <c r="H5" s="127">
        <f>ROUND(C5*F5,2)</f>
        <v>0</v>
      </c>
      <c r="I5" s="81"/>
      <c r="J5" s="127">
        <f>ROUND(H5*I5+H5,2)</f>
        <v>0</v>
      </c>
    </row>
    <row r="6" spans="1:10" ht="13.5" x14ac:dyDescent="0.2">
      <c r="A6" s="45"/>
      <c r="B6" s="45"/>
      <c r="C6" s="36"/>
      <c r="D6" s="35"/>
      <c r="E6" s="46"/>
      <c r="F6" s="46"/>
      <c r="G6" s="46"/>
      <c r="H6" s="46"/>
      <c r="I6" s="46"/>
      <c r="J6" s="46"/>
    </row>
    <row r="7" spans="1:10" x14ac:dyDescent="0.2">
      <c r="A7" s="28" t="s">
        <v>58</v>
      </c>
      <c r="B7" s="69"/>
      <c r="C7" s="70"/>
      <c r="D7" s="4"/>
      <c r="E7" s="4"/>
      <c r="F7" s="4"/>
      <c r="G7" s="4"/>
      <c r="H7" s="4"/>
      <c r="I7" s="4"/>
      <c r="J7" s="4"/>
    </row>
    <row r="8" spans="1:10" x14ac:dyDescent="0.2">
      <c r="A8" s="109" t="s">
        <v>32</v>
      </c>
      <c r="B8" s="69"/>
      <c r="C8" s="70"/>
      <c r="D8" s="4"/>
      <c r="E8" s="4"/>
      <c r="F8" s="4"/>
      <c r="G8" s="4"/>
      <c r="H8" s="4"/>
      <c r="I8" s="4"/>
      <c r="J8" s="4"/>
    </row>
    <row r="10" spans="1:10" ht="24" x14ac:dyDescent="0.2">
      <c r="A10" s="260" t="s">
        <v>19</v>
      </c>
      <c r="B10" s="441" t="s">
        <v>59</v>
      </c>
      <c r="C10" s="441"/>
      <c r="D10" s="441"/>
      <c r="E10" s="441"/>
      <c r="F10" s="260" t="s">
        <v>21</v>
      </c>
      <c r="G10" s="514" t="s">
        <v>60</v>
      </c>
      <c r="H10" s="514"/>
      <c r="I10" s="514"/>
      <c r="J10" s="514"/>
    </row>
    <row r="11" spans="1:10" ht="12.75" customHeight="1" x14ac:dyDescent="0.2">
      <c r="A11" s="249" t="s">
        <v>22</v>
      </c>
      <c r="B11" s="396" t="s">
        <v>546</v>
      </c>
      <c r="C11" s="397"/>
      <c r="D11" s="397"/>
      <c r="E11" s="398"/>
      <c r="F11" s="293" t="s">
        <v>52</v>
      </c>
      <c r="G11" s="496"/>
      <c r="H11" s="497"/>
      <c r="I11" s="497"/>
      <c r="J11" s="498"/>
    </row>
    <row r="12" spans="1:10" ht="16.5" customHeight="1" x14ac:dyDescent="0.2">
      <c r="A12" s="249" t="s">
        <v>24</v>
      </c>
      <c r="B12" s="396" t="s">
        <v>547</v>
      </c>
      <c r="C12" s="397"/>
      <c r="D12" s="397"/>
      <c r="E12" s="398"/>
      <c r="F12" s="293" t="s">
        <v>52</v>
      </c>
      <c r="G12" s="496"/>
      <c r="H12" s="497"/>
      <c r="I12" s="497"/>
      <c r="J12" s="498"/>
    </row>
    <row r="13" spans="1:10" ht="12.75" customHeight="1" x14ac:dyDescent="0.2">
      <c r="A13" s="249" t="s">
        <v>25</v>
      </c>
      <c r="B13" s="396" t="s">
        <v>548</v>
      </c>
      <c r="C13" s="397"/>
      <c r="D13" s="397"/>
      <c r="E13" s="398"/>
      <c r="F13" s="293" t="s">
        <v>50</v>
      </c>
      <c r="G13" s="496"/>
      <c r="H13" s="497"/>
      <c r="I13" s="497"/>
      <c r="J13" s="498"/>
    </row>
    <row r="14" spans="1:10" ht="12.75" customHeight="1" x14ac:dyDescent="0.2">
      <c r="A14" s="249" t="s">
        <v>27</v>
      </c>
      <c r="B14" s="396" t="s">
        <v>549</v>
      </c>
      <c r="C14" s="397"/>
      <c r="D14" s="397"/>
      <c r="E14" s="398"/>
      <c r="F14" s="293" t="s">
        <v>50</v>
      </c>
      <c r="G14" s="496"/>
      <c r="H14" s="497"/>
      <c r="I14" s="497"/>
      <c r="J14" s="498"/>
    </row>
    <row r="15" spans="1:10" ht="12.75" customHeight="1" x14ac:dyDescent="0.2">
      <c r="A15" s="295"/>
      <c r="B15" s="286"/>
      <c r="C15" s="286"/>
      <c r="D15" s="286"/>
      <c r="E15" s="286"/>
      <c r="F15" s="287"/>
      <c r="G15" s="296"/>
      <c r="H15" s="296"/>
      <c r="I15" s="296"/>
      <c r="J15" s="296"/>
    </row>
    <row r="17" spans="1:10" ht="24" x14ac:dyDescent="0.2">
      <c r="A17" s="261" t="s">
        <v>19</v>
      </c>
      <c r="B17" s="452" t="s">
        <v>431</v>
      </c>
      <c r="C17" s="452"/>
      <c r="D17" s="452"/>
      <c r="E17" s="452"/>
      <c r="F17" s="261" t="s">
        <v>21</v>
      </c>
      <c r="G17" s="445" t="s">
        <v>60</v>
      </c>
      <c r="H17" s="445"/>
      <c r="I17" s="445"/>
      <c r="J17" s="445"/>
    </row>
    <row r="18" spans="1:10" x14ac:dyDescent="0.2">
      <c r="A18" s="279">
        <v>1</v>
      </c>
      <c r="B18" s="539" t="s">
        <v>550</v>
      </c>
      <c r="C18" s="540"/>
      <c r="D18" s="540"/>
      <c r="E18" s="541"/>
      <c r="F18" s="298" t="s">
        <v>551</v>
      </c>
      <c r="G18" s="532"/>
      <c r="H18" s="533"/>
      <c r="I18" s="533"/>
      <c r="J18" s="534"/>
    </row>
    <row r="19" spans="1:10" ht="33.75" x14ac:dyDescent="0.2">
      <c r="A19" s="279">
        <v>2</v>
      </c>
      <c r="B19" s="539" t="s">
        <v>552</v>
      </c>
      <c r="C19" s="540"/>
      <c r="D19" s="540"/>
      <c r="E19" s="541"/>
      <c r="F19" s="297" t="s">
        <v>553</v>
      </c>
      <c r="G19" s="532"/>
      <c r="H19" s="533"/>
      <c r="I19" s="533"/>
      <c r="J19" s="534"/>
    </row>
    <row r="21" spans="1:10" x14ac:dyDescent="0.2">
      <c r="A21" s="242" t="s">
        <v>31</v>
      </c>
    </row>
  </sheetData>
  <mergeCells count="21">
    <mergeCell ref="B17:E17"/>
    <mergeCell ref="G17:J17"/>
    <mergeCell ref="B18:E18"/>
    <mergeCell ref="G18:J18"/>
    <mergeCell ref="B19:E19"/>
    <mergeCell ref="G19:J19"/>
    <mergeCell ref="B14:E14"/>
    <mergeCell ref="G14:J14"/>
    <mergeCell ref="B11:E11"/>
    <mergeCell ref="G11:J11"/>
    <mergeCell ref="B12:E12"/>
    <mergeCell ref="G12:J12"/>
    <mergeCell ref="B13:E13"/>
    <mergeCell ref="G13:J13"/>
    <mergeCell ref="B10:E10"/>
    <mergeCell ref="G10:J10"/>
    <mergeCell ref="A1:J1"/>
    <mergeCell ref="A2:J2"/>
    <mergeCell ref="A3:B3"/>
    <mergeCell ref="A4:B4"/>
    <mergeCell ref="A5:B5"/>
  </mergeCells>
  <pageMargins left="0.375" right="0.33333333333333331" top="0.75" bottom="0.75" header="0.3" footer="0.3"/>
  <pageSetup paperSize="9" orientation="landscape" r:id="rId1"/>
  <headerFooter>
    <oddHeader>&amp;L&amp;"-,Standardowy"&amp;11 2/PN/ZP/D/2020&amp;C&amp;"-,Standardowy"&amp;11Formularz asortymentowo-cenowy&amp;R&amp;"-,Standardowy"&amp;11Załącznik nr 2 SIWZ</oddHeader>
    <oddFooter>&amp;L&amp;"-,Standardowy"&amp;A&amp;C&amp;"-,Standardowy"Strona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4"/>
  <sheetViews>
    <sheetView zoomScale="130" zoomScaleNormal="130" zoomScalePageLayoutView="120" workbookViewId="0">
      <selection activeCell="J5" sqref="J5"/>
    </sheetView>
  </sheetViews>
  <sheetFormatPr defaultColWidth="11.42578125" defaultRowHeight="12" x14ac:dyDescent="0.2"/>
  <cols>
    <col min="1" max="1" width="8.28515625" style="1" customWidth="1"/>
    <col min="2" max="2" width="31.140625" style="1" customWidth="1"/>
    <col min="3" max="3" width="6.42578125" style="1" customWidth="1"/>
    <col min="4" max="4" width="6.140625" style="1" customWidth="1"/>
    <col min="5" max="5" width="22.85546875" style="1" customWidth="1"/>
    <col min="6" max="6" width="14.7109375" style="1" customWidth="1"/>
    <col min="7" max="7" width="10.85546875" style="1" customWidth="1"/>
    <col min="8" max="8" width="12" style="1" customWidth="1"/>
    <col min="9" max="9" width="7.85546875" style="1" customWidth="1"/>
    <col min="10" max="10" width="12.140625" style="1" customWidth="1"/>
    <col min="11" max="16384" width="11.42578125" style="1"/>
  </cols>
  <sheetData>
    <row r="1" spans="1:10" x14ac:dyDescent="0.2">
      <c r="A1" s="373" t="s">
        <v>209</v>
      </c>
      <c r="B1" s="373"/>
      <c r="C1" s="373"/>
      <c r="D1" s="373"/>
      <c r="E1" s="373"/>
      <c r="F1" s="373"/>
      <c r="G1" s="373"/>
      <c r="H1" s="373"/>
      <c r="I1" s="373"/>
      <c r="J1" s="373"/>
    </row>
    <row r="2" spans="1:10" x14ac:dyDescent="0.2">
      <c r="A2" s="350" t="s">
        <v>185</v>
      </c>
      <c r="B2" s="351"/>
      <c r="C2" s="351"/>
      <c r="D2" s="351"/>
      <c r="E2" s="351"/>
      <c r="F2" s="351"/>
      <c r="G2" s="351"/>
      <c r="H2" s="351"/>
      <c r="I2" s="351"/>
      <c r="J2" s="351"/>
    </row>
    <row r="3" spans="1:10" ht="36" x14ac:dyDescent="0.2">
      <c r="A3" s="337" t="s">
        <v>0</v>
      </c>
      <c r="B3" s="337"/>
      <c r="C3" s="23" t="s">
        <v>1</v>
      </c>
      <c r="D3" s="23" t="s">
        <v>2</v>
      </c>
      <c r="E3" s="16" t="s">
        <v>3</v>
      </c>
      <c r="F3" s="23" t="s">
        <v>4</v>
      </c>
      <c r="G3" s="23" t="s">
        <v>5</v>
      </c>
      <c r="H3" s="23" t="s">
        <v>6</v>
      </c>
      <c r="I3" s="23" t="s">
        <v>7</v>
      </c>
      <c r="J3" s="22" t="s">
        <v>8</v>
      </c>
    </row>
    <row r="4" spans="1:10" x14ac:dyDescent="0.2">
      <c r="A4" s="338" t="s">
        <v>9</v>
      </c>
      <c r="B4" s="338"/>
      <c r="C4" s="17" t="s">
        <v>10</v>
      </c>
      <c r="D4" s="18" t="s">
        <v>11</v>
      </c>
      <c r="E4" s="37" t="s">
        <v>12</v>
      </c>
      <c r="F4" s="37" t="s">
        <v>13</v>
      </c>
      <c r="G4" s="38" t="s">
        <v>14</v>
      </c>
      <c r="H4" s="39" t="s">
        <v>15</v>
      </c>
      <c r="I4" s="40" t="s">
        <v>16</v>
      </c>
      <c r="J4" s="27" t="s">
        <v>17</v>
      </c>
    </row>
    <row r="5" spans="1:10" ht="14.25" customHeight="1" x14ac:dyDescent="0.2">
      <c r="A5" s="326" t="s">
        <v>210</v>
      </c>
      <c r="B5" s="326"/>
      <c r="C5" s="135">
        <v>84</v>
      </c>
      <c r="D5" s="136" t="s">
        <v>18</v>
      </c>
      <c r="E5" s="41"/>
      <c r="F5" s="47"/>
      <c r="G5" s="47">
        <f>ROUND(F5*I5+F5,2)</f>
        <v>0</v>
      </c>
      <c r="H5" s="47">
        <f>ROUND(C5*F5,2)</f>
        <v>0</v>
      </c>
      <c r="I5" s="43"/>
      <c r="J5" s="47">
        <f>ROUND(H5*I5+H5,2)</f>
        <v>0</v>
      </c>
    </row>
    <row r="6" spans="1:10" ht="13.5" x14ac:dyDescent="0.2">
      <c r="A6" s="326" t="s">
        <v>211</v>
      </c>
      <c r="B6" s="326"/>
      <c r="C6" s="135">
        <v>168</v>
      </c>
      <c r="D6" s="136" t="s">
        <v>18</v>
      </c>
      <c r="E6" s="41"/>
      <c r="F6" s="47"/>
      <c r="G6" s="47">
        <f>ROUND(F6*I6+F6,2)</f>
        <v>0</v>
      </c>
      <c r="H6" s="47">
        <f>ROUND(C6*F6,2)</f>
        <v>0</v>
      </c>
      <c r="I6" s="43"/>
      <c r="J6" s="47">
        <f>ROUND(H6*I6+H6,2)</f>
        <v>0</v>
      </c>
    </row>
    <row r="7" spans="1:10" ht="13.5" x14ac:dyDescent="0.2">
      <c r="A7" s="326" t="s">
        <v>159</v>
      </c>
      <c r="B7" s="326"/>
      <c r="C7" s="135">
        <v>168</v>
      </c>
      <c r="D7" s="136" t="s">
        <v>18</v>
      </c>
      <c r="E7" s="41"/>
      <c r="F7" s="47"/>
      <c r="G7" s="47">
        <f>ROUND(F7*I7+F7,2)</f>
        <v>0</v>
      </c>
      <c r="H7" s="47">
        <f>ROUND(C7*F7,2)</f>
        <v>0</v>
      </c>
      <c r="I7" s="43"/>
      <c r="J7" s="47">
        <f>ROUND(H7*I7+H7,2)</f>
        <v>0</v>
      </c>
    </row>
    <row r="8" spans="1:10" ht="13.5" x14ac:dyDescent="0.2">
      <c r="A8" s="45"/>
      <c r="B8" s="45"/>
      <c r="C8" s="36"/>
      <c r="D8" s="35"/>
      <c r="E8" s="46"/>
      <c r="F8" s="2"/>
      <c r="G8" s="48" t="s">
        <v>158</v>
      </c>
      <c r="H8" s="49">
        <f>SUM(H5:H7)</f>
        <v>0</v>
      </c>
      <c r="I8" s="64"/>
      <c r="J8" s="49">
        <f>SUM(J5:J7)</f>
        <v>0</v>
      </c>
    </row>
    <row r="9" spans="1:10" x14ac:dyDescent="0.2">
      <c r="A9" s="28" t="s">
        <v>58</v>
      </c>
      <c r="B9" s="69"/>
      <c r="C9" s="70"/>
      <c r="D9" s="4"/>
      <c r="E9" s="4"/>
      <c r="F9" s="4"/>
      <c r="G9" s="4"/>
      <c r="H9" s="4"/>
      <c r="I9" s="4"/>
      <c r="J9" s="4"/>
    </row>
    <row r="10" spans="1:10" x14ac:dyDescent="0.2">
      <c r="A10" s="109" t="s">
        <v>32</v>
      </c>
      <c r="B10" s="69"/>
      <c r="C10" s="70"/>
      <c r="D10" s="4"/>
      <c r="E10" s="4"/>
      <c r="F10" s="4"/>
      <c r="G10" s="4"/>
      <c r="H10" s="4"/>
      <c r="I10" s="4"/>
      <c r="J10" s="4"/>
    </row>
    <row r="11" spans="1:10" x14ac:dyDescent="0.2">
      <c r="A11" s="347"/>
      <c r="B11" s="334"/>
      <c r="C11" s="3"/>
      <c r="D11" s="4"/>
      <c r="E11" s="4"/>
      <c r="F11" s="4"/>
      <c r="G11" s="4"/>
      <c r="H11" s="4"/>
      <c r="I11" s="4"/>
      <c r="J11" s="4"/>
    </row>
    <row r="12" spans="1:10" ht="24" x14ac:dyDescent="0.2">
      <c r="A12" s="82" t="s">
        <v>144</v>
      </c>
      <c r="B12" s="365" t="s">
        <v>20</v>
      </c>
      <c r="C12" s="365"/>
      <c r="D12" s="365"/>
      <c r="E12" s="365"/>
      <c r="F12" s="83" t="s">
        <v>21</v>
      </c>
      <c r="G12" s="376" t="s">
        <v>35</v>
      </c>
      <c r="H12" s="376"/>
      <c r="I12" s="376"/>
      <c r="J12" s="376"/>
    </row>
    <row r="13" spans="1:10" x14ac:dyDescent="0.2">
      <c r="A13" s="82">
        <v>1</v>
      </c>
      <c r="B13" s="325" t="s">
        <v>160</v>
      </c>
      <c r="C13" s="325"/>
      <c r="D13" s="325"/>
      <c r="E13" s="325"/>
      <c r="F13" s="148" t="s">
        <v>50</v>
      </c>
      <c r="G13" s="377"/>
      <c r="H13" s="377"/>
      <c r="I13" s="377"/>
      <c r="J13" s="377"/>
    </row>
    <row r="14" spans="1:10" x14ac:dyDescent="0.2">
      <c r="A14" s="82">
        <v>2</v>
      </c>
      <c r="B14" s="386" t="s">
        <v>140</v>
      </c>
      <c r="C14" s="386"/>
      <c r="D14" s="386"/>
      <c r="E14" s="386"/>
      <c r="F14" s="148" t="s">
        <v>152</v>
      </c>
      <c r="G14" s="377"/>
      <c r="H14" s="377"/>
      <c r="I14" s="377"/>
      <c r="J14" s="377"/>
    </row>
    <row r="15" spans="1:10" x14ac:dyDescent="0.2">
      <c r="A15" s="82">
        <v>3</v>
      </c>
      <c r="B15" s="149" t="s">
        <v>153</v>
      </c>
      <c r="C15" s="150"/>
      <c r="D15" s="150"/>
      <c r="E15" s="150"/>
      <c r="F15" s="148" t="s">
        <v>50</v>
      </c>
      <c r="G15" s="377"/>
      <c r="H15" s="377"/>
      <c r="I15" s="377"/>
      <c r="J15" s="377"/>
    </row>
    <row r="16" spans="1:10" x14ac:dyDescent="0.2">
      <c r="A16" s="82">
        <v>4</v>
      </c>
      <c r="B16" s="385" t="s">
        <v>51</v>
      </c>
      <c r="C16" s="385"/>
      <c r="D16" s="385"/>
      <c r="E16" s="385"/>
      <c r="F16" s="148" t="s">
        <v>52</v>
      </c>
      <c r="G16" s="377"/>
      <c r="H16" s="377"/>
      <c r="I16" s="377"/>
      <c r="J16" s="377"/>
    </row>
    <row r="17" spans="1:10" x14ac:dyDescent="0.2">
      <c r="A17" s="82">
        <v>5</v>
      </c>
      <c r="B17" s="381" t="s">
        <v>57</v>
      </c>
      <c r="C17" s="381"/>
      <c r="D17" s="381"/>
      <c r="E17" s="381"/>
      <c r="F17" s="148" t="s">
        <v>50</v>
      </c>
      <c r="G17" s="377"/>
      <c r="H17" s="377"/>
      <c r="I17" s="377"/>
      <c r="J17" s="377"/>
    </row>
    <row r="18" spans="1:10" x14ac:dyDescent="0.2">
      <c r="A18" s="82">
        <v>6</v>
      </c>
      <c r="B18" s="382" t="s">
        <v>157</v>
      </c>
      <c r="C18" s="383"/>
      <c r="D18" s="383"/>
      <c r="E18" s="384"/>
      <c r="F18" s="148" t="s">
        <v>52</v>
      </c>
      <c r="G18" s="377"/>
      <c r="H18" s="377"/>
      <c r="I18" s="377"/>
      <c r="J18" s="377"/>
    </row>
    <row r="19" spans="1:10" x14ac:dyDescent="0.2">
      <c r="A19" s="82">
        <v>7</v>
      </c>
      <c r="B19" s="382" t="s">
        <v>141</v>
      </c>
      <c r="C19" s="383"/>
      <c r="D19" s="383"/>
      <c r="E19" s="384"/>
      <c r="F19" s="148" t="s">
        <v>212</v>
      </c>
      <c r="G19" s="377"/>
      <c r="H19" s="377"/>
      <c r="I19" s="377"/>
      <c r="J19" s="377"/>
    </row>
    <row r="20" spans="1:10" x14ac:dyDescent="0.2">
      <c r="A20" s="82">
        <v>8</v>
      </c>
      <c r="B20" s="381" t="s">
        <v>154</v>
      </c>
      <c r="C20" s="381"/>
      <c r="D20" s="381"/>
      <c r="E20" s="381"/>
      <c r="F20" s="148" t="s">
        <v>52</v>
      </c>
      <c r="G20" s="377"/>
      <c r="H20" s="377"/>
      <c r="I20" s="377"/>
      <c r="J20" s="377"/>
    </row>
    <row r="21" spans="1:10" x14ac:dyDescent="0.2">
      <c r="A21" s="82">
        <v>9</v>
      </c>
      <c r="B21" s="381" t="s">
        <v>53</v>
      </c>
      <c r="C21" s="381"/>
      <c r="D21" s="381"/>
      <c r="E21" s="381"/>
      <c r="F21" s="148" t="s">
        <v>50</v>
      </c>
      <c r="G21" s="377"/>
      <c r="H21" s="377"/>
      <c r="I21" s="377"/>
      <c r="J21" s="377"/>
    </row>
    <row r="22" spans="1:10" x14ac:dyDescent="0.2">
      <c r="A22" s="82">
        <v>10</v>
      </c>
      <c r="B22" s="382" t="s">
        <v>134</v>
      </c>
      <c r="C22" s="383"/>
      <c r="D22" s="383"/>
      <c r="E22" s="384"/>
      <c r="F22" s="148" t="s">
        <v>50</v>
      </c>
      <c r="G22" s="377"/>
      <c r="H22" s="377"/>
      <c r="I22" s="377"/>
      <c r="J22" s="377"/>
    </row>
    <row r="23" spans="1:10" x14ac:dyDescent="0.2">
      <c r="A23" s="82">
        <v>11</v>
      </c>
      <c r="B23" s="382" t="s">
        <v>155</v>
      </c>
      <c r="C23" s="383"/>
      <c r="D23" s="383"/>
      <c r="E23" s="384"/>
      <c r="F23" s="148" t="s">
        <v>50</v>
      </c>
      <c r="G23" s="377"/>
      <c r="H23" s="377"/>
      <c r="I23" s="377"/>
      <c r="J23" s="377"/>
    </row>
    <row r="24" spans="1:10" x14ac:dyDescent="0.2">
      <c r="A24" s="82">
        <v>12</v>
      </c>
      <c r="B24" s="381" t="s">
        <v>55</v>
      </c>
      <c r="C24" s="381"/>
      <c r="D24" s="381"/>
      <c r="E24" s="381"/>
      <c r="F24" s="148" t="s">
        <v>50</v>
      </c>
      <c r="G24" s="377"/>
      <c r="H24" s="377"/>
      <c r="I24" s="377"/>
      <c r="J24" s="377"/>
    </row>
    <row r="25" spans="1:10" x14ac:dyDescent="0.2">
      <c r="C25" s="72"/>
      <c r="D25" s="72"/>
      <c r="E25" s="72"/>
      <c r="F25" s="72"/>
    </row>
    <row r="26" spans="1:10" ht="24" x14ac:dyDescent="0.2">
      <c r="A26" s="82" t="s">
        <v>19</v>
      </c>
      <c r="B26" s="378" t="s">
        <v>34</v>
      </c>
      <c r="C26" s="378"/>
      <c r="D26" s="378"/>
      <c r="E26" s="378"/>
      <c r="F26" s="151" t="s">
        <v>21</v>
      </c>
      <c r="G26" s="376" t="s">
        <v>35</v>
      </c>
      <c r="H26" s="376"/>
      <c r="I26" s="376"/>
      <c r="J26" s="376"/>
    </row>
    <row r="27" spans="1:10" x14ac:dyDescent="0.2">
      <c r="A27" s="139" t="s">
        <v>22</v>
      </c>
      <c r="B27" s="380" t="s">
        <v>195</v>
      </c>
      <c r="C27" s="380"/>
      <c r="D27" s="380"/>
      <c r="E27" s="380"/>
      <c r="F27" s="218" t="s">
        <v>197</v>
      </c>
      <c r="G27" s="377"/>
      <c r="H27" s="377"/>
      <c r="I27" s="377"/>
      <c r="J27" s="377"/>
    </row>
    <row r="28" spans="1:10" x14ac:dyDescent="0.2">
      <c r="A28" s="139" t="s">
        <v>24</v>
      </c>
      <c r="B28" s="325" t="s">
        <v>37</v>
      </c>
      <c r="C28" s="325"/>
      <c r="D28" s="325"/>
      <c r="E28" s="325"/>
      <c r="F28" s="218" t="s">
        <v>36</v>
      </c>
      <c r="G28" s="377"/>
      <c r="H28" s="377"/>
      <c r="I28" s="377"/>
      <c r="J28" s="377"/>
    </row>
    <row r="29" spans="1:10" ht="12" customHeight="1" x14ac:dyDescent="0.2">
      <c r="A29" s="139" t="s">
        <v>25</v>
      </c>
      <c r="B29" s="325" t="s">
        <v>38</v>
      </c>
      <c r="C29" s="325"/>
      <c r="D29" s="325"/>
      <c r="E29" s="325"/>
      <c r="F29" s="218" t="s">
        <v>36</v>
      </c>
      <c r="G29" s="377"/>
      <c r="H29" s="377"/>
      <c r="I29" s="377"/>
      <c r="J29" s="377"/>
    </row>
    <row r="30" spans="1:10" x14ac:dyDescent="0.2">
      <c r="A30" s="139" t="s">
        <v>27</v>
      </c>
      <c r="B30" s="325" t="s">
        <v>39</v>
      </c>
      <c r="C30" s="325"/>
      <c r="D30" s="325"/>
      <c r="E30" s="325"/>
      <c r="F30" s="218" t="s">
        <v>36</v>
      </c>
      <c r="G30" s="377"/>
      <c r="H30" s="377"/>
      <c r="I30" s="377"/>
      <c r="J30" s="377"/>
    </row>
    <row r="31" spans="1:10" ht="12" customHeight="1" x14ac:dyDescent="0.2">
      <c r="A31" s="139" t="s">
        <v>29</v>
      </c>
      <c r="B31" s="325" t="s">
        <v>40</v>
      </c>
      <c r="C31" s="325"/>
      <c r="D31" s="325"/>
      <c r="E31" s="325"/>
      <c r="F31" s="218" t="s">
        <v>36</v>
      </c>
      <c r="G31" s="377"/>
      <c r="H31" s="377"/>
      <c r="I31" s="377"/>
      <c r="J31" s="377"/>
    </row>
    <row r="32" spans="1:10" x14ac:dyDescent="0.2">
      <c r="A32" s="139" t="s">
        <v>41</v>
      </c>
      <c r="B32" s="325" t="s">
        <v>161</v>
      </c>
      <c r="C32" s="325"/>
      <c r="D32" s="325"/>
      <c r="E32" s="325"/>
      <c r="F32" s="218" t="s">
        <v>197</v>
      </c>
      <c r="G32" s="377"/>
      <c r="H32" s="377"/>
      <c r="I32" s="377"/>
      <c r="J32" s="377"/>
    </row>
    <row r="33" spans="1:10" x14ac:dyDescent="0.2">
      <c r="A33" s="139" t="s">
        <v>42</v>
      </c>
      <c r="B33" s="325" t="s">
        <v>196</v>
      </c>
      <c r="C33" s="325"/>
      <c r="D33" s="325"/>
      <c r="E33" s="325"/>
      <c r="F33" s="218" t="s">
        <v>36</v>
      </c>
      <c r="G33" s="377"/>
      <c r="H33" s="377"/>
      <c r="I33" s="377"/>
      <c r="J33" s="377"/>
    </row>
    <row r="34" spans="1:10" ht="12" customHeight="1" x14ac:dyDescent="0.2">
      <c r="A34" s="139" t="s">
        <v>43</v>
      </c>
      <c r="B34" s="325" t="s">
        <v>44</v>
      </c>
      <c r="C34" s="325"/>
      <c r="D34" s="325"/>
      <c r="E34" s="325"/>
      <c r="F34" s="218" t="s">
        <v>36</v>
      </c>
      <c r="G34" s="377"/>
      <c r="H34" s="377"/>
      <c r="I34" s="377"/>
      <c r="J34" s="377"/>
    </row>
    <row r="35" spans="1:10" x14ac:dyDescent="0.2">
      <c r="A35" s="139" t="s">
        <v>54</v>
      </c>
      <c r="B35" s="325" t="s">
        <v>153</v>
      </c>
      <c r="C35" s="325"/>
      <c r="D35" s="325"/>
      <c r="E35" s="325"/>
      <c r="F35" s="218" t="s">
        <v>36</v>
      </c>
      <c r="G35" s="377"/>
      <c r="H35" s="377"/>
      <c r="I35" s="377"/>
      <c r="J35" s="377"/>
    </row>
    <row r="36" spans="1:10" x14ac:dyDescent="0.2">
      <c r="F36" s="13"/>
    </row>
    <row r="37" spans="1:10" ht="24" x14ac:dyDescent="0.2">
      <c r="A37" s="152"/>
      <c r="B37" s="378" t="s">
        <v>45</v>
      </c>
      <c r="C37" s="378"/>
      <c r="D37" s="378"/>
      <c r="E37" s="378"/>
      <c r="F37" s="221" t="s">
        <v>21</v>
      </c>
      <c r="G37" s="376" t="s">
        <v>35</v>
      </c>
      <c r="H37" s="376"/>
      <c r="I37" s="376"/>
      <c r="J37" s="376"/>
    </row>
    <row r="38" spans="1:10" x14ac:dyDescent="0.2">
      <c r="A38" s="152">
        <v>1</v>
      </c>
      <c r="B38" s="379" t="s">
        <v>132</v>
      </c>
      <c r="C38" s="379"/>
      <c r="D38" s="379"/>
      <c r="E38" s="379"/>
      <c r="F38" s="222" t="s">
        <v>213</v>
      </c>
      <c r="G38" s="377"/>
      <c r="H38" s="377"/>
      <c r="I38" s="377"/>
      <c r="J38" s="377"/>
    </row>
    <row r="39" spans="1:10" x14ac:dyDescent="0.2">
      <c r="A39" s="152">
        <v>2</v>
      </c>
      <c r="B39" s="325" t="s">
        <v>46</v>
      </c>
      <c r="C39" s="325"/>
      <c r="D39" s="325"/>
      <c r="E39" s="325"/>
      <c r="F39" s="142" t="s">
        <v>36</v>
      </c>
      <c r="G39" s="377"/>
      <c r="H39" s="377"/>
      <c r="I39" s="377"/>
      <c r="J39" s="377"/>
    </row>
    <row r="40" spans="1:10" x14ac:dyDescent="0.2">
      <c r="A40" s="152">
        <v>3</v>
      </c>
      <c r="B40" s="325" t="s">
        <v>47</v>
      </c>
      <c r="C40" s="325"/>
      <c r="D40" s="325"/>
      <c r="E40" s="325"/>
      <c r="F40" s="142" t="s">
        <v>36</v>
      </c>
      <c r="G40" s="377"/>
      <c r="H40" s="377"/>
      <c r="I40" s="377"/>
      <c r="J40" s="377"/>
    </row>
    <row r="41" spans="1:10" x14ac:dyDescent="0.2">
      <c r="A41" s="152">
        <v>4</v>
      </c>
      <c r="B41" s="325" t="s">
        <v>48</v>
      </c>
      <c r="C41" s="325"/>
      <c r="D41" s="325"/>
      <c r="E41" s="325"/>
      <c r="F41" s="142" t="s">
        <v>36</v>
      </c>
      <c r="G41" s="377"/>
      <c r="H41" s="377"/>
      <c r="I41" s="377"/>
      <c r="J41" s="377"/>
    </row>
    <row r="42" spans="1:10" x14ac:dyDescent="0.2">
      <c r="A42" s="153">
        <v>5</v>
      </c>
      <c r="B42" s="325" t="s">
        <v>49</v>
      </c>
      <c r="C42" s="325"/>
      <c r="D42" s="325"/>
      <c r="E42" s="325"/>
      <c r="F42" s="142" t="s">
        <v>36</v>
      </c>
      <c r="G42" s="377"/>
      <c r="H42" s="377"/>
      <c r="I42" s="377"/>
      <c r="J42" s="377"/>
    </row>
    <row r="44" spans="1:10" x14ac:dyDescent="0.2">
      <c r="A44" s="146" t="s">
        <v>31</v>
      </c>
      <c r="B44" s="144"/>
      <c r="C44" s="144"/>
      <c r="D44" s="144"/>
      <c r="E44" s="144"/>
    </row>
  </sheetData>
  <sheetProtection selectLockedCells="1" selectUnlockedCells="1"/>
  <mergeCells count="65">
    <mergeCell ref="A1:J1"/>
    <mergeCell ref="A2:J2"/>
    <mergeCell ref="A3:B3"/>
    <mergeCell ref="A4:B4"/>
    <mergeCell ref="A5:B5"/>
    <mergeCell ref="G22:J22"/>
    <mergeCell ref="G23:J23"/>
    <mergeCell ref="G24:J24"/>
    <mergeCell ref="A11:B11"/>
    <mergeCell ref="B16:E16"/>
    <mergeCell ref="B14:E14"/>
    <mergeCell ref="G17:J17"/>
    <mergeCell ref="G18:J18"/>
    <mergeCell ref="G19:J19"/>
    <mergeCell ref="G20:J20"/>
    <mergeCell ref="G21:J21"/>
    <mergeCell ref="G12:J12"/>
    <mergeCell ref="G13:J13"/>
    <mergeCell ref="G14:J14"/>
    <mergeCell ref="G15:J15"/>
    <mergeCell ref="G16:J16"/>
    <mergeCell ref="B20:E20"/>
    <mergeCell ref="B21:E21"/>
    <mergeCell ref="B22:E22"/>
    <mergeCell ref="B23:E23"/>
    <mergeCell ref="B24:E24"/>
    <mergeCell ref="A6:B6"/>
    <mergeCell ref="A7:B7"/>
    <mergeCell ref="B17:E17"/>
    <mergeCell ref="B18:E18"/>
    <mergeCell ref="B19:E19"/>
    <mergeCell ref="B13:E13"/>
    <mergeCell ref="B12:E12"/>
    <mergeCell ref="B31:E31"/>
    <mergeCell ref="B32:E32"/>
    <mergeCell ref="B33:E33"/>
    <mergeCell ref="B34:E34"/>
    <mergeCell ref="B35:E35"/>
    <mergeCell ref="B30:E30"/>
    <mergeCell ref="B26:E26"/>
    <mergeCell ref="B27:E27"/>
    <mergeCell ref="B28:E28"/>
    <mergeCell ref="B29:E29"/>
    <mergeCell ref="G26:J26"/>
    <mergeCell ref="G27:J27"/>
    <mergeCell ref="G28:J28"/>
    <mergeCell ref="G29:J29"/>
    <mergeCell ref="G30:J30"/>
    <mergeCell ref="G31:J31"/>
    <mergeCell ref="G32:J32"/>
    <mergeCell ref="G33:J33"/>
    <mergeCell ref="G34:J34"/>
    <mergeCell ref="G35:J35"/>
    <mergeCell ref="B40:E40"/>
    <mergeCell ref="B41:E41"/>
    <mergeCell ref="B42:E42"/>
    <mergeCell ref="G37:J37"/>
    <mergeCell ref="G38:J38"/>
    <mergeCell ref="G39:J39"/>
    <mergeCell ref="G40:J40"/>
    <mergeCell ref="G41:J41"/>
    <mergeCell ref="G42:J42"/>
    <mergeCell ref="B37:E37"/>
    <mergeCell ref="B38:E38"/>
    <mergeCell ref="B39:E39"/>
  </mergeCells>
  <phoneticPr fontId="8" type="noConversion"/>
  <pageMargins left="0.7" right="0.7" top="0.75" bottom="0.75" header="0.40625" footer="0.51180555555555551"/>
  <pageSetup paperSize="9" scale="84" firstPageNumber="0" orientation="landscape" r:id="rId1"/>
  <headerFooter alignWithMargins="0">
    <oddHeader>&amp;L&amp;"-,Standardowy"&amp;11 2/PN/ZP/D/2020&amp;C&amp;"-,Standardowy"&amp;11Formularz asortymentowo-cenowy&amp;R&amp;"-,Standardowy"&amp;11Załącznik nr 2 SIWZ</oddHeader>
    <oddFooter>&amp;L&amp;"-,Standardowy"&amp;A&amp;C&amp;"-,Standardowy"strona &amp;P z &amp;N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zoomScale="130" zoomScaleNormal="130" workbookViewId="0">
      <selection activeCell="J5" sqref="J5"/>
    </sheetView>
  </sheetViews>
  <sheetFormatPr defaultRowHeight="12.75" x14ac:dyDescent="0.2"/>
  <cols>
    <col min="1" max="1" width="8.28515625" style="1" customWidth="1"/>
    <col min="2" max="2" width="31.140625" style="1" customWidth="1"/>
    <col min="3" max="3" width="6.42578125" style="1" customWidth="1"/>
    <col min="4" max="4" width="6.140625" style="1" customWidth="1"/>
    <col min="5" max="5" width="22.85546875" style="1" customWidth="1"/>
    <col min="6" max="6" width="14.7109375" style="1" customWidth="1"/>
    <col min="7" max="7" width="10.85546875" style="1" customWidth="1"/>
    <col min="8" max="8" width="12" style="1" customWidth="1"/>
    <col min="9" max="9" width="7.85546875" style="1" customWidth="1"/>
    <col min="10" max="10" width="12.140625" style="1" customWidth="1"/>
  </cols>
  <sheetData>
    <row r="1" spans="1:10" ht="24.75" customHeight="1" x14ac:dyDescent="0.2">
      <c r="A1" s="373" t="s">
        <v>554</v>
      </c>
      <c r="B1" s="373"/>
      <c r="C1" s="373"/>
      <c r="D1" s="373"/>
      <c r="E1" s="373"/>
      <c r="F1" s="373"/>
      <c r="G1" s="373"/>
      <c r="H1" s="373"/>
      <c r="I1" s="373"/>
      <c r="J1" s="373"/>
    </row>
    <row r="2" spans="1:10" x14ac:dyDescent="0.2">
      <c r="A2" s="350" t="s">
        <v>185</v>
      </c>
      <c r="B2" s="351"/>
      <c r="C2" s="351"/>
      <c r="D2" s="351"/>
      <c r="E2" s="351"/>
      <c r="F2" s="351"/>
      <c r="G2" s="351"/>
      <c r="H2" s="351"/>
      <c r="I2" s="351"/>
      <c r="J2" s="351"/>
    </row>
    <row r="3" spans="1:10" ht="36" x14ac:dyDescent="0.2">
      <c r="A3" s="337" t="s">
        <v>0</v>
      </c>
      <c r="B3" s="337"/>
      <c r="C3" s="256" t="s">
        <v>1</v>
      </c>
      <c r="D3" s="256" t="s">
        <v>2</v>
      </c>
      <c r="E3" s="258" t="s">
        <v>3</v>
      </c>
      <c r="F3" s="256" t="s">
        <v>4</v>
      </c>
      <c r="G3" s="256" t="s">
        <v>5</v>
      </c>
      <c r="H3" s="256" t="s">
        <v>6</v>
      </c>
      <c r="I3" s="256" t="s">
        <v>7</v>
      </c>
      <c r="J3" s="22" t="s">
        <v>8</v>
      </c>
    </row>
    <row r="4" spans="1:10" ht="13.5" thickBot="1" x14ac:dyDescent="0.25">
      <c r="A4" s="338" t="s">
        <v>9</v>
      </c>
      <c r="B4" s="338"/>
      <c r="C4" s="17" t="s">
        <v>10</v>
      </c>
      <c r="D4" s="18" t="s">
        <v>11</v>
      </c>
      <c r="E4" s="37" t="s">
        <v>12</v>
      </c>
      <c r="F4" s="37" t="s">
        <v>13</v>
      </c>
      <c r="G4" s="38" t="s">
        <v>14</v>
      </c>
      <c r="H4" s="39" t="s">
        <v>15</v>
      </c>
      <c r="I4" s="40" t="s">
        <v>16</v>
      </c>
      <c r="J4" s="27" t="s">
        <v>17</v>
      </c>
    </row>
    <row r="5" spans="1:10" ht="36" customHeight="1" thickBot="1" x14ac:dyDescent="0.25">
      <c r="A5" s="423" t="s">
        <v>555</v>
      </c>
      <c r="B5" s="423"/>
      <c r="C5" s="164">
        <v>3</v>
      </c>
      <c r="D5" s="165" t="s">
        <v>18</v>
      </c>
      <c r="E5" s="41"/>
      <c r="F5" s="47"/>
      <c r="G5" s="66">
        <f>ROUND(F5*I5+F5,2)</f>
        <v>0</v>
      </c>
      <c r="H5" s="127">
        <f>ROUND(C5*F5,2)</f>
        <v>0</v>
      </c>
      <c r="I5" s="81"/>
      <c r="J5" s="127">
        <f>ROUND(H5*I5+H5,2)</f>
        <v>0</v>
      </c>
    </row>
    <row r="6" spans="1:10" ht="13.5" x14ac:dyDescent="0.2">
      <c r="A6" s="45"/>
      <c r="B6" s="45"/>
      <c r="C6" s="36"/>
      <c r="D6" s="35"/>
      <c r="E6" s="46"/>
      <c r="F6" s="46"/>
      <c r="G6" s="46"/>
      <c r="H6" s="46"/>
      <c r="I6" s="46"/>
      <c r="J6" s="46"/>
    </row>
    <row r="7" spans="1:10" x14ac:dyDescent="0.2">
      <c r="A7" s="28" t="s">
        <v>58</v>
      </c>
      <c r="B7" s="69"/>
      <c r="C7" s="70"/>
      <c r="D7" s="4"/>
      <c r="E7" s="4"/>
      <c r="F7" s="4"/>
      <c r="G7" s="4"/>
      <c r="H7" s="4"/>
      <c r="I7" s="4"/>
      <c r="J7" s="4"/>
    </row>
    <row r="8" spans="1:10" x14ac:dyDescent="0.2">
      <c r="A8" s="109" t="s">
        <v>32</v>
      </c>
      <c r="B8" s="69"/>
      <c r="C8" s="70"/>
      <c r="D8" s="4"/>
      <c r="E8" s="4"/>
      <c r="F8" s="4"/>
      <c r="G8" s="4"/>
      <c r="H8" s="4"/>
      <c r="I8" s="4"/>
      <c r="J8" s="4"/>
    </row>
    <row r="10" spans="1:10" ht="24" x14ac:dyDescent="0.2">
      <c r="A10" s="260" t="s">
        <v>19</v>
      </c>
      <c r="B10" s="441" t="s">
        <v>59</v>
      </c>
      <c r="C10" s="441"/>
      <c r="D10" s="441"/>
      <c r="E10" s="441"/>
      <c r="F10" s="260" t="s">
        <v>21</v>
      </c>
      <c r="G10" s="514" t="s">
        <v>60</v>
      </c>
      <c r="H10" s="514"/>
      <c r="I10" s="514"/>
      <c r="J10" s="514"/>
    </row>
    <row r="11" spans="1:10" ht="12.75" customHeight="1" x14ac:dyDescent="0.2">
      <c r="A11" s="249" t="s">
        <v>22</v>
      </c>
      <c r="B11" s="396" t="s">
        <v>557</v>
      </c>
      <c r="C11" s="397"/>
      <c r="D11" s="397"/>
      <c r="E11" s="398"/>
      <c r="F11" s="293" t="s">
        <v>52</v>
      </c>
      <c r="G11" s="496"/>
      <c r="H11" s="497"/>
      <c r="I11" s="497"/>
      <c r="J11" s="498"/>
    </row>
    <row r="12" spans="1:10" ht="16.5" customHeight="1" x14ac:dyDescent="0.2">
      <c r="A12" s="249" t="s">
        <v>24</v>
      </c>
      <c r="B12" s="396" t="s">
        <v>556</v>
      </c>
      <c r="C12" s="397"/>
      <c r="D12" s="397"/>
      <c r="E12" s="398"/>
      <c r="F12" s="293" t="s">
        <v>50</v>
      </c>
      <c r="G12" s="496"/>
      <c r="H12" s="497"/>
      <c r="I12" s="497"/>
      <c r="J12" s="498"/>
    </row>
    <row r="13" spans="1:10" ht="12.75" customHeight="1" x14ac:dyDescent="0.2">
      <c r="A13" s="295"/>
      <c r="B13" s="286"/>
      <c r="C13" s="286"/>
      <c r="D13" s="286"/>
      <c r="E13" s="286"/>
      <c r="F13" s="287"/>
      <c r="G13" s="296"/>
      <c r="H13" s="296"/>
      <c r="I13" s="296"/>
      <c r="J13" s="296"/>
    </row>
    <row r="15" spans="1:10" ht="24" x14ac:dyDescent="0.2">
      <c r="A15" s="261" t="s">
        <v>19</v>
      </c>
      <c r="B15" s="452" t="s">
        <v>431</v>
      </c>
      <c r="C15" s="452"/>
      <c r="D15" s="452"/>
      <c r="E15" s="452"/>
      <c r="F15" s="261" t="s">
        <v>21</v>
      </c>
      <c r="G15" s="445" t="s">
        <v>60</v>
      </c>
      <c r="H15" s="445"/>
      <c r="I15" s="445"/>
      <c r="J15" s="445"/>
    </row>
    <row r="16" spans="1:10" ht="33.75" x14ac:dyDescent="0.2">
      <c r="A16" s="279">
        <v>1</v>
      </c>
      <c r="B16" s="539" t="s">
        <v>532</v>
      </c>
      <c r="C16" s="540"/>
      <c r="D16" s="540"/>
      <c r="E16" s="541"/>
      <c r="F16" s="297" t="s">
        <v>543</v>
      </c>
      <c r="G16" s="532"/>
      <c r="H16" s="533"/>
      <c r="I16" s="533"/>
      <c r="J16" s="534"/>
    </row>
    <row r="18" spans="1:1" x14ac:dyDescent="0.2">
      <c r="A18" s="242" t="s">
        <v>31</v>
      </c>
    </row>
  </sheetData>
  <mergeCells count="15">
    <mergeCell ref="B15:E15"/>
    <mergeCell ref="G15:J15"/>
    <mergeCell ref="B16:E16"/>
    <mergeCell ref="G16:J16"/>
    <mergeCell ref="B11:E11"/>
    <mergeCell ref="G11:J11"/>
    <mergeCell ref="B12:E12"/>
    <mergeCell ref="G12:J12"/>
    <mergeCell ref="B10:E10"/>
    <mergeCell ref="G10:J10"/>
    <mergeCell ref="A1:J1"/>
    <mergeCell ref="A2:J2"/>
    <mergeCell ref="A3:B3"/>
    <mergeCell ref="A4:B4"/>
    <mergeCell ref="A5:B5"/>
  </mergeCells>
  <pageMargins left="0.41666666666666669" right="0.40625" top="0.75" bottom="0.75" header="0.3" footer="0.3"/>
  <pageSetup paperSize="9" orientation="landscape" r:id="rId1"/>
  <headerFooter>
    <oddHeader>&amp;L&amp;"-,Standardowy"&amp;11 2/PN/ZP/D/2020&amp;C&amp;"-,Standardowy"&amp;11Formularz asortymentowo-cenowy&amp;R&amp;"-,Standardowy"&amp;11Załącznik nr 2 SIWZ</oddHeader>
    <oddFooter>&amp;L&amp;"-,Standardowy"&amp;A&amp;C&amp;"-,Standardowy"Strona &amp;P z &amp;N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view="pageLayout" topLeftCell="A7" zoomScaleNormal="130" workbookViewId="0">
      <selection activeCell="J5" sqref="J5"/>
    </sheetView>
  </sheetViews>
  <sheetFormatPr defaultRowHeight="12.75" x14ac:dyDescent="0.2"/>
  <cols>
    <col min="1" max="1" width="8.28515625" style="1" customWidth="1"/>
    <col min="2" max="2" width="31.140625" style="1" customWidth="1"/>
    <col min="3" max="3" width="6.42578125" style="1" customWidth="1"/>
    <col min="4" max="4" width="6.140625" style="1" customWidth="1"/>
    <col min="5" max="5" width="22.85546875" style="1" customWidth="1"/>
    <col min="6" max="6" width="14.7109375" style="1" customWidth="1"/>
    <col min="7" max="7" width="10.85546875" style="1" customWidth="1"/>
    <col min="8" max="8" width="12" style="1" customWidth="1"/>
    <col min="9" max="9" width="7.85546875" style="1" customWidth="1"/>
    <col min="10" max="10" width="12.140625" style="1" customWidth="1"/>
  </cols>
  <sheetData>
    <row r="1" spans="1:10" ht="24.75" customHeight="1" x14ac:dyDescent="0.2">
      <c r="A1" s="373" t="s">
        <v>558</v>
      </c>
      <c r="B1" s="373"/>
      <c r="C1" s="373"/>
      <c r="D1" s="373"/>
      <c r="E1" s="373"/>
      <c r="F1" s="373"/>
      <c r="G1" s="373"/>
      <c r="H1" s="373"/>
      <c r="I1" s="373"/>
      <c r="J1" s="373"/>
    </row>
    <row r="2" spans="1:10" x14ac:dyDescent="0.2">
      <c r="A2" s="350" t="s">
        <v>185</v>
      </c>
      <c r="B2" s="351"/>
      <c r="C2" s="351"/>
      <c r="D2" s="351"/>
      <c r="E2" s="351"/>
      <c r="F2" s="351"/>
      <c r="G2" s="351"/>
      <c r="H2" s="351"/>
      <c r="I2" s="351"/>
      <c r="J2" s="351"/>
    </row>
    <row r="3" spans="1:10" ht="36" x14ac:dyDescent="0.2">
      <c r="A3" s="337" t="s">
        <v>0</v>
      </c>
      <c r="B3" s="337"/>
      <c r="C3" s="256" t="s">
        <v>1</v>
      </c>
      <c r="D3" s="256" t="s">
        <v>2</v>
      </c>
      <c r="E3" s="258" t="s">
        <v>3</v>
      </c>
      <c r="F3" s="256" t="s">
        <v>4</v>
      </c>
      <c r="G3" s="256" t="s">
        <v>5</v>
      </c>
      <c r="H3" s="256" t="s">
        <v>6</v>
      </c>
      <c r="I3" s="256" t="s">
        <v>7</v>
      </c>
      <c r="J3" s="22" t="s">
        <v>8</v>
      </c>
    </row>
    <row r="4" spans="1:10" ht="13.5" thickBot="1" x14ac:dyDescent="0.25">
      <c r="A4" s="338" t="s">
        <v>9</v>
      </c>
      <c r="B4" s="338"/>
      <c r="C4" s="17" t="s">
        <v>10</v>
      </c>
      <c r="D4" s="18" t="s">
        <v>11</v>
      </c>
      <c r="E4" s="37" t="s">
        <v>12</v>
      </c>
      <c r="F4" s="37" t="s">
        <v>13</v>
      </c>
      <c r="G4" s="38" t="s">
        <v>14</v>
      </c>
      <c r="H4" s="39" t="s">
        <v>15</v>
      </c>
      <c r="I4" s="40" t="s">
        <v>16</v>
      </c>
      <c r="J4" s="27" t="s">
        <v>17</v>
      </c>
    </row>
    <row r="5" spans="1:10" ht="36" customHeight="1" thickBot="1" x14ac:dyDescent="0.25">
      <c r="A5" s="423" t="s">
        <v>559</v>
      </c>
      <c r="B5" s="423"/>
      <c r="C5" s="164">
        <v>350</v>
      </c>
      <c r="D5" s="165" t="s">
        <v>18</v>
      </c>
      <c r="E5" s="41"/>
      <c r="F5" s="47"/>
      <c r="G5" s="66">
        <f>ROUND(F5*I5+F5,2)</f>
        <v>0</v>
      </c>
      <c r="H5" s="127">
        <f>ROUND(C5*F5,2)</f>
        <v>0</v>
      </c>
      <c r="I5" s="81"/>
      <c r="J5" s="127">
        <f>ROUND(H5*I5+H5,2)</f>
        <v>0</v>
      </c>
    </row>
    <row r="6" spans="1:10" ht="13.5" x14ac:dyDescent="0.2">
      <c r="A6" s="45"/>
      <c r="B6" s="45"/>
      <c r="C6" s="36"/>
      <c r="D6" s="35"/>
      <c r="E6" s="46"/>
      <c r="F6" s="46"/>
      <c r="G6" s="46"/>
      <c r="H6" s="46"/>
      <c r="I6" s="46"/>
      <c r="J6" s="46"/>
    </row>
    <row r="7" spans="1:10" x14ac:dyDescent="0.2">
      <c r="A7" s="28" t="s">
        <v>58</v>
      </c>
      <c r="B7" s="69"/>
      <c r="C7" s="70"/>
      <c r="D7" s="4"/>
      <c r="E7" s="4"/>
      <c r="F7" s="4"/>
      <c r="G7" s="4"/>
      <c r="H7" s="4"/>
      <c r="I7" s="4"/>
      <c r="J7" s="4"/>
    </row>
    <row r="8" spans="1:10" x14ac:dyDescent="0.2">
      <c r="A8" s="109" t="s">
        <v>32</v>
      </c>
      <c r="B8" s="69"/>
      <c r="C8" s="70"/>
      <c r="D8" s="4"/>
      <c r="E8" s="4"/>
      <c r="F8" s="4"/>
      <c r="G8" s="4"/>
      <c r="H8" s="4"/>
      <c r="I8" s="4"/>
      <c r="J8" s="4"/>
    </row>
    <row r="10" spans="1:10" ht="24" x14ac:dyDescent="0.2">
      <c r="A10" s="260" t="s">
        <v>19</v>
      </c>
      <c r="B10" s="441" t="s">
        <v>59</v>
      </c>
      <c r="C10" s="441"/>
      <c r="D10" s="441"/>
      <c r="E10" s="441"/>
      <c r="F10" s="260" t="s">
        <v>21</v>
      </c>
      <c r="G10" s="514" t="s">
        <v>60</v>
      </c>
      <c r="H10" s="514"/>
      <c r="I10" s="514"/>
      <c r="J10" s="514"/>
    </row>
    <row r="11" spans="1:10" ht="12.75" customHeight="1" x14ac:dyDescent="0.2">
      <c r="A11" s="249" t="s">
        <v>22</v>
      </c>
      <c r="B11" s="542" t="s">
        <v>560</v>
      </c>
      <c r="C11" s="467"/>
      <c r="D11" s="467"/>
      <c r="E11" s="468"/>
      <c r="F11" s="280" t="s">
        <v>52</v>
      </c>
      <c r="G11" s="496"/>
      <c r="H11" s="497"/>
      <c r="I11" s="497"/>
      <c r="J11" s="498"/>
    </row>
    <row r="12" spans="1:10" ht="12.75" customHeight="1" x14ac:dyDescent="0.2">
      <c r="A12" s="295"/>
      <c r="B12" s="286"/>
      <c r="C12" s="286"/>
      <c r="D12" s="286"/>
      <c r="E12" s="286"/>
      <c r="F12" s="287"/>
      <c r="G12" s="296"/>
      <c r="H12" s="296"/>
      <c r="I12" s="296"/>
      <c r="J12" s="296"/>
    </row>
    <row r="14" spans="1:10" ht="24" x14ac:dyDescent="0.2">
      <c r="A14" s="261" t="s">
        <v>19</v>
      </c>
      <c r="B14" s="452" t="s">
        <v>431</v>
      </c>
      <c r="C14" s="452"/>
      <c r="D14" s="452"/>
      <c r="E14" s="452"/>
      <c r="F14" s="261" t="s">
        <v>21</v>
      </c>
      <c r="G14" s="445" t="s">
        <v>60</v>
      </c>
      <c r="H14" s="445"/>
      <c r="I14" s="445"/>
      <c r="J14" s="445"/>
    </row>
    <row r="15" spans="1:10" ht="33.75" x14ac:dyDescent="0.2">
      <c r="A15" s="279">
        <v>1</v>
      </c>
      <c r="B15" s="539" t="s">
        <v>532</v>
      </c>
      <c r="C15" s="540"/>
      <c r="D15" s="540"/>
      <c r="E15" s="541"/>
      <c r="F15" s="297" t="s">
        <v>543</v>
      </c>
      <c r="G15" s="532"/>
      <c r="H15" s="533"/>
      <c r="I15" s="533"/>
      <c r="J15" s="534"/>
    </row>
    <row r="17" spans="1:1" x14ac:dyDescent="0.2">
      <c r="A17" s="242" t="s">
        <v>31</v>
      </c>
    </row>
  </sheetData>
  <mergeCells count="13">
    <mergeCell ref="B14:E14"/>
    <mergeCell ref="G14:J14"/>
    <mergeCell ref="B15:E15"/>
    <mergeCell ref="G15:J15"/>
    <mergeCell ref="B11:E11"/>
    <mergeCell ref="G11:J11"/>
    <mergeCell ref="B10:E10"/>
    <mergeCell ref="G10:J10"/>
    <mergeCell ref="A1:J1"/>
    <mergeCell ref="A2:J2"/>
    <mergeCell ref="A3:B3"/>
    <mergeCell ref="A4:B4"/>
    <mergeCell ref="A5:B5"/>
  </mergeCells>
  <pageMargins left="0.40625" right="0.48958333333333331" top="0.75" bottom="0.75" header="0.3" footer="0.3"/>
  <pageSetup paperSize="9" orientation="landscape" r:id="rId1"/>
  <headerFooter>
    <oddHeader>&amp;L&amp;"-,Standardowy"&amp;11 2/PN/ZP/D/2020&amp;C&amp;"-,Standardowy"&amp;11Formularz asortymentowo-cenowy&amp;R&amp;"-,Standardowy"&amp;11Załącznik nr 2 SIWZ</oddHeader>
    <oddFooter>&amp;L&amp;"-,Standardowy"&amp;A&amp;C&amp;"-,Standardowy"Strona &amp;P z &amp;N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zoomScale="130" zoomScaleNormal="130" workbookViewId="0">
      <selection sqref="A1:XFD1048576"/>
    </sheetView>
  </sheetViews>
  <sheetFormatPr defaultRowHeight="12.75" x14ac:dyDescent="0.2"/>
  <cols>
    <col min="1" max="1" width="8.28515625" style="1" customWidth="1"/>
    <col min="2" max="2" width="31.140625" style="1" customWidth="1"/>
    <col min="3" max="3" width="6.42578125" style="1" customWidth="1"/>
    <col min="4" max="4" width="6.140625" style="1" customWidth="1"/>
    <col min="5" max="5" width="22.85546875" style="1" customWidth="1"/>
    <col min="6" max="6" width="14.7109375" style="1" customWidth="1"/>
    <col min="7" max="7" width="10.85546875" style="1" customWidth="1"/>
    <col min="8" max="8" width="12" style="1" customWidth="1"/>
    <col min="9" max="9" width="7.85546875" style="1" customWidth="1"/>
    <col min="10" max="10" width="12.140625" style="1" customWidth="1"/>
  </cols>
  <sheetData>
    <row r="1" spans="1:10" ht="24.75" customHeight="1" x14ac:dyDescent="0.2">
      <c r="A1" s="373" t="s">
        <v>561</v>
      </c>
      <c r="B1" s="373"/>
      <c r="C1" s="373"/>
      <c r="D1" s="373"/>
      <c r="E1" s="373"/>
      <c r="F1" s="373"/>
      <c r="G1" s="373"/>
      <c r="H1" s="373"/>
      <c r="I1" s="373"/>
      <c r="J1" s="373"/>
    </row>
    <row r="2" spans="1:10" x14ac:dyDescent="0.2">
      <c r="A2" s="350" t="s">
        <v>185</v>
      </c>
      <c r="B2" s="351"/>
      <c r="C2" s="351"/>
      <c r="D2" s="351"/>
      <c r="E2" s="351"/>
      <c r="F2" s="351"/>
      <c r="G2" s="351"/>
      <c r="H2" s="351"/>
      <c r="I2" s="351"/>
      <c r="J2" s="351"/>
    </row>
    <row r="3" spans="1:10" ht="36" x14ac:dyDescent="0.2">
      <c r="A3" s="337" t="s">
        <v>0</v>
      </c>
      <c r="B3" s="337"/>
      <c r="C3" s="256" t="s">
        <v>1</v>
      </c>
      <c r="D3" s="256" t="s">
        <v>2</v>
      </c>
      <c r="E3" s="258" t="s">
        <v>3</v>
      </c>
      <c r="F3" s="256" t="s">
        <v>4</v>
      </c>
      <c r="G3" s="256" t="s">
        <v>5</v>
      </c>
      <c r="H3" s="256" t="s">
        <v>6</v>
      </c>
      <c r="I3" s="256" t="s">
        <v>7</v>
      </c>
      <c r="J3" s="22" t="s">
        <v>8</v>
      </c>
    </row>
    <row r="4" spans="1:10" ht="13.5" thickBot="1" x14ac:dyDescent="0.25">
      <c r="A4" s="338" t="s">
        <v>9</v>
      </c>
      <c r="B4" s="338"/>
      <c r="C4" s="17" t="s">
        <v>10</v>
      </c>
      <c r="D4" s="18" t="s">
        <v>11</v>
      </c>
      <c r="E4" s="37" t="s">
        <v>12</v>
      </c>
      <c r="F4" s="37" t="s">
        <v>13</v>
      </c>
      <c r="G4" s="38" t="s">
        <v>14</v>
      </c>
      <c r="H4" s="39" t="s">
        <v>15</v>
      </c>
      <c r="I4" s="40" t="s">
        <v>16</v>
      </c>
      <c r="J4" s="27" t="s">
        <v>17</v>
      </c>
    </row>
    <row r="5" spans="1:10" ht="36" customHeight="1" thickBot="1" x14ac:dyDescent="0.25">
      <c r="A5" s="543" t="s">
        <v>562</v>
      </c>
      <c r="B5" s="543"/>
      <c r="C5" s="164">
        <v>45</v>
      </c>
      <c r="D5" s="165" t="s">
        <v>18</v>
      </c>
      <c r="E5" s="41"/>
      <c r="F5" s="47"/>
      <c r="G5" s="66">
        <f>ROUND(F5*I5+F5,2)</f>
        <v>0</v>
      </c>
      <c r="H5" s="127">
        <f>ROUND(C5*F5,2)</f>
        <v>0</v>
      </c>
      <c r="I5" s="81"/>
      <c r="J5" s="127">
        <f>ROUND(H5*I5+H5,2)</f>
        <v>0</v>
      </c>
    </row>
    <row r="6" spans="1:10" ht="13.5" x14ac:dyDescent="0.2">
      <c r="A6" s="45"/>
      <c r="B6" s="45"/>
      <c r="C6" s="36"/>
      <c r="D6" s="35"/>
      <c r="E6" s="46"/>
      <c r="F6" s="46"/>
      <c r="G6" s="46"/>
      <c r="H6" s="46"/>
      <c r="I6" s="46"/>
      <c r="J6" s="46"/>
    </row>
    <row r="7" spans="1:10" x14ac:dyDescent="0.2">
      <c r="A7" s="28" t="s">
        <v>58</v>
      </c>
      <c r="B7" s="69"/>
      <c r="C7" s="70"/>
      <c r="D7" s="4"/>
      <c r="E7" s="4"/>
      <c r="F7" s="4"/>
      <c r="G7" s="4"/>
      <c r="H7" s="4"/>
      <c r="I7" s="4"/>
      <c r="J7" s="4"/>
    </row>
    <row r="8" spans="1:10" x14ac:dyDescent="0.2">
      <c r="A8" s="109" t="s">
        <v>32</v>
      </c>
      <c r="B8" s="69"/>
      <c r="C8" s="70"/>
      <c r="D8" s="4"/>
      <c r="E8" s="4"/>
      <c r="F8" s="4"/>
      <c r="G8" s="4"/>
      <c r="H8" s="4"/>
      <c r="I8" s="4"/>
      <c r="J8" s="4"/>
    </row>
    <row r="10" spans="1:10" ht="24" x14ac:dyDescent="0.2">
      <c r="A10" s="261" t="s">
        <v>19</v>
      </c>
      <c r="B10" s="452" t="s">
        <v>431</v>
      </c>
      <c r="C10" s="452"/>
      <c r="D10" s="452"/>
      <c r="E10" s="452"/>
      <c r="F10" s="261" t="s">
        <v>21</v>
      </c>
      <c r="G10" s="445" t="s">
        <v>60</v>
      </c>
      <c r="H10" s="445"/>
      <c r="I10" s="445"/>
      <c r="J10" s="445"/>
    </row>
    <row r="11" spans="1:10" ht="33.75" x14ac:dyDescent="0.2">
      <c r="A11" s="279">
        <v>1</v>
      </c>
      <c r="B11" s="539" t="s">
        <v>532</v>
      </c>
      <c r="C11" s="540"/>
      <c r="D11" s="540"/>
      <c r="E11" s="541"/>
      <c r="F11" s="297" t="s">
        <v>543</v>
      </c>
      <c r="G11" s="532"/>
      <c r="H11" s="533"/>
      <c r="I11" s="533"/>
      <c r="J11" s="534"/>
    </row>
    <row r="13" spans="1:10" x14ac:dyDescent="0.2">
      <c r="A13" s="242" t="s">
        <v>31</v>
      </c>
    </row>
  </sheetData>
  <mergeCells count="9">
    <mergeCell ref="B10:E10"/>
    <mergeCell ref="G10:J10"/>
    <mergeCell ref="B11:E11"/>
    <mergeCell ref="G11:J11"/>
    <mergeCell ref="A1:J1"/>
    <mergeCell ref="A2:J2"/>
    <mergeCell ref="A3:B3"/>
    <mergeCell ref="A4:B4"/>
    <mergeCell ref="A5:B5"/>
  </mergeCells>
  <pageMargins left="0.41666666666666669" right="0.39583333333333331" top="0.75" bottom="0.75" header="0.3" footer="0.3"/>
  <pageSetup paperSize="9" orientation="landscape" r:id="rId1"/>
  <headerFooter>
    <oddHeader>&amp;L&amp;"-,Standardowy"&amp;11 2/PN/ZP/D/2020&amp;C&amp;"-,Standardowy"&amp;11Formularz asortymentowo-cenowy&amp;R&amp;"-,Standardowy"&amp;11Załącznik nr 2 SIWZ</oddHeader>
    <oddFooter>&amp;L&amp;"-,Standardowy"&amp;A&amp;C&amp;"-,Standardowy"Strona &amp;P z &amp;N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zoomScale="130" zoomScaleNormal="130" workbookViewId="0">
      <selection activeCell="J6" sqref="J6"/>
    </sheetView>
  </sheetViews>
  <sheetFormatPr defaultRowHeight="12.75" x14ac:dyDescent="0.2"/>
  <cols>
    <col min="1" max="1" width="8.28515625" style="1" customWidth="1"/>
    <col min="2" max="2" width="43.140625" style="1" customWidth="1"/>
    <col min="3" max="3" width="6.42578125" style="1" customWidth="1"/>
    <col min="4" max="4" width="6.140625" style="1" customWidth="1"/>
    <col min="5" max="5" width="13.85546875" style="1" customWidth="1"/>
    <col min="6" max="6" width="13.42578125" style="1" customWidth="1"/>
    <col min="7" max="7" width="11.7109375" style="1" customWidth="1"/>
    <col min="8" max="8" width="11.42578125" style="1" customWidth="1"/>
    <col min="9" max="9" width="7.85546875" style="1" customWidth="1"/>
    <col min="10" max="10" width="11.7109375" style="1" customWidth="1"/>
  </cols>
  <sheetData>
    <row r="1" spans="1:10" ht="22.5" customHeight="1" x14ac:dyDescent="0.2">
      <c r="A1" s="391" t="s">
        <v>563</v>
      </c>
      <c r="B1" s="391"/>
      <c r="C1" s="391"/>
      <c r="D1" s="391"/>
      <c r="E1" s="391"/>
      <c r="F1" s="391"/>
      <c r="G1" s="391"/>
      <c r="H1" s="391"/>
      <c r="I1" s="391"/>
      <c r="J1" s="391"/>
    </row>
    <row r="2" spans="1:10" ht="12.75" customHeight="1" x14ac:dyDescent="0.2">
      <c r="A2" s="449" t="s">
        <v>185</v>
      </c>
      <c r="B2" s="450"/>
      <c r="C2" s="450"/>
      <c r="D2" s="450"/>
      <c r="E2" s="450"/>
      <c r="F2" s="450"/>
      <c r="G2" s="450"/>
      <c r="H2" s="450"/>
      <c r="I2" s="450"/>
      <c r="J2" s="450"/>
    </row>
    <row r="3" spans="1:10" ht="56.25" x14ac:dyDescent="0.2">
      <c r="A3" s="337" t="s">
        <v>0</v>
      </c>
      <c r="B3" s="337"/>
      <c r="C3" s="256" t="s">
        <v>1</v>
      </c>
      <c r="D3" s="256" t="s">
        <v>2</v>
      </c>
      <c r="E3" s="50" t="s">
        <v>3</v>
      </c>
      <c r="F3" s="256" t="s">
        <v>4</v>
      </c>
      <c r="G3" s="256" t="s">
        <v>5</v>
      </c>
      <c r="H3" s="256" t="s">
        <v>6</v>
      </c>
      <c r="I3" s="256" t="s">
        <v>7</v>
      </c>
      <c r="J3" s="256" t="s">
        <v>8</v>
      </c>
    </row>
    <row r="4" spans="1:10" x14ac:dyDescent="0.2">
      <c r="A4" s="338" t="s">
        <v>9</v>
      </c>
      <c r="B4" s="338"/>
      <c r="C4" s="17" t="s">
        <v>10</v>
      </c>
      <c r="D4" s="18" t="s">
        <v>11</v>
      </c>
      <c r="E4" s="37" t="s">
        <v>12</v>
      </c>
      <c r="F4" s="37" t="s">
        <v>13</v>
      </c>
      <c r="G4" s="38" t="s">
        <v>14</v>
      </c>
      <c r="H4" s="39" t="s">
        <v>15</v>
      </c>
      <c r="I4" s="39" t="s">
        <v>16</v>
      </c>
      <c r="J4" s="93" t="s">
        <v>17</v>
      </c>
    </row>
    <row r="5" spans="1:10" ht="26.25" customHeight="1" x14ac:dyDescent="0.2">
      <c r="A5" s="535" t="s">
        <v>564</v>
      </c>
      <c r="B5" s="535"/>
      <c r="C5" s="248">
        <v>100</v>
      </c>
      <c r="D5" s="282" t="s">
        <v>18</v>
      </c>
      <c r="E5" s="105"/>
      <c r="F5" s="47"/>
      <c r="G5" s="47">
        <f>ROUND(F5*I5+F5,2)</f>
        <v>0</v>
      </c>
      <c r="H5" s="47">
        <f>ROUND(C5*F5,2)</f>
        <v>0</v>
      </c>
      <c r="I5" s="99"/>
      <c r="J5" s="47">
        <f>ROUND(H5*I5+H5,2)</f>
        <v>0</v>
      </c>
    </row>
    <row r="6" spans="1:10" ht="29.25" customHeight="1" x14ac:dyDescent="0.2">
      <c r="A6" s="535" t="s">
        <v>507</v>
      </c>
      <c r="B6" s="535"/>
      <c r="C6" s="248">
        <v>10</v>
      </c>
      <c r="D6" s="282" t="s">
        <v>18</v>
      </c>
      <c r="E6" s="105"/>
      <c r="F6" s="47"/>
      <c r="G6" s="47">
        <f>ROUND(F6*I6+F6,2)</f>
        <v>0</v>
      </c>
      <c r="H6" s="47">
        <f>ROUND(C6*F6,2)</f>
        <v>0</v>
      </c>
      <c r="I6" s="99"/>
      <c r="J6" s="47">
        <f>ROUND(H6*I6+H6,2)</f>
        <v>0</v>
      </c>
    </row>
    <row r="7" spans="1:10" ht="13.5" x14ac:dyDescent="0.2">
      <c r="A7" s="198"/>
      <c r="B7" s="198"/>
      <c r="C7" s="199"/>
      <c r="D7" s="200"/>
      <c r="G7" s="276" t="s">
        <v>158</v>
      </c>
      <c r="H7" s="277">
        <f>SUM(H5:H6)</f>
        <v>0</v>
      </c>
      <c r="I7" s="64"/>
      <c r="J7" s="277">
        <f>SUM(J5:J6)</f>
        <v>0</v>
      </c>
    </row>
    <row r="8" spans="1:10" x14ac:dyDescent="0.2">
      <c r="A8" s="28" t="s">
        <v>58</v>
      </c>
      <c r="B8" s="28"/>
      <c r="C8" s="28"/>
      <c r="D8" s="28"/>
      <c r="E8" s="85"/>
      <c r="F8" s="85"/>
      <c r="G8" s="85"/>
      <c r="H8" s="85"/>
      <c r="I8" s="85"/>
      <c r="J8" s="85"/>
    </row>
    <row r="9" spans="1:10" x14ac:dyDescent="0.2">
      <c r="A9" s="109" t="s">
        <v>32</v>
      </c>
      <c r="B9" s="28"/>
      <c r="C9" s="28"/>
      <c r="D9" s="28"/>
      <c r="E9" s="85"/>
      <c r="F9" s="86"/>
      <c r="G9" s="85"/>
      <c r="H9" s="85"/>
      <c r="I9" s="85"/>
      <c r="J9" s="85"/>
    </row>
    <row r="10" spans="1:10" x14ac:dyDescent="0.2">
      <c r="A10" s="347"/>
      <c r="B10" s="347"/>
      <c r="C10" s="257"/>
      <c r="D10" s="257"/>
      <c r="E10" s="257"/>
      <c r="F10" s="257"/>
      <c r="G10" s="257"/>
      <c r="H10" s="257"/>
      <c r="I10" s="257"/>
      <c r="J10" s="85"/>
    </row>
    <row r="11" spans="1:10" ht="24" x14ac:dyDescent="0.2">
      <c r="A11" s="261" t="s">
        <v>19</v>
      </c>
      <c r="B11" s="452" t="s">
        <v>59</v>
      </c>
      <c r="C11" s="452"/>
      <c r="D11" s="452"/>
      <c r="E11" s="452"/>
      <c r="F11" s="261" t="s">
        <v>21</v>
      </c>
      <c r="G11" s="445" t="s">
        <v>60</v>
      </c>
      <c r="H11" s="445"/>
      <c r="I11" s="445"/>
      <c r="J11" s="445"/>
    </row>
    <row r="12" spans="1:10" ht="12.75" customHeight="1" x14ac:dyDescent="0.2">
      <c r="A12" s="279" t="s">
        <v>22</v>
      </c>
      <c r="B12" s="544" t="s">
        <v>565</v>
      </c>
      <c r="C12" s="544"/>
      <c r="D12" s="544"/>
      <c r="E12" s="544"/>
      <c r="F12" s="282" t="s">
        <v>65</v>
      </c>
      <c r="G12" s="532"/>
      <c r="H12" s="533"/>
      <c r="I12" s="533"/>
      <c r="J12" s="534"/>
    </row>
    <row r="13" spans="1:10" x14ac:dyDescent="0.2">
      <c r="A13" s="279" t="s">
        <v>24</v>
      </c>
      <c r="B13" s="544" t="s">
        <v>454</v>
      </c>
      <c r="C13" s="544"/>
      <c r="D13" s="544"/>
      <c r="E13" s="544"/>
      <c r="F13" s="282" t="s">
        <v>65</v>
      </c>
      <c r="G13" s="532"/>
      <c r="H13" s="533"/>
      <c r="I13" s="533"/>
      <c r="J13" s="534"/>
    </row>
    <row r="14" spans="1:10" x14ac:dyDescent="0.2">
      <c r="A14" s="279" t="s">
        <v>25</v>
      </c>
      <c r="B14" s="544" t="s">
        <v>566</v>
      </c>
      <c r="C14" s="544"/>
      <c r="D14" s="544"/>
      <c r="E14" s="544"/>
      <c r="F14" s="282" t="s">
        <v>65</v>
      </c>
      <c r="G14" s="532"/>
      <c r="H14" s="533"/>
      <c r="I14" s="533"/>
      <c r="J14" s="534"/>
    </row>
    <row r="15" spans="1:10" ht="12.75" customHeight="1" x14ac:dyDescent="0.2">
      <c r="A15" s="279" t="s">
        <v>27</v>
      </c>
      <c r="B15" s="544" t="s">
        <v>567</v>
      </c>
      <c r="C15" s="544"/>
      <c r="D15" s="544"/>
      <c r="E15" s="544"/>
      <c r="F15" s="282" t="s">
        <v>50</v>
      </c>
      <c r="G15" s="532"/>
      <c r="H15" s="533"/>
      <c r="I15" s="533"/>
      <c r="J15" s="534"/>
    </row>
    <row r="16" spans="1:10" ht="12.75" customHeight="1" x14ac:dyDescent="0.2">
      <c r="A16" s="279" t="s">
        <v>29</v>
      </c>
      <c r="B16" s="544" t="s">
        <v>568</v>
      </c>
      <c r="C16" s="544"/>
      <c r="D16" s="544"/>
      <c r="E16" s="544"/>
      <c r="F16" s="282" t="s">
        <v>50</v>
      </c>
      <c r="G16" s="532"/>
      <c r="H16" s="533"/>
      <c r="I16" s="533"/>
      <c r="J16" s="534"/>
    </row>
    <row r="17" spans="1:10" x14ac:dyDescent="0.2">
      <c r="A17" s="279" t="s">
        <v>41</v>
      </c>
      <c r="B17" s="544" t="s">
        <v>569</v>
      </c>
      <c r="C17" s="544"/>
      <c r="D17" s="544"/>
      <c r="E17" s="544"/>
      <c r="F17" s="282" t="s">
        <v>50</v>
      </c>
      <c r="G17" s="532"/>
      <c r="H17" s="533"/>
      <c r="I17" s="533"/>
      <c r="J17" s="534"/>
    </row>
    <row r="18" spans="1:10" x14ac:dyDescent="0.2">
      <c r="A18" s="279" t="s">
        <v>42</v>
      </c>
      <c r="B18" s="544" t="s">
        <v>570</v>
      </c>
      <c r="C18" s="544"/>
      <c r="D18" s="544"/>
      <c r="E18" s="544"/>
      <c r="F18" s="282" t="s">
        <v>50</v>
      </c>
      <c r="G18" s="532"/>
      <c r="H18" s="533"/>
      <c r="I18" s="533"/>
      <c r="J18" s="534"/>
    </row>
    <row r="19" spans="1:10" x14ac:dyDescent="0.2">
      <c r="A19" s="285"/>
      <c r="B19" s="286"/>
      <c r="C19" s="286"/>
      <c r="D19" s="286"/>
      <c r="E19" s="286"/>
      <c r="F19" s="287"/>
      <c r="G19" s="288"/>
      <c r="H19" s="288"/>
      <c r="I19" s="288"/>
      <c r="J19" s="288"/>
    </row>
    <row r="20" spans="1:10" ht="24" x14ac:dyDescent="0.2">
      <c r="A20" s="261" t="s">
        <v>19</v>
      </c>
      <c r="B20" s="452" t="s">
        <v>431</v>
      </c>
      <c r="C20" s="452"/>
      <c r="D20" s="452"/>
      <c r="E20" s="452"/>
      <c r="F20" s="261" t="s">
        <v>21</v>
      </c>
      <c r="G20" s="445" t="s">
        <v>60</v>
      </c>
      <c r="H20" s="445"/>
      <c r="I20" s="445"/>
      <c r="J20" s="445"/>
    </row>
    <row r="21" spans="1:10" ht="21" customHeight="1" x14ac:dyDescent="0.2">
      <c r="A21" s="279">
        <v>1</v>
      </c>
      <c r="B21" s="345" t="s">
        <v>571</v>
      </c>
      <c r="C21" s="345"/>
      <c r="D21" s="345"/>
      <c r="E21" s="345"/>
      <c r="F21" s="291" t="s">
        <v>573</v>
      </c>
      <c r="G21" s="532"/>
      <c r="H21" s="533"/>
      <c r="I21" s="533"/>
      <c r="J21" s="534"/>
    </row>
    <row r="22" spans="1:10" ht="22.5" customHeight="1" x14ac:dyDescent="0.2">
      <c r="A22" s="279">
        <v>2</v>
      </c>
      <c r="B22" s="345" t="s">
        <v>572</v>
      </c>
      <c r="C22" s="345"/>
      <c r="D22" s="345"/>
      <c r="E22" s="345"/>
      <c r="F22" s="291" t="s">
        <v>574</v>
      </c>
      <c r="G22" s="532"/>
      <c r="H22" s="533"/>
      <c r="I22" s="533"/>
      <c r="J22" s="534"/>
    </row>
    <row r="24" spans="1:10" x14ac:dyDescent="0.2">
      <c r="A24" s="289" t="s">
        <v>31</v>
      </c>
    </row>
  </sheetData>
  <mergeCells count="29">
    <mergeCell ref="B21:E21"/>
    <mergeCell ref="G21:J21"/>
    <mergeCell ref="B22:E22"/>
    <mergeCell ref="G22:J22"/>
    <mergeCell ref="B14:E14"/>
    <mergeCell ref="G14:J14"/>
    <mergeCell ref="B15:E15"/>
    <mergeCell ref="G15:J15"/>
    <mergeCell ref="B16:E16"/>
    <mergeCell ref="G16:J16"/>
    <mergeCell ref="B17:E17"/>
    <mergeCell ref="B18:E18"/>
    <mergeCell ref="G17:J17"/>
    <mergeCell ref="G18:J18"/>
    <mergeCell ref="B20:E20"/>
    <mergeCell ref="G20:J20"/>
    <mergeCell ref="B13:E13"/>
    <mergeCell ref="G13:J13"/>
    <mergeCell ref="A1:J1"/>
    <mergeCell ref="A2:J2"/>
    <mergeCell ref="A3:B3"/>
    <mergeCell ref="A4:B4"/>
    <mergeCell ref="A5:B5"/>
    <mergeCell ref="A6:B6"/>
    <mergeCell ref="A10:B10"/>
    <mergeCell ref="B11:E11"/>
    <mergeCell ref="G11:J11"/>
    <mergeCell ref="B12:E12"/>
    <mergeCell ref="G12:J12"/>
  </mergeCells>
  <pageMargins left="0.41666666666666669" right="0.41666666666666669" top="0.75" bottom="0.75" header="0.3" footer="0.3"/>
  <pageSetup paperSize="9" orientation="landscape" r:id="rId1"/>
  <headerFooter>
    <oddHeader>&amp;L&amp;"-,Standardowy"&amp;11 2/PN/ZP/D/2020&amp;C&amp;"-,Standardowy"&amp;11Formularz asortymentowo-cenowy&amp;R&amp;"-,Standardowy"&amp;11Załącznik nr 2 SIWZ</oddHeader>
    <oddFooter>&amp;L&amp;"-,Standardowy"&amp;A&amp;C&amp;"-,Standardowy"Strona &amp;P z &amp;N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view="pageLayout" topLeftCell="A4" zoomScaleNormal="130" workbookViewId="0">
      <selection activeCell="J5" sqref="J5"/>
    </sheetView>
  </sheetViews>
  <sheetFormatPr defaultRowHeight="12.75" x14ac:dyDescent="0.2"/>
  <cols>
    <col min="1" max="1" width="8.28515625" style="1" customWidth="1"/>
    <col min="2" max="2" width="31.140625" style="1" customWidth="1"/>
    <col min="3" max="3" width="6.42578125" style="1" customWidth="1"/>
    <col min="4" max="4" width="6.140625" style="1" customWidth="1"/>
    <col min="5" max="5" width="22.85546875" style="1" customWidth="1"/>
    <col min="6" max="6" width="14.7109375" style="1" customWidth="1"/>
    <col min="7" max="7" width="10.85546875" style="1" customWidth="1"/>
    <col min="8" max="8" width="12" style="1" customWidth="1"/>
    <col min="9" max="9" width="7.85546875" style="1" customWidth="1"/>
    <col min="10" max="10" width="12.140625" style="1" customWidth="1"/>
  </cols>
  <sheetData>
    <row r="1" spans="1:10" ht="24.75" customHeight="1" x14ac:dyDescent="0.2">
      <c r="A1" s="373" t="s">
        <v>575</v>
      </c>
      <c r="B1" s="373"/>
      <c r="C1" s="373"/>
      <c r="D1" s="373"/>
      <c r="E1" s="373"/>
      <c r="F1" s="373"/>
      <c r="G1" s="373"/>
      <c r="H1" s="373"/>
      <c r="I1" s="373"/>
      <c r="J1" s="373"/>
    </row>
    <row r="2" spans="1:10" x14ac:dyDescent="0.2">
      <c r="A2" s="350" t="s">
        <v>185</v>
      </c>
      <c r="B2" s="351"/>
      <c r="C2" s="351"/>
      <c r="D2" s="351"/>
      <c r="E2" s="351"/>
      <c r="F2" s="351"/>
      <c r="G2" s="351"/>
      <c r="H2" s="351"/>
      <c r="I2" s="351"/>
      <c r="J2" s="351"/>
    </row>
    <row r="3" spans="1:10" ht="36" x14ac:dyDescent="0.2">
      <c r="A3" s="337" t="s">
        <v>0</v>
      </c>
      <c r="B3" s="337"/>
      <c r="C3" s="256" t="s">
        <v>1</v>
      </c>
      <c r="D3" s="256" t="s">
        <v>2</v>
      </c>
      <c r="E3" s="258" t="s">
        <v>3</v>
      </c>
      <c r="F3" s="256" t="s">
        <v>4</v>
      </c>
      <c r="G3" s="256" t="s">
        <v>5</v>
      </c>
      <c r="H3" s="256" t="s">
        <v>6</v>
      </c>
      <c r="I3" s="256" t="s">
        <v>7</v>
      </c>
      <c r="J3" s="22" t="s">
        <v>8</v>
      </c>
    </row>
    <row r="4" spans="1:10" ht="13.5" thickBot="1" x14ac:dyDescent="0.25">
      <c r="A4" s="338" t="s">
        <v>9</v>
      </c>
      <c r="B4" s="338"/>
      <c r="C4" s="17" t="s">
        <v>10</v>
      </c>
      <c r="D4" s="18" t="s">
        <v>11</v>
      </c>
      <c r="E4" s="37" t="s">
        <v>12</v>
      </c>
      <c r="F4" s="37" t="s">
        <v>13</v>
      </c>
      <c r="G4" s="38" t="s">
        <v>14</v>
      </c>
      <c r="H4" s="39" t="s">
        <v>15</v>
      </c>
      <c r="I4" s="40" t="s">
        <v>16</v>
      </c>
      <c r="J4" s="27" t="s">
        <v>17</v>
      </c>
    </row>
    <row r="5" spans="1:10" ht="39" customHeight="1" thickBot="1" x14ac:dyDescent="0.25">
      <c r="A5" s="543" t="s">
        <v>576</v>
      </c>
      <c r="B5" s="543"/>
      <c r="C5" s="164">
        <v>360</v>
      </c>
      <c r="D5" s="165" t="s">
        <v>18</v>
      </c>
      <c r="E5" s="41"/>
      <c r="F5" s="47"/>
      <c r="G5" s="66">
        <f>ROUND(F5*I5+F5,2)</f>
        <v>0</v>
      </c>
      <c r="H5" s="127">
        <f>ROUND(C5*F5,2)</f>
        <v>0</v>
      </c>
      <c r="I5" s="81"/>
      <c r="J5" s="127">
        <f>ROUND(H5*I5+H5,2)</f>
        <v>0</v>
      </c>
    </row>
    <row r="6" spans="1:10" ht="13.5" x14ac:dyDescent="0.2">
      <c r="A6" s="45"/>
      <c r="B6" s="45"/>
      <c r="C6" s="36"/>
      <c r="D6" s="35"/>
      <c r="E6" s="46"/>
      <c r="F6" s="46"/>
      <c r="G6" s="46"/>
      <c r="H6" s="46"/>
      <c r="I6" s="46"/>
      <c r="J6" s="46"/>
    </row>
    <row r="7" spans="1:10" x14ac:dyDescent="0.2">
      <c r="A7" s="28" t="s">
        <v>58</v>
      </c>
      <c r="B7" s="69"/>
      <c r="C7" s="70"/>
      <c r="D7" s="4"/>
      <c r="E7" s="4"/>
      <c r="F7" s="4"/>
      <c r="G7" s="4"/>
      <c r="H7" s="4"/>
      <c r="I7" s="4"/>
      <c r="J7" s="4"/>
    </row>
    <row r="8" spans="1:10" x14ac:dyDescent="0.2">
      <c r="A8" s="109" t="s">
        <v>32</v>
      </c>
      <c r="B8" s="69"/>
      <c r="C8" s="70"/>
      <c r="D8" s="4"/>
      <c r="E8" s="4"/>
      <c r="F8" s="4"/>
      <c r="G8" s="4"/>
      <c r="H8" s="4"/>
      <c r="I8" s="4"/>
      <c r="J8" s="4"/>
    </row>
    <row r="10" spans="1:10" ht="24" x14ac:dyDescent="0.2">
      <c r="A10" s="261" t="s">
        <v>19</v>
      </c>
      <c r="B10" s="452" t="s">
        <v>431</v>
      </c>
      <c r="C10" s="452"/>
      <c r="D10" s="452"/>
      <c r="E10" s="452"/>
      <c r="F10" s="261" t="s">
        <v>21</v>
      </c>
      <c r="G10" s="445" t="s">
        <v>60</v>
      </c>
      <c r="H10" s="445"/>
      <c r="I10" s="445"/>
      <c r="J10" s="445"/>
    </row>
    <row r="11" spans="1:10" ht="33.75" x14ac:dyDescent="0.2">
      <c r="A11" s="279">
        <v>1</v>
      </c>
      <c r="B11" s="539" t="s">
        <v>532</v>
      </c>
      <c r="C11" s="540"/>
      <c r="D11" s="540"/>
      <c r="E11" s="541"/>
      <c r="F11" s="297" t="s">
        <v>543</v>
      </c>
      <c r="G11" s="532"/>
      <c r="H11" s="533"/>
      <c r="I11" s="533"/>
      <c r="J11" s="534"/>
    </row>
    <row r="13" spans="1:10" x14ac:dyDescent="0.2">
      <c r="A13" s="242" t="s">
        <v>31</v>
      </c>
    </row>
  </sheetData>
  <mergeCells count="9">
    <mergeCell ref="B11:E11"/>
    <mergeCell ref="G11:J11"/>
    <mergeCell ref="A1:J1"/>
    <mergeCell ref="A2:J2"/>
    <mergeCell ref="A3:B3"/>
    <mergeCell ref="A4:B4"/>
    <mergeCell ref="A5:B5"/>
    <mergeCell ref="B10:E10"/>
    <mergeCell ref="G10:J10"/>
  </mergeCells>
  <pageMargins left="0.46875" right="0.46875" top="0.75" bottom="0.75" header="0.3" footer="0.3"/>
  <pageSetup paperSize="9" orientation="landscape" r:id="rId1"/>
  <headerFooter>
    <oddHeader>&amp;L&amp;"-,Standardowy"&amp;11 2/PN/ZP/D/2020&amp;C&amp;"-,Standardowy"&amp;11Formularz asortymentowo-cenowy&amp;R&amp;"-,Standardowy"&amp;11Załącznik nr 2 SIWZ</oddHeader>
    <oddFooter>&amp;L&amp;"-,Standardowy"&amp;A&amp;C&amp;"-,Standardowy"Strona &amp;P z &amp;N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3"/>
  <sheetViews>
    <sheetView topLeftCell="A3" zoomScale="130" zoomScaleNormal="130" workbookViewId="0">
      <selection activeCell="J4" sqref="J4"/>
    </sheetView>
  </sheetViews>
  <sheetFormatPr defaultRowHeight="12.75" x14ac:dyDescent="0.2"/>
  <cols>
    <col min="1" max="1" width="8.28515625" style="1" customWidth="1"/>
    <col min="2" max="2" width="43.140625" style="1" customWidth="1"/>
    <col min="3" max="3" width="6.42578125" style="1" customWidth="1"/>
    <col min="4" max="4" width="6.140625" style="1" customWidth="1"/>
    <col min="5" max="5" width="13.85546875" style="1" customWidth="1"/>
    <col min="6" max="6" width="13.42578125" style="1" customWidth="1"/>
    <col min="7" max="7" width="11.7109375" style="1" customWidth="1"/>
    <col min="8" max="8" width="11.42578125" style="1" customWidth="1"/>
    <col min="9" max="9" width="7.85546875" style="1" customWidth="1"/>
    <col min="10" max="10" width="11.7109375" style="1" customWidth="1"/>
  </cols>
  <sheetData>
    <row r="1" spans="1:10" ht="22.5" customHeight="1" x14ac:dyDescent="0.2">
      <c r="A1" s="391" t="s">
        <v>577</v>
      </c>
      <c r="B1" s="391"/>
      <c r="C1" s="391"/>
      <c r="D1" s="391"/>
      <c r="E1" s="391"/>
      <c r="F1" s="391"/>
      <c r="G1" s="391"/>
      <c r="H1" s="391"/>
      <c r="I1" s="391"/>
      <c r="J1" s="391"/>
    </row>
    <row r="2" spans="1:10" ht="12.75" customHeight="1" x14ac:dyDescent="0.2">
      <c r="A2" s="449" t="s">
        <v>185</v>
      </c>
      <c r="B2" s="450"/>
      <c r="C2" s="450"/>
      <c r="D2" s="450"/>
      <c r="E2" s="450"/>
      <c r="F2" s="450"/>
      <c r="G2" s="450"/>
      <c r="H2" s="450"/>
      <c r="I2" s="450"/>
      <c r="J2" s="450"/>
    </row>
    <row r="3" spans="1:10" ht="56.25" x14ac:dyDescent="0.2">
      <c r="A3" s="337" t="s">
        <v>0</v>
      </c>
      <c r="B3" s="337"/>
      <c r="C3" s="256" t="s">
        <v>1</v>
      </c>
      <c r="D3" s="256" t="s">
        <v>2</v>
      </c>
      <c r="E3" s="50" t="s">
        <v>3</v>
      </c>
      <c r="F3" s="256" t="s">
        <v>4</v>
      </c>
      <c r="G3" s="256" t="s">
        <v>5</v>
      </c>
      <c r="H3" s="256" t="s">
        <v>6</v>
      </c>
      <c r="I3" s="256" t="s">
        <v>7</v>
      </c>
      <c r="J3" s="256" t="s">
        <v>8</v>
      </c>
    </row>
    <row r="4" spans="1:10" x14ac:dyDescent="0.2">
      <c r="A4" s="338" t="s">
        <v>9</v>
      </c>
      <c r="B4" s="338"/>
      <c r="C4" s="17" t="s">
        <v>10</v>
      </c>
      <c r="D4" s="18" t="s">
        <v>11</v>
      </c>
      <c r="E4" s="37" t="s">
        <v>12</v>
      </c>
      <c r="F4" s="37" t="s">
        <v>13</v>
      </c>
      <c r="G4" s="38" t="s">
        <v>14</v>
      </c>
      <c r="H4" s="39" t="s">
        <v>15</v>
      </c>
      <c r="I4" s="39" t="s">
        <v>16</v>
      </c>
      <c r="J4" s="93" t="s">
        <v>17</v>
      </c>
    </row>
    <row r="5" spans="1:10" ht="38.25" customHeight="1" x14ac:dyDescent="0.2">
      <c r="A5" s="535" t="s">
        <v>578</v>
      </c>
      <c r="B5" s="535"/>
      <c r="C5" s="248">
        <v>50</v>
      </c>
      <c r="D5" s="282" t="s">
        <v>18</v>
      </c>
      <c r="E5" s="105"/>
      <c r="F5" s="47"/>
      <c r="G5" s="47">
        <f>ROUND(F5*I5+F5,2)</f>
        <v>0</v>
      </c>
      <c r="H5" s="47">
        <f>ROUND(C5*F5,2)</f>
        <v>0</v>
      </c>
      <c r="I5" s="99"/>
      <c r="J5" s="47">
        <f>ROUND(H5*I5+H5,2)</f>
        <v>0</v>
      </c>
    </row>
    <row r="6" spans="1:10" ht="26.25" customHeight="1" x14ac:dyDescent="0.2">
      <c r="A6" s="535" t="s">
        <v>579</v>
      </c>
      <c r="B6" s="535"/>
      <c r="C6" s="248">
        <v>50</v>
      </c>
      <c r="D6" s="282" t="s">
        <v>18</v>
      </c>
      <c r="E6" s="105"/>
      <c r="F6" s="47"/>
      <c r="G6" s="47">
        <f t="shared" ref="G6:G14" si="0">ROUND(F6*I6+F6,2)</f>
        <v>0</v>
      </c>
      <c r="H6" s="47">
        <f t="shared" ref="H6:H14" si="1">ROUND(C6*F6,2)</f>
        <v>0</v>
      </c>
      <c r="I6" s="99"/>
      <c r="J6" s="47">
        <f t="shared" ref="J6:J14" si="2">ROUND(H6*I6+H6,2)</f>
        <v>0</v>
      </c>
    </row>
    <row r="7" spans="1:10" ht="26.25" customHeight="1" x14ac:dyDescent="0.2">
      <c r="A7" s="535" t="s">
        <v>580</v>
      </c>
      <c r="B7" s="535"/>
      <c r="C7" s="248">
        <v>5</v>
      </c>
      <c r="D7" s="282" t="s">
        <v>18</v>
      </c>
      <c r="E7" s="105"/>
      <c r="F7" s="47"/>
      <c r="G7" s="47">
        <f t="shared" si="0"/>
        <v>0</v>
      </c>
      <c r="H7" s="47">
        <f t="shared" si="1"/>
        <v>0</v>
      </c>
      <c r="I7" s="99"/>
      <c r="J7" s="47">
        <f t="shared" si="2"/>
        <v>0</v>
      </c>
    </row>
    <row r="8" spans="1:10" ht="39" customHeight="1" x14ac:dyDescent="0.2">
      <c r="A8" s="535" t="s">
        <v>581</v>
      </c>
      <c r="B8" s="535"/>
      <c r="C8" s="248">
        <v>20</v>
      </c>
      <c r="D8" s="282" t="s">
        <v>18</v>
      </c>
      <c r="E8" s="105"/>
      <c r="F8" s="47"/>
      <c r="G8" s="47">
        <f t="shared" si="0"/>
        <v>0</v>
      </c>
      <c r="H8" s="47">
        <f t="shared" si="1"/>
        <v>0</v>
      </c>
      <c r="I8" s="99"/>
      <c r="J8" s="47">
        <f t="shared" si="2"/>
        <v>0</v>
      </c>
    </row>
    <row r="9" spans="1:10" ht="26.25" customHeight="1" x14ac:dyDescent="0.2">
      <c r="A9" s="535" t="s">
        <v>582</v>
      </c>
      <c r="B9" s="535"/>
      <c r="C9" s="248">
        <v>2</v>
      </c>
      <c r="D9" s="282" t="s">
        <v>18</v>
      </c>
      <c r="E9" s="105"/>
      <c r="F9" s="47"/>
      <c r="G9" s="47">
        <f t="shared" si="0"/>
        <v>0</v>
      </c>
      <c r="H9" s="47">
        <f t="shared" si="1"/>
        <v>0</v>
      </c>
      <c r="I9" s="99"/>
      <c r="J9" s="47">
        <f t="shared" si="2"/>
        <v>0</v>
      </c>
    </row>
    <row r="10" spans="1:10" ht="36.75" customHeight="1" x14ac:dyDescent="0.2">
      <c r="A10" s="535" t="s">
        <v>583</v>
      </c>
      <c r="B10" s="535"/>
      <c r="C10" s="248">
        <v>30</v>
      </c>
      <c r="D10" s="282" t="s">
        <v>18</v>
      </c>
      <c r="E10" s="105"/>
      <c r="F10" s="47"/>
      <c r="G10" s="47">
        <f t="shared" si="0"/>
        <v>0</v>
      </c>
      <c r="H10" s="47">
        <f t="shared" si="1"/>
        <v>0</v>
      </c>
      <c r="I10" s="99"/>
      <c r="J10" s="47">
        <f t="shared" si="2"/>
        <v>0</v>
      </c>
    </row>
    <row r="11" spans="1:10" ht="38.25" customHeight="1" x14ac:dyDescent="0.2">
      <c r="A11" s="535" t="s">
        <v>584</v>
      </c>
      <c r="B11" s="535"/>
      <c r="C11" s="248">
        <v>5</v>
      </c>
      <c r="D11" s="282" t="s">
        <v>585</v>
      </c>
      <c r="E11" s="105"/>
      <c r="F11" s="47"/>
      <c r="G11" s="47">
        <f t="shared" si="0"/>
        <v>0</v>
      </c>
      <c r="H11" s="47">
        <f t="shared" si="1"/>
        <v>0</v>
      </c>
      <c r="I11" s="99"/>
      <c r="J11" s="47">
        <f t="shared" si="2"/>
        <v>0</v>
      </c>
    </row>
    <row r="12" spans="1:10" ht="26.25" customHeight="1" x14ac:dyDescent="0.2">
      <c r="A12" s="535" t="s">
        <v>586</v>
      </c>
      <c r="B12" s="535"/>
      <c r="C12" s="248">
        <v>15</v>
      </c>
      <c r="D12" s="282" t="s">
        <v>18</v>
      </c>
      <c r="E12" s="105"/>
      <c r="F12" s="47"/>
      <c r="G12" s="47">
        <f t="shared" si="0"/>
        <v>0</v>
      </c>
      <c r="H12" s="47">
        <f t="shared" si="1"/>
        <v>0</v>
      </c>
      <c r="I12" s="99"/>
      <c r="J12" s="47">
        <f t="shared" si="2"/>
        <v>0</v>
      </c>
    </row>
    <row r="13" spans="1:10" ht="26.25" customHeight="1" x14ac:dyDescent="0.2">
      <c r="A13" s="535" t="s">
        <v>587</v>
      </c>
      <c r="B13" s="535"/>
      <c r="C13" s="248">
        <v>2</v>
      </c>
      <c r="D13" s="282" t="s">
        <v>18</v>
      </c>
      <c r="E13" s="105"/>
      <c r="F13" s="47"/>
      <c r="G13" s="47">
        <f t="shared" si="0"/>
        <v>0</v>
      </c>
      <c r="H13" s="47">
        <f t="shared" si="1"/>
        <v>0</v>
      </c>
      <c r="I13" s="99"/>
      <c r="J13" s="47">
        <f t="shared" si="2"/>
        <v>0</v>
      </c>
    </row>
    <row r="14" spans="1:10" ht="26.25" customHeight="1" x14ac:dyDescent="0.2">
      <c r="A14" s="535" t="s">
        <v>588</v>
      </c>
      <c r="B14" s="535"/>
      <c r="C14" s="248">
        <v>60</v>
      </c>
      <c r="D14" s="282" t="s">
        <v>18</v>
      </c>
      <c r="E14" s="105"/>
      <c r="F14" s="47"/>
      <c r="G14" s="47">
        <f t="shared" si="0"/>
        <v>0</v>
      </c>
      <c r="H14" s="47">
        <f t="shared" si="1"/>
        <v>0</v>
      </c>
      <c r="I14" s="99"/>
      <c r="J14" s="47">
        <f t="shared" si="2"/>
        <v>0</v>
      </c>
    </row>
    <row r="15" spans="1:10" ht="26.25" customHeight="1" x14ac:dyDescent="0.2">
      <c r="A15" s="535" t="s">
        <v>589</v>
      </c>
      <c r="B15" s="535"/>
      <c r="C15" s="248">
        <v>18</v>
      </c>
      <c r="D15" s="282" t="s">
        <v>18</v>
      </c>
      <c r="E15" s="105"/>
      <c r="F15" s="47"/>
      <c r="G15" s="47">
        <f>ROUND(F15*I15+F15,2)</f>
        <v>0</v>
      </c>
      <c r="H15" s="47">
        <f>ROUND(C15*F15,2)</f>
        <v>0</v>
      </c>
      <c r="I15" s="99"/>
      <c r="J15" s="47">
        <f>ROUND(H15*I15+H15,2)</f>
        <v>0</v>
      </c>
    </row>
    <row r="16" spans="1:10" ht="13.5" x14ac:dyDescent="0.2">
      <c r="A16" s="198"/>
      <c r="B16" s="198"/>
      <c r="C16" s="199"/>
      <c r="D16" s="200"/>
      <c r="G16" s="276" t="s">
        <v>158</v>
      </c>
      <c r="H16" s="277">
        <f>SUM(H5:H15)</f>
        <v>0</v>
      </c>
      <c r="I16" s="64"/>
      <c r="J16" s="277">
        <f>SUM(J5:J15)</f>
        <v>0</v>
      </c>
    </row>
    <row r="17" spans="1:10" x14ac:dyDescent="0.2">
      <c r="A17" s="28" t="s">
        <v>58</v>
      </c>
      <c r="B17" s="28"/>
      <c r="C17" s="28"/>
      <c r="D17" s="28"/>
      <c r="E17" s="85"/>
      <c r="F17" s="85"/>
      <c r="G17" s="85"/>
      <c r="H17" s="85"/>
      <c r="I17" s="85"/>
      <c r="J17" s="85"/>
    </row>
    <row r="18" spans="1:10" x14ac:dyDescent="0.2">
      <c r="A18" s="109" t="s">
        <v>32</v>
      </c>
      <c r="B18" s="28"/>
      <c r="C18" s="28"/>
      <c r="D18" s="28"/>
      <c r="E18" s="85"/>
      <c r="F18" s="86"/>
      <c r="G18" s="85"/>
      <c r="H18" s="85"/>
      <c r="I18" s="85"/>
      <c r="J18" s="85"/>
    </row>
    <row r="19" spans="1:10" x14ac:dyDescent="0.2">
      <c r="A19" s="347"/>
      <c r="B19" s="347"/>
      <c r="C19" s="257"/>
      <c r="D19" s="257"/>
      <c r="E19" s="257"/>
      <c r="F19" s="257"/>
      <c r="G19" s="257"/>
      <c r="H19" s="257"/>
      <c r="I19" s="257"/>
      <c r="J19" s="85"/>
    </row>
    <row r="20" spans="1:10" ht="24" customHeight="1" x14ac:dyDescent="0.2">
      <c r="A20" s="260" t="s">
        <v>19</v>
      </c>
      <c r="B20" s="452" t="s">
        <v>590</v>
      </c>
      <c r="C20" s="452"/>
      <c r="D20" s="452"/>
      <c r="E20" s="452"/>
      <c r="F20" s="260" t="s">
        <v>21</v>
      </c>
      <c r="G20" s="445" t="s">
        <v>60</v>
      </c>
      <c r="H20" s="445"/>
      <c r="I20" s="445"/>
      <c r="J20" s="445"/>
    </row>
    <row r="21" spans="1:10" x14ac:dyDescent="0.2">
      <c r="A21" s="249">
        <v>1</v>
      </c>
      <c r="B21" s="544" t="s">
        <v>591</v>
      </c>
      <c r="C21" s="544"/>
      <c r="D21" s="544"/>
      <c r="E21" s="544"/>
      <c r="F21" s="282" t="s">
        <v>65</v>
      </c>
      <c r="G21" s="532"/>
      <c r="H21" s="533"/>
      <c r="I21" s="533"/>
      <c r="J21" s="534"/>
    </row>
    <row r="22" spans="1:10" x14ac:dyDescent="0.2">
      <c r="A22" s="249">
        <v>2</v>
      </c>
      <c r="B22" s="544" t="s">
        <v>592</v>
      </c>
      <c r="C22" s="544"/>
      <c r="D22" s="544"/>
      <c r="E22" s="544"/>
      <c r="F22" s="282" t="s">
        <v>65</v>
      </c>
      <c r="G22" s="532"/>
      <c r="H22" s="533"/>
      <c r="I22" s="533"/>
      <c r="J22" s="534"/>
    </row>
    <row r="23" spans="1:10" x14ac:dyDescent="0.2">
      <c r="A23" s="249">
        <v>3</v>
      </c>
      <c r="B23" s="544" t="s">
        <v>439</v>
      </c>
      <c r="C23" s="544"/>
      <c r="D23" s="544"/>
      <c r="E23" s="544"/>
      <c r="F23" s="282" t="s">
        <v>65</v>
      </c>
      <c r="G23" s="532"/>
      <c r="H23" s="533"/>
      <c r="I23" s="533"/>
      <c r="J23" s="534"/>
    </row>
    <row r="24" spans="1:10" x14ac:dyDescent="0.2">
      <c r="A24" s="249">
        <v>4</v>
      </c>
      <c r="B24" s="544" t="s">
        <v>455</v>
      </c>
      <c r="C24" s="544"/>
      <c r="D24" s="544"/>
      <c r="E24" s="544"/>
      <c r="F24" s="282" t="s">
        <v>65</v>
      </c>
      <c r="G24" s="532"/>
      <c r="H24" s="533"/>
      <c r="I24" s="533"/>
      <c r="J24" s="534"/>
    </row>
    <row r="25" spans="1:10" x14ac:dyDescent="0.2">
      <c r="A25" s="249">
        <v>5</v>
      </c>
      <c r="B25" s="544" t="s">
        <v>593</v>
      </c>
      <c r="C25" s="544"/>
      <c r="D25" s="544"/>
      <c r="E25" s="544"/>
      <c r="F25" s="282" t="s">
        <v>65</v>
      </c>
      <c r="G25" s="532"/>
      <c r="H25" s="533"/>
      <c r="I25" s="533"/>
      <c r="J25" s="534"/>
    </row>
    <row r="26" spans="1:10" x14ac:dyDescent="0.2">
      <c r="A26" s="249">
        <v>6</v>
      </c>
      <c r="B26" s="544" t="s">
        <v>444</v>
      </c>
      <c r="C26" s="544"/>
      <c r="D26" s="544"/>
      <c r="E26" s="544"/>
      <c r="F26" s="282" t="s">
        <v>50</v>
      </c>
      <c r="G26" s="532"/>
      <c r="H26" s="533"/>
      <c r="I26" s="533"/>
      <c r="J26" s="534"/>
    </row>
    <row r="27" spans="1:10" x14ac:dyDescent="0.2">
      <c r="A27" s="249">
        <v>7</v>
      </c>
      <c r="B27" s="544" t="s">
        <v>594</v>
      </c>
      <c r="C27" s="544"/>
      <c r="D27" s="544"/>
      <c r="E27" s="544"/>
      <c r="F27" s="282" t="s">
        <v>65</v>
      </c>
      <c r="G27" s="532"/>
      <c r="H27" s="533"/>
      <c r="I27" s="533"/>
      <c r="J27" s="534"/>
    </row>
    <row r="28" spans="1:10" x14ac:dyDescent="0.2">
      <c r="A28" s="249">
        <v>8</v>
      </c>
      <c r="B28" s="544" t="s">
        <v>595</v>
      </c>
      <c r="C28" s="544"/>
      <c r="D28" s="544"/>
      <c r="E28" s="544"/>
      <c r="F28" s="282" t="s">
        <v>50</v>
      </c>
      <c r="G28" s="532"/>
      <c r="H28" s="533"/>
      <c r="I28" s="533"/>
      <c r="J28" s="534"/>
    </row>
    <row r="29" spans="1:10" ht="18.75" customHeight="1" x14ac:dyDescent="0.2">
      <c r="A29" s="285"/>
      <c r="B29" s="286"/>
      <c r="C29" s="286"/>
      <c r="D29" s="286"/>
      <c r="E29" s="286"/>
      <c r="F29" s="287"/>
      <c r="G29" s="288"/>
      <c r="H29" s="288"/>
      <c r="I29" s="288"/>
      <c r="J29" s="288"/>
    </row>
    <row r="30" spans="1:10" ht="24" customHeight="1" x14ac:dyDescent="0.2">
      <c r="A30" s="260" t="s">
        <v>19</v>
      </c>
      <c r="B30" s="452" t="s">
        <v>596</v>
      </c>
      <c r="C30" s="452"/>
      <c r="D30" s="452"/>
      <c r="E30" s="452"/>
      <c r="F30" s="260" t="s">
        <v>21</v>
      </c>
      <c r="G30" s="445" t="s">
        <v>60</v>
      </c>
      <c r="H30" s="445"/>
      <c r="I30" s="445"/>
      <c r="J30" s="445"/>
    </row>
    <row r="31" spans="1:10" x14ac:dyDescent="0.2">
      <c r="A31" s="249">
        <v>1</v>
      </c>
      <c r="B31" s="544" t="s">
        <v>597</v>
      </c>
      <c r="C31" s="544"/>
      <c r="D31" s="544"/>
      <c r="E31" s="544"/>
      <c r="F31" s="282" t="s">
        <v>65</v>
      </c>
      <c r="G31" s="532"/>
      <c r="H31" s="533"/>
      <c r="I31" s="533"/>
      <c r="J31" s="534"/>
    </row>
    <row r="32" spans="1:10" x14ac:dyDescent="0.2">
      <c r="A32" s="249">
        <v>2</v>
      </c>
      <c r="B32" s="544" t="s">
        <v>598</v>
      </c>
      <c r="C32" s="544"/>
      <c r="D32" s="544"/>
      <c r="E32" s="544"/>
      <c r="F32" s="282" t="s">
        <v>65</v>
      </c>
      <c r="G32" s="532"/>
      <c r="H32" s="533"/>
      <c r="I32" s="533"/>
      <c r="J32" s="534"/>
    </row>
    <row r="33" spans="1:10" x14ac:dyDescent="0.2">
      <c r="A33" s="249">
        <v>3</v>
      </c>
      <c r="B33" s="544" t="s">
        <v>599</v>
      </c>
      <c r="C33" s="544"/>
      <c r="D33" s="544"/>
      <c r="E33" s="544"/>
      <c r="F33" s="282" t="s">
        <v>65</v>
      </c>
      <c r="G33" s="532"/>
      <c r="H33" s="533"/>
      <c r="I33" s="533"/>
      <c r="J33" s="534"/>
    </row>
    <row r="34" spans="1:10" x14ac:dyDescent="0.2">
      <c r="A34" s="249">
        <v>4</v>
      </c>
      <c r="B34" s="544" t="s">
        <v>600</v>
      </c>
      <c r="C34" s="544"/>
      <c r="D34" s="544"/>
      <c r="E34" s="544"/>
      <c r="F34" s="282" t="s">
        <v>65</v>
      </c>
      <c r="G34" s="532"/>
      <c r="H34" s="533"/>
      <c r="I34" s="533"/>
      <c r="J34" s="534"/>
    </row>
    <row r="35" spans="1:10" x14ac:dyDescent="0.2">
      <c r="A35" s="249">
        <v>5</v>
      </c>
      <c r="B35" s="544" t="s">
        <v>601</v>
      </c>
      <c r="C35" s="544"/>
      <c r="D35" s="544"/>
      <c r="E35" s="544"/>
      <c r="F35" s="282" t="s">
        <v>50</v>
      </c>
      <c r="G35" s="532"/>
      <c r="H35" s="533"/>
      <c r="I35" s="533"/>
      <c r="J35" s="534"/>
    </row>
    <row r="36" spans="1:10" x14ac:dyDescent="0.2">
      <c r="A36" s="249">
        <v>6</v>
      </c>
      <c r="B36" s="544" t="s">
        <v>602</v>
      </c>
      <c r="C36" s="544"/>
      <c r="D36" s="544"/>
      <c r="E36" s="544"/>
      <c r="F36" s="282" t="s">
        <v>50</v>
      </c>
      <c r="G36" s="532"/>
      <c r="H36" s="533"/>
      <c r="I36" s="533"/>
      <c r="J36" s="534"/>
    </row>
    <row r="37" spans="1:10" ht="17.25" customHeight="1" x14ac:dyDescent="0.2">
      <c r="A37" s="285"/>
      <c r="B37" s="286"/>
      <c r="C37" s="286"/>
      <c r="D37" s="286"/>
      <c r="E37" s="286"/>
      <c r="F37" s="287"/>
      <c r="G37" s="288"/>
      <c r="H37" s="288"/>
      <c r="I37" s="288"/>
      <c r="J37" s="288"/>
    </row>
    <row r="38" spans="1:10" ht="24" customHeight="1" x14ac:dyDescent="0.2">
      <c r="A38" s="260" t="s">
        <v>19</v>
      </c>
      <c r="B38" s="452" t="s">
        <v>603</v>
      </c>
      <c r="C38" s="452"/>
      <c r="D38" s="452"/>
      <c r="E38" s="452"/>
      <c r="F38" s="260" t="s">
        <v>21</v>
      </c>
      <c r="G38" s="445" t="s">
        <v>60</v>
      </c>
      <c r="H38" s="445"/>
      <c r="I38" s="445"/>
      <c r="J38" s="445"/>
    </row>
    <row r="39" spans="1:10" x14ac:dyDescent="0.2">
      <c r="A39" s="249">
        <v>1</v>
      </c>
      <c r="B39" s="544" t="s">
        <v>604</v>
      </c>
      <c r="C39" s="544"/>
      <c r="D39" s="544"/>
      <c r="E39" s="544"/>
      <c r="F39" s="282" t="s">
        <v>65</v>
      </c>
      <c r="G39" s="532"/>
      <c r="H39" s="533"/>
      <c r="I39" s="533"/>
      <c r="J39" s="534"/>
    </row>
    <row r="40" spans="1:10" x14ac:dyDescent="0.2">
      <c r="A40" s="249">
        <v>2</v>
      </c>
      <c r="B40" s="544" t="s">
        <v>439</v>
      </c>
      <c r="C40" s="544"/>
      <c r="D40" s="544"/>
      <c r="E40" s="544"/>
      <c r="F40" s="282" t="s">
        <v>65</v>
      </c>
      <c r="G40" s="532"/>
      <c r="H40" s="533"/>
      <c r="I40" s="533"/>
      <c r="J40" s="534"/>
    </row>
    <row r="41" spans="1:10" x14ac:dyDescent="0.2">
      <c r="A41" s="249">
        <v>3</v>
      </c>
      <c r="B41" s="544" t="s">
        <v>605</v>
      </c>
      <c r="C41" s="544"/>
      <c r="D41" s="544"/>
      <c r="E41" s="544"/>
      <c r="F41" s="282" t="s">
        <v>65</v>
      </c>
      <c r="G41" s="532"/>
      <c r="H41" s="533"/>
      <c r="I41" s="533"/>
      <c r="J41" s="534"/>
    </row>
    <row r="42" spans="1:10" x14ac:dyDescent="0.2">
      <c r="A42" s="249">
        <v>4</v>
      </c>
      <c r="B42" s="544" t="s">
        <v>606</v>
      </c>
      <c r="C42" s="544"/>
      <c r="D42" s="544"/>
      <c r="E42" s="544"/>
      <c r="F42" s="282" t="s">
        <v>65</v>
      </c>
      <c r="G42" s="532"/>
      <c r="H42" s="533"/>
      <c r="I42" s="533"/>
      <c r="J42" s="534"/>
    </row>
    <row r="43" spans="1:10" x14ac:dyDescent="0.2">
      <c r="A43" s="249">
        <v>5</v>
      </c>
      <c r="B43" s="544" t="s">
        <v>607</v>
      </c>
      <c r="C43" s="544"/>
      <c r="D43" s="544"/>
      <c r="E43" s="544"/>
      <c r="F43" s="282" t="s">
        <v>65</v>
      </c>
      <c r="G43" s="532"/>
      <c r="H43" s="533"/>
      <c r="I43" s="533"/>
      <c r="J43" s="534"/>
    </row>
    <row r="44" spans="1:10" x14ac:dyDescent="0.2">
      <c r="A44" s="249" t="s">
        <v>41</v>
      </c>
      <c r="B44" s="544" t="s">
        <v>608</v>
      </c>
      <c r="C44" s="544"/>
      <c r="D44" s="544"/>
      <c r="E44" s="544"/>
      <c r="F44" s="282" t="s">
        <v>50</v>
      </c>
      <c r="G44" s="532"/>
      <c r="H44" s="533"/>
      <c r="I44" s="533"/>
      <c r="J44" s="534"/>
    </row>
    <row r="45" spans="1:10" x14ac:dyDescent="0.2">
      <c r="A45" s="249" t="s">
        <v>42</v>
      </c>
      <c r="B45" s="544" t="s">
        <v>609</v>
      </c>
      <c r="C45" s="544"/>
      <c r="D45" s="544"/>
      <c r="E45" s="544"/>
      <c r="F45" s="282" t="s">
        <v>50</v>
      </c>
      <c r="G45" s="532"/>
      <c r="H45" s="533"/>
      <c r="I45" s="533"/>
      <c r="J45" s="534"/>
    </row>
    <row r="46" spans="1:10" x14ac:dyDescent="0.2">
      <c r="A46" s="249" t="s">
        <v>43</v>
      </c>
      <c r="B46" s="544" t="s">
        <v>610</v>
      </c>
      <c r="C46" s="544"/>
      <c r="D46" s="544"/>
      <c r="E46" s="544"/>
      <c r="F46" s="282" t="s">
        <v>50</v>
      </c>
      <c r="G46" s="532"/>
      <c r="H46" s="533"/>
      <c r="I46" s="533"/>
      <c r="J46" s="534"/>
    </row>
    <row r="47" spans="1:10" ht="18.75" customHeight="1" x14ac:dyDescent="0.2">
      <c r="A47" s="285"/>
      <c r="B47" s="286"/>
      <c r="C47" s="286"/>
      <c r="D47" s="286"/>
      <c r="E47" s="286"/>
      <c r="F47" s="287"/>
      <c r="G47" s="288"/>
      <c r="H47" s="288"/>
      <c r="I47" s="288"/>
      <c r="J47" s="288"/>
    </row>
    <row r="48" spans="1:10" ht="24" x14ac:dyDescent="0.2">
      <c r="A48" s="260" t="s">
        <v>19</v>
      </c>
      <c r="B48" s="452" t="s">
        <v>611</v>
      </c>
      <c r="C48" s="452"/>
      <c r="D48" s="452"/>
      <c r="E48" s="452"/>
      <c r="F48" s="260" t="s">
        <v>21</v>
      </c>
      <c r="G48" s="445" t="s">
        <v>60</v>
      </c>
      <c r="H48" s="445"/>
      <c r="I48" s="445"/>
      <c r="J48" s="445"/>
    </row>
    <row r="49" spans="1:10" x14ac:dyDescent="0.2">
      <c r="A49" s="249">
        <v>1</v>
      </c>
      <c r="B49" s="544" t="s">
        <v>612</v>
      </c>
      <c r="C49" s="544"/>
      <c r="D49" s="544"/>
      <c r="E49" s="544"/>
      <c r="F49" s="282" t="s">
        <v>50</v>
      </c>
      <c r="G49" s="532"/>
      <c r="H49" s="533"/>
      <c r="I49" s="533"/>
      <c r="J49" s="534"/>
    </row>
    <row r="50" spans="1:10" x14ac:dyDescent="0.2">
      <c r="A50" s="249">
        <v>2</v>
      </c>
      <c r="B50" s="544" t="s">
        <v>467</v>
      </c>
      <c r="C50" s="544"/>
      <c r="D50" s="544"/>
      <c r="E50" s="544"/>
      <c r="F50" s="282" t="s">
        <v>65</v>
      </c>
      <c r="G50" s="532"/>
      <c r="H50" s="533"/>
      <c r="I50" s="533"/>
      <c r="J50" s="534"/>
    </row>
    <row r="51" spans="1:10" x14ac:dyDescent="0.2">
      <c r="A51" s="249">
        <v>3</v>
      </c>
      <c r="B51" s="544" t="s">
        <v>613</v>
      </c>
      <c r="C51" s="544"/>
      <c r="D51" s="544"/>
      <c r="E51" s="544"/>
      <c r="F51" s="282" t="s">
        <v>65</v>
      </c>
      <c r="G51" s="532"/>
      <c r="H51" s="533"/>
      <c r="I51" s="533"/>
      <c r="J51" s="534"/>
    </row>
    <row r="52" spans="1:10" x14ac:dyDescent="0.2">
      <c r="A52" s="249">
        <v>4</v>
      </c>
      <c r="B52" s="544" t="s">
        <v>614</v>
      </c>
      <c r="C52" s="544"/>
      <c r="D52" s="544"/>
      <c r="E52" s="544"/>
      <c r="F52" s="282" t="s">
        <v>50</v>
      </c>
      <c r="G52" s="532"/>
      <c r="H52" s="533"/>
      <c r="I52" s="533"/>
      <c r="J52" s="534"/>
    </row>
    <row r="53" spans="1:10" x14ac:dyDescent="0.2">
      <c r="A53" s="249" t="s">
        <v>29</v>
      </c>
      <c r="B53" s="544" t="s">
        <v>569</v>
      </c>
      <c r="C53" s="544"/>
      <c r="D53" s="544"/>
      <c r="E53" s="544"/>
      <c r="F53" s="282" t="s">
        <v>50</v>
      </c>
      <c r="G53" s="532"/>
      <c r="H53" s="533"/>
      <c r="I53" s="533"/>
      <c r="J53" s="534"/>
    </row>
    <row r="54" spans="1:10" x14ac:dyDescent="0.2">
      <c r="A54" s="249" t="s">
        <v>41</v>
      </c>
      <c r="B54" s="544" t="s">
        <v>570</v>
      </c>
      <c r="C54" s="544"/>
      <c r="D54" s="544"/>
      <c r="E54" s="544"/>
      <c r="F54" s="282" t="s">
        <v>50</v>
      </c>
      <c r="G54" s="532"/>
      <c r="H54" s="533"/>
      <c r="I54" s="533"/>
      <c r="J54" s="534"/>
    </row>
    <row r="55" spans="1:10" ht="16.5" customHeight="1" x14ac:dyDescent="0.2">
      <c r="A55"/>
      <c r="C55"/>
      <c r="D55"/>
      <c r="E55"/>
      <c r="F55"/>
      <c r="G55" s="288"/>
      <c r="H55" s="288"/>
      <c r="I55" s="288"/>
      <c r="J55" s="288"/>
    </row>
    <row r="56" spans="1:10" ht="12.75" customHeight="1" x14ac:dyDescent="0.2">
      <c r="A56" s="545" t="s">
        <v>620</v>
      </c>
      <c r="B56" s="546"/>
      <c r="C56" s="546"/>
      <c r="D56" s="546"/>
      <c r="E56" s="546"/>
      <c r="F56" s="546"/>
      <c r="G56" s="546"/>
      <c r="H56" s="546"/>
      <c r="I56" s="546"/>
      <c r="J56" s="546"/>
    </row>
    <row r="57" spans="1:10" ht="40.5" x14ac:dyDescent="0.2">
      <c r="A57" s="249">
        <v>1</v>
      </c>
      <c r="B57" s="407" t="s">
        <v>619</v>
      </c>
      <c r="C57" s="407"/>
      <c r="D57" s="407"/>
      <c r="E57" s="407"/>
      <c r="F57" s="171" t="s">
        <v>621</v>
      </c>
      <c r="G57" s="532"/>
      <c r="H57" s="533"/>
      <c r="I57" s="533"/>
      <c r="J57" s="534"/>
    </row>
    <row r="58" spans="1:10" x14ac:dyDescent="0.2">
      <c r="A58" s="285"/>
      <c r="B58" s="286"/>
      <c r="C58" s="286"/>
      <c r="D58" s="286"/>
      <c r="E58" s="286"/>
      <c r="F58" s="287"/>
      <c r="G58" s="288"/>
      <c r="H58" s="288"/>
      <c r="I58" s="288"/>
      <c r="J58" s="288"/>
    </row>
    <row r="59" spans="1:10" ht="24" x14ac:dyDescent="0.2">
      <c r="A59" s="261" t="s">
        <v>19</v>
      </c>
      <c r="B59" s="452" t="s">
        <v>431</v>
      </c>
      <c r="C59" s="452"/>
      <c r="D59" s="452"/>
      <c r="E59" s="452"/>
      <c r="F59" s="261" t="s">
        <v>21</v>
      </c>
      <c r="G59" s="445" t="s">
        <v>60</v>
      </c>
      <c r="H59" s="445"/>
      <c r="I59" s="445"/>
      <c r="J59" s="445"/>
    </row>
    <row r="60" spans="1:10" ht="21" customHeight="1" x14ac:dyDescent="0.2">
      <c r="A60" s="279">
        <v>1</v>
      </c>
      <c r="B60" s="345" t="s">
        <v>615</v>
      </c>
      <c r="C60" s="345"/>
      <c r="D60" s="345"/>
      <c r="E60" s="345"/>
      <c r="F60" s="291" t="s">
        <v>616</v>
      </c>
      <c r="G60" s="532"/>
      <c r="H60" s="533"/>
      <c r="I60" s="533"/>
      <c r="J60" s="534"/>
    </row>
    <row r="61" spans="1:10" ht="22.5" customHeight="1" x14ac:dyDescent="0.2">
      <c r="A61" s="279">
        <v>2</v>
      </c>
      <c r="B61" s="345" t="s">
        <v>617</v>
      </c>
      <c r="C61" s="345"/>
      <c r="D61" s="345"/>
      <c r="E61" s="345"/>
      <c r="F61" s="291" t="s">
        <v>618</v>
      </c>
      <c r="G61" s="532"/>
      <c r="H61" s="533"/>
      <c r="I61" s="533"/>
      <c r="J61" s="534"/>
    </row>
    <row r="63" spans="1:10" x14ac:dyDescent="0.2">
      <c r="A63" s="289" t="s">
        <v>31</v>
      </c>
    </row>
  </sheetData>
  <mergeCells count="89">
    <mergeCell ref="G51:J51"/>
    <mergeCell ref="G52:J52"/>
    <mergeCell ref="B57:E57"/>
    <mergeCell ref="A56:J56"/>
    <mergeCell ref="G57:J57"/>
    <mergeCell ref="B52:E52"/>
    <mergeCell ref="B53:E53"/>
    <mergeCell ref="B54:E54"/>
    <mergeCell ref="G53:J53"/>
    <mergeCell ref="G54:J54"/>
    <mergeCell ref="G45:J45"/>
    <mergeCell ref="G46:J46"/>
    <mergeCell ref="B48:E48"/>
    <mergeCell ref="B49:E49"/>
    <mergeCell ref="B50:E50"/>
    <mergeCell ref="G48:J48"/>
    <mergeCell ref="G49:J49"/>
    <mergeCell ref="G50:J50"/>
    <mergeCell ref="B51:E51"/>
    <mergeCell ref="B44:E44"/>
    <mergeCell ref="B45:E45"/>
    <mergeCell ref="B46:E46"/>
    <mergeCell ref="G38:J38"/>
    <mergeCell ref="G39:J39"/>
    <mergeCell ref="G40:J40"/>
    <mergeCell ref="G41:J41"/>
    <mergeCell ref="G42:J42"/>
    <mergeCell ref="G43:J43"/>
    <mergeCell ref="G44:J44"/>
    <mergeCell ref="B38:E38"/>
    <mergeCell ref="B39:E39"/>
    <mergeCell ref="B40:E40"/>
    <mergeCell ref="B41:E41"/>
    <mergeCell ref="B42:E42"/>
    <mergeCell ref="B33:E33"/>
    <mergeCell ref="G30:J30"/>
    <mergeCell ref="B43:E43"/>
    <mergeCell ref="B35:E35"/>
    <mergeCell ref="B36:E36"/>
    <mergeCell ref="G31:J31"/>
    <mergeCell ref="G32:J32"/>
    <mergeCell ref="G33:J33"/>
    <mergeCell ref="G34:J34"/>
    <mergeCell ref="G35:J35"/>
    <mergeCell ref="G36:J36"/>
    <mergeCell ref="B34:E34"/>
    <mergeCell ref="B28:E28"/>
    <mergeCell ref="G28:J28"/>
    <mergeCell ref="B30:E30"/>
    <mergeCell ref="B31:E31"/>
    <mergeCell ref="B32:E32"/>
    <mergeCell ref="G20:J20"/>
    <mergeCell ref="G25:J25"/>
    <mergeCell ref="G26:J26"/>
    <mergeCell ref="G27:J27"/>
    <mergeCell ref="B25:E25"/>
    <mergeCell ref="B26:E26"/>
    <mergeCell ref="B27:E27"/>
    <mergeCell ref="B22:E22"/>
    <mergeCell ref="B23:E23"/>
    <mergeCell ref="B24:E24"/>
    <mergeCell ref="G21:J21"/>
    <mergeCell ref="G22:J22"/>
    <mergeCell ref="G23:J23"/>
    <mergeCell ref="G24:J24"/>
    <mergeCell ref="B60:E60"/>
    <mergeCell ref="G60:J60"/>
    <mergeCell ref="B61:E61"/>
    <mergeCell ref="G61:J61"/>
    <mergeCell ref="A6:B6"/>
    <mergeCell ref="A7:B7"/>
    <mergeCell ref="A8:B8"/>
    <mergeCell ref="A9:B9"/>
    <mergeCell ref="A10:B10"/>
    <mergeCell ref="A11:B11"/>
    <mergeCell ref="B59:E59"/>
    <mergeCell ref="G59:J59"/>
    <mergeCell ref="B20:E20"/>
    <mergeCell ref="B21:E21"/>
    <mergeCell ref="A19:B19"/>
    <mergeCell ref="A12:B12"/>
    <mergeCell ref="A13:B13"/>
    <mergeCell ref="A14:B14"/>
    <mergeCell ref="A15:B15"/>
    <mergeCell ref="A1:J1"/>
    <mergeCell ref="A2:J2"/>
    <mergeCell ref="A3:B3"/>
    <mergeCell ref="A4:B4"/>
    <mergeCell ref="A5:B5"/>
  </mergeCells>
  <pageMargins left="0.39583333333333331" right="0.34375" top="0.59375" bottom="0.48958333333333331" header="0.22916666666666666" footer="0.1875"/>
  <pageSetup paperSize="9" orientation="landscape" r:id="rId1"/>
  <headerFooter>
    <oddHeader>&amp;L&amp;"-,Standardowy"&amp;11 2/PN/ZP/D/2020&amp;C&amp;"-,Standardowy"&amp;11Formularz asortymentowo-cenowy&amp;R&amp;"-,Standardowy"&amp;11Załącznik nr 2 SIWZ</oddHeader>
    <oddFooter>&amp;L&amp;"-,Standardowy"&amp;A&amp;C&amp;"-,Standardowy"Strona &amp;P z &amp;N</oddFooter>
  </headerFooter>
  <rowBreaks count="1" manualBreakCount="1">
    <brk id="55" max="16383" man="1"/>
  </rowBreaks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zoomScale="130" zoomScaleNormal="130" workbookViewId="0">
      <selection activeCell="J6" sqref="J6"/>
    </sheetView>
  </sheetViews>
  <sheetFormatPr defaultRowHeight="12.75" x14ac:dyDescent="0.2"/>
  <cols>
    <col min="1" max="1" width="8.28515625" style="1" customWidth="1"/>
    <col min="2" max="2" width="43.140625" style="1" customWidth="1"/>
    <col min="3" max="3" width="6.42578125" style="1" customWidth="1"/>
    <col min="4" max="4" width="6.140625" style="1" customWidth="1"/>
    <col min="5" max="5" width="13.85546875" style="1" customWidth="1"/>
    <col min="6" max="6" width="13.42578125" style="1" customWidth="1"/>
    <col min="7" max="7" width="11.7109375" style="1" customWidth="1"/>
    <col min="8" max="8" width="11.42578125" style="1" customWidth="1"/>
    <col min="9" max="9" width="7.85546875" style="1" customWidth="1"/>
    <col min="10" max="10" width="11.7109375" style="1" customWidth="1"/>
  </cols>
  <sheetData>
    <row r="1" spans="1:10" ht="22.5" customHeight="1" x14ac:dyDescent="0.2">
      <c r="A1" s="391" t="s">
        <v>622</v>
      </c>
      <c r="B1" s="391"/>
      <c r="C1" s="391"/>
      <c r="D1" s="391"/>
      <c r="E1" s="391"/>
      <c r="F1" s="391"/>
      <c r="G1" s="391"/>
      <c r="H1" s="391"/>
      <c r="I1" s="391"/>
      <c r="J1" s="391"/>
    </row>
    <row r="2" spans="1:10" ht="12.75" customHeight="1" x14ac:dyDescent="0.2">
      <c r="A2" s="449" t="s">
        <v>185</v>
      </c>
      <c r="B2" s="450"/>
      <c r="C2" s="450"/>
      <c r="D2" s="450"/>
      <c r="E2" s="450"/>
      <c r="F2" s="450"/>
      <c r="G2" s="450"/>
      <c r="H2" s="450"/>
      <c r="I2" s="450"/>
      <c r="J2" s="450"/>
    </row>
    <row r="3" spans="1:10" ht="56.25" x14ac:dyDescent="0.2">
      <c r="A3" s="337" t="s">
        <v>0</v>
      </c>
      <c r="B3" s="337"/>
      <c r="C3" s="256" t="s">
        <v>1</v>
      </c>
      <c r="D3" s="256" t="s">
        <v>2</v>
      </c>
      <c r="E3" s="50" t="s">
        <v>3</v>
      </c>
      <c r="F3" s="256" t="s">
        <v>4</v>
      </c>
      <c r="G3" s="256" t="s">
        <v>5</v>
      </c>
      <c r="H3" s="256" t="s">
        <v>6</v>
      </c>
      <c r="I3" s="256" t="s">
        <v>7</v>
      </c>
      <c r="J3" s="256" t="s">
        <v>8</v>
      </c>
    </row>
    <row r="4" spans="1:10" x14ac:dyDescent="0.2">
      <c r="A4" s="338" t="s">
        <v>9</v>
      </c>
      <c r="B4" s="338"/>
      <c r="C4" s="17" t="s">
        <v>10</v>
      </c>
      <c r="D4" s="18" t="s">
        <v>11</v>
      </c>
      <c r="E4" s="37" t="s">
        <v>12</v>
      </c>
      <c r="F4" s="37" t="s">
        <v>13</v>
      </c>
      <c r="G4" s="38" t="s">
        <v>14</v>
      </c>
      <c r="H4" s="39" t="s">
        <v>15</v>
      </c>
      <c r="I4" s="39" t="s">
        <v>16</v>
      </c>
      <c r="J4" s="93" t="s">
        <v>17</v>
      </c>
    </row>
    <row r="5" spans="1:10" ht="26.25" customHeight="1" x14ac:dyDescent="0.2">
      <c r="A5" s="535" t="s">
        <v>623</v>
      </c>
      <c r="B5" s="535"/>
      <c r="C5" s="248">
        <v>6</v>
      </c>
      <c r="D5" s="282" t="s">
        <v>18</v>
      </c>
      <c r="E5" s="105"/>
      <c r="F5" s="47"/>
      <c r="G5" s="47">
        <f>ROUND(F5*I5+F5,2)</f>
        <v>0</v>
      </c>
      <c r="H5" s="47">
        <f>ROUND(C5*F5,2)</f>
        <v>0</v>
      </c>
      <c r="I5" s="99"/>
      <c r="J5" s="47">
        <f>ROUND(H5*I5+H5,2)</f>
        <v>0</v>
      </c>
    </row>
    <row r="6" spans="1:10" ht="29.25" customHeight="1" x14ac:dyDescent="0.2">
      <c r="A6" s="535" t="s">
        <v>624</v>
      </c>
      <c r="B6" s="535"/>
      <c r="C6" s="248">
        <v>1</v>
      </c>
      <c r="D6" s="282" t="s">
        <v>18</v>
      </c>
      <c r="E6" s="105"/>
      <c r="F6" s="47"/>
      <c r="G6" s="47">
        <f>ROUND(F6*I6+F6,2)</f>
        <v>0</v>
      </c>
      <c r="H6" s="47">
        <f>ROUND(C6*F6,2)</f>
        <v>0</v>
      </c>
      <c r="I6" s="99"/>
      <c r="J6" s="47">
        <f>ROUND(H6*I6+H6,2)</f>
        <v>0</v>
      </c>
    </row>
    <row r="7" spans="1:10" ht="13.5" x14ac:dyDescent="0.2">
      <c r="A7" s="198"/>
      <c r="B7" s="198"/>
      <c r="C7" s="199"/>
      <c r="D7" s="200"/>
      <c r="G7" s="276" t="s">
        <v>158</v>
      </c>
      <c r="H7" s="277">
        <f>SUM(H5:H6)</f>
        <v>0</v>
      </c>
      <c r="I7" s="64"/>
      <c r="J7" s="277">
        <f>SUM(J5:J6)</f>
        <v>0</v>
      </c>
    </row>
    <row r="8" spans="1:10" x14ac:dyDescent="0.2">
      <c r="A8" s="28" t="s">
        <v>58</v>
      </c>
      <c r="B8" s="28"/>
      <c r="C8" s="28"/>
      <c r="D8" s="28"/>
      <c r="E8" s="85"/>
      <c r="F8" s="85"/>
      <c r="G8" s="85"/>
      <c r="H8" s="85"/>
      <c r="I8" s="85"/>
      <c r="J8" s="85"/>
    </row>
    <row r="9" spans="1:10" x14ac:dyDescent="0.2">
      <c r="A9" s="109" t="s">
        <v>32</v>
      </c>
      <c r="B9" s="28"/>
      <c r="C9" s="28"/>
      <c r="D9" s="28"/>
      <c r="E9" s="85"/>
      <c r="F9" s="86"/>
      <c r="G9" s="85"/>
      <c r="H9" s="85"/>
      <c r="I9" s="85"/>
      <c r="J9" s="85"/>
    </row>
    <row r="10" spans="1:10" x14ac:dyDescent="0.2">
      <c r="A10" s="347"/>
      <c r="B10" s="347"/>
      <c r="C10" s="257"/>
      <c r="D10" s="257"/>
      <c r="E10" s="257"/>
      <c r="F10" s="257"/>
      <c r="G10" s="257"/>
      <c r="H10" s="257"/>
      <c r="I10" s="257"/>
      <c r="J10" s="85"/>
    </row>
    <row r="11" spans="1:10" ht="24" x14ac:dyDescent="0.2">
      <c r="A11" s="261" t="s">
        <v>19</v>
      </c>
      <c r="B11" s="452" t="s">
        <v>59</v>
      </c>
      <c r="C11" s="452"/>
      <c r="D11" s="452"/>
      <c r="E11" s="452"/>
      <c r="F11" s="261" t="s">
        <v>21</v>
      </c>
      <c r="G11" s="445" t="s">
        <v>60</v>
      </c>
      <c r="H11" s="445"/>
      <c r="I11" s="445"/>
      <c r="J11" s="445"/>
    </row>
    <row r="12" spans="1:10" ht="12.75" customHeight="1" x14ac:dyDescent="0.2">
      <c r="A12" s="279" t="s">
        <v>22</v>
      </c>
      <c r="B12" s="542" t="s">
        <v>625</v>
      </c>
      <c r="C12" s="467"/>
      <c r="D12" s="467"/>
      <c r="E12" s="468"/>
      <c r="F12" s="280" t="s">
        <v>65</v>
      </c>
      <c r="G12" s="532"/>
      <c r="H12" s="533"/>
      <c r="I12" s="533"/>
      <c r="J12" s="534"/>
    </row>
    <row r="13" spans="1:10" x14ac:dyDescent="0.2">
      <c r="A13" s="279" t="s">
        <v>24</v>
      </c>
      <c r="B13" s="542" t="s">
        <v>626</v>
      </c>
      <c r="C13" s="467"/>
      <c r="D13" s="467"/>
      <c r="E13" s="468"/>
      <c r="F13" s="280" t="s">
        <v>65</v>
      </c>
      <c r="G13" s="532"/>
      <c r="H13" s="533"/>
      <c r="I13" s="533"/>
      <c r="J13" s="534"/>
    </row>
    <row r="14" spans="1:10" x14ac:dyDescent="0.2">
      <c r="A14" s="279" t="s">
        <v>25</v>
      </c>
      <c r="B14" s="542" t="s">
        <v>627</v>
      </c>
      <c r="C14" s="467"/>
      <c r="D14" s="467"/>
      <c r="E14" s="468"/>
      <c r="F14" s="280" t="s">
        <v>50</v>
      </c>
      <c r="G14" s="532"/>
      <c r="H14" s="533"/>
      <c r="I14" s="533"/>
      <c r="J14" s="534"/>
    </row>
    <row r="15" spans="1:10" x14ac:dyDescent="0.2">
      <c r="A15" s="285"/>
      <c r="B15" s="286"/>
      <c r="C15" s="286"/>
      <c r="D15" s="286"/>
      <c r="E15" s="286"/>
      <c r="F15" s="287"/>
      <c r="G15" s="288"/>
      <c r="H15" s="288"/>
      <c r="I15" s="288"/>
      <c r="J15" s="288"/>
    </row>
    <row r="16" spans="1:10" ht="24" x14ac:dyDescent="0.2">
      <c r="A16" s="261" t="s">
        <v>19</v>
      </c>
      <c r="B16" s="452" t="s">
        <v>431</v>
      </c>
      <c r="C16" s="452"/>
      <c r="D16" s="452"/>
      <c r="E16" s="452"/>
      <c r="F16" s="261" t="s">
        <v>21</v>
      </c>
      <c r="G16" s="445" t="s">
        <v>60</v>
      </c>
      <c r="H16" s="445"/>
      <c r="I16" s="445"/>
      <c r="J16" s="445"/>
    </row>
    <row r="17" spans="1:10" ht="21" customHeight="1" x14ac:dyDescent="0.2">
      <c r="A17" s="279">
        <v>1</v>
      </c>
      <c r="B17" s="345" t="s">
        <v>628</v>
      </c>
      <c r="C17" s="345"/>
      <c r="D17" s="345"/>
      <c r="E17" s="345"/>
      <c r="F17" s="291" t="s">
        <v>629</v>
      </c>
      <c r="G17" s="532"/>
      <c r="H17" s="533"/>
      <c r="I17" s="533"/>
      <c r="J17" s="534"/>
    </row>
    <row r="18" spans="1:10" ht="22.5" customHeight="1" x14ac:dyDescent="0.2">
      <c r="A18" s="279">
        <v>2</v>
      </c>
      <c r="B18" s="345" t="s">
        <v>630</v>
      </c>
      <c r="C18" s="345"/>
      <c r="D18" s="345"/>
      <c r="E18" s="345"/>
      <c r="F18" s="291" t="s">
        <v>631</v>
      </c>
      <c r="G18" s="532"/>
      <c r="H18" s="533"/>
      <c r="I18" s="533"/>
      <c r="J18" s="534"/>
    </row>
    <row r="19" spans="1:10" ht="22.5" customHeight="1" x14ac:dyDescent="0.2">
      <c r="A19" s="279">
        <v>3</v>
      </c>
      <c r="B19" s="345" t="s">
        <v>632</v>
      </c>
      <c r="C19" s="345"/>
      <c r="D19" s="345"/>
      <c r="E19" s="345"/>
      <c r="F19" s="291" t="s">
        <v>633</v>
      </c>
      <c r="G19" s="532"/>
      <c r="H19" s="533"/>
      <c r="I19" s="533"/>
      <c r="J19" s="534"/>
    </row>
    <row r="21" spans="1:10" x14ac:dyDescent="0.2">
      <c r="A21" s="289" t="s">
        <v>31</v>
      </c>
    </row>
  </sheetData>
  <mergeCells count="23">
    <mergeCell ref="B17:E17"/>
    <mergeCell ref="G17:J17"/>
    <mergeCell ref="B18:E18"/>
    <mergeCell ref="G18:J18"/>
    <mergeCell ref="B19:E19"/>
    <mergeCell ref="G19:J19"/>
    <mergeCell ref="B16:E16"/>
    <mergeCell ref="G16:J16"/>
    <mergeCell ref="B14:E14"/>
    <mergeCell ref="G14:J14"/>
    <mergeCell ref="A10:B10"/>
    <mergeCell ref="B11:E11"/>
    <mergeCell ref="G11:J11"/>
    <mergeCell ref="B12:E12"/>
    <mergeCell ref="G12:J12"/>
    <mergeCell ref="B13:E13"/>
    <mergeCell ref="G13:J13"/>
    <mergeCell ref="A6:B6"/>
    <mergeCell ref="A1:J1"/>
    <mergeCell ref="A2:J2"/>
    <mergeCell ref="A3:B3"/>
    <mergeCell ref="A4:B4"/>
    <mergeCell ref="A5:B5"/>
  </mergeCells>
  <pageMargins left="0.45833333333333331" right="0.41666666666666669" top="0.75" bottom="0.75" header="0.3" footer="0.3"/>
  <pageSetup paperSize="9" orientation="landscape" r:id="rId1"/>
  <headerFooter>
    <oddHeader>&amp;L&amp;"-,Standardowy"&amp;11 2/PN/ZP/D/2020&amp;C&amp;"-,Standardowy"&amp;11Formularz asortymentowo-cenowy&amp;R&amp;"-,Standardowy"&amp;11Załącznik nr 2 SIWZ</oddHeader>
    <oddFooter>&amp;L&amp;"-,Standardowy"&amp;11&amp;A&amp;C&amp;"-,Standardowy"&amp;11Strona &amp;P z &amp;N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5"/>
  <sheetViews>
    <sheetView topLeftCell="A4" zoomScale="130" zoomScaleNormal="130" workbookViewId="0">
      <selection activeCell="J5" sqref="J5"/>
    </sheetView>
  </sheetViews>
  <sheetFormatPr defaultRowHeight="12.75" x14ac:dyDescent="0.2"/>
  <cols>
    <col min="1" max="1" width="8.28515625" style="1" customWidth="1"/>
    <col min="2" max="2" width="43.140625" style="1" customWidth="1"/>
    <col min="3" max="3" width="6.42578125" style="1" customWidth="1"/>
    <col min="4" max="4" width="6.140625" style="1" customWidth="1"/>
    <col min="5" max="5" width="13.85546875" style="1" customWidth="1"/>
    <col min="6" max="6" width="13.42578125" style="1" customWidth="1"/>
    <col min="7" max="7" width="11.7109375" style="1" customWidth="1"/>
    <col min="8" max="8" width="11.42578125" style="1" customWidth="1"/>
    <col min="9" max="9" width="7.85546875" style="1" customWidth="1"/>
    <col min="10" max="10" width="11.7109375" style="1" customWidth="1"/>
  </cols>
  <sheetData>
    <row r="1" spans="1:10" ht="25.5" customHeight="1" x14ac:dyDescent="0.2">
      <c r="A1" s="391" t="s">
        <v>634</v>
      </c>
      <c r="B1" s="391"/>
      <c r="C1" s="391"/>
      <c r="D1" s="391"/>
      <c r="E1" s="391"/>
      <c r="F1" s="391"/>
      <c r="G1" s="391"/>
      <c r="H1" s="391"/>
      <c r="I1" s="391"/>
      <c r="J1" s="391"/>
    </row>
    <row r="2" spans="1:10" ht="12.75" customHeight="1" x14ac:dyDescent="0.2">
      <c r="A2" s="449" t="s">
        <v>185</v>
      </c>
      <c r="B2" s="450"/>
      <c r="C2" s="450"/>
      <c r="D2" s="450"/>
      <c r="E2" s="450"/>
      <c r="F2" s="450"/>
      <c r="G2" s="450"/>
      <c r="H2" s="450"/>
      <c r="I2" s="450"/>
      <c r="J2" s="450"/>
    </row>
    <row r="3" spans="1:10" ht="56.25" x14ac:dyDescent="0.2">
      <c r="A3" s="337" t="s">
        <v>0</v>
      </c>
      <c r="B3" s="337"/>
      <c r="C3" s="256" t="s">
        <v>1</v>
      </c>
      <c r="D3" s="256" t="s">
        <v>2</v>
      </c>
      <c r="E3" s="50" t="s">
        <v>3</v>
      </c>
      <c r="F3" s="256" t="s">
        <v>4</v>
      </c>
      <c r="G3" s="256" t="s">
        <v>5</v>
      </c>
      <c r="H3" s="256" t="s">
        <v>6</v>
      </c>
      <c r="I3" s="256" t="s">
        <v>7</v>
      </c>
      <c r="J3" s="256" t="s">
        <v>8</v>
      </c>
    </row>
    <row r="4" spans="1:10" x14ac:dyDescent="0.2">
      <c r="A4" s="338" t="s">
        <v>9</v>
      </c>
      <c r="B4" s="338"/>
      <c r="C4" s="17" t="s">
        <v>10</v>
      </c>
      <c r="D4" s="18" t="s">
        <v>11</v>
      </c>
      <c r="E4" s="37" t="s">
        <v>12</v>
      </c>
      <c r="F4" s="37" t="s">
        <v>13</v>
      </c>
      <c r="G4" s="38" t="s">
        <v>14</v>
      </c>
      <c r="H4" s="39" t="s">
        <v>15</v>
      </c>
      <c r="I4" s="39" t="s">
        <v>16</v>
      </c>
      <c r="J4" s="93" t="s">
        <v>17</v>
      </c>
    </row>
    <row r="5" spans="1:10" ht="38.25" customHeight="1" x14ac:dyDescent="0.2">
      <c r="A5" s="550" t="s">
        <v>635</v>
      </c>
      <c r="B5" s="551"/>
      <c r="C5" s="301">
        <v>18</v>
      </c>
      <c r="D5" s="302" t="s">
        <v>636</v>
      </c>
      <c r="E5" s="105"/>
      <c r="F5" s="47"/>
      <c r="G5" s="47">
        <f>ROUND(F5*I5+F5,2)</f>
        <v>0</v>
      </c>
      <c r="H5" s="47">
        <f>ROUND(C5*F5,2)</f>
        <v>0</v>
      </c>
      <c r="I5" s="99"/>
      <c r="J5" s="47">
        <f>ROUND(H5*I5+H5,2)</f>
        <v>0</v>
      </c>
    </row>
    <row r="6" spans="1:10" ht="26.25" customHeight="1" x14ac:dyDescent="0.2">
      <c r="A6" s="550" t="s">
        <v>637</v>
      </c>
      <c r="B6" s="552"/>
      <c r="C6" s="301">
        <v>50</v>
      </c>
      <c r="D6" s="302" t="s">
        <v>18</v>
      </c>
      <c r="E6" s="105"/>
      <c r="F6" s="47"/>
      <c r="G6" s="47">
        <f t="shared" ref="G6:G16" si="0">ROUND(F6*I6+F6,2)</f>
        <v>0</v>
      </c>
      <c r="H6" s="47">
        <f t="shared" ref="H6:H16" si="1">ROUND(C6*F6,2)</f>
        <v>0</v>
      </c>
      <c r="I6" s="99"/>
      <c r="J6" s="47">
        <f t="shared" ref="J6:J16" si="2">ROUND(H6*I6+H6,2)</f>
        <v>0</v>
      </c>
    </row>
    <row r="7" spans="1:10" ht="36.75" customHeight="1" x14ac:dyDescent="0.2">
      <c r="A7" s="550" t="s">
        <v>638</v>
      </c>
      <c r="B7" s="552"/>
      <c r="C7" s="301">
        <v>40</v>
      </c>
      <c r="D7" s="302" t="s">
        <v>18</v>
      </c>
      <c r="E7" s="105"/>
      <c r="F7" s="47"/>
      <c r="G7" s="47">
        <f t="shared" si="0"/>
        <v>0</v>
      </c>
      <c r="H7" s="47">
        <f t="shared" si="1"/>
        <v>0</v>
      </c>
      <c r="I7" s="99"/>
      <c r="J7" s="47">
        <f t="shared" si="2"/>
        <v>0</v>
      </c>
    </row>
    <row r="8" spans="1:10" ht="30" customHeight="1" x14ac:dyDescent="0.2">
      <c r="A8" s="550" t="s">
        <v>639</v>
      </c>
      <c r="B8" s="552"/>
      <c r="C8" s="301">
        <v>10</v>
      </c>
      <c r="D8" s="302" t="s">
        <v>18</v>
      </c>
      <c r="E8" s="105"/>
      <c r="F8" s="47"/>
      <c r="G8" s="47">
        <f t="shared" si="0"/>
        <v>0</v>
      </c>
      <c r="H8" s="47">
        <f t="shared" si="1"/>
        <v>0</v>
      </c>
      <c r="I8" s="99"/>
      <c r="J8" s="47">
        <f t="shared" si="2"/>
        <v>0</v>
      </c>
    </row>
    <row r="9" spans="1:10" ht="26.25" customHeight="1" x14ac:dyDescent="0.2">
      <c r="A9" s="550" t="s">
        <v>640</v>
      </c>
      <c r="B9" s="552"/>
      <c r="C9" s="301">
        <v>50</v>
      </c>
      <c r="D9" s="302" t="s">
        <v>18</v>
      </c>
      <c r="E9" s="105"/>
      <c r="F9" s="47"/>
      <c r="G9" s="47">
        <f t="shared" si="0"/>
        <v>0</v>
      </c>
      <c r="H9" s="47">
        <f t="shared" si="1"/>
        <v>0</v>
      </c>
      <c r="I9" s="99"/>
      <c r="J9" s="47">
        <f t="shared" si="2"/>
        <v>0</v>
      </c>
    </row>
    <row r="10" spans="1:10" ht="27.75" customHeight="1" x14ac:dyDescent="0.2">
      <c r="A10" s="550" t="s">
        <v>641</v>
      </c>
      <c r="B10" s="552"/>
      <c r="C10" s="301">
        <v>5</v>
      </c>
      <c r="D10" s="302" t="s">
        <v>18</v>
      </c>
      <c r="E10" s="105"/>
      <c r="F10" s="47"/>
      <c r="G10" s="47">
        <f t="shared" si="0"/>
        <v>0</v>
      </c>
      <c r="H10" s="47">
        <f t="shared" si="1"/>
        <v>0</v>
      </c>
      <c r="I10" s="99"/>
      <c r="J10" s="47">
        <f t="shared" si="2"/>
        <v>0</v>
      </c>
    </row>
    <row r="11" spans="1:10" ht="36.75" customHeight="1" x14ac:dyDescent="0.2">
      <c r="A11" s="550" t="s">
        <v>642</v>
      </c>
      <c r="B11" s="552"/>
      <c r="C11" s="301">
        <v>30</v>
      </c>
      <c r="D11" s="302" t="s">
        <v>18</v>
      </c>
      <c r="E11" s="105"/>
      <c r="F11" s="47"/>
      <c r="G11" s="47">
        <f t="shared" ref="G11:G12" si="3">ROUND(F11*I11+F11,2)</f>
        <v>0</v>
      </c>
      <c r="H11" s="47">
        <f t="shared" ref="H11:H12" si="4">ROUND(C11*F11,2)</f>
        <v>0</v>
      </c>
      <c r="I11" s="99"/>
      <c r="J11" s="47">
        <f t="shared" ref="J11:J12" si="5">ROUND(H11*I11+H11,2)</f>
        <v>0</v>
      </c>
    </row>
    <row r="12" spans="1:10" ht="29.25" customHeight="1" x14ac:dyDescent="0.2">
      <c r="A12" s="550" t="s">
        <v>643</v>
      </c>
      <c r="B12" s="552"/>
      <c r="C12" s="301">
        <v>3</v>
      </c>
      <c r="D12" s="302" t="s">
        <v>18</v>
      </c>
      <c r="E12" s="105"/>
      <c r="F12" s="47"/>
      <c r="G12" s="47">
        <f t="shared" si="3"/>
        <v>0</v>
      </c>
      <c r="H12" s="47">
        <f t="shared" si="4"/>
        <v>0</v>
      </c>
      <c r="I12" s="99"/>
      <c r="J12" s="47">
        <f t="shared" si="5"/>
        <v>0</v>
      </c>
    </row>
    <row r="13" spans="1:10" ht="29.25" customHeight="1" x14ac:dyDescent="0.2">
      <c r="A13" s="550" t="s">
        <v>644</v>
      </c>
      <c r="B13" s="552"/>
      <c r="C13" s="301">
        <v>15</v>
      </c>
      <c r="D13" s="302" t="s">
        <v>18</v>
      </c>
      <c r="E13" s="105"/>
      <c r="F13" s="47"/>
      <c r="G13" s="47">
        <f t="shared" si="0"/>
        <v>0</v>
      </c>
      <c r="H13" s="47">
        <f t="shared" si="1"/>
        <v>0</v>
      </c>
      <c r="I13" s="99"/>
      <c r="J13" s="47">
        <f t="shared" si="2"/>
        <v>0</v>
      </c>
    </row>
    <row r="14" spans="1:10" ht="26.25" customHeight="1" x14ac:dyDescent="0.2">
      <c r="A14" s="550" t="s">
        <v>645</v>
      </c>
      <c r="B14" s="552"/>
      <c r="C14" s="301">
        <v>2</v>
      </c>
      <c r="D14" s="302" t="s">
        <v>18</v>
      </c>
      <c r="E14" s="105"/>
      <c r="F14" s="47"/>
      <c r="G14" s="47">
        <f t="shared" si="0"/>
        <v>0</v>
      </c>
      <c r="H14" s="47">
        <f t="shared" si="1"/>
        <v>0</v>
      </c>
      <c r="I14" s="99"/>
      <c r="J14" s="47">
        <f t="shared" si="2"/>
        <v>0</v>
      </c>
    </row>
    <row r="15" spans="1:10" ht="21.75" customHeight="1" x14ac:dyDescent="0.2">
      <c r="A15" s="550" t="s">
        <v>646</v>
      </c>
      <c r="B15" s="552"/>
      <c r="C15" s="301">
        <v>50</v>
      </c>
      <c r="D15" s="302" t="s">
        <v>18</v>
      </c>
      <c r="E15" s="105"/>
      <c r="F15" s="47"/>
      <c r="G15" s="47">
        <f t="shared" si="0"/>
        <v>0</v>
      </c>
      <c r="H15" s="47">
        <f t="shared" si="1"/>
        <v>0</v>
      </c>
      <c r="I15" s="99"/>
      <c r="J15" s="47">
        <f t="shared" si="2"/>
        <v>0</v>
      </c>
    </row>
    <row r="16" spans="1:10" ht="26.25" customHeight="1" x14ac:dyDescent="0.2">
      <c r="A16" s="550" t="s">
        <v>647</v>
      </c>
      <c r="B16" s="552"/>
      <c r="C16" s="301">
        <v>3</v>
      </c>
      <c r="D16" s="302" t="s">
        <v>18</v>
      </c>
      <c r="E16" s="105"/>
      <c r="F16" s="47"/>
      <c r="G16" s="47">
        <f t="shared" si="0"/>
        <v>0</v>
      </c>
      <c r="H16" s="47">
        <f t="shared" si="1"/>
        <v>0</v>
      </c>
      <c r="I16" s="99"/>
      <c r="J16" s="47">
        <f t="shared" si="2"/>
        <v>0</v>
      </c>
    </row>
    <row r="17" spans="1:10" ht="13.5" x14ac:dyDescent="0.2">
      <c r="A17" s="198"/>
      <c r="B17" s="198"/>
      <c r="C17" s="199"/>
      <c r="D17" s="200"/>
      <c r="G17" s="276" t="s">
        <v>158</v>
      </c>
      <c r="H17" s="277">
        <f>SUM(H5:H16)</f>
        <v>0</v>
      </c>
      <c r="I17" s="64"/>
      <c r="J17" s="277">
        <f>SUM(J5:J16)</f>
        <v>0</v>
      </c>
    </row>
    <row r="18" spans="1:10" x14ac:dyDescent="0.2">
      <c r="A18" s="28" t="s">
        <v>58</v>
      </c>
      <c r="B18" s="28"/>
      <c r="C18" s="28"/>
      <c r="D18" s="28"/>
      <c r="E18" s="85"/>
      <c r="F18" s="85"/>
      <c r="G18" s="85"/>
      <c r="H18" s="85"/>
      <c r="I18" s="85"/>
      <c r="J18" s="85"/>
    </row>
    <row r="19" spans="1:10" x14ac:dyDescent="0.2">
      <c r="A19" s="109" t="s">
        <v>32</v>
      </c>
      <c r="B19" s="28"/>
      <c r="C19" s="28"/>
      <c r="D19" s="28"/>
      <c r="E19" s="85"/>
      <c r="F19" s="86"/>
      <c r="G19" s="85"/>
      <c r="H19" s="85"/>
      <c r="I19" s="85"/>
      <c r="J19" s="85"/>
    </row>
    <row r="20" spans="1:10" x14ac:dyDescent="0.2">
      <c r="A20" s="347"/>
      <c r="B20" s="347"/>
      <c r="C20" s="257"/>
      <c r="D20" s="257"/>
      <c r="E20" s="257"/>
      <c r="F20" s="257"/>
      <c r="G20" s="257"/>
      <c r="H20" s="257"/>
      <c r="I20" s="257"/>
      <c r="J20" s="85"/>
    </row>
    <row r="21" spans="1:10" ht="24" customHeight="1" x14ac:dyDescent="0.2">
      <c r="A21" s="260" t="s">
        <v>19</v>
      </c>
      <c r="B21" s="452" t="s">
        <v>648</v>
      </c>
      <c r="C21" s="452"/>
      <c r="D21" s="452"/>
      <c r="E21" s="452"/>
      <c r="F21" s="260" t="s">
        <v>21</v>
      </c>
      <c r="G21" s="445" t="s">
        <v>60</v>
      </c>
      <c r="H21" s="445"/>
      <c r="I21" s="445"/>
      <c r="J21" s="445"/>
    </row>
    <row r="22" spans="1:10" x14ac:dyDescent="0.2">
      <c r="A22" s="249">
        <v>1</v>
      </c>
      <c r="B22" s="440" t="s">
        <v>649</v>
      </c>
      <c r="C22" s="440"/>
      <c r="D22" s="440"/>
      <c r="E22" s="440"/>
      <c r="F22" s="178" t="s">
        <v>52</v>
      </c>
      <c r="G22" s="532"/>
      <c r="H22" s="533"/>
      <c r="I22" s="533"/>
      <c r="J22" s="534"/>
    </row>
    <row r="23" spans="1:10" x14ac:dyDescent="0.2">
      <c r="A23" s="249">
        <v>2</v>
      </c>
      <c r="B23" s="440" t="s">
        <v>650</v>
      </c>
      <c r="C23" s="440"/>
      <c r="D23" s="440"/>
      <c r="E23" s="440"/>
      <c r="F23" s="178" t="s">
        <v>52</v>
      </c>
      <c r="G23" s="532"/>
      <c r="H23" s="533"/>
      <c r="I23" s="533"/>
      <c r="J23" s="534"/>
    </row>
    <row r="24" spans="1:10" x14ac:dyDescent="0.2">
      <c r="A24" s="249">
        <v>3</v>
      </c>
      <c r="B24" s="440" t="s">
        <v>651</v>
      </c>
      <c r="C24" s="440"/>
      <c r="D24" s="440"/>
      <c r="E24" s="440"/>
      <c r="F24" s="178" t="s">
        <v>50</v>
      </c>
      <c r="G24" s="532"/>
      <c r="H24" s="533"/>
      <c r="I24" s="533"/>
      <c r="J24" s="534"/>
    </row>
    <row r="25" spans="1:10" x14ac:dyDescent="0.2">
      <c r="A25" s="249">
        <v>4</v>
      </c>
      <c r="B25" s="440" t="s">
        <v>652</v>
      </c>
      <c r="C25" s="440"/>
      <c r="D25" s="440"/>
      <c r="E25" s="440"/>
      <c r="F25" s="178" t="s">
        <v>50</v>
      </c>
      <c r="G25" s="532"/>
      <c r="H25" s="533"/>
      <c r="I25" s="533"/>
      <c r="J25" s="534"/>
    </row>
    <row r="26" spans="1:10" x14ac:dyDescent="0.2">
      <c r="A26" s="249">
        <v>5</v>
      </c>
      <c r="B26" s="440" t="s">
        <v>653</v>
      </c>
      <c r="C26" s="440"/>
      <c r="D26" s="440"/>
      <c r="E26" s="440"/>
      <c r="F26" s="178" t="s">
        <v>50</v>
      </c>
      <c r="G26" s="532"/>
      <c r="H26" s="533"/>
      <c r="I26" s="533"/>
      <c r="J26" s="534"/>
    </row>
    <row r="27" spans="1:10" ht="37.5" customHeight="1" x14ac:dyDescent="0.2">
      <c r="A27" s="249">
        <v>6</v>
      </c>
      <c r="B27" s="440" t="s">
        <v>654</v>
      </c>
      <c r="C27" s="440"/>
      <c r="D27" s="440"/>
      <c r="E27" s="440"/>
      <c r="F27" s="178" t="s">
        <v>52</v>
      </c>
      <c r="G27" s="532"/>
      <c r="H27" s="533"/>
      <c r="I27" s="533"/>
      <c r="J27" s="534"/>
    </row>
    <row r="28" spans="1:10" ht="25.5" customHeight="1" x14ac:dyDescent="0.2">
      <c r="A28" s="249">
        <v>7</v>
      </c>
      <c r="B28" s="440" t="s">
        <v>655</v>
      </c>
      <c r="C28" s="440"/>
      <c r="D28" s="440"/>
      <c r="E28" s="440"/>
      <c r="F28" s="178" t="s">
        <v>50</v>
      </c>
      <c r="G28" s="532"/>
      <c r="H28" s="533"/>
      <c r="I28" s="533"/>
      <c r="J28" s="534"/>
    </row>
    <row r="29" spans="1:10" ht="27.75" customHeight="1" x14ac:dyDescent="0.2">
      <c r="A29" s="249">
        <v>8</v>
      </c>
      <c r="B29" s="440" t="s">
        <v>656</v>
      </c>
      <c r="C29" s="440"/>
      <c r="D29" s="440"/>
      <c r="E29" s="440"/>
      <c r="F29" s="178" t="s">
        <v>52</v>
      </c>
      <c r="G29" s="532"/>
      <c r="H29" s="533"/>
      <c r="I29" s="533"/>
      <c r="J29" s="534"/>
    </row>
    <row r="30" spans="1:10" ht="37.5" customHeight="1" x14ac:dyDescent="0.2">
      <c r="A30" s="249">
        <v>9</v>
      </c>
      <c r="B30" s="555" t="s">
        <v>657</v>
      </c>
      <c r="C30" s="555"/>
      <c r="D30" s="555"/>
      <c r="E30" s="555"/>
      <c r="F30" s="178" t="s">
        <v>50</v>
      </c>
      <c r="G30" s="532"/>
      <c r="H30" s="533"/>
      <c r="I30" s="533"/>
      <c r="J30" s="534"/>
    </row>
    <row r="31" spans="1:10" ht="27.75" customHeight="1" x14ac:dyDescent="0.2">
      <c r="A31" s="249">
        <v>10</v>
      </c>
      <c r="B31" s="440" t="s">
        <v>658</v>
      </c>
      <c r="C31" s="440"/>
      <c r="D31" s="440"/>
      <c r="E31" s="440"/>
      <c r="F31" s="178" t="s">
        <v>50</v>
      </c>
      <c r="G31" s="532"/>
      <c r="H31" s="533"/>
      <c r="I31" s="533"/>
      <c r="J31" s="534"/>
    </row>
    <row r="32" spans="1:10" x14ac:dyDescent="0.2">
      <c r="A32" s="249">
        <v>11</v>
      </c>
      <c r="B32" s="440" t="s">
        <v>659</v>
      </c>
      <c r="C32" s="440"/>
      <c r="D32" s="440"/>
      <c r="E32" s="440"/>
      <c r="F32" s="178" t="s">
        <v>50</v>
      </c>
      <c r="G32" s="532"/>
      <c r="H32" s="533"/>
      <c r="I32" s="533"/>
      <c r="J32" s="534"/>
    </row>
    <row r="33" spans="1:10" x14ac:dyDescent="0.2">
      <c r="A33" s="249">
        <v>12</v>
      </c>
      <c r="B33" s="440" t="s">
        <v>660</v>
      </c>
      <c r="C33" s="440"/>
      <c r="D33" s="440"/>
      <c r="E33" s="440"/>
      <c r="F33" s="178" t="s">
        <v>50</v>
      </c>
      <c r="G33" s="532"/>
      <c r="H33" s="533"/>
      <c r="I33" s="533"/>
      <c r="J33" s="534"/>
    </row>
    <row r="34" spans="1:10" ht="26.25" customHeight="1" x14ac:dyDescent="0.2">
      <c r="A34" s="249">
        <v>13</v>
      </c>
      <c r="B34" s="440" t="s">
        <v>661</v>
      </c>
      <c r="C34" s="440"/>
      <c r="D34" s="440"/>
      <c r="E34" s="440"/>
      <c r="F34" s="178" t="s">
        <v>50</v>
      </c>
      <c r="G34" s="532"/>
      <c r="H34" s="533"/>
      <c r="I34" s="533"/>
      <c r="J34" s="534"/>
    </row>
    <row r="35" spans="1:10" x14ac:dyDescent="0.2">
      <c r="A35" s="249">
        <v>14</v>
      </c>
      <c r="B35" s="440" t="s">
        <v>662</v>
      </c>
      <c r="C35" s="440"/>
      <c r="D35" s="440"/>
      <c r="E35" s="440"/>
      <c r="F35" s="178" t="s">
        <v>50</v>
      </c>
      <c r="G35" s="532"/>
      <c r="H35" s="533"/>
      <c r="I35" s="533"/>
      <c r="J35" s="534"/>
    </row>
    <row r="36" spans="1:10" ht="24.75" customHeight="1" x14ac:dyDescent="0.2">
      <c r="A36" s="249">
        <v>15</v>
      </c>
      <c r="B36" s="547" t="s">
        <v>663</v>
      </c>
      <c r="C36" s="548"/>
      <c r="D36" s="548"/>
      <c r="E36" s="549"/>
      <c r="F36" s="178" t="s">
        <v>50</v>
      </c>
      <c r="G36" s="532"/>
      <c r="H36" s="533"/>
      <c r="I36" s="533"/>
      <c r="J36" s="534"/>
    </row>
    <row r="37" spans="1:10" x14ac:dyDescent="0.2">
      <c r="A37" s="249">
        <v>16</v>
      </c>
      <c r="B37" s="547" t="s">
        <v>664</v>
      </c>
      <c r="C37" s="553"/>
      <c r="D37" s="553"/>
      <c r="E37" s="554"/>
      <c r="F37" s="178" t="s">
        <v>52</v>
      </c>
      <c r="G37" s="532"/>
      <c r="H37" s="533"/>
      <c r="I37" s="533"/>
      <c r="J37" s="534"/>
    </row>
    <row r="38" spans="1:10" x14ac:dyDescent="0.2">
      <c r="A38" s="249">
        <v>17</v>
      </c>
      <c r="B38" s="547" t="s">
        <v>665</v>
      </c>
      <c r="C38" s="548"/>
      <c r="D38" s="548"/>
      <c r="E38" s="549"/>
      <c r="F38" s="178" t="s">
        <v>50</v>
      </c>
      <c r="G38" s="532"/>
      <c r="H38" s="533"/>
      <c r="I38" s="533"/>
      <c r="J38" s="534"/>
    </row>
    <row r="39" spans="1:10" x14ac:dyDescent="0.2">
      <c r="A39" s="249">
        <v>18</v>
      </c>
      <c r="B39" s="547" t="s">
        <v>666</v>
      </c>
      <c r="C39" s="548"/>
      <c r="D39" s="548"/>
      <c r="E39" s="549"/>
      <c r="F39" s="178" t="s">
        <v>50</v>
      </c>
      <c r="G39" s="532"/>
      <c r="H39" s="533"/>
      <c r="I39" s="533"/>
      <c r="J39" s="534"/>
    </row>
    <row r="40" spans="1:10" ht="26.25" customHeight="1" x14ac:dyDescent="0.2">
      <c r="A40" s="249">
        <v>19</v>
      </c>
      <c r="B40" s="547" t="s">
        <v>667</v>
      </c>
      <c r="C40" s="548"/>
      <c r="D40" s="548"/>
      <c r="E40" s="549"/>
      <c r="F40" s="178" t="s">
        <v>52</v>
      </c>
      <c r="G40" s="532"/>
      <c r="H40" s="533"/>
      <c r="I40" s="533"/>
      <c r="J40" s="534"/>
    </row>
    <row r="41" spans="1:10" ht="18.75" customHeight="1" x14ac:dyDescent="0.2">
      <c r="A41" s="285"/>
      <c r="B41" s="286"/>
      <c r="C41" s="286"/>
      <c r="D41" s="286"/>
      <c r="E41" s="286"/>
      <c r="F41" s="287"/>
      <c r="G41" s="288"/>
      <c r="H41" s="288"/>
      <c r="I41" s="288"/>
      <c r="J41" s="288"/>
    </row>
    <row r="42" spans="1:10" ht="24" customHeight="1" x14ac:dyDescent="0.2">
      <c r="A42" s="260" t="s">
        <v>19</v>
      </c>
      <c r="B42" s="452" t="s">
        <v>668</v>
      </c>
      <c r="C42" s="452"/>
      <c r="D42" s="452"/>
      <c r="E42" s="452"/>
      <c r="F42" s="260"/>
      <c r="G42" s="445" t="s">
        <v>60</v>
      </c>
      <c r="H42" s="445"/>
      <c r="I42" s="445"/>
      <c r="J42" s="445"/>
    </row>
    <row r="43" spans="1:10" x14ac:dyDescent="0.2">
      <c r="A43" s="249">
        <v>1</v>
      </c>
      <c r="B43" s="547" t="s">
        <v>669</v>
      </c>
      <c r="C43" s="548"/>
      <c r="D43" s="548"/>
      <c r="E43" s="549"/>
      <c r="F43" s="178" t="s">
        <v>50</v>
      </c>
      <c r="G43" s="532"/>
      <c r="H43" s="533"/>
      <c r="I43" s="533"/>
      <c r="J43" s="534"/>
    </row>
    <row r="44" spans="1:10" ht="15" customHeight="1" x14ac:dyDescent="0.2">
      <c r="A44" s="249">
        <v>2</v>
      </c>
      <c r="B44" s="547" t="s">
        <v>670</v>
      </c>
      <c r="C44" s="548"/>
      <c r="D44" s="548"/>
      <c r="E44" s="549"/>
      <c r="F44" s="178" t="s">
        <v>50</v>
      </c>
      <c r="G44" s="532"/>
      <c r="H44" s="533"/>
      <c r="I44" s="533"/>
      <c r="J44" s="534"/>
    </row>
    <row r="45" spans="1:10" x14ac:dyDescent="0.2">
      <c r="A45" s="249">
        <v>3</v>
      </c>
      <c r="B45" s="547" t="s">
        <v>671</v>
      </c>
      <c r="C45" s="548"/>
      <c r="D45" s="548"/>
      <c r="E45" s="549"/>
      <c r="F45" s="178" t="s">
        <v>50</v>
      </c>
      <c r="G45" s="532"/>
      <c r="H45" s="533"/>
      <c r="I45" s="533"/>
      <c r="J45" s="534"/>
    </row>
    <row r="46" spans="1:10" ht="17.25" customHeight="1" x14ac:dyDescent="0.2">
      <c r="A46" s="285"/>
      <c r="B46" s="286"/>
      <c r="C46" s="286"/>
      <c r="D46" s="286"/>
      <c r="E46" s="286"/>
      <c r="F46" s="287"/>
      <c r="G46" s="288"/>
      <c r="H46" s="288"/>
      <c r="I46" s="288"/>
      <c r="J46" s="288"/>
    </row>
    <row r="47" spans="1:10" ht="24" customHeight="1" x14ac:dyDescent="0.2">
      <c r="A47" s="267" t="s">
        <v>19</v>
      </c>
      <c r="B47" s="452" t="s">
        <v>672</v>
      </c>
      <c r="C47" s="452"/>
      <c r="D47" s="452"/>
      <c r="E47" s="452"/>
      <c r="F47" s="260" t="s">
        <v>21</v>
      </c>
      <c r="G47" s="445" t="s">
        <v>60</v>
      </c>
      <c r="H47" s="445"/>
      <c r="I47" s="445"/>
      <c r="J47" s="445"/>
    </row>
    <row r="48" spans="1:10" ht="26.25" customHeight="1" x14ac:dyDescent="0.2">
      <c r="A48" s="279">
        <v>1</v>
      </c>
      <c r="B48" s="547" t="s">
        <v>673</v>
      </c>
      <c r="C48" s="548"/>
      <c r="D48" s="548"/>
      <c r="E48" s="549"/>
      <c r="F48" s="178" t="s">
        <v>50</v>
      </c>
      <c r="G48" s="532"/>
      <c r="H48" s="533"/>
      <c r="I48" s="533"/>
      <c r="J48" s="534"/>
    </row>
    <row r="49" spans="1:10" ht="47.25" customHeight="1" x14ac:dyDescent="0.2">
      <c r="A49" s="279">
        <v>2</v>
      </c>
      <c r="B49" s="547" t="s">
        <v>674</v>
      </c>
      <c r="C49" s="548"/>
      <c r="D49" s="548"/>
      <c r="E49" s="549"/>
      <c r="F49" s="178" t="s">
        <v>52</v>
      </c>
      <c r="G49" s="532"/>
      <c r="H49" s="533"/>
      <c r="I49" s="533"/>
      <c r="J49" s="534"/>
    </row>
    <row r="50" spans="1:10" ht="37.5" customHeight="1" x14ac:dyDescent="0.2">
      <c r="A50" s="279">
        <v>3</v>
      </c>
      <c r="B50" s="547" t="s">
        <v>675</v>
      </c>
      <c r="C50" s="548"/>
      <c r="D50" s="548"/>
      <c r="E50" s="549"/>
      <c r="F50" s="178" t="s">
        <v>50</v>
      </c>
      <c r="G50" s="532"/>
      <c r="H50" s="533"/>
      <c r="I50" s="533"/>
      <c r="J50" s="534"/>
    </row>
    <row r="51" spans="1:10" x14ac:dyDescent="0.2">
      <c r="A51" s="279">
        <v>4</v>
      </c>
      <c r="B51" s="547" t="s">
        <v>676</v>
      </c>
      <c r="C51" s="548"/>
      <c r="D51" s="548"/>
      <c r="E51" s="549"/>
      <c r="F51" s="178" t="s">
        <v>50</v>
      </c>
      <c r="G51" s="532"/>
      <c r="H51" s="533"/>
      <c r="I51" s="533"/>
      <c r="J51" s="534"/>
    </row>
    <row r="52" spans="1:10" ht="24" customHeight="1" x14ac:dyDescent="0.2">
      <c r="A52" s="279">
        <v>5</v>
      </c>
      <c r="B52" s="547" t="s">
        <v>677</v>
      </c>
      <c r="C52" s="548"/>
      <c r="D52" s="548"/>
      <c r="E52" s="549"/>
      <c r="F52" s="178" t="s">
        <v>50</v>
      </c>
      <c r="G52" s="532"/>
      <c r="H52" s="533"/>
      <c r="I52" s="533"/>
      <c r="J52" s="534"/>
    </row>
    <row r="53" spans="1:10" ht="12.75" customHeight="1" x14ac:dyDescent="0.2">
      <c r="A53" s="279">
        <v>6</v>
      </c>
      <c r="B53" s="547" t="s">
        <v>678</v>
      </c>
      <c r="C53" s="548"/>
      <c r="D53" s="548"/>
      <c r="E53" s="549"/>
      <c r="F53" s="178" t="s">
        <v>50</v>
      </c>
      <c r="G53" s="532"/>
      <c r="H53" s="533"/>
      <c r="I53" s="533"/>
      <c r="J53" s="534"/>
    </row>
    <row r="54" spans="1:10" ht="26.25" customHeight="1" x14ac:dyDescent="0.2">
      <c r="A54" s="249">
        <v>7</v>
      </c>
      <c r="B54" s="547" t="s">
        <v>679</v>
      </c>
      <c r="C54" s="548"/>
      <c r="D54" s="548"/>
      <c r="E54" s="549"/>
      <c r="F54" s="178" t="s">
        <v>50</v>
      </c>
      <c r="G54" s="532"/>
      <c r="H54" s="533"/>
      <c r="I54" s="533"/>
      <c r="J54" s="534"/>
    </row>
    <row r="55" spans="1:10" ht="26.25" customHeight="1" x14ac:dyDescent="0.2">
      <c r="A55" s="249">
        <v>8</v>
      </c>
      <c r="B55" s="547" t="s">
        <v>680</v>
      </c>
      <c r="C55" s="548"/>
      <c r="D55" s="548"/>
      <c r="E55" s="549"/>
      <c r="F55" s="178" t="s">
        <v>50</v>
      </c>
      <c r="G55" s="532"/>
      <c r="H55" s="533"/>
      <c r="I55" s="533"/>
      <c r="J55" s="534"/>
    </row>
    <row r="56" spans="1:10" ht="39.75" customHeight="1" x14ac:dyDescent="0.2">
      <c r="A56" s="249">
        <v>9</v>
      </c>
      <c r="B56" s="547" t="s">
        <v>681</v>
      </c>
      <c r="C56" s="548"/>
      <c r="D56" s="548"/>
      <c r="E56" s="549"/>
      <c r="F56" s="178" t="s">
        <v>50</v>
      </c>
      <c r="G56" s="532"/>
      <c r="H56" s="533"/>
      <c r="I56" s="533"/>
      <c r="J56" s="534"/>
    </row>
    <row r="57" spans="1:10" ht="12.75" customHeight="1" x14ac:dyDescent="0.2">
      <c r="A57" s="249">
        <v>10</v>
      </c>
      <c r="B57" s="547" t="s">
        <v>682</v>
      </c>
      <c r="C57" s="548"/>
      <c r="D57" s="548"/>
      <c r="E57" s="549"/>
      <c r="F57" s="178" t="s">
        <v>50</v>
      </c>
      <c r="G57" s="532"/>
      <c r="H57" s="533"/>
      <c r="I57" s="533"/>
      <c r="J57" s="534"/>
    </row>
    <row r="58" spans="1:10" ht="12.75" customHeight="1" x14ac:dyDescent="0.2">
      <c r="A58" s="249">
        <v>11</v>
      </c>
      <c r="B58" s="547" t="s">
        <v>683</v>
      </c>
      <c r="C58" s="548"/>
      <c r="D58" s="548"/>
      <c r="E58" s="549"/>
      <c r="F58" s="178" t="s">
        <v>52</v>
      </c>
      <c r="G58" s="532"/>
      <c r="H58" s="533"/>
      <c r="I58" s="533"/>
      <c r="J58" s="534"/>
    </row>
    <row r="59" spans="1:10" ht="12.75" customHeight="1" x14ac:dyDescent="0.2">
      <c r="A59" s="249">
        <v>12</v>
      </c>
      <c r="B59" s="547" t="s">
        <v>666</v>
      </c>
      <c r="C59" s="548"/>
      <c r="D59" s="548"/>
      <c r="E59" s="549"/>
      <c r="F59" s="178" t="s">
        <v>50</v>
      </c>
      <c r="G59" s="532"/>
      <c r="H59" s="533"/>
      <c r="I59" s="533"/>
      <c r="J59" s="534"/>
    </row>
    <row r="60" spans="1:10" ht="26.25" customHeight="1" x14ac:dyDescent="0.2">
      <c r="A60" s="249">
        <v>13</v>
      </c>
      <c r="B60" s="547" t="s">
        <v>684</v>
      </c>
      <c r="C60" s="548"/>
      <c r="D60" s="548"/>
      <c r="E60" s="549"/>
      <c r="F60" s="178" t="s">
        <v>52</v>
      </c>
      <c r="G60" s="532"/>
      <c r="H60" s="533"/>
      <c r="I60" s="533"/>
      <c r="J60" s="534"/>
    </row>
    <row r="61" spans="1:10" ht="24" customHeight="1" x14ac:dyDescent="0.2">
      <c r="A61" s="249">
        <v>14</v>
      </c>
      <c r="B61" s="547" t="s">
        <v>663</v>
      </c>
      <c r="C61" s="548"/>
      <c r="D61" s="548"/>
      <c r="E61" s="549"/>
      <c r="F61" s="178" t="s">
        <v>50</v>
      </c>
      <c r="G61" s="532"/>
      <c r="H61" s="533"/>
      <c r="I61" s="533"/>
      <c r="J61" s="534"/>
    </row>
    <row r="62" spans="1:10" ht="36.75" customHeight="1" x14ac:dyDescent="0.2">
      <c r="A62" s="249">
        <v>15</v>
      </c>
      <c r="B62" s="547" t="s">
        <v>675</v>
      </c>
      <c r="C62" s="548"/>
      <c r="D62" s="548"/>
      <c r="E62" s="549"/>
      <c r="F62" s="178" t="s">
        <v>50</v>
      </c>
      <c r="G62" s="532"/>
      <c r="H62" s="533"/>
      <c r="I62" s="533"/>
      <c r="J62" s="534"/>
    </row>
    <row r="63" spans="1:10" ht="18.75" customHeight="1" x14ac:dyDescent="0.2">
      <c r="A63" s="285"/>
      <c r="B63" s="286"/>
      <c r="C63" s="286"/>
      <c r="D63" s="286"/>
      <c r="E63" s="286"/>
      <c r="F63" s="287"/>
      <c r="G63" s="288"/>
      <c r="H63" s="288"/>
      <c r="I63" s="288"/>
      <c r="J63" s="288"/>
    </row>
    <row r="64" spans="1:10" ht="24" x14ac:dyDescent="0.2">
      <c r="A64" s="260" t="s">
        <v>19</v>
      </c>
      <c r="B64" s="452" t="s">
        <v>685</v>
      </c>
      <c r="C64" s="452"/>
      <c r="D64" s="452"/>
      <c r="E64" s="452"/>
      <c r="F64" s="260" t="s">
        <v>21</v>
      </c>
      <c r="G64" s="445" t="s">
        <v>60</v>
      </c>
      <c r="H64" s="445"/>
      <c r="I64" s="445"/>
      <c r="J64" s="445"/>
    </row>
    <row r="65" spans="1:10" x14ac:dyDescent="0.2">
      <c r="A65" s="249">
        <v>1</v>
      </c>
      <c r="B65" s="547" t="s">
        <v>686</v>
      </c>
      <c r="C65" s="548"/>
      <c r="D65" s="548"/>
      <c r="E65" s="549"/>
      <c r="F65" s="178" t="s">
        <v>65</v>
      </c>
      <c r="G65" s="532"/>
      <c r="H65" s="533"/>
      <c r="I65" s="533"/>
      <c r="J65" s="534"/>
    </row>
    <row r="66" spans="1:10" ht="12.75" customHeight="1" x14ac:dyDescent="0.2">
      <c r="A66" s="249">
        <v>2</v>
      </c>
      <c r="B66" s="547" t="s">
        <v>687</v>
      </c>
      <c r="C66" s="548"/>
      <c r="D66" s="548"/>
      <c r="E66" s="549"/>
      <c r="F66" s="178" t="s">
        <v>52</v>
      </c>
      <c r="G66" s="532"/>
      <c r="H66" s="533"/>
      <c r="I66" s="533"/>
      <c r="J66" s="534"/>
    </row>
    <row r="67" spans="1:10" ht="26.25" customHeight="1" x14ac:dyDescent="0.2">
      <c r="A67" s="249">
        <v>3</v>
      </c>
      <c r="B67" s="547" t="s">
        <v>688</v>
      </c>
      <c r="C67" s="548"/>
      <c r="D67" s="548"/>
      <c r="E67" s="549"/>
      <c r="F67" s="178" t="s">
        <v>52</v>
      </c>
      <c r="G67" s="532"/>
      <c r="H67" s="533"/>
      <c r="I67" s="533"/>
      <c r="J67" s="534"/>
    </row>
    <row r="68" spans="1:10" ht="12.75" customHeight="1" x14ac:dyDescent="0.2">
      <c r="A68" s="249">
        <v>4</v>
      </c>
      <c r="B68" s="547" t="s">
        <v>689</v>
      </c>
      <c r="C68" s="548"/>
      <c r="D68" s="548"/>
      <c r="E68" s="549"/>
      <c r="F68" s="178" t="s">
        <v>50</v>
      </c>
      <c r="G68" s="532"/>
      <c r="H68" s="533"/>
      <c r="I68" s="533"/>
      <c r="J68" s="534"/>
    </row>
    <row r="69" spans="1:10" ht="25.5" customHeight="1" x14ac:dyDescent="0.2">
      <c r="A69" s="249" t="s">
        <v>29</v>
      </c>
      <c r="B69" s="547" t="s">
        <v>690</v>
      </c>
      <c r="C69" s="548"/>
      <c r="D69" s="548"/>
      <c r="E69" s="549"/>
      <c r="F69" s="178" t="s">
        <v>50</v>
      </c>
      <c r="G69" s="532"/>
      <c r="H69" s="533"/>
      <c r="I69" s="533"/>
      <c r="J69" s="534"/>
    </row>
    <row r="70" spans="1:10" x14ac:dyDescent="0.2">
      <c r="A70" s="249" t="s">
        <v>41</v>
      </c>
      <c r="B70" s="547" t="s">
        <v>691</v>
      </c>
      <c r="C70" s="548"/>
      <c r="D70" s="548"/>
      <c r="E70" s="549"/>
      <c r="F70" s="178" t="s">
        <v>50</v>
      </c>
      <c r="G70" s="532"/>
      <c r="H70" s="533"/>
      <c r="I70" s="533"/>
      <c r="J70" s="534"/>
    </row>
    <row r="71" spans="1:10" ht="16.5" customHeight="1" x14ac:dyDescent="0.2">
      <c r="A71"/>
      <c r="C71"/>
      <c r="D71"/>
      <c r="E71"/>
      <c r="F71"/>
      <c r="G71" s="288"/>
      <c r="H71" s="288"/>
      <c r="I71" s="288"/>
      <c r="J71" s="288"/>
    </row>
    <row r="72" spans="1:10" ht="24" customHeight="1" x14ac:dyDescent="0.2">
      <c r="A72" s="266" t="s">
        <v>19</v>
      </c>
      <c r="B72" s="452" t="s">
        <v>692</v>
      </c>
      <c r="C72" s="452"/>
      <c r="D72" s="452"/>
      <c r="E72" s="452"/>
      <c r="F72" s="266" t="s">
        <v>21</v>
      </c>
      <c r="G72" s="445" t="s">
        <v>60</v>
      </c>
      <c r="H72" s="445"/>
      <c r="I72" s="445"/>
      <c r="J72" s="445"/>
    </row>
    <row r="73" spans="1:10" ht="16.5" customHeight="1" x14ac:dyDescent="0.2">
      <c r="A73" s="249">
        <v>1</v>
      </c>
      <c r="B73" s="547" t="s">
        <v>693</v>
      </c>
      <c r="C73" s="548"/>
      <c r="D73" s="548"/>
      <c r="E73" s="549"/>
      <c r="F73" s="178" t="s">
        <v>50</v>
      </c>
      <c r="G73" s="532"/>
      <c r="H73" s="533"/>
      <c r="I73" s="533"/>
      <c r="J73" s="534"/>
    </row>
    <row r="74" spans="1:10" x14ac:dyDescent="0.2">
      <c r="A74"/>
      <c r="C74"/>
      <c r="D74"/>
      <c r="E74"/>
      <c r="F74"/>
      <c r="G74" s="288"/>
      <c r="H74" s="288"/>
      <c r="I74" s="288"/>
      <c r="J74" s="288"/>
    </row>
    <row r="75" spans="1:10" ht="24" x14ac:dyDescent="0.2">
      <c r="A75" s="266" t="s">
        <v>19</v>
      </c>
      <c r="B75" s="452" t="s">
        <v>694</v>
      </c>
      <c r="C75" s="452"/>
      <c r="D75" s="452"/>
      <c r="E75" s="452"/>
      <c r="F75" s="266" t="s">
        <v>21</v>
      </c>
      <c r="G75" s="445" t="s">
        <v>60</v>
      </c>
      <c r="H75" s="445"/>
      <c r="I75" s="445"/>
      <c r="J75" s="445"/>
    </row>
    <row r="76" spans="1:10" x14ac:dyDescent="0.2">
      <c r="A76" s="249">
        <v>1</v>
      </c>
      <c r="B76" s="547" t="s">
        <v>695</v>
      </c>
      <c r="C76" s="548"/>
      <c r="D76" s="548"/>
      <c r="E76" s="549"/>
      <c r="F76" s="178" t="s">
        <v>65</v>
      </c>
      <c r="G76" s="532"/>
      <c r="H76" s="533"/>
      <c r="I76" s="533"/>
      <c r="J76" s="534"/>
    </row>
    <row r="77" spans="1:10" x14ac:dyDescent="0.2">
      <c r="A77" s="249">
        <v>2</v>
      </c>
      <c r="B77" s="547" t="s">
        <v>696</v>
      </c>
      <c r="C77" s="548"/>
      <c r="D77" s="548"/>
      <c r="E77" s="549"/>
      <c r="F77" s="178" t="s">
        <v>50</v>
      </c>
      <c r="G77" s="532"/>
      <c r="H77" s="533"/>
      <c r="I77" s="533"/>
      <c r="J77" s="534"/>
    </row>
    <row r="78" spans="1:10" x14ac:dyDescent="0.2">
      <c r="A78" s="249">
        <v>3</v>
      </c>
      <c r="B78" s="547" t="s">
        <v>697</v>
      </c>
      <c r="C78" s="548"/>
      <c r="D78" s="548"/>
      <c r="E78" s="549"/>
      <c r="F78" s="178" t="s">
        <v>50</v>
      </c>
      <c r="G78" s="532"/>
      <c r="H78" s="533"/>
      <c r="I78" s="533"/>
      <c r="J78" s="534"/>
    </row>
    <row r="79" spans="1:10" x14ac:dyDescent="0.2">
      <c r="A79" s="249">
        <v>4</v>
      </c>
      <c r="B79" s="547" t="s">
        <v>698</v>
      </c>
      <c r="C79" s="548"/>
      <c r="D79" s="548"/>
      <c r="E79" s="549"/>
      <c r="F79" s="178" t="s">
        <v>65</v>
      </c>
      <c r="G79" s="532"/>
      <c r="H79" s="533"/>
      <c r="I79" s="533"/>
      <c r="J79" s="534"/>
    </row>
    <row r="80" spans="1:10" x14ac:dyDescent="0.2">
      <c r="A80"/>
      <c r="C80"/>
      <c r="D80"/>
      <c r="E80"/>
      <c r="F80"/>
      <c r="G80" s="288"/>
      <c r="H80" s="288"/>
      <c r="I80" s="288"/>
      <c r="J80" s="288"/>
    </row>
    <row r="81" spans="1:10" ht="24" x14ac:dyDescent="0.2">
      <c r="A81" s="266" t="s">
        <v>19</v>
      </c>
      <c r="B81" s="452" t="s">
        <v>699</v>
      </c>
      <c r="C81" s="452"/>
      <c r="D81" s="452"/>
      <c r="E81" s="452"/>
      <c r="F81" s="266" t="s">
        <v>21</v>
      </c>
      <c r="G81" s="445" t="s">
        <v>60</v>
      </c>
      <c r="H81" s="445"/>
      <c r="I81" s="445"/>
      <c r="J81" s="445"/>
    </row>
    <row r="82" spans="1:10" x14ac:dyDescent="0.2">
      <c r="A82" s="249">
        <v>1</v>
      </c>
      <c r="B82" s="547" t="s">
        <v>700</v>
      </c>
      <c r="C82" s="548"/>
      <c r="D82" s="548"/>
      <c r="E82" s="549"/>
      <c r="F82" s="178" t="s">
        <v>65</v>
      </c>
      <c r="G82" s="532"/>
      <c r="H82" s="533"/>
      <c r="I82" s="533"/>
      <c r="J82" s="534"/>
    </row>
    <row r="83" spans="1:10" x14ac:dyDescent="0.2">
      <c r="A83" s="249">
        <v>2</v>
      </c>
      <c r="B83" s="547" t="s">
        <v>701</v>
      </c>
      <c r="C83" s="548"/>
      <c r="D83" s="548"/>
      <c r="E83" s="549"/>
      <c r="F83" s="178" t="s">
        <v>50</v>
      </c>
      <c r="G83" s="532"/>
      <c r="H83" s="533"/>
      <c r="I83" s="533"/>
      <c r="J83" s="534"/>
    </row>
    <row r="84" spans="1:10" x14ac:dyDescent="0.2">
      <c r="A84" s="249">
        <v>3</v>
      </c>
      <c r="B84" s="547" t="s">
        <v>702</v>
      </c>
      <c r="C84" s="548"/>
      <c r="D84" s="548"/>
      <c r="E84" s="549"/>
      <c r="F84" s="178" t="s">
        <v>65</v>
      </c>
      <c r="G84" s="532"/>
      <c r="H84" s="533"/>
      <c r="I84" s="533"/>
      <c r="J84" s="534"/>
    </row>
    <row r="85" spans="1:10" x14ac:dyDescent="0.2">
      <c r="A85" s="249">
        <v>4</v>
      </c>
      <c r="B85" s="547" t="s">
        <v>697</v>
      </c>
      <c r="C85" s="548"/>
      <c r="D85" s="548"/>
      <c r="E85" s="549"/>
      <c r="F85" s="178" t="s">
        <v>50</v>
      </c>
      <c r="G85" s="532"/>
      <c r="H85" s="533"/>
      <c r="I85" s="533"/>
      <c r="J85" s="534"/>
    </row>
    <row r="86" spans="1:10" x14ac:dyDescent="0.2">
      <c r="A86"/>
      <c r="C86"/>
      <c r="D86"/>
      <c r="E86"/>
      <c r="F86"/>
      <c r="G86" s="288"/>
      <c r="H86" s="288"/>
      <c r="I86" s="288"/>
      <c r="J86" s="288"/>
    </row>
    <row r="87" spans="1:10" ht="24" x14ac:dyDescent="0.2">
      <c r="A87" s="266" t="s">
        <v>19</v>
      </c>
      <c r="B87" s="452" t="s">
        <v>703</v>
      </c>
      <c r="C87" s="452"/>
      <c r="D87" s="452"/>
      <c r="E87" s="452"/>
      <c r="F87" s="266" t="s">
        <v>21</v>
      </c>
      <c r="G87" s="445" t="s">
        <v>60</v>
      </c>
      <c r="H87" s="445"/>
      <c r="I87" s="445"/>
      <c r="J87" s="445"/>
    </row>
    <row r="88" spans="1:10" x14ac:dyDescent="0.2">
      <c r="A88" s="249">
        <v>1</v>
      </c>
      <c r="B88" s="547" t="s">
        <v>704</v>
      </c>
      <c r="C88" s="548"/>
      <c r="D88" s="548"/>
      <c r="E88" s="549"/>
      <c r="F88" s="178" t="s">
        <v>65</v>
      </c>
      <c r="G88" s="532"/>
      <c r="H88" s="533"/>
      <c r="I88" s="533"/>
      <c r="J88" s="534"/>
    </row>
    <row r="89" spans="1:10" x14ac:dyDescent="0.2">
      <c r="A89" s="249">
        <v>2</v>
      </c>
      <c r="B89" s="547" t="s">
        <v>705</v>
      </c>
      <c r="C89" s="548"/>
      <c r="D89" s="548"/>
      <c r="E89" s="549"/>
      <c r="F89" s="178" t="s">
        <v>50</v>
      </c>
      <c r="G89" s="532"/>
      <c r="H89" s="533"/>
      <c r="I89" s="533"/>
      <c r="J89" s="534"/>
    </row>
    <row r="90" spans="1:10" x14ac:dyDescent="0.2">
      <c r="A90" s="249">
        <v>3</v>
      </c>
      <c r="B90" s="547" t="s">
        <v>706</v>
      </c>
      <c r="C90" s="548"/>
      <c r="D90" s="548"/>
      <c r="E90" s="549"/>
      <c r="F90" s="178" t="s">
        <v>50</v>
      </c>
      <c r="G90" s="532"/>
      <c r="H90" s="533"/>
      <c r="I90" s="533"/>
      <c r="J90" s="534"/>
    </row>
    <row r="91" spans="1:10" x14ac:dyDescent="0.2">
      <c r="A91" s="249">
        <v>4</v>
      </c>
      <c r="B91" s="547" t="s">
        <v>707</v>
      </c>
      <c r="C91" s="548"/>
      <c r="D91" s="548"/>
      <c r="E91" s="549"/>
      <c r="F91" s="178" t="s">
        <v>52</v>
      </c>
      <c r="G91" s="532"/>
      <c r="H91" s="533"/>
      <c r="I91" s="533"/>
      <c r="J91" s="534"/>
    </row>
    <row r="92" spans="1:10" x14ac:dyDescent="0.2">
      <c r="A92"/>
      <c r="C92"/>
      <c r="D92"/>
      <c r="E92"/>
      <c r="F92"/>
      <c r="G92" s="288"/>
      <c r="H92" s="288"/>
      <c r="I92" s="288"/>
      <c r="J92" s="288"/>
    </row>
    <row r="93" spans="1:10" ht="24" x14ac:dyDescent="0.2">
      <c r="A93" s="266" t="s">
        <v>19</v>
      </c>
      <c r="B93" s="452" t="s">
        <v>644</v>
      </c>
      <c r="C93" s="452"/>
      <c r="D93" s="452"/>
      <c r="E93" s="452"/>
      <c r="F93" s="266" t="s">
        <v>21</v>
      </c>
      <c r="G93" s="445" t="s">
        <v>60</v>
      </c>
      <c r="H93" s="445"/>
      <c r="I93" s="445"/>
      <c r="J93" s="445"/>
    </row>
    <row r="94" spans="1:10" x14ac:dyDescent="0.2">
      <c r="A94" s="249">
        <v>1</v>
      </c>
      <c r="B94" s="547" t="s">
        <v>708</v>
      </c>
      <c r="C94" s="548"/>
      <c r="D94" s="548"/>
      <c r="E94" s="549"/>
      <c r="F94" s="178" t="s">
        <v>65</v>
      </c>
      <c r="G94" s="532"/>
      <c r="H94" s="533"/>
      <c r="I94" s="533"/>
      <c r="J94" s="534"/>
    </row>
    <row r="95" spans="1:10" x14ac:dyDescent="0.2">
      <c r="A95" s="249">
        <v>2</v>
      </c>
      <c r="B95" s="547" t="s">
        <v>710</v>
      </c>
      <c r="C95" s="548"/>
      <c r="D95" s="548"/>
      <c r="E95" s="549"/>
      <c r="F95" s="178" t="s">
        <v>50</v>
      </c>
      <c r="G95" s="532"/>
      <c r="H95" s="533"/>
      <c r="I95" s="533"/>
      <c r="J95" s="534"/>
    </row>
    <row r="96" spans="1:10" x14ac:dyDescent="0.2">
      <c r="A96" s="249">
        <v>3</v>
      </c>
      <c r="B96" s="547" t="s">
        <v>709</v>
      </c>
      <c r="C96" s="548"/>
      <c r="D96" s="548"/>
      <c r="E96" s="549"/>
      <c r="F96" s="178" t="s">
        <v>52</v>
      </c>
      <c r="G96" s="532"/>
      <c r="H96" s="533"/>
      <c r="I96" s="533"/>
      <c r="J96" s="534"/>
    </row>
    <row r="97" spans="1:10" x14ac:dyDescent="0.2">
      <c r="A97"/>
      <c r="C97"/>
      <c r="D97"/>
      <c r="E97"/>
      <c r="F97"/>
      <c r="G97" s="288"/>
      <c r="H97" s="288"/>
      <c r="I97" s="288"/>
      <c r="J97" s="288"/>
    </row>
    <row r="98" spans="1:10" ht="29.25" customHeight="1" x14ac:dyDescent="0.2">
      <c r="A98" s="482" t="s">
        <v>635</v>
      </c>
      <c r="B98" s="482"/>
      <c r="C98" s="482"/>
      <c r="D98" s="482"/>
      <c r="E98" s="482"/>
      <c r="F98" s="482"/>
      <c r="G98" s="482"/>
      <c r="H98" s="482"/>
      <c r="I98" s="482"/>
      <c r="J98" s="482"/>
    </row>
    <row r="99" spans="1:10" ht="40.5" x14ac:dyDescent="0.2">
      <c r="A99" s="303">
        <v>1</v>
      </c>
      <c r="B99" s="474" t="s">
        <v>711</v>
      </c>
      <c r="C99" s="474"/>
      <c r="D99" s="474"/>
      <c r="E99" s="474"/>
      <c r="F99" s="304" t="s">
        <v>621</v>
      </c>
      <c r="G99" s="556"/>
      <c r="H99" s="557"/>
      <c r="I99" s="557"/>
      <c r="J99" s="558"/>
    </row>
    <row r="100" spans="1:10" x14ac:dyDescent="0.2">
      <c r="A100" s="285"/>
      <c r="B100" s="286"/>
      <c r="C100" s="286"/>
      <c r="D100" s="286"/>
      <c r="E100" s="286"/>
      <c r="F100" s="287"/>
      <c r="G100" s="288"/>
      <c r="H100" s="288"/>
      <c r="I100" s="288"/>
      <c r="J100" s="288"/>
    </row>
    <row r="101" spans="1:10" ht="24" x14ac:dyDescent="0.2">
      <c r="A101" s="261" t="s">
        <v>19</v>
      </c>
      <c r="B101" s="452" t="s">
        <v>431</v>
      </c>
      <c r="C101" s="452"/>
      <c r="D101" s="452"/>
      <c r="E101" s="452"/>
      <c r="F101" s="261" t="s">
        <v>21</v>
      </c>
      <c r="G101" s="445" t="s">
        <v>60</v>
      </c>
      <c r="H101" s="445"/>
      <c r="I101" s="445"/>
      <c r="J101" s="445"/>
    </row>
    <row r="102" spans="1:10" ht="21" customHeight="1" x14ac:dyDescent="0.2">
      <c r="A102" s="279">
        <v>1</v>
      </c>
      <c r="B102" s="345" t="s">
        <v>615</v>
      </c>
      <c r="C102" s="345"/>
      <c r="D102" s="345"/>
      <c r="E102" s="345"/>
      <c r="F102" s="291" t="s">
        <v>616</v>
      </c>
      <c r="G102" s="532"/>
      <c r="H102" s="533"/>
      <c r="I102" s="533"/>
      <c r="J102" s="534"/>
    </row>
    <row r="103" spans="1:10" ht="22.5" customHeight="1" x14ac:dyDescent="0.2">
      <c r="A103" s="279">
        <v>2</v>
      </c>
      <c r="B103" s="345" t="s">
        <v>617</v>
      </c>
      <c r="C103" s="345"/>
      <c r="D103" s="345"/>
      <c r="E103" s="345"/>
      <c r="F103" s="291" t="s">
        <v>618</v>
      </c>
      <c r="G103" s="532"/>
      <c r="H103" s="533"/>
      <c r="I103" s="533"/>
      <c r="J103" s="534"/>
    </row>
    <row r="105" spans="1:10" x14ac:dyDescent="0.2">
      <c r="A105" s="289" t="s">
        <v>31</v>
      </c>
    </row>
  </sheetData>
  <mergeCells count="162">
    <mergeCell ref="G31:J31"/>
    <mergeCell ref="G32:J32"/>
    <mergeCell ref="G33:J33"/>
    <mergeCell ref="G34:J34"/>
    <mergeCell ref="G35:J35"/>
    <mergeCell ref="G36:J36"/>
    <mergeCell ref="B102:E102"/>
    <mergeCell ref="G102:J102"/>
    <mergeCell ref="B103:E103"/>
    <mergeCell ref="G103:J103"/>
    <mergeCell ref="A11:B11"/>
    <mergeCell ref="A12:B12"/>
    <mergeCell ref="B30:E30"/>
    <mergeCell ref="B31:E31"/>
    <mergeCell ref="B32:E32"/>
    <mergeCell ref="B33:E33"/>
    <mergeCell ref="B70:E70"/>
    <mergeCell ref="G70:J70"/>
    <mergeCell ref="A98:J98"/>
    <mergeCell ref="B99:E99"/>
    <mergeCell ref="G99:J99"/>
    <mergeCell ref="B101:E101"/>
    <mergeCell ref="G101:J101"/>
    <mergeCell ref="B67:E67"/>
    <mergeCell ref="G67:J67"/>
    <mergeCell ref="B68:E68"/>
    <mergeCell ref="G68:J68"/>
    <mergeCell ref="B69:E69"/>
    <mergeCell ref="G69:J69"/>
    <mergeCell ref="B64:E64"/>
    <mergeCell ref="G64:J64"/>
    <mergeCell ref="B65:E65"/>
    <mergeCell ref="G65:J65"/>
    <mergeCell ref="B66:E66"/>
    <mergeCell ref="G66:J66"/>
    <mergeCell ref="B53:E53"/>
    <mergeCell ref="G53:J53"/>
    <mergeCell ref="B54:E54"/>
    <mergeCell ref="G54:J54"/>
    <mergeCell ref="B55:E55"/>
    <mergeCell ref="G55:J55"/>
    <mergeCell ref="B59:E59"/>
    <mergeCell ref="B60:E60"/>
    <mergeCell ref="B61:E61"/>
    <mergeCell ref="B62:E62"/>
    <mergeCell ref="G59:J59"/>
    <mergeCell ref="G60:J60"/>
    <mergeCell ref="G61:J61"/>
    <mergeCell ref="G62:J62"/>
    <mergeCell ref="B50:E50"/>
    <mergeCell ref="G50:J50"/>
    <mergeCell ref="B51:E51"/>
    <mergeCell ref="G51:J51"/>
    <mergeCell ref="B52:E52"/>
    <mergeCell ref="G52:J52"/>
    <mergeCell ref="B47:E47"/>
    <mergeCell ref="G47:J47"/>
    <mergeCell ref="B48:E48"/>
    <mergeCell ref="G48:J48"/>
    <mergeCell ref="B49:E49"/>
    <mergeCell ref="G49:J49"/>
    <mergeCell ref="B43:E43"/>
    <mergeCell ref="G43:J43"/>
    <mergeCell ref="B44:E44"/>
    <mergeCell ref="G44:J44"/>
    <mergeCell ref="B45:E45"/>
    <mergeCell ref="G45:J45"/>
    <mergeCell ref="B28:E28"/>
    <mergeCell ref="G28:J28"/>
    <mergeCell ref="B29:E29"/>
    <mergeCell ref="G29:J29"/>
    <mergeCell ref="B42:E42"/>
    <mergeCell ref="G42:J42"/>
    <mergeCell ref="B34:E34"/>
    <mergeCell ref="B35:E35"/>
    <mergeCell ref="B36:E36"/>
    <mergeCell ref="B37:E37"/>
    <mergeCell ref="G37:J37"/>
    <mergeCell ref="G38:J38"/>
    <mergeCell ref="G39:J39"/>
    <mergeCell ref="G40:J40"/>
    <mergeCell ref="B38:E38"/>
    <mergeCell ref="B39:E39"/>
    <mergeCell ref="B40:E40"/>
    <mergeCell ref="G30:J30"/>
    <mergeCell ref="G25:J25"/>
    <mergeCell ref="B26:E26"/>
    <mergeCell ref="G26:J26"/>
    <mergeCell ref="B27:E27"/>
    <mergeCell ref="G27:J27"/>
    <mergeCell ref="B22:E22"/>
    <mergeCell ref="G22:J22"/>
    <mergeCell ref="B23:E23"/>
    <mergeCell ref="G23:J23"/>
    <mergeCell ref="B24:E24"/>
    <mergeCell ref="G24:J24"/>
    <mergeCell ref="A1:J1"/>
    <mergeCell ref="A2:J2"/>
    <mergeCell ref="A3:B3"/>
    <mergeCell ref="A4:B4"/>
    <mergeCell ref="A5:B5"/>
    <mergeCell ref="A6:B6"/>
    <mergeCell ref="B56:E56"/>
    <mergeCell ref="B57:E57"/>
    <mergeCell ref="B58:E58"/>
    <mergeCell ref="G56:J56"/>
    <mergeCell ref="G57:J57"/>
    <mergeCell ref="G58:J58"/>
    <mergeCell ref="A15:B15"/>
    <mergeCell ref="A16:B16"/>
    <mergeCell ref="A20:B20"/>
    <mergeCell ref="B21:E21"/>
    <mergeCell ref="G21:J21"/>
    <mergeCell ref="A7:B7"/>
    <mergeCell ref="A8:B8"/>
    <mergeCell ref="A9:B9"/>
    <mergeCell ref="A10:B10"/>
    <mergeCell ref="A13:B13"/>
    <mergeCell ref="A14:B14"/>
    <mergeCell ref="B25:E25"/>
    <mergeCell ref="B72:E72"/>
    <mergeCell ref="G72:J72"/>
    <mergeCell ref="B73:E73"/>
    <mergeCell ref="G73:J73"/>
    <mergeCell ref="B75:E75"/>
    <mergeCell ref="G75:J75"/>
    <mergeCell ref="B76:E76"/>
    <mergeCell ref="G76:J76"/>
    <mergeCell ref="B77:E77"/>
    <mergeCell ref="G77:J77"/>
    <mergeCell ref="B78:E78"/>
    <mergeCell ref="G78:J78"/>
    <mergeCell ref="B79:E79"/>
    <mergeCell ref="G79:J79"/>
    <mergeCell ref="B81:E81"/>
    <mergeCell ref="G81:J81"/>
    <mergeCell ref="B82:E82"/>
    <mergeCell ref="G82:J82"/>
    <mergeCell ref="B83:E83"/>
    <mergeCell ref="G83:J83"/>
    <mergeCell ref="B84:E84"/>
    <mergeCell ref="G84:J84"/>
    <mergeCell ref="B85:E85"/>
    <mergeCell ref="G85:J85"/>
    <mergeCell ref="B87:E87"/>
    <mergeCell ref="G87:J87"/>
    <mergeCell ref="B88:E88"/>
    <mergeCell ref="G88:J88"/>
    <mergeCell ref="B89:E89"/>
    <mergeCell ref="G89:J89"/>
    <mergeCell ref="B96:E96"/>
    <mergeCell ref="G96:J96"/>
    <mergeCell ref="B90:E90"/>
    <mergeCell ref="G90:J90"/>
    <mergeCell ref="B91:E91"/>
    <mergeCell ref="G91:J91"/>
    <mergeCell ref="B93:E93"/>
    <mergeCell ref="G93:J93"/>
    <mergeCell ref="B94:E94"/>
    <mergeCell ref="G94:J94"/>
    <mergeCell ref="B95:E95"/>
    <mergeCell ref="G95:J95"/>
  </mergeCells>
  <pageMargins left="0.42708333333333331" right="0.4375" top="0.75" bottom="0.75" header="0.3" footer="0.3"/>
  <pageSetup paperSize="9" orientation="landscape" r:id="rId1"/>
  <headerFooter>
    <oddHeader>&amp;L&amp;"-,Standardowy"&amp;11 2/PN/ZP/D/2020&amp;C&amp;"-,Standardowy"&amp;11Formularz asortymentowo-cenowy&amp;R&amp;"-,Standardowy"&amp;11Załącznik nr 2 SIWZ</oddHeader>
    <oddFooter>&amp;L&amp;"-,Standardowy"&amp;A&amp;C&amp;"-,Standardowy"Strona &amp;P z &amp;N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zoomScale="130" zoomScaleNormal="130" workbookViewId="0">
      <selection sqref="A1:XFD1048576"/>
    </sheetView>
  </sheetViews>
  <sheetFormatPr defaultRowHeight="12.75" x14ac:dyDescent="0.2"/>
  <cols>
    <col min="1" max="1" width="8.28515625" style="1" customWidth="1"/>
    <col min="2" max="2" width="43.140625" style="1" customWidth="1"/>
    <col min="3" max="3" width="6.42578125" style="1" customWidth="1"/>
    <col min="4" max="4" width="6.140625" style="1" customWidth="1"/>
    <col min="5" max="5" width="13.85546875" style="1" customWidth="1"/>
    <col min="6" max="6" width="13.42578125" style="1" customWidth="1"/>
    <col min="7" max="7" width="11.7109375" style="1" customWidth="1"/>
    <col min="8" max="8" width="11.42578125" style="1" customWidth="1"/>
    <col min="9" max="9" width="7.85546875" style="1" customWidth="1"/>
    <col min="10" max="10" width="11.7109375" style="1" customWidth="1"/>
  </cols>
  <sheetData>
    <row r="1" spans="1:10" ht="22.5" customHeight="1" x14ac:dyDescent="0.2">
      <c r="A1" s="391" t="s">
        <v>712</v>
      </c>
      <c r="B1" s="391"/>
      <c r="C1" s="391"/>
      <c r="D1" s="391"/>
      <c r="E1" s="391"/>
      <c r="F1" s="391"/>
      <c r="G1" s="391"/>
      <c r="H1" s="391"/>
      <c r="I1" s="391"/>
      <c r="J1" s="391"/>
    </row>
    <row r="2" spans="1:10" ht="12.75" customHeight="1" x14ac:dyDescent="0.2">
      <c r="A2" s="449" t="s">
        <v>185</v>
      </c>
      <c r="B2" s="450"/>
      <c r="C2" s="450"/>
      <c r="D2" s="450"/>
      <c r="E2" s="450"/>
      <c r="F2" s="450"/>
      <c r="G2" s="450"/>
      <c r="H2" s="450"/>
      <c r="I2" s="450"/>
      <c r="J2" s="450"/>
    </row>
    <row r="3" spans="1:10" ht="56.25" x14ac:dyDescent="0.2">
      <c r="A3" s="337" t="s">
        <v>0</v>
      </c>
      <c r="B3" s="337"/>
      <c r="C3" s="263" t="s">
        <v>1</v>
      </c>
      <c r="D3" s="263" t="s">
        <v>2</v>
      </c>
      <c r="E3" s="50" t="s">
        <v>3</v>
      </c>
      <c r="F3" s="263" t="s">
        <v>4</v>
      </c>
      <c r="G3" s="263" t="s">
        <v>5</v>
      </c>
      <c r="H3" s="263" t="s">
        <v>6</v>
      </c>
      <c r="I3" s="263" t="s">
        <v>7</v>
      </c>
      <c r="J3" s="263" t="s">
        <v>8</v>
      </c>
    </row>
    <row r="4" spans="1:10" x14ac:dyDescent="0.2">
      <c r="A4" s="338" t="s">
        <v>9</v>
      </c>
      <c r="B4" s="338"/>
      <c r="C4" s="17" t="s">
        <v>10</v>
      </c>
      <c r="D4" s="18" t="s">
        <v>11</v>
      </c>
      <c r="E4" s="37" t="s">
        <v>12</v>
      </c>
      <c r="F4" s="37" t="s">
        <v>13</v>
      </c>
      <c r="G4" s="38" t="s">
        <v>14</v>
      </c>
      <c r="H4" s="39" t="s">
        <v>15</v>
      </c>
      <c r="I4" s="39" t="s">
        <v>16</v>
      </c>
      <c r="J4" s="93" t="s">
        <v>17</v>
      </c>
    </row>
    <row r="5" spans="1:10" ht="26.25" customHeight="1" x14ac:dyDescent="0.2">
      <c r="A5" s="535" t="s">
        <v>713</v>
      </c>
      <c r="B5" s="535"/>
      <c r="C5" s="248">
        <v>40</v>
      </c>
      <c r="D5" s="282" t="s">
        <v>18</v>
      </c>
      <c r="E5" s="105"/>
      <c r="F5" s="47"/>
      <c r="G5" s="47">
        <f>ROUND(F5*I5+F5,2)</f>
        <v>0</v>
      </c>
      <c r="H5" s="47">
        <f>ROUND(C5*F5,2)</f>
        <v>0</v>
      </c>
      <c r="I5" s="99"/>
      <c r="J5" s="47">
        <f>ROUND(H5*I5+H5,2)</f>
        <v>0</v>
      </c>
    </row>
    <row r="6" spans="1:10" ht="29.25" customHeight="1" x14ac:dyDescent="0.2">
      <c r="A6" s="535" t="s">
        <v>507</v>
      </c>
      <c r="B6" s="535"/>
      <c r="C6" s="248">
        <v>4</v>
      </c>
      <c r="D6" s="282" t="s">
        <v>18</v>
      </c>
      <c r="E6" s="105"/>
      <c r="F6" s="47"/>
      <c r="G6" s="47">
        <f>ROUND(F6*I6+F6,2)</f>
        <v>0</v>
      </c>
      <c r="H6" s="47">
        <f>ROUND(C6*F6,2)</f>
        <v>0</v>
      </c>
      <c r="I6" s="99"/>
      <c r="J6" s="47">
        <f>ROUND(H6*I6+H6,2)</f>
        <v>0</v>
      </c>
    </row>
    <row r="7" spans="1:10" ht="13.5" x14ac:dyDescent="0.2">
      <c r="A7" s="198"/>
      <c r="B7" s="198"/>
      <c r="C7" s="199"/>
      <c r="D7" s="200"/>
      <c r="G7" s="276" t="s">
        <v>158</v>
      </c>
      <c r="H7" s="277">
        <f>SUM(H5:H6)</f>
        <v>0</v>
      </c>
      <c r="I7" s="64"/>
      <c r="J7" s="277">
        <f>SUM(J5:J6)</f>
        <v>0</v>
      </c>
    </row>
    <row r="8" spans="1:10" x14ac:dyDescent="0.2">
      <c r="A8" s="28" t="s">
        <v>58</v>
      </c>
      <c r="B8" s="28"/>
      <c r="C8" s="28"/>
      <c r="D8" s="28"/>
      <c r="E8" s="85"/>
      <c r="F8" s="85"/>
      <c r="G8" s="85"/>
      <c r="H8" s="85"/>
      <c r="I8" s="85"/>
      <c r="J8" s="85"/>
    </row>
    <row r="9" spans="1:10" x14ac:dyDescent="0.2">
      <c r="A9" s="109" t="s">
        <v>32</v>
      </c>
      <c r="B9" s="28"/>
      <c r="C9" s="28"/>
      <c r="D9" s="28"/>
      <c r="E9" s="85"/>
      <c r="F9" s="86"/>
      <c r="G9" s="85"/>
      <c r="H9" s="85"/>
      <c r="I9" s="85"/>
      <c r="J9" s="85"/>
    </row>
    <row r="10" spans="1:10" x14ac:dyDescent="0.2">
      <c r="A10" s="347"/>
      <c r="B10" s="347"/>
      <c r="C10" s="264"/>
      <c r="D10" s="264"/>
      <c r="E10" s="264"/>
      <c r="F10" s="264"/>
      <c r="G10" s="264"/>
      <c r="H10" s="264"/>
      <c r="I10" s="264"/>
      <c r="J10" s="85"/>
    </row>
    <row r="11" spans="1:10" ht="24" x14ac:dyDescent="0.2">
      <c r="A11" s="267" t="s">
        <v>19</v>
      </c>
      <c r="B11" s="452" t="s">
        <v>59</v>
      </c>
      <c r="C11" s="452"/>
      <c r="D11" s="452"/>
      <c r="E11" s="452"/>
      <c r="F11" s="267" t="s">
        <v>21</v>
      </c>
      <c r="G11" s="445" t="s">
        <v>60</v>
      </c>
      <c r="H11" s="445"/>
      <c r="I11" s="445"/>
      <c r="J11" s="445"/>
    </row>
    <row r="12" spans="1:10" ht="12.75" customHeight="1" x14ac:dyDescent="0.2">
      <c r="A12" s="279" t="s">
        <v>22</v>
      </c>
      <c r="B12" s="544" t="s">
        <v>565</v>
      </c>
      <c r="C12" s="544"/>
      <c r="D12" s="544"/>
      <c r="E12" s="544"/>
      <c r="F12" s="282" t="s">
        <v>50</v>
      </c>
      <c r="G12" s="532"/>
      <c r="H12" s="533"/>
      <c r="I12" s="533"/>
      <c r="J12" s="534"/>
    </row>
    <row r="13" spans="1:10" x14ac:dyDescent="0.2">
      <c r="A13" s="279" t="s">
        <v>24</v>
      </c>
      <c r="B13" s="544" t="s">
        <v>454</v>
      </c>
      <c r="C13" s="544"/>
      <c r="D13" s="544"/>
      <c r="E13" s="544"/>
      <c r="F13" s="282" t="s">
        <v>50</v>
      </c>
      <c r="G13" s="532"/>
      <c r="H13" s="533"/>
      <c r="I13" s="533"/>
      <c r="J13" s="534"/>
    </row>
    <row r="14" spans="1:10" x14ac:dyDescent="0.2">
      <c r="A14" s="279" t="s">
        <v>25</v>
      </c>
      <c r="B14" s="544" t="s">
        <v>566</v>
      </c>
      <c r="C14" s="544"/>
      <c r="D14" s="544"/>
      <c r="E14" s="544"/>
      <c r="F14" s="282" t="s">
        <v>50</v>
      </c>
      <c r="G14" s="532"/>
      <c r="H14" s="533"/>
      <c r="I14" s="533"/>
      <c r="J14" s="534"/>
    </row>
    <row r="15" spans="1:10" x14ac:dyDescent="0.2">
      <c r="A15" s="279" t="s">
        <v>27</v>
      </c>
      <c r="B15" s="544" t="s">
        <v>567</v>
      </c>
      <c r="C15" s="544"/>
      <c r="D15" s="544"/>
      <c r="E15" s="544"/>
      <c r="F15" s="282" t="s">
        <v>50</v>
      </c>
      <c r="G15" s="532"/>
      <c r="H15" s="533"/>
      <c r="I15" s="533"/>
      <c r="J15" s="534"/>
    </row>
    <row r="16" spans="1:10" x14ac:dyDescent="0.2">
      <c r="A16" s="279" t="s">
        <v>29</v>
      </c>
      <c r="B16" s="544" t="s">
        <v>569</v>
      </c>
      <c r="C16" s="544"/>
      <c r="D16" s="544"/>
      <c r="E16" s="544"/>
      <c r="F16" s="282" t="s">
        <v>50</v>
      </c>
      <c r="G16" s="532"/>
      <c r="H16" s="533"/>
      <c r="I16" s="533"/>
      <c r="J16" s="534"/>
    </row>
    <row r="17" spans="1:10" x14ac:dyDescent="0.2">
      <c r="A17" s="279" t="s">
        <v>41</v>
      </c>
      <c r="B17" s="544" t="s">
        <v>570</v>
      </c>
      <c r="C17" s="544"/>
      <c r="D17" s="544"/>
      <c r="E17" s="544"/>
      <c r="F17" s="282" t="s">
        <v>50</v>
      </c>
      <c r="G17" s="532"/>
      <c r="H17" s="533"/>
      <c r="I17" s="533"/>
      <c r="J17" s="534"/>
    </row>
    <row r="18" spans="1:10" x14ac:dyDescent="0.2">
      <c r="A18" s="285"/>
      <c r="B18" s="305"/>
      <c r="C18" s="286"/>
      <c r="D18" s="286"/>
      <c r="E18" s="286"/>
      <c r="F18" s="287"/>
      <c r="G18" s="288"/>
      <c r="H18" s="288"/>
      <c r="I18" s="288"/>
      <c r="J18" s="288"/>
    </row>
    <row r="19" spans="1:10" ht="24" x14ac:dyDescent="0.2">
      <c r="A19" s="267" t="s">
        <v>19</v>
      </c>
      <c r="B19" s="452" t="s">
        <v>431</v>
      </c>
      <c r="C19" s="452"/>
      <c r="D19" s="452"/>
      <c r="E19" s="452"/>
      <c r="F19" s="267" t="s">
        <v>21</v>
      </c>
      <c r="G19" s="445" t="s">
        <v>60</v>
      </c>
      <c r="H19" s="445"/>
      <c r="I19" s="445"/>
      <c r="J19" s="445"/>
    </row>
    <row r="20" spans="1:10" ht="21" customHeight="1" x14ac:dyDescent="0.2">
      <c r="A20" s="279">
        <v>1</v>
      </c>
      <c r="B20" s="345" t="s">
        <v>571</v>
      </c>
      <c r="C20" s="345"/>
      <c r="D20" s="345"/>
      <c r="E20" s="345"/>
      <c r="F20" s="291" t="s">
        <v>715</v>
      </c>
      <c r="G20" s="532"/>
      <c r="H20" s="533"/>
      <c r="I20" s="533"/>
      <c r="J20" s="534"/>
    </row>
    <row r="21" spans="1:10" ht="22.5" customHeight="1" x14ac:dyDescent="0.2">
      <c r="A21" s="279">
        <v>2</v>
      </c>
      <c r="B21" s="345" t="s">
        <v>714</v>
      </c>
      <c r="C21" s="345"/>
      <c r="D21" s="345"/>
      <c r="E21" s="345"/>
      <c r="F21" s="291" t="s">
        <v>716</v>
      </c>
      <c r="G21" s="532"/>
      <c r="H21" s="533"/>
      <c r="I21" s="533"/>
      <c r="J21" s="534"/>
    </row>
    <row r="23" spans="1:10" x14ac:dyDescent="0.2">
      <c r="A23" s="289" t="s">
        <v>31</v>
      </c>
    </row>
  </sheetData>
  <mergeCells count="27">
    <mergeCell ref="B13:E13"/>
    <mergeCell ref="G13:J13"/>
    <mergeCell ref="A1:J1"/>
    <mergeCell ref="A2:J2"/>
    <mergeCell ref="A3:B3"/>
    <mergeCell ref="A4:B4"/>
    <mergeCell ref="A5:B5"/>
    <mergeCell ref="A6:B6"/>
    <mergeCell ref="A10:B10"/>
    <mergeCell ref="B11:E11"/>
    <mergeCell ref="G11:J11"/>
    <mergeCell ref="B12:E12"/>
    <mergeCell ref="G12:J12"/>
    <mergeCell ref="B14:E14"/>
    <mergeCell ref="G14:J14"/>
    <mergeCell ref="B19:E19"/>
    <mergeCell ref="G19:J19"/>
    <mergeCell ref="B20:E20"/>
    <mergeCell ref="G20:J20"/>
    <mergeCell ref="B21:E21"/>
    <mergeCell ref="G21:J21"/>
    <mergeCell ref="B15:E15"/>
    <mergeCell ref="G15:J15"/>
    <mergeCell ref="B16:E16"/>
    <mergeCell ref="G16:J16"/>
    <mergeCell ref="B17:E17"/>
    <mergeCell ref="G17:J17"/>
  </mergeCells>
  <pageMargins left="0.47916666666666669" right="0.4375" top="0.75" bottom="0.75" header="0.3" footer="0.3"/>
  <pageSetup paperSize="9" orientation="landscape" r:id="rId1"/>
  <headerFooter>
    <oddHeader>&amp;L&amp;"-,Standardowy"&amp;11 2/PN/ZP/D/2020&amp;C&amp;"-,Standardowy"&amp;11Formularz asortymentowo-cenowy&amp;R&amp;"-,Standardowy"&amp;11Załącznik nr 2 SIWZ</oddHeader>
    <oddFooter>&amp;L&amp;"-,Standardowy"&amp;A&amp;C&amp;"-,Standardowy"Strona &amp;P z &amp;N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view="pageLayout" zoomScaleNormal="130" workbookViewId="0">
      <selection activeCell="B12" sqref="B12:F12"/>
    </sheetView>
  </sheetViews>
  <sheetFormatPr defaultRowHeight="12.75" x14ac:dyDescent="0.2"/>
  <cols>
    <col min="1" max="1" width="8.28515625" style="1" customWidth="1"/>
    <col min="2" max="2" width="43.140625" style="1" customWidth="1"/>
    <col min="3" max="3" width="6.42578125" style="1" customWidth="1"/>
    <col min="4" max="4" width="6.140625" style="1" customWidth="1"/>
    <col min="5" max="5" width="13.85546875" style="1" customWidth="1"/>
    <col min="6" max="6" width="13.42578125" style="1" customWidth="1"/>
    <col min="7" max="7" width="11.7109375" style="1" customWidth="1"/>
    <col min="8" max="8" width="11.42578125" style="1" customWidth="1"/>
    <col min="9" max="9" width="7.85546875" style="1" customWidth="1"/>
    <col min="10" max="10" width="11.7109375" style="1" customWidth="1"/>
  </cols>
  <sheetData>
    <row r="1" spans="1:10" ht="22.5" customHeight="1" x14ac:dyDescent="0.2">
      <c r="A1" s="391" t="s">
        <v>718</v>
      </c>
      <c r="B1" s="391"/>
      <c r="C1" s="391"/>
      <c r="D1" s="391"/>
      <c r="E1" s="391"/>
      <c r="F1" s="391"/>
      <c r="G1" s="391"/>
      <c r="H1" s="391"/>
      <c r="I1" s="391"/>
      <c r="J1" s="391"/>
    </row>
    <row r="2" spans="1:10" ht="12.75" customHeight="1" x14ac:dyDescent="0.2">
      <c r="A2" s="449" t="s">
        <v>185</v>
      </c>
      <c r="B2" s="450"/>
      <c r="C2" s="450"/>
      <c r="D2" s="450"/>
      <c r="E2" s="450"/>
      <c r="F2" s="450"/>
      <c r="G2" s="450"/>
      <c r="H2" s="450"/>
      <c r="I2" s="450"/>
      <c r="J2" s="450"/>
    </row>
    <row r="3" spans="1:10" ht="56.25" x14ac:dyDescent="0.2">
      <c r="A3" s="337" t="s">
        <v>0</v>
      </c>
      <c r="B3" s="337"/>
      <c r="C3" s="263" t="s">
        <v>1</v>
      </c>
      <c r="D3" s="263" t="s">
        <v>2</v>
      </c>
      <c r="E3" s="50" t="s">
        <v>3</v>
      </c>
      <c r="F3" s="263" t="s">
        <v>4</v>
      </c>
      <c r="G3" s="263" t="s">
        <v>5</v>
      </c>
      <c r="H3" s="263" t="s">
        <v>6</v>
      </c>
      <c r="I3" s="263" t="s">
        <v>7</v>
      </c>
      <c r="J3" s="263" t="s">
        <v>8</v>
      </c>
    </row>
    <row r="4" spans="1:10" x14ac:dyDescent="0.2">
      <c r="A4" s="338" t="s">
        <v>9</v>
      </c>
      <c r="B4" s="338"/>
      <c r="C4" s="17" t="s">
        <v>10</v>
      </c>
      <c r="D4" s="18" t="s">
        <v>11</v>
      </c>
      <c r="E4" s="37" t="s">
        <v>12</v>
      </c>
      <c r="F4" s="37" t="s">
        <v>13</v>
      </c>
      <c r="G4" s="38" t="s">
        <v>14</v>
      </c>
      <c r="H4" s="39" t="s">
        <v>15</v>
      </c>
      <c r="I4" s="39" t="s">
        <v>16</v>
      </c>
      <c r="J4" s="93" t="s">
        <v>17</v>
      </c>
    </row>
    <row r="5" spans="1:10" ht="26.25" customHeight="1" x14ac:dyDescent="0.2">
      <c r="A5" s="562" t="s">
        <v>717</v>
      </c>
      <c r="B5" s="563"/>
      <c r="C5" s="306">
        <v>15</v>
      </c>
      <c r="D5" s="307" t="s">
        <v>18</v>
      </c>
      <c r="E5" s="105"/>
      <c r="F5" s="47"/>
      <c r="G5" s="47">
        <f>ROUND(F5*I5+F5,2)</f>
        <v>0</v>
      </c>
      <c r="H5" s="47">
        <f>ROUND(C5*F5,2)</f>
        <v>0</v>
      </c>
      <c r="I5" s="99"/>
      <c r="J5" s="47">
        <f>ROUND(H5*I5+H5,2)</f>
        <v>0</v>
      </c>
    </row>
    <row r="6" spans="1:10" ht="29.25" customHeight="1" x14ac:dyDescent="0.2">
      <c r="A6" s="535" t="s">
        <v>507</v>
      </c>
      <c r="B6" s="535"/>
      <c r="C6" s="248">
        <v>2</v>
      </c>
      <c r="D6" s="282" t="s">
        <v>18</v>
      </c>
      <c r="E6" s="105"/>
      <c r="F6" s="47"/>
      <c r="G6" s="47">
        <f>ROUND(F6*I6+F6,2)</f>
        <v>0</v>
      </c>
      <c r="H6" s="47">
        <f>ROUND(C6*F6,2)</f>
        <v>0</v>
      </c>
      <c r="I6" s="99"/>
      <c r="J6" s="47">
        <f>ROUND(H6*I6+H6,2)</f>
        <v>0</v>
      </c>
    </row>
    <row r="7" spans="1:10" ht="13.5" x14ac:dyDescent="0.2">
      <c r="A7" s="198"/>
      <c r="B7" s="198"/>
      <c r="C7" s="199"/>
      <c r="D7" s="200"/>
      <c r="G7" s="276" t="s">
        <v>158</v>
      </c>
      <c r="H7" s="277">
        <f>SUM(H5:H6)</f>
        <v>0</v>
      </c>
      <c r="I7" s="64"/>
      <c r="J7" s="277">
        <f>SUM(J5:J6)</f>
        <v>0</v>
      </c>
    </row>
    <row r="8" spans="1:10" x14ac:dyDescent="0.2">
      <c r="A8" s="28" t="s">
        <v>58</v>
      </c>
      <c r="B8" s="28"/>
      <c r="C8" s="28"/>
      <c r="D8" s="28"/>
      <c r="E8" s="85"/>
      <c r="F8" s="85"/>
      <c r="G8" s="85"/>
      <c r="H8" s="85"/>
      <c r="I8" s="85"/>
      <c r="J8" s="85"/>
    </row>
    <row r="9" spans="1:10" x14ac:dyDescent="0.2">
      <c r="A9" s="109" t="s">
        <v>32</v>
      </c>
      <c r="B9" s="28"/>
      <c r="C9" s="28"/>
      <c r="D9" s="28"/>
      <c r="E9" s="85"/>
      <c r="F9" s="86"/>
      <c r="G9" s="85"/>
      <c r="H9" s="85"/>
      <c r="I9" s="85"/>
      <c r="J9" s="85"/>
    </row>
    <row r="10" spans="1:10" x14ac:dyDescent="0.2">
      <c r="A10" s="347"/>
      <c r="B10" s="347"/>
      <c r="C10" s="264"/>
      <c r="D10" s="264"/>
      <c r="E10" s="264"/>
      <c r="F10" s="264"/>
      <c r="G10" s="264"/>
      <c r="H10" s="264"/>
      <c r="I10" s="264"/>
      <c r="J10" s="85"/>
    </row>
    <row r="11" spans="1:10" ht="24" x14ac:dyDescent="0.2">
      <c r="A11" s="267" t="s">
        <v>19</v>
      </c>
      <c r="B11" s="452" t="s">
        <v>59</v>
      </c>
      <c r="C11" s="452"/>
      <c r="D11" s="452"/>
      <c r="E11" s="452"/>
      <c r="F11" s="267" t="s">
        <v>21</v>
      </c>
      <c r="G11" s="445" t="s">
        <v>60</v>
      </c>
      <c r="H11" s="445"/>
      <c r="I11" s="445"/>
      <c r="J11" s="445"/>
    </row>
    <row r="12" spans="1:10" ht="12.75" customHeight="1" x14ac:dyDescent="0.2">
      <c r="A12" s="279" t="s">
        <v>22</v>
      </c>
      <c r="B12" s="559" t="s">
        <v>719</v>
      </c>
      <c r="C12" s="560"/>
      <c r="D12" s="560"/>
      <c r="E12" s="561"/>
      <c r="F12" s="308" t="s">
        <v>52</v>
      </c>
      <c r="G12" s="532"/>
      <c r="H12" s="533"/>
      <c r="I12" s="533"/>
      <c r="J12" s="534"/>
    </row>
    <row r="13" spans="1:10" x14ac:dyDescent="0.2">
      <c r="A13" s="279" t="s">
        <v>24</v>
      </c>
      <c r="B13" s="559" t="s">
        <v>720</v>
      </c>
      <c r="C13" s="560"/>
      <c r="D13" s="560"/>
      <c r="E13" s="561"/>
      <c r="F13" s="308" t="s">
        <v>52</v>
      </c>
      <c r="G13" s="532"/>
      <c r="H13" s="533"/>
      <c r="I13" s="533"/>
      <c r="J13" s="534"/>
    </row>
    <row r="14" spans="1:10" x14ac:dyDescent="0.2">
      <c r="A14" s="279" t="s">
        <v>25</v>
      </c>
      <c r="B14" s="559" t="s">
        <v>721</v>
      </c>
      <c r="C14" s="560"/>
      <c r="D14" s="560"/>
      <c r="E14" s="561"/>
      <c r="F14" s="308" t="s">
        <v>50</v>
      </c>
      <c r="G14" s="532"/>
      <c r="H14" s="533"/>
      <c r="I14" s="533"/>
      <c r="J14" s="534"/>
    </row>
    <row r="15" spans="1:10" x14ac:dyDescent="0.2">
      <c r="A15" s="279" t="s">
        <v>27</v>
      </c>
      <c r="B15" s="559" t="s">
        <v>722</v>
      </c>
      <c r="C15" s="560"/>
      <c r="D15" s="560"/>
      <c r="E15" s="561"/>
      <c r="F15" s="308" t="s">
        <v>50</v>
      </c>
      <c r="G15" s="532"/>
      <c r="H15" s="533"/>
      <c r="I15" s="533"/>
      <c r="J15" s="534"/>
    </row>
    <row r="16" spans="1:10" x14ac:dyDescent="0.2">
      <c r="A16" s="279" t="s">
        <v>29</v>
      </c>
      <c r="B16" s="559" t="s">
        <v>723</v>
      </c>
      <c r="C16" s="560"/>
      <c r="D16" s="560"/>
      <c r="E16" s="561"/>
      <c r="F16" s="308" t="s">
        <v>50</v>
      </c>
      <c r="G16" s="532"/>
      <c r="H16" s="533"/>
      <c r="I16" s="533"/>
      <c r="J16" s="534"/>
    </row>
    <row r="17" spans="1:10" x14ac:dyDescent="0.2">
      <c r="A17" s="279" t="s">
        <v>41</v>
      </c>
      <c r="B17" s="559" t="s">
        <v>724</v>
      </c>
      <c r="C17" s="560"/>
      <c r="D17" s="560"/>
      <c r="E17" s="561"/>
      <c r="F17" s="308" t="s">
        <v>50</v>
      </c>
      <c r="G17" s="532"/>
      <c r="H17" s="533"/>
      <c r="I17" s="533"/>
      <c r="J17" s="534"/>
    </row>
    <row r="18" spans="1:10" x14ac:dyDescent="0.2">
      <c r="A18" s="285"/>
      <c r="B18" s="305"/>
      <c r="C18" s="286"/>
      <c r="D18" s="286"/>
      <c r="E18" s="286"/>
      <c r="F18" s="287"/>
      <c r="G18" s="288"/>
      <c r="H18" s="288"/>
      <c r="I18" s="288"/>
      <c r="J18" s="288"/>
    </row>
    <row r="19" spans="1:10" ht="24" x14ac:dyDescent="0.2">
      <c r="A19" s="267" t="s">
        <v>19</v>
      </c>
      <c r="B19" s="452" t="s">
        <v>431</v>
      </c>
      <c r="C19" s="452"/>
      <c r="D19" s="452"/>
      <c r="E19" s="452"/>
      <c r="F19" s="267" t="s">
        <v>21</v>
      </c>
      <c r="G19" s="445" t="s">
        <v>60</v>
      </c>
      <c r="H19" s="445"/>
      <c r="I19" s="445"/>
      <c r="J19" s="445"/>
    </row>
    <row r="20" spans="1:10" ht="24" customHeight="1" x14ac:dyDescent="0.2">
      <c r="A20" s="279">
        <v>1</v>
      </c>
      <c r="B20" s="345" t="s">
        <v>725</v>
      </c>
      <c r="C20" s="345"/>
      <c r="D20" s="345"/>
      <c r="E20" s="345"/>
      <c r="F20" s="291" t="s">
        <v>726</v>
      </c>
      <c r="G20" s="532"/>
      <c r="H20" s="533"/>
      <c r="I20" s="533"/>
      <c r="J20" s="534"/>
    </row>
    <row r="22" spans="1:10" x14ac:dyDescent="0.2">
      <c r="A22" s="289" t="s">
        <v>31</v>
      </c>
    </row>
  </sheetData>
  <mergeCells count="25">
    <mergeCell ref="B13:E13"/>
    <mergeCell ref="G13:J13"/>
    <mergeCell ref="A1:J1"/>
    <mergeCell ref="A2:J2"/>
    <mergeCell ref="A3:B3"/>
    <mergeCell ref="A4:B4"/>
    <mergeCell ref="A5:B5"/>
    <mergeCell ref="A6:B6"/>
    <mergeCell ref="A10:B10"/>
    <mergeCell ref="B11:E11"/>
    <mergeCell ref="G11:J11"/>
    <mergeCell ref="B12:E12"/>
    <mergeCell ref="G12:J12"/>
    <mergeCell ref="B14:E14"/>
    <mergeCell ref="G14:J14"/>
    <mergeCell ref="B15:E15"/>
    <mergeCell ref="G15:J15"/>
    <mergeCell ref="B16:E16"/>
    <mergeCell ref="G16:J16"/>
    <mergeCell ref="B17:E17"/>
    <mergeCell ref="G17:J17"/>
    <mergeCell ref="B19:E19"/>
    <mergeCell ref="G19:J19"/>
    <mergeCell ref="B20:E20"/>
    <mergeCell ref="G20:J20"/>
  </mergeCells>
  <pageMargins left="0.44791666666666669" right="0.44791666666666669" top="0.75" bottom="0.75" header="0.3" footer="0.3"/>
  <pageSetup paperSize="9" orientation="landscape" r:id="rId1"/>
  <headerFooter>
    <oddHeader>&amp;L&amp;"-,Standardowy"&amp;11 2/PN/ZP/D/2020&amp;C&amp;"-,Standardowy"&amp;11Formularz asortymentowo-cenowy&amp;R&amp;"-,Standardowy"&amp;11Załącznik nr 2 SIWZ</oddHeader>
    <oddFooter>&amp;L&amp;"-,Standardowy"&amp;A&amp;C&amp;"-,Standardowy"Strona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zoomScale="140" zoomScaleNormal="140" workbookViewId="0">
      <selection activeCell="J5" sqref="J5"/>
    </sheetView>
  </sheetViews>
  <sheetFormatPr defaultColWidth="11.42578125" defaultRowHeight="12" x14ac:dyDescent="0.2"/>
  <cols>
    <col min="1" max="1" width="8.28515625" style="1" customWidth="1"/>
    <col min="2" max="2" width="39.5703125" style="1" customWidth="1"/>
    <col min="3" max="3" width="12.140625" style="1" customWidth="1"/>
    <col min="4" max="4" width="6.140625" style="1" customWidth="1"/>
    <col min="5" max="5" width="13.85546875" style="1" customWidth="1"/>
    <col min="6" max="6" width="15.42578125" style="1" customWidth="1"/>
    <col min="7" max="7" width="11.7109375" style="1" customWidth="1"/>
    <col min="8" max="8" width="11.42578125" style="1" customWidth="1"/>
    <col min="9" max="9" width="7.85546875" style="1" customWidth="1"/>
    <col min="10" max="10" width="11.7109375" style="1" customWidth="1"/>
    <col min="11" max="16384" width="11.42578125" style="1"/>
  </cols>
  <sheetData>
    <row r="1" spans="1:10" ht="26.25" customHeight="1" x14ac:dyDescent="0.2">
      <c r="A1" s="391" t="s">
        <v>214</v>
      </c>
      <c r="B1" s="391"/>
      <c r="C1" s="391"/>
      <c r="D1" s="391"/>
      <c r="E1" s="391"/>
      <c r="F1" s="391"/>
      <c r="G1" s="391"/>
      <c r="H1" s="391"/>
      <c r="I1" s="391"/>
      <c r="J1" s="391"/>
    </row>
    <row r="2" spans="1:10" x14ac:dyDescent="0.2">
      <c r="A2" s="392" t="s">
        <v>185</v>
      </c>
      <c r="B2" s="393"/>
      <c r="C2" s="393"/>
      <c r="D2" s="393"/>
      <c r="E2" s="393"/>
      <c r="F2" s="393"/>
      <c r="G2" s="393"/>
      <c r="H2" s="393"/>
      <c r="I2" s="393"/>
      <c r="J2" s="393"/>
    </row>
    <row r="3" spans="1:10" ht="60" x14ac:dyDescent="0.2">
      <c r="A3" s="394" t="s">
        <v>0</v>
      </c>
      <c r="B3" s="394"/>
      <c r="C3" s="23" t="s">
        <v>1</v>
      </c>
      <c r="D3" s="23" t="s">
        <v>2</v>
      </c>
      <c r="E3" s="16" t="s">
        <v>3</v>
      </c>
      <c r="F3" s="23" t="s">
        <v>4</v>
      </c>
      <c r="G3" s="23" t="s">
        <v>5</v>
      </c>
      <c r="H3" s="23" t="s">
        <v>6</v>
      </c>
      <c r="I3" s="23" t="s">
        <v>7</v>
      </c>
      <c r="J3" s="23" t="s">
        <v>8</v>
      </c>
    </row>
    <row r="4" spans="1:10" x14ac:dyDescent="0.2">
      <c r="A4" s="338" t="s">
        <v>9</v>
      </c>
      <c r="B4" s="338"/>
      <c r="C4" s="17" t="s">
        <v>10</v>
      </c>
      <c r="D4" s="18" t="s">
        <v>11</v>
      </c>
      <c r="E4" s="19" t="s">
        <v>12</v>
      </c>
      <c r="F4" s="19" t="s">
        <v>13</v>
      </c>
      <c r="G4" s="25" t="s">
        <v>14</v>
      </c>
      <c r="H4" s="39" t="s">
        <v>15</v>
      </c>
      <c r="I4" s="39" t="s">
        <v>16</v>
      </c>
      <c r="J4" s="93" t="s">
        <v>17</v>
      </c>
    </row>
    <row r="5" spans="1:10" ht="13.5" x14ac:dyDescent="0.2">
      <c r="A5" s="395" t="s">
        <v>215</v>
      </c>
      <c r="B5" s="395"/>
      <c r="C5" s="84">
        <v>72</v>
      </c>
      <c r="D5" s="224" t="s">
        <v>18</v>
      </c>
      <c r="E5" s="87"/>
      <c r="F5" s="225"/>
      <c r="G5" s="100">
        <f>ROUND(F5*I5+F5,2)</f>
        <v>0</v>
      </c>
      <c r="H5" s="47">
        <f>ROUND(C5*F5,2)</f>
        <v>0</v>
      </c>
      <c r="I5" s="99"/>
      <c r="J5" s="47">
        <f>ROUND(H5*I5+H5,2)</f>
        <v>0</v>
      </c>
    </row>
    <row r="6" spans="1:10" ht="23.25" customHeight="1" x14ac:dyDescent="0.2">
      <c r="A6" s="390" t="s">
        <v>216</v>
      </c>
      <c r="B6" s="390"/>
      <c r="C6" s="88">
        <v>36</v>
      </c>
      <c r="D6" s="157" t="s">
        <v>18</v>
      </c>
      <c r="E6" s="157"/>
      <c r="F6" s="47"/>
      <c r="G6" s="47">
        <f>ROUND(F6*I6+F6,2)</f>
        <v>0</v>
      </c>
      <c r="H6" s="47">
        <f>ROUND(C6*F6,2)</f>
        <v>0</v>
      </c>
      <c r="I6" s="99"/>
      <c r="J6" s="47">
        <f>ROUND(H6*I6+H6,2)</f>
        <v>0</v>
      </c>
    </row>
    <row r="7" spans="1:10" ht="13.5" x14ac:dyDescent="0.2">
      <c r="A7" s="89"/>
      <c r="B7" s="89"/>
      <c r="C7" s="90"/>
      <c r="D7" s="92"/>
      <c r="E7" s="92"/>
      <c r="F7" s="2"/>
      <c r="G7" s="65" t="s">
        <v>158</v>
      </c>
      <c r="H7" s="49">
        <f>SUM(H5:H6)</f>
        <v>0</v>
      </c>
      <c r="I7" s="64"/>
      <c r="J7" s="49">
        <f>SUM(J5:J6)</f>
        <v>0</v>
      </c>
    </row>
    <row r="8" spans="1:10" x14ac:dyDescent="0.2">
      <c r="A8" s="28" t="s">
        <v>58</v>
      </c>
      <c r="B8" s="28"/>
      <c r="C8" s="28"/>
      <c r="D8" s="28"/>
      <c r="E8" s="85"/>
      <c r="F8" s="85"/>
      <c r="G8" s="85"/>
      <c r="H8" s="85"/>
      <c r="I8" s="85"/>
      <c r="J8" s="85"/>
    </row>
    <row r="9" spans="1:10" x14ac:dyDescent="0.2">
      <c r="A9" s="109" t="s">
        <v>32</v>
      </c>
      <c r="B9" s="85"/>
      <c r="C9" s="85"/>
      <c r="D9" s="85"/>
      <c r="E9" s="85"/>
      <c r="F9" s="86"/>
      <c r="G9" s="85"/>
      <c r="H9" s="85"/>
      <c r="I9" s="85"/>
      <c r="J9" s="85"/>
    </row>
    <row r="10" spans="1:10" x14ac:dyDescent="0.2">
      <c r="A10" s="347"/>
      <c r="B10" s="347"/>
      <c r="C10" s="29"/>
      <c r="D10" s="29"/>
      <c r="E10" s="29"/>
      <c r="F10" s="29"/>
      <c r="G10" s="129"/>
      <c r="H10" s="129"/>
      <c r="I10" s="129"/>
      <c r="J10" s="85"/>
    </row>
    <row r="11" spans="1:10" ht="24" x14ac:dyDescent="0.2">
      <c r="A11" s="23" t="s">
        <v>19</v>
      </c>
      <c r="B11" s="337" t="s">
        <v>20</v>
      </c>
      <c r="C11" s="337"/>
      <c r="D11" s="337"/>
      <c r="E11" s="337"/>
      <c r="F11" s="132" t="s">
        <v>21</v>
      </c>
      <c r="G11" s="389" t="s">
        <v>60</v>
      </c>
      <c r="H11" s="389"/>
      <c r="I11" s="389"/>
      <c r="J11" s="389"/>
    </row>
    <row r="12" spans="1:10" x14ac:dyDescent="0.2">
      <c r="A12" s="95">
        <v>1</v>
      </c>
      <c r="B12" s="341" t="s">
        <v>217</v>
      </c>
      <c r="C12" s="341"/>
      <c r="D12" s="341"/>
      <c r="E12" s="341"/>
      <c r="F12" s="156" t="s">
        <v>23</v>
      </c>
      <c r="G12" s="388"/>
      <c r="H12" s="388"/>
      <c r="I12" s="388"/>
      <c r="J12" s="388"/>
    </row>
    <row r="13" spans="1:10" x14ac:dyDescent="0.2">
      <c r="A13" s="95">
        <v>2</v>
      </c>
      <c r="B13" s="345" t="s">
        <v>218</v>
      </c>
      <c r="C13" s="345"/>
      <c r="D13" s="345"/>
      <c r="E13" s="345"/>
      <c r="F13" s="223" t="s">
        <v>220</v>
      </c>
      <c r="G13" s="388"/>
      <c r="H13" s="388"/>
      <c r="I13" s="388"/>
      <c r="J13" s="388"/>
    </row>
    <row r="14" spans="1:10" x14ac:dyDescent="0.2">
      <c r="A14" s="95">
        <v>3</v>
      </c>
      <c r="B14" s="345" t="s">
        <v>219</v>
      </c>
      <c r="C14" s="345"/>
      <c r="D14" s="345"/>
      <c r="E14" s="345"/>
      <c r="F14" s="223" t="s">
        <v>221</v>
      </c>
      <c r="G14" s="388"/>
      <c r="H14" s="388"/>
      <c r="I14" s="388"/>
      <c r="J14" s="388"/>
    </row>
    <row r="15" spans="1:10" x14ac:dyDescent="0.2">
      <c r="A15" s="95">
        <v>4</v>
      </c>
      <c r="B15" s="341" t="s">
        <v>203</v>
      </c>
      <c r="C15" s="341"/>
      <c r="D15" s="341"/>
      <c r="E15" s="341"/>
      <c r="F15" s="156" t="s">
        <v>23</v>
      </c>
      <c r="G15" s="388"/>
      <c r="H15" s="388"/>
      <c r="I15" s="388"/>
      <c r="J15" s="388"/>
    </row>
    <row r="16" spans="1:10" x14ac:dyDescent="0.2">
      <c r="A16" s="95">
        <v>5</v>
      </c>
      <c r="B16" s="339" t="s">
        <v>204</v>
      </c>
      <c r="C16" s="339"/>
      <c r="D16" s="339"/>
      <c r="E16" s="339"/>
      <c r="F16" s="156" t="s">
        <v>23</v>
      </c>
      <c r="G16" s="388"/>
      <c r="H16" s="388"/>
      <c r="I16" s="388"/>
      <c r="J16" s="388"/>
    </row>
    <row r="17" spans="1:10" x14ac:dyDescent="0.2">
      <c r="A17" s="95">
        <v>6</v>
      </c>
      <c r="B17" s="341" t="s">
        <v>30</v>
      </c>
      <c r="C17" s="341"/>
      <c r="D17" s="341"/>
      <c r="E17" s="341"/>
      <c r="F17" s="156" t="s">
        <v>23</v>
      </c>
      <c r="G17" s="388"/>
      <c r="H17" s="388"/>
      <c r="I17" s="388"/>
      <c r="J17" s="388"/>
    </row>
    <row r="18" spans="1:10" x14ac:dyDescent="0.2">
      <c r="A18" s="110"/>
      <c r="B18" s="110"/>
      <c r="C18" s="110"/>
      <c r="D18" s="110"/>
      <c r="E18" s="111"/>
      <c r="F18" s="85"/>
      <c r="G18" s="85"/>
      <c r="H18" s="85"/>
      <c r="I18" s="85"/>
      <c r="J18" s="85"/>
    </row>
    <row r="19" spans="1:10" ht="24" x14ac:dyDescent="0.2">
      <c r="A19" s="158" t="s">
        <v>19</v>
      </c>
      <c r="B19" s="378" t="s">
        <v>34</v>
      </c>
      <c r="C19" s="378"/>
      <c r="D19" s="378"/>
      <c r="E19" s="378"/>
      <c r="F19" s="151" t="s">
        <v>21</v>
      </c>
      <c r="G19" s="389" t="s">
        <v>60</v>
      </c>
      <c r="H19" s="389"/>
      <c r="I19" s="389"/>
      <c r="J19" s="389"/>
    </row>
    <row r="20" spans="1:10" x14ac:dyDescent="0.2">
      <c r="A20" s="159" t="s">
        <v>22</v>
      </c>
      <c r="B20" s="387" t="s">
        <v>222</v>
      </c>
      <c r="C20" s="387"/>
      <c r="D20" s="387"/>
      <c r="E20" s="387"/>
      <c r="F20" s="160" t="s">
        <v>36</v>
      </c>
      <c r="G20" s="388"/>
      <c r="H20" s="388"/>
      <c r="I20" s="388"/>
      <c r="J20" s="388"/>
    </row>
    <row r="21" spans="1:10" x14ac:dyDescent="0.2">
      <c r="A21" s="159" t="s">
        <v>24</v>
      </c>
      <c r="B21" s="387" t="s">
        <v>37</v>
      </c>
      <c r="C21" s="387"/>
      <c r="D21" s="387"/>
      <c r="E21" s="387"/>
      <c r="F21" s="160" t="s">
        <v>36</v>
      </c>
      <c r="G21" s="388"/>
      <c r="H21" s="388"/>
      <c r="I21" s="388"/>
      <c r="J21" s="388"/>
    </row>
    <row r="22" spans="1:10" x14ac:dyDescent="0.2">
      <c r="A22" s="159" t="s">
        <v>25</v>
      </c>
      <c r="B22" s="387" t="s">
        <v>38</v>
      </c>
      <c r="C22" s="387"/>
      <c r="D22" s="387"/>
      <c r="E22" s="387"/>
      <c r="F22" s="160" t="s">
        <v>36</v>
      </c>
      <c r="G22" s="388"/>
      <c r="H22" s="388"/>
      <c r="I22" s="388"/>
      <c r="J22" s="388"/>
    </row>
    <row r="23" spans="1:10" x14ac:dyDescent="0.2">
      <c r="A23" s="159" t="s">
        <v>27</v>
      </c>
      <c r="B23" s="387" t="s">
        <v>39</v>
      </c>
      <c r="C23" s="387"/>
      <c r="D23" s="387"/>
      <c r="E23" s="387"/>
      <c r="F23" s="160" t="s">
        <v>36</v>
      </c>
      <c r="G23" s="388"/>
      <c r="H23" s="388"/>
      <c r="I23" s="388"/>
      <c r="J23" s="388"/>
    </row>
    <row r="25" spans="1:10" x14ac:dyDescent="0.2">
      <c r="A25" s="161" t="s">
        <v>31</v>
      </c>
      <c r="B25" s="161"/>
      <c r="C25" s="161"/>
      <c r="D25" s="133"/>
      <c r="E25" s="133"/>
    </row>
  </sheetData>
  <sheetProtection selectLockedCells="1" selectUnlockedCells="1"/>
  <mergeCells count="31">
    <mergeCell ref="B17:E17"/>
    <mergeCell ref="G11:J11"/>
    <mergeCell ref="G12:J12"/>
    <mergeCell ref="G13:J13"/>
    <mergeCell ref="G14:J14"/>
    <mergeCell ref="G15:J15"/>
    <mergeCell ref="G16:J16"/>
    <mergeCell ref="G17:J17"/>
    <mergeCell ref="B14:E14"/>
    <mergeCell ref="B15:E15"/>
    <mergeCell ref="B16:E16"/>
    <mergeCell ref="A1:J1"/>
    <mergeCell ref="A2:J2"/>
    <mergeCell ref="A3:B3"/>
    <mergeCell ref="A4:B4"/>
    <mergeCell ref="A5:B5"/>
    <mergeCell ref="A6:B6"/>
    <mergeCell ref="A10:B10"/>
    <mergeCell ref="B11:E11"/>
    <mergeCell ref="B12:E12"/>
    <mergeCell ref="B13:E13"/>
    <mergeCell ref="B19:E19"/>
    <mergeCell ref="B20:E20"/>
    <mergeCell ref="G19:J19"/>
    <mergeCell ref="G20:J20"/>
    <mergeCell ref="B21:E21"/>
    <mergeCell ref="B22:E22"/>
    <mergeCell ref="B23:E23"/>
    <mergeCell ref="G21:J21"/>
    <mergeCell ref="G22:J22"/>
    <mergeCell ref="G23:J23"/>
  </mergeCells>
  <phoneticPr fontId="8" type="noConversion"/>
  <pageMargins left="0.19685039370078741" right="0.19685039370078741" top="0.46875" bottom="0.78740157480314965" header="0.19685039370078741" footer="0.19685039370078741"/>
  <pageSetup paperSize="9" firstPageNumber="0" orientation="landscape" r:id="rId1"/>
  <headerFooter alignWithMargins="0">
    <oddHeader>&amp;L&amp;"-,Standardowy"&amp;11 2/PN/ZP/D/2020&amp;C&amp;"-,Standardowy"&amp;11Formularz asortymentowo-cenowy&amp;R&amp;"-,Standardowy"&amp;11Załącznik nr 2 SIWZ</oddHeader>
    <oddFooter>&amp;L&amp;"-,Standardowy"&amp;A&amp;C&amp;"-,Standardowy"Strona &amp;P z &amp;N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view="pageLayout" topLeftCell="A4" zoomScaleNormal="140" workbookViewId="0">
      <selection activeCell="A11" sqref="A11:J18"/>
    </sheetView>
  </sheetViews>
  <sheetFormatPr defaultRowHeight="12.75" x14ac:dyDescent="0.2"/>
  <cols>
    <col min="1" max="1" width="8.28515625" style="1" customWidth="1"/>
    <col min="2" max="2" width="43.140625" style="1" customWidth="1"/>
    <col min="3" max="3" width="6.42578125" style="1" customWidth="1"/>
    <col min="4" max="4" width="6.140625" style="1" customWidth="1"/>
    <col min="5" max="5" width="13.85546875" style="1" customWidth="1"/>
    <col min="6" max="6" width="13.42578125" style="1" customWidth="1"/>
    <col min="7" max="7" width="11.7109375" style="1" customWidth="1"/>
    <col min="8" max="8" width="11.42578125" style="1" customWidth="1"/>
    <col min="9" max="9" width="7.85546875" style="1" customWidth="1"/>
    <col min="10" max="10" width="11.7109375" style="1" customWidth="1"/>
  </cols>
  <sheetData>
    <row r="1" spans="1:10" ht="22.5" customHeight="1" x14ac:dyDescent="0.2">
      <c r="A1" s="391" t="s">
        <v>727</v>
      </c>
      <c r="B1" s="391"/>
      <c r="C1" s="391"/>
      <c r="D1" s="391"/>
      <c r="E1" s="391"/>
      <c r="F1" s="391"/>
      <c r="G1" s="391"/>
      <c r="H1" s="391"/>
      <c r="I1" s="391"/>
      <c r="J1" s="391"/>
    </row>
    <row r="2" spans="1:10" ht="12.75" customHeight="1" x14ac:dyDescent="0.2">
      <c r="A2" s="449" t="s">
        <v>185</v>
      </c>
      <c r="B2" s="450"/>
      <c r="C2" s="450"/>
      <c r="D2" s="450"/>
      <c r="E2" s="450"/>
      <c r="F2" s="450"/>
      <c r="G2" s="450"/>
      <c r="H2" s="450"/>
      <c r="I2" s="450"/>
      <c r="J2" s="450"/>
    </row>
    <row r="3" spans="1:10" ht="56.25" x14ac:dyDescent="0.2">
      <c r="A3" s="337" t="s">
        <v>0</v>
      </c>
      <c r="B3" s="337"/>
      <c r="C3" s="263" t="s">
        <v>1</v>
      </c>
      <c r="D3" s="263" t="s">
        <v>2</v>
      </c>
      <c r="E3" s="50" t="s">
        <v>3</v>
      </c>
      <c r="F3" s="263" t="s">
        <v>4</v>
      </c>
      <c r="G3" s="263" t="s">
        <v>5</v>
      </c>
      <c r="H3" s="263" t="s">
        <v>6</v>
      </c>
      <c r="I3" s="263" t="s">
        <v>7</v>
      </c>
      <c r="J3" s="263" t="s">
        <v>8</v>
      </c>
    </row>
    <row r="4" spans="1:10" x14ac:dyDescent="0.2">
      <c r="A4" s="338" t="s">
        <v>9</v>
      </c>
      <c r="B4" s="338"/>
      <c r="C4" s="17" t="s">
        <v>10</v>
      </c>
      <c r="D4" s="18" t="s">
        <v>11</v>
      </c>
      <c r="E4" s="37" t="s">
        <v>12</v>
      </c>
      <c r="F4" s="37" t="s">
        <v>13</v>
      </c>
      <c r="G4" s="38" t="s">
        <v>14</v>
      </c>
      <c r="H4" s="39" t="s">
        <v>15</v>
      </c>
      <c r="I4" s="39" t="s">
        <v>16</v>
      </c>
      <c r="J4" s="93" t="s">
        <v>17</v>
      </c>
    </row>
    <row r="5" spans="1:10" ht="26.25" customHeight="1" x14ac:dyDescent="0.2">
      <c r="A5" s="536" t="s">
        <v>728</v>
      </c>
      <c r="B5" s="536"/>
      <c r="C5" s="283">
        <v>20</v>
      </c>
      <c r="D5" s="284" t="s">
        <v>18</v>
      </c>
      <c r="E5" s="105"/>
      <c r="F5" s="47"/>
      <c r="G5" s="47">
        <f>ROUND(F5*I5+F5,2)</f>
        <v>0</v>
      </c>
      <c r="H5" s="47">
        <f>ROUND(C5*F5,2)</f>
        <v>0</v>
      </c>
      <c r="I5" s="99"/>
      <c r="J5" s="47">
        <f>ROUND(H5*I5+H5,2)</f>
        <v>0</v>
      </c>
    </row>
    <row r="6" spans="1:10" ht="29.25" customHeight="1" x14ac:dyDescent="0.2">
      <c r="A6" s="536" t="s">
        <v>450</v>
      </c>
      <c r="B6" s="536"/>
      <c r="C6" s="283">
        <v>3</v>
      </c>
      <c r="D6" s="284" t="s">
        <v>18</v>
      </c>
      <c r="E6" s="105"/>
      <c r="F6" s="47"/>
      <c r="G6" s="47">
        <f>ROUND(F6*I6+F6,2)</f>
        <v>0</v>
      </c>
      <c r="H6" s="47">
        <f>ROUND(C6*F6,2)</f>
        <v>0</v>
      </c>
      <c r="I6" s="99"/>
      <c r="J6" s="47">
        <f>ROUND(H6*I6+H6,2)</f>
        <v>0</v>
      </c>
    </row>
    <row r="7" spans="1:10" ht="13.5" x14ac:dyDescent="0.2">
      <c r="A7" s="198"/>
      <c r="B7" s="198"/>
      <c r="C7" s="199"/>
      <c r="D7" s="200"/>
      <c r="G7" s="276" t="s">
        <v>158</v>
      </c>
      <c r="H7" s="277">
        <f>SUM(H5:H6)</f>
        <v>0</v>
      </c>
      <c r="I7" s="64"/>
      <c r="J7" s="277">
        <f>SUM(J5:J6)</f>
        <v>0</v>
      </c>
    </row>
    <row r="8" spans="1:10" x14ac:dyDescent="0.2">
      <c r="A8" s="28" t="s">
        <v>58</v>
      </c>
      <c r="B8" s="28"/>
      <c r="C8" s="28"/>
      <c r="D8" s="28"/>
      <c r="E8" s="85"/>
      <c r="F8" s="85"/>
      <c r="G8" s="85"/>
      <c r="H8" s="85"/>
      <c r="I8" s="85"/>
      <c r="J8" s="85"/>
    </row>
    <row r="9" spans="1:10" x14ac:dyDescent="0.2">
      <c r="A9" s="109" t="s">
        <v>32</v>
      </c>
      <c r="B9" s="28"/>
      <c r="C9" s="28"/>
      <c r="D9" s="28"/>
      <c r="E9" s="85"/>
      <c r="F9" s="86"/>
      <c r="G9" s="85"/>
      <c r="H9" s="85"/>
      <c r="I9" s="85"/>
      <c r="J9" s="85"/>
    </row>
    <row r="10" spans="1:10" x14ac:dyDescent="0.2">
      <c r="A10" s="347"/>
      <c r="B10" s="347"/>
      <c r="C10" s="264"/>
      <c r="D10" s="264"/>
      <c r="E10" s="264"/>
      <c r="F10" s="264"/>
      <c r="G10" s="264"/>
      <c r="H10" s="264"/>
      <c r="I10" s="264"/>
      <c r="J10" s="85"/>
    </row>
    <row r="11" spans="1:10" ht="24" x14ac:dyDescent="0.2">
      <c r="A11" s="267" t="s">
        <v>19</v>
      </c>
      <c r="B11" s="452" t="s">
        <v>59</v>
      </c>
      <c r="C11" s="452"/>
      <c r="D11" s="452"/>
      <c r="E11" s="452"/>
      <c r="F11" s="267" t="s">
        <v>21</v>
      </c>
      <c r="G11" s="445" t="s">
        <v>60</v>
      </c>
      <c r="H11" s="445"/>
      <c r="I11" s="445"/>
      <c r="J11" s="445"/>
    </row>
    <row r="12" spans="1:10" ht="12.75" customHeight="1" x14ac:dyDescent="0.2">
      <c r="A12" s="279" t="s">
        <v>22</v>
      </c>
      <c r="B12" s="559" t="s">
        <v>451</v>
      </c>
      <c r="C12" s="560"/>
      <c r="D12" s="560"/>
      <c r="E12" s="561"/>
      <c r="F12" s="309" t="s">
        <v>50</v>
      </c>
      <c r="G12" s="532"/>
      <c r="H12" s="533"/>
      <c r="I12" s="533"/>
      <c r="J12" s="534"/>
    </row>
    <row r="13" spans="1:10" ht="12.75" customHeight="1" x14ac:dyDescent="0.2">
      <c r="A13" s="279" t="s">
        <v>24</v>
      </c>
      <c r="B13" s="559" t="s">
        <v>729</v>
      </c>
      <c r="C13" s="560"/>
      <c r="D13" s="560"/>
      <c r="E13" s="561"/>
      <c r="F13" s="309" t="s">
        <v>50</v>
      </c>
      <c r="G13" s="532"/>
      <c r="H13" s="533"/>
      <c r="I13" s="533"/>
      <c r="J13" s="534"/>
    </row>
    <row r="14" spans="1:10" x14ac:dyDescent="0.2">
      <c r="A14" s="279" t="s">
        <v>25</v>
      </c>
      <c r="B14" s="559" t="s">
        <v>453</v>
      </c>
      <c r="C14" s="560"/>
      <c r="D14" s="560"/>
      <c r="E14" s="561"/>
      <c r="F14" s="309" t="s">
        <v>52</v>
      </c>
      <c r="G14" s="532"/>
      <c r="H14" s="533"/>
      <c r="I14" s="533"/>
      <c r="J14" s="534"/>
    </row>
    <row r="15" spans="1:10" x14ac:dyDescent="0.2">
      <c r="A15" s="279" t="s">
        <v>27</v>
      </c>
      <c r="B15" s="559" t="s">
        <v>730</v>
      </c>
      <c r="C15" s="560"/>
      <c r="D15" s="560"/>
      <c r="E15" s="561"/>
      <c r="F15" s="309" t="s">
        <v>52</v>
      </c>
      <c r="G15" s="532"/>
      <c r="H15" s="533"/>
      <c r="I15" s="533"/>
      <c r="J15" s="534"/>
    </row>
    <row r="16" spans="1:10" ht="12.75" customHeight="1" x14ac:dyDescent="0.2">
      <c r="A16" s="279" t="s">
        <v>29</v>
      </c>
      <c r="B16" s="559" t="s">
        <v>731</v>
      </c>
      <c r="C16" s="560"/>
      <c r="D16" s="560"/>
      <c r="E16" s="561"/>
      <c r="F16" s="309" t="s">
        <v>50</v>
      </c>
      <c r="G16" s="532"/>
      <c r="H16" s="533"/>
      <c r="I16" s="533"/>
      <c r="J16" s="534"/>
    </row>
    <row r="17" spans="1:10" ht="12.75" customHeight="1" x14ac:dyDescent="0.2">
      <c r="A17" s="279" t="s">
        <v>41</v>
      </c>
      <c r="B17" s="559" t="s">
        <v>732</v>
      </c>
      <c r="C17" s="560"/>
      <c r="D17" s="560"/>
      <c r="E17" s="561"/>
      <c r="F17" s="309" t="s">
        <v>50</v>
      </c>
      <c r="G17" s="532"/>
      <c r="H17" s="533"/>
      <c r="I17" s="533"/>
      <c r="J17" s="534"/>
    </row>
    <row r="18" spans="1:10" x14ac:dyDescent="0.2">
      <c r="A18" s="279" t="s">
        <v>42</v>
      </c>
      <c r="B18" s="559" t="s">
        <v>733</v>
      </c>
      <c r="C18" s="560"/>
      <c r="D18" s="560"/>
      <c r="E18" s="561"/>
      <c r="F18" s="309" t="s">
        <v>50</v>
      </c>
      <c r="G18" s="532"/>
      <c r="H18" s="533"/>
      <c r="I18" s="533"/>
      <c r="J18" s="534"/>
    </row>
    <row r="19" spans="1:10" x14ac:dyDescent="0.2">
      <c r="A19" s="285"/>
      <c r="B19" s="299"/>
      <c r="C19" s="299"/>
      <c r="D19" s="299"/>
      <c r="E19" s="299"/>
      <c r="F19" s="300"/>
      <c r="G19" s="288"/>
      <c r="H19" s="288"/>
      <c r="I19" s="288"/>
      <c r="J19" s="288"/>
    </row>
    <row r="20" spans="1:10" x14ac:dyDescent="0.2">
      <c r="A20" s="285"/>
      <c r="B20" s="305"/>
      <c r="C20" s="286"/>
      <c r="D20" s="286"/>
      <c r="E20" s="286"/>
      <c r="F20" s="287"/>
      <c r="G20" s="288"/>
      <c r="H20" s="288"/>
      <c r="I20" s="288"/>
      <c r="J20" s="288"/>
    </row>
    <row r="21" spans="1:10" ht="24" x14ac:dyDescent="0.2">
      <c r="A21" s="267" t="s">
        <v>19</v>
      </c>
      <c r="B21" s="452" t="s">
        <v>431</v>
      </c>
      <c r="C21" s="452"/>
      <c r="D21" s="452"/>
      <c r="E21" s="452"/>
      <c r="F21" s="267" t="s">
        <v>21</v>
      </c>
      <c r="G21" s="445" t="s">
        <v>60</v>
      </c>
      <c r="H21" s="445"/>
      <c r="I21" s="445"/>
      <c r="J21" s="445"/>
    </row>
    <row r="22" spans="1:10" ht="21" customHeight="1" x14ac:dyDescent="0.2">
      <c r="A22" s="279">
        <v>1</v>
      </c>
      <c r="B22" s="345" t="s">
        <v>734</v>
      </c>
      <c r="C22" s="345"/>
      <c r="D22" s="345"/>
      <c r="E22" s="345"/>
      <c r="F22" s="291" t="s">
        <v>735</v>
      </c>
      <c r="G22" s="532"/>
      <c r="H22" s="533"/>
      <c r="I22" s="533"/>
      <c r="J22" s="534"/>
    </row>
    <row r="23" spans="1:10" ht="22.5" customHeight="1" x14ac:dyDescent="0.2">
      <c r="A23" s="279">
        <v>2</v>
      </c>
      <c r="B23" s="345" t="s">
        <v>736</v>
      </c>
      <c r="C23" s="345"/>
      <c r="D23" s="345"/>
      <c r="E23" s="345"/>
      <c r="F23" s="291" t="s">
        <v>737</v>
      </c>
      <c r="G23" s="532"/>
      <c r="H23" s="533"/>
      <c r="I23" s="533"/>
      <c r="J23" s="534"/>
    </row>
    <row r="25" spans="1:10" x14ac:dyDescent="0.2">
      <c r="A25" s="289" t="s">
        <v>31</v>
      </c>
    </row>
  </sheetData>
  <mergeCells count="29">
    <mergeCell ref="B13:E13"/>
    <mergeCell ref="G13:J13"/>
    <mergeCell ref="A1:J1"/>
    <mergeCell ref="A2:J2"/>
    <mergeCell ref="A3:B3"/>
    <mergeCell ref="A4:B4"/>
    <mergeCell ref="A5:B5"/>
    <mergeCell ref="A6:B6"/>
    <mergeCell ref="A10:B10"/>
    <mergeCell ref="B11:E11"/>
    <mergeCell ref="G11:J11"/>
    <mergeCell ref="B12:E12"/>
    <mergeCell ref="G12:J12"/>
    <mergeCell ref="B14:E14"/>
    <mergeCell ref="G14:J14"/>
    <mergeCell ref="B15:E15"/>
    <mergeCell ref="G15:J15"/>
    <mergeCell ref="B16:E16"/>
    <mergeCell ref="G16:J16"/>
    <mergeCell ref="B23:E23"/>
    <mergeCell ref="G23:J23"/>
    <mergeCell ref="B18:E18"/>
    <mergeCell ref="G18:J18"/>
    <mergeCell ref="B17:E17"/>
    <mergeCell ref="G17:J17"/>
    <mergeCell ref="B21:E21"/>
    <mergeCell ref="G21:J21"/>
    <mergeCell ref="B22:E22"/>
    <mergeCell ref="G22:J22"/>
  </mergeCells>
  <pageMargins left="0.46875" right="0.41666666666666669" top="0.75" bottom="0.75" header="0.3" footer="0.3"/>
  <pageSetup paperSize="9" orientation="landscape" r:id="rId1"/>
  <headerFooter>
    <oddHeader>&amp;L&amp;"-,Standardowy"&amp;11 2/PN/ZP/D/2020&amp;C&amp;"-,Standardowy"&amp;11Formularz asortymentowo-cenowy&amp;R&amp;"-,Standardowy"&amp;11Załącznik nr 2 SIWZ</oddHeader>
    <oddFooter>&amp;L&amp;"-,Standardowy"&amp;A&amp;C&amp;"-,Standardowy"Strona &amp;P z &amp;N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view="pageLayout" zoomScaleNormal="140" workbookViewId="0">
      <selection activeCell="G28" sqref="G28"/>
    </sheetView>
  </sheetViews>
  <sheetFormatPr defaultRowHeight="12.75" x14ac:dyDescent="0.2"/>
  <cols>
    <col min="1" max="1" width="8.28515625" style="1" customWidth="1"/>
    <col min="2" max="2" width="31.140625" style="1" customWidth="1"/>
    <col min="3" max="3" width="6.42578125" style="1" customWidth="1"/>
    <col min="4" max="4" width="6.140625" style="1" customWidth="1"/>
    <col min="5" max="5" width="22.85546875" style="1" customWidth="1"/>
    <col min="6" max="6" width="14.7109375" style="1" customWidth="1"/>
    <col min="7" max="7" width="10.85546875" style="1" customWidth="1"/>
    <col min="8" max="8" width="12" style="1" customWidth="1"/>
    <col min="9" max="9" width="7.85546875" style="1" customWidth="1"/>
    <col min="10" max="10" width="12.140625" style="1" customWidth="1"/>
  </cols>
  <sheetData>
    <row r="1" spans="1:10" ht="24.75" customHeight="1" x14ac:dyDescent="0.2">
      <c r="A1" s="373" t="s">
        <v>738</v>
      </c>
      <c r="B1" s="373"/>
      <c r="C1" s="373"/>
      <c r="D1" s="373"/>
      <c r="E1" s="373"/>
      <c r="F1" s="373"/>
      <c r="G1" s="373"/>
      <c r="H1" s="373"/>
      <c r="I1" s="373"/>
      <c r="J1" s="373"/>
    </row>
    <row r="2" spans="1:10" x14ac:dyDescent="0.2">
      <c r="A2" s="350" t="s">
        <v>185</v>
      </c>
      <c r="B2" s="351"/>
      <c r="C2" s="351"/>
      <c r="D2" s="351"/>
      <c r="E2" s="351"/>
      <c r="F2" s="351"/>
      <c r="G2" s="351"/>
      <c r="H2" s="351"/>
      <c r="I2" s="351"/>
      <c r="J2" s="351"/>
    </row>
    <row r="3" spans="1:10" ht="36" x14ac:dyDescent="0.2">
      <c r="A3" s="337" t="s">
        <v>0</v>
      </c>
      <c r="B3" s="337"/>
      <c r="C3" s="263" t="s">
        <v>1</v>
      </c>
      <c r="D3" s="263" t="s">
        <v>2</v>
      </c>
      <c r="E3" s="265" t="s">
        <v>3</v>
      </c>
      <c r="F3" s="263" t="s">
        <v>4</v>
      </c>
      <c r="G3" s="263" t="s">
        <v>5</v>
      </c>
      <c r="H3" s="263" t="s">
        <v>6</v>
      </c>
      <c r="I3" s="263" t="s">
        <v>7</v>
      </c>
      <c r="J3" s="22" t="s">
        <v>8</v>
      </c>
    </row>
    <row r="4" spans="1:10" ht="13.5" thickBot="1" x14ac:dyDescent="0.25">
      <c r="A4" s="338" t="s">
        <v>9</v>
      </c>
      <c r="B4" s="338"/>
      <c r="C4" s="17" t="s">
        <v>10</v>
      </c>
      <c r="D4" s="18" t="s">
        <v>11</v>
      </c>
      <c r="E4" s="37" t="s">
        <v>12</v>
      </c>
      <c r="F4" s="37" t="s">
        <v>13</v>
      </c>
      <c r="G4" s="38" t="s">
        <v>14</v>
      </c>
      <c r="H4" s="39" t="s">
        <v>15</v>
      </c>
      <c r="I4" s="40" t="s">
        <v>16</v>
      </c>
      <c r="J4" s="27" t="s">
        <v>17</v>
      </c>
    </row>
    <row r="5" spans="1:10" ht="36" customHeight="1" thickBot="1" x14ac:dyDescent="0.25">
      <c r="A5" s="543" t="s">
        <v>739</v>
      </c>
      <c r="B5" s="543"/>
      <c r="C5" s="164">
        <v>500</v>
      </c>
      <c r="D5" s="165" t="s">
        <v>18</v>
      </c>
      <c r="E5" s="41"/>
      <c r="F5" s="47"/>
      <c r="G5" s="66">
        <f>ROUND(F5*I5+F5,2)</f>
        <v>0</v>
      </c>
      <c r="H5" s="127">
        <f>ROUND(C5*F5,2)</f>
        <v>0</v>
      </c>
      <c r="I5" s="81"/>
      <c r="J5" s="127">
        <f>ROUND(H5*I5+H5,2)</f>
        <v>0</v>
      </c>
    </row>
    <row r="6" spans="1:10" ht="13.5" x14ac:dyDescent="0.2">
      <c r="A6" s="45"/>
      <c r="B6" s="45"/>
      <c r="C6" s="36"/>
      <c r="D6" s="35"/>
      <c r="E6" s="46"/>
      <c r="F6" s="46"/>
      <c r="G6" s="46"/>
      <c r="H6" s="46"/>
      <c r="I6" s="46"/>
      <c r="J6" s="46"/>
    </row>
    <row r="7" spans="1:10" x14ac:dyDescent="0.2">
      <c r="A7" s="28" t="s">
        <v>58</v>
      </c>
      <c r="B7" s="69"/>
      <c r="C7" s="70"/>
      <c r="D7" s="4"/>
      <c r="E7" s="4"/>
      <c r="F7" s="4"/>
      <c r="G7" s="4"/>
      <c r="H7" s="4"/>
      <c r="I7" s="4"/>
      <c r="J7" s="4"/>
    </row>
    <row r="8" spans="1:10" x14ac:dyDescent="0.2">
      <c r="A8" s="109" t="s">
        <v>32</v>
      </c>
      <c r="B8" s="69"/>
      <c r="C8" s="70"/>
      <c r="D8" s="4"/>
      <c r="E8" s="4"/>
      <c r="F8" s="4"/>
      <c r="G8" s="4"/>
      <c r="H8" s="4"/>
      <c r="I8" s="4"/>
      <c r="J8" s="4"/>
    </row>
    <row r="10" spans="1:10" ht="24" x14ac:dyDescent="0.2">
      <c r="A10" s="267" t="s">
        <v>19</v>
      </c>
      <c r="B10" s="452" t="s">
        <v>59</v>
      </c>
      <c r="C10" s="452"/>
      <c r="D10" s="452"/>
      <c r="E10" s="452"/>
      <c r="F10" s="267" t="s">
        <v>21</v>
      </c>
      <c r="G10" s="445" t="s">
        <v>60</v>
      </c>
      <c r="H10" s="445"/>
      <c r="I10" s="445"/>
      <c r="J10" s="445"/>
    </row>
    <row r="11" spans="1:10" x14ac:dyDescent="0.2">
      <c r="A11" s="279" t="s">
        <v>22</v>
      </c>
      <c r="B11" s="559" t="s">
        <v>451</v>
      </c>
      <c r="C11" s="560"/>
      <c r="D11" s="560"/>
      <c r="E11" s="561"/>
      <c r="F11" s="309" t="s">
        <v>50</v>
      </c>
      <c r="G11" s="532"/>
      <c r="H11" s="533"/>
      <c r="I11" s="533"/>
      <c r="J11" s="534"/>
    </row>
    <row r="12" spans="1:10" x14ac:dyDescent="0.2">
      <c r="A12" s="279" t="s">
        <v>24</v>
      </c>
      <c r="B12" s="559" t="s">
        <v>729</v>
      </c>
      <c r="C12" s="560"/>
      <c r="D12" s="560"/>
      <c r="E12" s="561"/>
      <c r="F12" s="309" t="s">
        <v>50</v>
      </c>
      <c r="G12" s="532"/>
      <c r="H12" s="533"/>
      <c r="I12" s="533"/>
      <c r="J12" s="534"/>
    </row>
    <row r="13" spans="1:10" x14ac:dyDescent="0.2">
      <c r="A13" s="279" t="s">
        <v>25</v>
      </c>
      <c r="B13" s="559" t="s">
        <v>453</v>
      </c>
      <c r="C13" s="560"/>
      <c r="D13" s="560"/>
      <c r="E13" s="561"/>
      <c r="F13" s="309" t="s">
        <v>52</v>
      </c>
      <c r="G13" s="532"/>
      <c r="H13" s="533"/>
      <c r="I13" s="533"/>
      <c r="J13" s="534"/>
    </row>
    <row r="14" spans="1:10" x14ac:dyDescent="0.2">
      <c r="A14" s="279" t="s">
        <v>27</v>
      </c>
      <c r="B14" s="559" t="s">
        <v>730</v>
      </c>
      <c r="C14" s="560"/>
      <c r="D14" s="560"/>
      <c r="E14" s="561"/>
      <c r="F14" s="309" t="s">
        <v>52</v>
      </c>
      <c r="G14" s="532"/>
      <c r="H14" s="533"/>
      <c r="I14" s="533"/>
      <c r="J14" s="534"/>
    </row>
    <row r="15" spans="1:10" ht="27" customHeight="1" x14ac:dyDescent="0.2">
      <c r="A15" s="279" t="s">
        <v>29</v>
      </c>
      <c r="B15" s="566" t="s">
        <v>731</v>
      </c>
      <c r="C15" s="567"/>
      <c r="D15" s="567"/>
      <c r="E15" s="568"/>
      <c r="F15" s="309" t="s">
        <v>50</v>
      </c>
      <c r="G15" s="532"/>
      <c r="H15" s="533"/>
      <c r="I15" s="533"/>
      <c r="J15" s="534"/>
    </row>
    <row r="16" spans="1:10" x14ac:dyDescent="0.2">
      <c r="A16" s="279" t="s">
        <v>41</v>
      </c>
      <c r="B16" s="559" t="s">
        <v>732</v>
      </c>
      <c r="C16" s="560"/>
      <c r="D16" s="560"/>
      <c r="E16" s="561"/>
      <c r="F16" s="309" t="s">
        <v>50</v>
      </c>
      <c r="G16" s="532"/>
      <c r="H16" s="533"/>
      <c r="I16" s="533"/>
      <c r="J16" s="534"/>
    </row>
    <row r="17" spans="1:10" x14ac:dyDescent="0.2">
      <c r="A17" s="279" t="s">
        <v>42</v>
      </c>
      <c r="B17" s="559" t="s">
        <v>733</v>
      </c>
      <c r="C17" s="560"/>
      <c r="D17" s="560"/>
      <c r="E17" s="561"/>
      <c r="F17" s="309" t="s">
        <v>50</v>
      </c>
      <c r="G17" s="532"/>
      <c r="H17" s="533"/>
      <c r="I17" s="533"/>
      <c r="J17" s="534"/>
    </row>
    <row r="19" spans="1:10" x14ac:dyDescent="0.2">
      <c r="A19" s="310" t="s">
        <v>740</v>
      </c>
      <c r="B19" s="565" t="s">
        <v>741</v>
      </c>
      <c r="C19" s="565"/>
      <c r="D19" s="565"/>
      <c r="E19" s="268" t="s">
        <v>742</v>
      </c>
      <c r="F19" s="312" t="s">
        <v>743</v>
      </c>
      <c r="G19" s="455" t="s">
        <v>60</v>
      </c>
      <c r="H19" s="445"/>
      <c r="I19" s="445"/>
      <c r="J19" s="445"/>
    </row>
    <row r="20" spans="1:10" x14ac:dyDescent="0.2">
      <c r="A20" s="311">
        <f>1</f>
        <v>1</v>
      </c>
      <c r="B20" s="564" t="s">
        <v>365</v>
      </c>
      <c r="C20" s="564"/>
      <c r="D20" s="564"/>
      <c r="E20" s="268" t="s">
        <v>366</v>
      </c>
      <c r="F20" s="312" t="s">
        <v>744</v>
      </c>
      <c r="G20" s="532"/>
      <c r="H20" s="533"/>
      <c r="I20" s="533"/>
      <c r="J20" s="534"/>
    </row>
    <row r="21" spans="1:10" x14ac:dyDescent="0.2">
      <c r="A21" s="311">
        <f>A20+1</f>
        <v>2</v>
      </c>
      <c r="B21" s="564" t="s">
        <v>745</v>
      </c>
      <c r="C21" s="564"/>
      <c r="D21" s="564"/>
      <c r="E21" s="268" t="s">
        <v>746</v>
      </c>
      <c r="F21" s="312" t="s">
        <v>744</v>
      </c>
      <c r="G21" s="532"/>
      <c r="H21" s="533"/>
      <c r="I21" s="533"/>
      <c r="J21" s="534"/>
    </row>
    <row r="22" spans="1:10" x14ac:dyDescent="0.2">
      <c r="A22" s="311">
        <f>A21+1</f>
        <v>3</v>
      </c>
      <c r="B22" s="564" t="s">
        <v>747</v>
      </c>
      <c r="C22" s="564"/>
      <c r="D22" s="564"/>
      <c r="E22" s="313" t="s">
        <v>748</v>
      </c>
      <c r="F22" s="312" t="s">
        <v>744</v>
      </c>
      <c r="G22" s="532"/>
      <c r="H22" s="533"/>
      <c r="I22" s="533"/>
      <c r="J22" s="534"/>
    </row>
    <row r="23" spans="1:10" x14ac:dyDescent="0.2">
      <c r="A23" s="311">
        <f>A22+1</f>
        <v>4</v>
      </c>
      <c r="B23" s="564" t="s">
        <v>749</v>
      </c>
      <c r="C23" s="564"/>
      <c r="D23" s="564"/>
      <c r="E23" s="268" t="s">
        <v>750</v>
      </c>
      <c r="F23" s="312" t="s">
        <v>744</v>
      </c>
      <c r="G23" s="532"/>
      <c r="H23" s="533"/>
      <c r="I23" s="533"/>
      <c r="J23" s="534"/>
    </row>
    <row r="24" spans="1:10" x14ac:dyDescent="0.2">
      <c r="A24" s="311">
        <f>A23+1</f>
        <v>5</v>
      </c>
      <c r="B24" s="564" t="s">
        <v>751</v>
      </c>
      <c r="C24" s="564"/>
      <c r="D24" s="564"/>
      <c r="E24" s="268" t="s">
        <v>318</v>
      </c>
      <c r="F24" s="312" t="s">
        <v>744</v>
      </c>
      <c r="G24" s="532"/>
      <c r="H24" s="533"/>
      <c r="I24" s="533"/>
      <c r="J24" s="534"/>
    </row>
    <row r="25" spans="1:10" x14ac:dyDescent="0.2">
      <c r="A25" s="311">
        <f>A24+1</f>
        <v>6</v>
      </c>
      <c r="B25" s="564" t="s">
        <v>752</v>
      </c>
      <c r="C25" s="564"/>
      <c r="D25" s="564"/>
      <c r="E25" s="268" t="s">
        <v>753</v>
      </c>
      <c r="F25" s="312" t="s">
        <v>754</v>
      </c>
      <c r="G25" s="532"/>
      <c r="H25" s="533"/>
      <c r="I25" s="533"/>
      <c r="J25" s="534"/>
    </row>
    <row r="27" spans="1:10" x14ac:dyDescent="0.2">
      <c r="A27" s="242" t="s">
        <v>31</v>
      </c>
    </row>
  </sheetData>
  <mergeCells count="35">
    <mergeCell ref="B10:E10"/>
    <mergeCell ref="G10:J10"/>
    <mergeCell ref="A1:J1"/>
    <mergeCell ref="A2:J2"/>
    <mergeCell ref="A3:B3"/>
    <mergeCell ref="A4:B4"/>
    <mergeCell ref="A5:B5"/>
    <mergeCell ref="B11:E11"/>
    <mergeCell ref="G11:J11"/>
    <mergeCell ref="B12:E12"/>
    <mergeCell ref="G12:J12"/>
    <mergeCell ref="B13:E13"/>
    <mergeCell ref="G13:J13"/>
    <mergeCell ref="B14:E14"/>
    <mergeCell ref="G14:J14"/>
    <mergeCell ref="B15:E15"/>
    <mergeCell ref="G15:J15"/>
    <mergeCell ref="B16:E16"/>
    <mergeCell ref="G16:J16"/>
    <mergeCell ref="B17:E17"/>
    <mergeCell ref="G17:J17"/>
    <mergeCell ref="G19:J19"/>
    <mergeCell ref="B19:D19"/>
    <mergeCell ref="B20:D20"/>
    <mergeCell ref="G20:J20"/>
    <mergeCell ref="G21:J21"/>
    <mergeCell ref="G22:J22"/>
    <mergeCell ref="G23:J23"/>
    <mergeCell ref="G24:J24"/>
    <mergeCell ref="G25:J25"/>
    <mergeCell ref="B21:D21"/>
    <mergeCell ref="B22:D22"/>
    <mergeCell ref="B23:D23"/>
    <mergeCell ref="B24:D24"/>
    <mergeCell ref="B25:D25"/>
  </mergeCells>
  <pageMargins left="0.46875" right="0.47916666666666669" top="0.75" bottom="0.75" header="0.3" footer="0.3"/>
  <pageSetup paperSize="9" orientation="landscape" r:id="rId1"/>
  <headerFooter>
    <oddHeader>&amp;L&amp;"-,Standardowy"&amp;11 2/PN/ZP/D/2020&amp;C&amp;"-,Standardowy"&amp;11Formularz asortymentowo-cenowy&amp;R&amp;"-,Standardowy"&amp;11Załącznik nr 2 SIWZ</oddHeader>
    <oddFooter>&amp;L&amp;"-,Standardowy"&amp;A&amp;C&amp;"-,Standardowy"Strona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zoomScale="125" zoomScaleNormal="125" workbookViewId="0">
      <selection activeCell="J5" sqref="J5"/>
    </sheetView>
  </sheetViews>
  <sheetFormatPr defaultColWidth="11.42578125" defaultRowHeight="12" x14ac:dyDescent="0.2"/>
  <cols>
    <col min="1" max="1" width="8.28515625" style="1" customWidth="1"/>
    <col min="2" max="2" width="39.5703125" style="1" customWidth="1"/>
    <col min="3" max="3" width="6.42578125" style="1" customWidth="1"/>
    <col min="4" max="4" width="6.140625" style="1" customWidth="1"/>
    <col min="5" max="5" width="15.85546875" style="1" customWidth="1"/>
    <col min="6" max="6" width="14" style="1" customWidth="1"/>
    <col min="7" max="7" width="11.7109375" style="1" customWidth="1"/>
    <col min="8" max="8" width="11.42578125" style="1" customWidth="1"/>
    <col min="9" max="9" width="7.85546875" style="1" customWidth="1"/>
    <col min="10" max="10" width="11.7109375" style="1" customWidth="1"/>
    <col min="11" max="16384" width="11.42578125" style="1"/>
  </cols>
  <sheetData>
    <row r="1" spans="1:10" ht="23.25" customHeight="1" x14ac:dyDescent="0.2">
      <c r="A1" s="391" t="s">
        <v>223</v>
      </c>
      <c r="B1" s="391"/>
      <c r="C1" s="391"/>
      <c r="D1" s="391"/>
      <c r="E1" s="391"/>
      <c r="F1" s="391"/>
      <c r="G1" s="391"/>
      <c r="H1" s="391"/>
      <c r="I1" s="391"/>
      <c r="J1" s="391"/>
    </row>
    <row r="2" spans="1:10" x14ac:dyDescent="0.2">
      <c r="A2" s="402" t="s">
        <v>185</v>
      </c>
      <c r="B2" s="403"/>
      <c r="C2" s="403"/>
      <c r="D2" s="403"/>
      <c r="E2" s="403"/>
      <c r="F2" s="403"/>
      <c r="G2" s="403"/>
      <c r="H2" s="403"/>
      <c r="I2" s="403"/>
      <c r="J2" s="403"/>
    </row>
    <row r="3" spans="1:10" ht="48" x14ac:dyDescent="0.2">
      <c r="A3" s="337" t="s">
        <v>0</v>
      </c>
      <c r="B3" s="337"/>
      <c r="C3" s="23" t="s">
        <v>1</v>
      </c>
      <c r="D3" s="23" t="s">
        <v>2</v>
      </c>
      <c r="E3" s="16" t="s">
        <v>3</v>
      </c>
      <c r="F3" s="23" t="s">
        <v>4</v>
      </c>
      <c r="G3" s="23" t="s">
        <v>5</v>
      </c>
      <c r="H3" s="23" t="s">
        <v>6</v>
      </c>
      <c r="I3" s="23" t="s">
        <v>7</v>
      </c>
      <c r="J3" s="23" t="s">
        <v>8</v>
      </c>
    </row>
    <row r="4" spans="1:10" ht="12.75" thickBot="1" x14ac:dyDescent="0.25">
      <c r="A4" s="338" t="s">
        <v>9</v>
      </c>
      <c r="B4" s="338"/>
      <c r="C4" s="17" t="s">
        <v>10</v>
      </c>
      <c r="D4" s="18" t="s">
        <v>11</v>
      </c>
      <c r="E4" s="19" t="s">
        <v>12</v>
      </c>
      <c r="F4" s="19" t="s">
        <v>13</v>
      </c>
      <c r="G4" s="25" t="s">
        <v>14</v>
      </c>
      <c r="H4" s="39" t="s">
        <v>15</v>
      </c>
      <c r="I4" s="39" t="s">
        <v>16</v>
      </c>
      <c r="J4" s="40" t="s">
        <v>17</v>
      </c>
    </row>
    <row r="5" spans="1:10" ht="24.75" customHeight="1" thickBot="1" x14ac:dyDescent="0.25">
      <c r="A5" s="375" t="s">
        <v>210</v>
      </c>
      <c r="B5" s="375"/>
      <c r="C5" s="68">
        <v>60</v>
      </c>
      <c r="D5" s="76" t="s">
        <v>18</v>
      </c>
      <c r="E5" s="77"/>
      <c r="F5" s="42"/>
      <c r="G5" s="66">
        <f>ROUND(F5*I5+F5,2)</f>
        <v>0</v>
      </c>
      <c r="H5" s="94">
        <f>ROUND(C5*F5,2)</f>
        <v>0</v>
      </c>
      <c r="I5" s="81"/>
      <c r="J5" s="94">
        <f>ROUND(H5*I5+H5,2)</f>
        <v>0</v>
      </c>
    </row>
    <row r="6" spans="1:10" ht="12.75" x14ac:dyDescent="0.2">
      <c r="A6" s="96"/>
      <c r="B6" s="96"/>
      <c r="C6" s="97"/>
      <c r="D6" s="91"/>
      <c r="E6" s="98"/>
    </row>
    <row r="7" spans="1:10" x14ac:dyDescent="0.2">
      <c r="A7" s="28" t="s">
        <v>58</v>
      </c>
      <c r="B7" s="28"/>
      <c r="C7" s="28"/>
      <c r="D7" s="28"/>
      <c r="E7" s="85"/>
      <c r="F7" s="85"/>
      <c r="G7" s="85"/>
      <c r="H7" s="85"/>
      <c r="I7" s="85"/>
      <c r="J7" s="85"/>
    </row>
    <row r="8" spans="1:10" x14ac:dyDescent="0.2">
      <c r="A8" s="109" t="s">
        <v>32</v>
      </c>
      <c r="B8" s="28"/>
      <c r="C8" s="28"/>
      <c r="D8" s="28"/>
      <c r="E8" s="85"/>
      <c r="F8" s="86"/>
      <c r="G8" s="85"/>
      <c r="H8" s="85"/>
      <c r="I8" s="85"/>
      <c r="J8" s="85"/>
    </row>
    <row r="9" spans="1:10" x14ac:dyDescent="0.2">
      <c r="A9" s="347"/>
      <c r="B9" s="347"/>
      <c r="C9" s="29"/>
      <c r="D9" s="29"/>
      <c r="E9" s="29"/>
      <c r="F9" s="29"/>
      <c r="G9" s="29"/>
      <c r="H9" s="29"/>
      <c r="I9" s="29"/>
      <c r="J9" s="85"/>
    </row>
    <row r="10" spans="1:10" ht="24" x14ac:dyDescent="0.2">
      <c r="A10" s="23" t="s">
        <v>19</v>
      </c>
      <c r="B10" s="337" t="s">
        <v>20</v>
      </c>
      <c r="C10" s="337"/>
      <c r="D10" s="337"/>
      <c r="E10" s="337"/>
      <c r="F10" s="23" t="s">
        <v>21</v>
      </c>
      <c r="G10" s="389" t="s">
        <v>60</v>
      </c>
      <c r="H10" s="389"/>
      <c r="I10" s="389"/>
      <c r="J10" s="389"/>
    </row>
    <row r="11" spans="1:10" x14ac:dyDescent="0.2">
      <c r="A11" s="95">
        <v>1</v>
      </c>
      <c r="B11" s="325" t="s">
        <v>160</v>
      </c>
      <c r="C11" s="325"/>
      <c r="D11" s="325"/>
      <c r="E11" s="325"/>
      <c r="F11" s="148" t="s">
        <v>50</v>
      </c>
      <c r="G11" s="388"/>
      <c r="H11" s="388"/>
      <c r="I11" s="388"/>
      <c r="J11" s="388"/>
    </row>
    <row r="12" spans="1:10" ht="24" x14ac:dyDescent="0.2">
      <c r="A12" s="95">
        <v>2</v>
      </c>
      <c r="B12" s="400" t="s">
        <v>140</v>
      </c>
      <c r="C12" s="400"/>
      <c r="D12" s="400"/>
      <c r="E12" s="400"/>
      <c r="F12" s="148" t="s">
        <v>224</v>
      </c>
      <c r="G12" s="388"/>
      <c r="H12" s="388"/>
      <c r="I12" s="388"/>
      <c r="J12" s="388"/>
    </row>
    <row r="13" spans="1:10" x14ac:dyDescent="0.2">
      <c r="A13" s="95">
        <v>3</v>
      </c>
      <c r="B13" s="149" t="s">
        <v>153</v>
      </c>
      <c r="C13" s="162"/>
      <c r="D13" s="162"/>
      <c r="E13" s="162"/>
      <c r="F13" s="148" t="s">
        <v>50</v>
      </c>
      <c r="G13" s="388"/>
      <c r="H13" s="388"/>
      <c r="I13" s="388"/>
      <c r="J13" s="388"/>
    </row>
    <row r="14" spans="1:10" x14ac:dyDescent="0.2">
      <c r="A14" s="95">
        <v>4</v>
      </c>
      <c r="B14" s="401" t="s">
        <v>51</v>
      </c>
      <c r="C14" s="401"/>
      <c r="D14" s="401"/>
      <c r="E14" s="401"/>
      <c r="F14" s="148" t="s">
        <v>52</v>
      </c>
      <c r="G14" s="388"/>
      <c r="H14" s="388"/>
      <c r="I14" s="388"/>
      <c r="J14" s="388"/>
    </row>
    <row r="15" spans="1:10" x14ac:dyDescent="0.2">
      <c r="A15" s="95">
        <v>5</v>
      </c>
      <c r="B15" s="399" t="s">
        <v>57</v>
      </c>
      <c r="C15" s="399"/>
      <c r="D15" s="399"/>
      <c r="E15" s="399"/>
      <c r="F15" s="148" t="s">
        <v>50</v>
      </c>
      <c r="G15" s="388"/>
      <c r="H15" s="388"/>
      <c r="I15" s="388"/>
      <c r="J15" s="388"/>
    </row>
    <row r="16" spans="1:10" x14ac:dyDescent="0.2">
      <c r="A16" s="95">
        <v>6</v>
      </c>
      <c r="B16" s="396" t="s">
        <v>157</v>
      </c>
      <c r="C16" s="397"/>
      <c r="D16" s="397"/>
      <c r="E16" s="398"/>
      <c r="F16" s="148" t="s">
        <v>52</v>
      </c>
      <c r="G16" s="388"/>
      <c r="H16" s="388"/>
      <c r="I16" s="388"/>
      <c r="J16" s="388"/>
    </row>
    <row r="17" spans="1:10" ht="24" x14ac:dyDescent="0.2">
      <c r="A17" s="95">
        <v>7</v>
      </c>
      <c r="B17" s="396" t="s">
        <v>141</v>
      </c>
      <c r="C17" s="397"/>
      <c r="D17" s="397"/>
      <c r="E17" s="398"/>
      <c r="F17" s="148" t="s">
        <v>224</v>
      </c>
      <c r="G17" s="388"/>
      <c r="H17" s="388"/>
      <c r="I17" s="388"/>
      <c r="J17" s="388"/>
    </row>
    <row r="18" spans="1:10" x14ac:dyDescent="0.2">
      <c r="A18" s="95">
        <v>8</v>
      </c>
      <c r="B18" s="399" t="s">
        <v>154</v>
      </c>
      <c r="C18" s="399"/>
      <c r="D18" s="399"/>
      <c r="E18" s="399"/>
      <c r="F18" s="148" t="s">
        <v>52</v>
      </c>
      <c r="G18" s="388"/>
      <c r="H18" s="388"/>
      <c r="I18" s="388"/>
      <c r="J18" s="388"/>
    </row>
    <row r="19" spans="1:10" x14ac:dyDescent="0.2">
      <c r="A19" s="95">
        <v>9</v>
      </c>
      <c r="B19" s="399" t="s">
        <v>53</v>
      </c>
      <c r="C19" s="399"/>
      <c r="D19" s="399"/>
      <c r="E19" s="399"/>
      <c r="F19" s="148" t="s">
        <v>50</v>
      </c>
      <c r="G19" s="388"/>
      <c r="H19" s="388"/>
      <c r="I19" s="388"/>
      <c r="J19" s="388"/>
    </row>
    <row r="20" spans="1:10" x14ac:dyDescent="0.2">
      <c r="A20" s="95">
        <v>10</v>
      </c>
      <c r="B20" s="396" t="s">
        <v>134</v>
      </c>
      <c r="C20" s="397"/>
      <c r="D20" s="397"/>
      <c r="E20" s="398"/>
      <c r="F20" s="148" t="s">
        <v>50</v>
      </c>
      <c r="G20" s="388"/>
      <c r="H20" s="388"/>
      <c r="I20" s="388"/>
      <c r="J20" s="388"/>
    </row>
    <row r="21" spans="1:10" x14ac:dyDescent="0.2">
      <c r="A21" s="95">
        <v>11</v>
      </c>
      <c r="B21" s="396" t="s">
        <v>155</v>
      </c>
      <c r="C21" s="397"/>
      <c r="D21" s="397"/>
      <c r="E21" s="398"/>
      <c r="F21" s="148" t="s">
        <v>50</v>
      </c>
      <c r="G21" s="388"/>
      <c r="H21" s="388"/>
      <c r="I21" s="388"/>
      <c r="J21" s="388"/>
    </row>
    <row r="22" spans="1:10" x14ac:dyDescent="0.2">
      <c r="A22" s="95">
        <v>12</v>
      </c>
      <c r="B22" s="399" t="s">
        <v>55</v>
      </c>
      <c r="C22" s="399"/>
      <c r="D22" s="399"/>
      <c r="E22" s="399"/>
      <c r="F22" s="148" t="s">
        <v>50</v>
      </c>
      <c r="G22" s="388"/>
      <c r="H22" s="388"/>
      <c r="I22" s="388"/>
      <c r="J22" s="388"/>
    </row>
    <row r="23" spans="1:10" x14ac:dyDescent="0.2">
      <c r="A23" s="110"/>
      <c r="B23" s="110"/>
      <c r="C23" s="110"/>
      <c r="D23" s="110"/>
      <c r="E23" s="111"/>
      <c r="F23" s="85"/>
      <c r="G23" s="85"/>
      <c r="H23" s="85"/>
      <c r="I23" s="85"/>
      <c r="J23" s="85"/>
    </row>
    <row r="24" spans="1:10" x14ac:dyDescent="0.2">
      <c r="A24" s="161" t="s">
        <v>31</v>
      </c>
      <c r="B24" s="161"/>
      <c r="C24" s="161"/>
      <c r="D24" s="110"/>
      <c r="E24" s="110"/>
      <c r="F24" s="28"/>
      <c r="G24" s="28"/>
      <c r="H24" s="28"/>
      <c r="I24" s="28"/>
      <c r="J24" s="28"/>
    </row>
  </sheetData>
  <sheetProtection selectLockedCells="1" selectUnlockedCells="1"/>
  <mergeCells count="31">
    <mergeCell ref="A1:J1"/>
    <mergeCell ref="A2:J2"/>
    <mergeCell ref="A3:B3"/>
    <mergeCell ref="A4:B4"/>
    <mergeCell ref="A5:B5"/>
    <mergeCell ref="A9:B9"/>
    <mergeCell ref="B10:E10"/>
    <mergeCell ref="B11:E11"/>
    <mergeCell ref="G10:J10"/>
    <mergeCell ref="G11:J11"/>
    <mergeCell ref="B12:E12"/>
    <mergeCell ref="B14:E14"/>
    <mergeCell ref="G12:J12"/>
    <mergeCell ref="G13:J13"/>
    <mergeCell ref="G14:J14"/>
    <mergeCell ref="B15:E15"/>
    <mergeCell ref="B16:E16"/>
    <mergeCell ref="B17:E17"/>
    <mergeCell ref="G15:J15"/>
    <mergeCell ref="G16:J16"/>
    <mergeCell ref="G17:J17"/>
    <mergeCell ref="B21:E21"/>
    <mergeCell ref="B22:E22"/>
    <mergeCell ref="G21:J21"/>
    <mergeCell ref="G22:J22"/>
    <mergeCell ref="B18:E18"/>
    <mergeCell ref="B19:E19"/>
    <mergeCell ref="B20:E20"/>
    <mergeCell ref="G18:J18"/>
    <mergeCell ref="G19:J19"/>
    <mergeCell ref="G20:J20"/>
  </mergeCells>
  <phoneticPr fontId="8" type="noConversion"/>
  <pageMargins left="0.19685039370078741" right="0.19685039370078741" top="0.39370078740157483" bottom="0.78740157480314965" header="0.19685039370078741" footer="0.19685039370078741"/>
  <pageSetup paperSize="9" firstPageNumber="0" orientation="landscape" r:id="rId1"/>
  <headerFooter alignWithMargins="0">
    <oddHeader>&amp;L&amp;"-,Standardowy"&amp;11 2/PN/ZP/D/2020&amp;C&amp;"-,Standardowy"&amp;11Formularz asortymentowo-cenowy&amp;R&amp;11Załącznik nr 2 SIWZ</oddHeader>
    <oddFooter>&amp;L&amp;"-,Standardowy"&amp;A&amp;C&amp;"-,Standardowy"Strona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18"/>
  <sheetViews>
    <sheetView tabSelected="1" zoomScale="140" zoomScaleNormal="140" zoomScaleSheetLayoutView="100" workbookViewId="0">
      <selection activeCell="D5" sqref="D5"/>
    </sheetView>
  </sheetViews>
  <sheetFormatPr defaultColWidth="11.42578125" defaultRowHeight="12" x14ac:dyDescent="0.2"/>
  <cols>
    <col min="1" max="1" width="8.28515625" style="1" customWidth="1"/>
    <col min="2" max="2" width="39.5703125" style="1" customWidth="1"/>
    <col min="3" max="3" width="6.42578125" style="1" customWidth="1"/>
    <col min="4" max="4" width="6.140625" style="1" customWidth="1"/>
    <col min="5" max="5" width="13.85546875" style="1" customWidth="1"/>
    <col min="6" max="6" width="12.85546875" style="1" customWidth="1"/>
    <col min="7" max="7" width="11.7109375" style="1" customWidth="1"/>
    <col min="8" max="8" width="12.5703125" style="1" customWidth="1"/>
    <col min="9" max="9" width="7.85546875" style="1" customWidth="1"/>
    <col min="10" max="10" width="12.85546875" style="1" customWidth="1"/>
    <col min="11" max="16384" width="11.42578125" style="1"/>
  </cols>
  <sheetData>
    <row r="1" spans="1:11" ht="17.25" customHeight="1" x14ac:dyDescent="0.2">
      <c r="A1" s="406" t="s">
        <v>225</v>
      </c>
      <c r="B1" s="406"/>
      <c r="C1" s="406"/>
      <c r="D1" s="406"/>
      <c r="E1" s="406"/>
      <c r="F1" s="406"/>
      <c r="G1" s="406"/>
      <c r="H1" s="406"/>
      <c r="I1" s="406"/>
      <c r="J1" s="406"/>
      <c r="K1" s="9"/>
    </row>
    <row r="2" spans="1:11" x14ac:dyDescent="0.2">
      <c r="A2" s="402" t="s">
        <v>185</v>
      </c>
      <c r="B2" s="403"/>
      <c r="C2" s="403"/>
      <c r="D2" s="403"/>
      <c r="E2" s="403"/>
      <c r="F2" s="403"/>
      <c r="G2" s="403"/>
      <c r="H2" s="403"/>
      <c r="I2" s="403"/>
      <c r="J2" s="403"/>
      <c r="K2" s="9"/>
    </row>
    <row r="3" spans="1:11" ht="48.75" customHeight="1" x14ac:dyDescent="0.2">
      <c r="A3" s="337" t="s">
        <v>0</v>
      </c>
      <c r="B3" s="337"/>
      <c r="C3" s="23" t="s">
        <v>1</v>
      </c>
      <c r="D3" s="23" t="s">
        <v>2</v>
      </c>
      <c r="E3" s="50" t="s">
        <v>3</v>
      </c>
      <c r="F3" s="23" t="s">
        <v>4</v>
      </c>
      <c r="G3" s="23" t="s">
        <v>5</v>
      </c>
      <c r="H3" s="23" t="s">
        <v>6</v>
      </c>
      <c r="I3" s="23" t="s">
        <v>7</v>
      </c>
      <c r="J3" s="23" t="s">
        <v>8</v>
      </c>
      <c r="K3" s="9"/>
    </row>
    <row r="4" spans="1:11" ht="15" customHeight="1" thickBot="1" x14ac:dyDescent="0.25">
      <c r="A4" s="338" t="s">
        <v>9</v>
      </c>
      <c r="B4" s="338"/>
      <c r="C4" s="17" t="s">
        <v>10</v>
      </c>
      <c r="D4" s="18" t="s">
        <v>11</v>
      </c>
      <c r="E4" s="19" t="s">
        <v>12</v>
      </c>
      <c r="F4" s="19" t="s">
        <v>13</v>
      </c>
      <c r="G4" s="25" t="s">
        <v>14</v>
      </c>
      <c r="H4" s="39" t="s">
        <v>15</v>
      </c>
      <c r="I4" s="39" t="s">
        <v>16</v>
      </c>
      <c r="J4" s="40" t="s">
        <v>17</v>
      </c>
      <c r="K4" s="9"/>
    </row>
    <row r="5" spans="1:11" ht="14.25" thickBot="1" x14ac:dyDescent="0.25">
      <c r="A5" s="375" t="s">
        <v>226</v>
      </c>
      <c r="B5" s="375"/>
      <c r="C5" s="68">
        <v>15</v>
      </c>
      <c r="D5" s="570" t="s">
        <v>18</v>
      </c>
      <c r="E5" s="77"/>
      <c r="F5" s="42"/>
      <c r="G5" s="66">
        <f>ROUND(F5*I5+F5,2)</f>
        <v>0</v>
      </c>
      <c r="H5" s="94">
        <f>ROUND(C5*F5,2)</f>
        <v>0</v>
      </c>
      <c r="I5" s="81"/>
      <c r="J5" s="94">
        <f>ROUND(H5*I5+H5,2)</f>
        <v>0</v>
      </c>
      <c r="K5" s="9"/>
    </row>
    <row r="6" spans="1:11" ht="13.5" x14ac:dyDescent="0.2">
      <c r="A6" s="96"/>
      <c r="B6" s="96"/>
      <c r="C6" s="97"/>
      <c r="D6" s="91"/>
      <c r="E6" s="102"/>
      <c r="F6" s="2"/>
      <c r="G6" s="2"/>
      <c r="H6" s="2"/>
      <c r="I6" s="2"/>
      <c r="J6" s="2"/>
    </row>
    <row r="7" spans="1:11" x14ac:dyDescent="0.2">
      <c r="A7" s="28" t="s">
        <v>58</v>
      </c>
      <c r="B7" s="28"/>
      <c r="C7" s="28"/>
      <c r="D7" s="28"/>
      <c r="E7" s="85"/>
      <c r="F7" s="85"/>
      <c r="G7" s="85"/>
      <c r="H7" s="85"/>
      <c r="I7" s="85"/>
      <c r="J7" s="85"/>
    </row>
    <row r="8" spans="1:11" x14ac:dyDescent="0.2">
      <c r="A8" s="114" t="s">
        <v>32</v>
      </c>
      <c r="B8" s="28"/>
      <c r="C8" s="28"/>
      <c r="D8" s="28"/>
      <c r="E8" s="85"/>
      <c r="F8" s="85"/>
      <c r="G8" s="85"/>
      <c r="H8" s="85"/>
      <c r="I8" s="85"/>
      <c r="J8" s="85"/>
    </row>
    <row r="9" spans="1:11" x14ac:dyDescent="0.2">
      <c r="A9" s="347"/>
      <c r="B9" s="347"/>
      <c r="C9" s="29"/>
      <c r="D9" s="29"/>
      <c r="E9" s="29"/>
      <c r="F9" s="29"/>
      <c r="G9" s="29"/>
      <c r="H9" s="29"/>
      <c r="I9" s="29"/>
      <c r="J9" s="85"/>
    </row>
    <row r="10" spans="1:11" ht="24" x14ac:dyDescent="0.2">
      <c r="A10" s="23" t="s">
        <v>19</v>
      </c>
      <c r="B10" s="337" t="s">
        <v>20</v>
      </c>
      <c r="C10" s="337"/>
      <c r="D10" s="337"/>
      <c r="E10" s="337"/>
      <c r="F10" s="23" t="s">
        <v>21</v>
      </c>
      <c r="G10" s="389" t="s">
        <v>60</v>
      </c>
      <c r="H10" s="389"/>
      <c r="I10" s="389"/>
      <c r="J10" s="389"/>
    </row>
    <row r="11" spans="1:11" x14ac:dyDescent="0.2">
      <c r="A11" s="95">
        <v>1</v>
      </c>
      <c r="B11" s="404" t="s">
        <v>227</v>
      </c>
      <c r="C11" s="404"/>
      <c r="D11" s="404"/>
      <c r="E11" s="404"/>
      <c r="F11" s="139" t="s">
        <v>50</v>
      </c>
      <c r="G11" s="388"/>
      <c r="H11" s="388"/>
      <c r="I11" s="388"/>
      <c r="J11" s="388"/>
    </row>
    <row r="12" spans="1:11" x14ac:dyDescent="0.2">
      <c r="A12" s="95">
        <v>2</v>
      </c>
      <c r="B12" s="405" t="s">
        <v>228</v>
      </c>
      <c r="C12" s="405"/>
      <c r="D12" s="405"/>
      <c r="E12" s="405"/>
      <c r="F12" s="139" t="s">
        <v>50</v>
      </c>
      <c r="G12" s="388"/>
      <c r="H12" s="388"/>
      <c r="I12" s="388"/>
      <c r="J12" s="388"/>
    </row>
    <row r="13" spans="1:11" ht="22.5" x14ac:dyDescent="0.2">
      <c r="A13" s="95">
        <v>3</v>
      </c>
      <c r="B13" s="405" t="s">
        <v>229</v>
      </c>
      <c r="C13" s="405"/>
      <c r="D13" s="405"/>
      <c r="E13" s="405"/>
      <c r="F13" s="226" t="s">
        <v>231</v>
      </c>
      <c r="G13" s="388"/>
      <c r="H13" s="388"/>
      <c r="I13" s="388"/>
      <c r="J13" s="388"/>
    </row>
    <row r="14" spans="1:11" ht="22.5" x14ac:dyDescent="0.2">
      <c r="A14" s="95">
        <v>4</v>
      </c>
      <c r="B14" s="405" t="s">
        <v>230</v>
      </c>
      <c r="C14" s="405"/>
      <c r="D14" s="405"/>
      <c r="E14" s="405"/>
      <c r="F14" s="226" t="s">
        <v>231</v>
      </c>
      <c r="G14" s="388"/>
      <c r="H14" s="388"/>
      <c r="I14" s="388"/>
      <c r="J14" s="388"/>
    </row>
    <row r="15" spans="1:11" x14ac:dyDescent="0.2">
      <c r="A15" s="95">
        <v>5</v>
      </c>
      <c r="B15" s="405" t="s">
        <v>153</v>
      </c>
      <c r="C15" s="405"/>
      <c r="D15" s="405"/>
      <c r="E15" s="405"/>
      <c r="F15" s="139" t="s">
        <v>50</v>
      </c>
      <c r="G15" s="388"/>
      <c r="H15" s="388"/>
      <c r="I15" s="388"/>
      <c r="J15" s="388"/>
    </row>
    <row r="16" spans="1:11" x14ac:dyDescent="0.2">
      <c r="F16" s="101"/>
      <c r="G16" s="101"/>
      <c r="H16" s="101"/>
      <c r="I16" s="101"/>
      <c r="J16" s="85"/>
    </row>
    <row r="17" spans="1:10" x14ac:dyDescent="0.2">
      <c r="A17" s="163" t="s">
        <v>31</v>
      </c>
      <c r="B17" s="163"/>
      <c r="C17" s="163"/>
      <c r="D17" s="163"/>
      <c r="E17" s="134"/>
      <c r="F17" s="101"/>
      <c r="G17" s="101"/>
      <c r="H17" s="101"/>
      <c r="I17" s="101"/>
      <c r="J17" s="85"/>
    </row>
    <row r="18" spans="1:10" x14ac:dyDescent="0.2">
      <c r="B18" s="112"/>
      <c r="C18" s="112"/>
      <c r="D18" s="112"/>
      <c r="E18" s="113"/>
      <c r="F18" s="101"/>
      <c r="G18" s="101"/>
      <c r="H18" s="101"/>
      <c r="I18" s="101"/>
      <c r="J18" s="85"/>
    </row>
  </sheetData>
  <sheetProtection selectLockedCells="1" selectUnlockedCells="1"/>
  <mergeCells count="18">
    <mergeCell ref="A1:J1"/>
    <mergeCell ref="A2:J2"/>
    <mergeCell ref="A3:B3"/>
    <mergeCell ref="A4:B4"/>
    <mergeCell ref="A5:B5"/>
    <mergeCell ref="A9:B9"/>
    <mergeCell ref="B10:E10"/>
    <mergeCell ref="G10:J10"/>
    <mergeCell ref="G11:J11"/>
    <mergeCell ref="G12:J12"/>
    <mergeCell ref="G13:J13"/>
    <mergeCell ref="G14:J14"/>
    <mergeCell ref="G15:J15"/>
    <mergeCell ref="B11:E11"/>
    <mergeCell ref="B12:E12"/>
    <mergeCell ref="B13:E13"/>
    <mergeCell ref="B14:E14"/>
    <mergeCell ref="B15:E15"/>
  </mergeCells>
  <phoneticPr fontId="8" type="noConversion"/>
  <pageMargins left="0.19685039370078741" right="0.19685039370078741" top="0.39370078740157483" bottom="0.78740157480314965" header="0.19685039370078741" footer="0.19685039370078741"/>
  <pageSetup paperSize="9" firstPageNumber="0" orientation="landscape" r:id="rId1"/>
  <headerFooter alignWithMargins="0">
    <oddHeader>&amp;L&amp;"-,Standardowy"&amp;11 2/PN/ZP/D/2020&amp;C&amp;"-,Standardowy"&amp;11Formularz asortymentowo-cenowy&amp;R&amp;"-,Standardowy"&amp;11Załącznik nr 2 SIWZ</oddHeader>
    <oddFooter>&amp;L&amp;"-,Standardowy"&amp;A&amp;C&amp;"-,Standardowy"Strona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"/>
  <sheetViews>
    <sheetView zoomScale="130" zoomScaleNormal="130" zoomScaleSheetLayoutView="100" workbookViewId="0">
      <selection activeCell="J4" sqref="J4"/>
    </sheetView>
  </sheetViews>
  <sheetFormatPr defaultColWidth="11.42578125" defaultRowHeight="12" x14ac:dyDescent="0.2"/>
  <cols>
    <col min="1" max="1" width="8.28515625" style="1" customWidth="1"/>
    <col min="2" max="2" width="43.140625" style="1" customWidth="1"/>
    <col min="3" max="3" width="6.42578125" style="1" customWidth="1"/>
    <col min="4" max="4" width="6.140625" style="1" customWidth="1"/>
    <col min="5" max="5" width="13.85546875" style="1" customWidth="1"/>
    <col min="6" max="6" width="13.42578125" style="1" customWidth="1"/>
    <col min="7" max="7" width="11.7109375" style="1" customWidth="1"/>
    <col min="8" max="8" width="11.42578125" style="1" customWidth="1"/>
    <col min="9" max="9" width="7.85546875" style="1" customWidth="1"/>
    <col min="10" max="10" width="11.7109375" style="1" customWidth="1"/>
    <col min="11" max="16384" width="11.42578125" style="1"/>
  </cols>
  <sheetData>
    <row r="1" spans="1:11" ht="30" customHeight="1" x14ac:dyDescent="0.2">
      <c r="A1" s="391" t="s">
        <v>232</v>
      </c>
      <c r="B1" s="391"/>
      <c r="C1" s="391"/>
      <c r="D1" s="391"/>
      <c r="E1" s="391"/>
      <c r="F1" s="391"/>
      <c r="G1" s="391"/>
      <c r="H1" s="391"/>
      <c r="I1" s="391"/>
      <c r="J1" s="391"/>
      <c r="K1" s="5"/>
    </row>
    <row r="2" spans="1:11" x14ac:dyDescent="0.2">
      <c r="A2" s="402" t="s">
        <v>185</v>
      </c>
      <c r="B2" s="403"/>
      <c r="C2" s="403"/>
      <c r="D2" s="403"/>
      <c r="E2" s="403"/>
      <c r="F2" s="403"/>
      <c r="G2" s="403"/>
      <c r="H2" s="403"/>
      <c r="I2" s="403"/>
      <c r="J2" s="403"/>
      <c r="K2" s="5"/>
    </row>
    <row r="3" spans="1:11" ht="51.75" customHeight="1" x14ac:dyDescent="0.2">
      <c r="A3" s="337" t="s">
        <v>0</v>
      </c>
      <c r="B3" s="337"/>
      <c r="C3" s="23" t="s">
        <v>1</v>
      </c>
      <c r="D3" s="23" t="s">
        <v>2</v>
      </c>
      <c r="E3" s="50" t="s">
        <v>3</v>
      </c>
      <c r="F3" s="23" t="s">
        <v>4</v>
      </c>
      <c r="G3" s="23" t="s">
        <v>5</v>
      </c>
      <c r="H3" s="23" t="s">
        <v>6</v>
      </c>
      <c r="I3" s="23" t="s">
        <v>7</v>
      </c>
      <c r="J3" s="23" t="s">
        <v>8</v>
      </c>
      <c r="K3" s="9"/>
    </row>
    <row r="4" spans="1:11" ht="18.75" customHeight="1" x14ac:dyDescent="0.2">
      <c r="A4" s="338" t="s">
        <v>9</v>
      </c>
      <c r="B4" s="338"/>
      <c r="C4" s="17" t="s">
        <v>10</v>
      </c>
      <c r="D4" s="18" t="s">
        <v>11</v>
      </c>
      <c r="E4" s="19" t="s">
        <v>12</v>
      </c>
      <c r="F4" s="19" t="s">
        <v>13</v>
      </c>
      <c r="G4" s="38" t="s">
        <v>14</v>
      </c>
      <c r="H4" s="39" t="s">
        <v>15</v>
      </c>
      <c r="I4" s="39" t="s">
        <v>16</v>
      </c>
      <c r="J4" s="93" t="s">
        <v>17</v>
      </c>
      <c r="K4" s="9"/>
    </row>
    <row r="5" spans="1:11" ht="39" customHeight="1" x14ac:dyDescent="0.2">
      <c r="A5" s="423" t="s">
        <v>162</v>
      </c>
      <c r="B5" s="423"/>
      <c r="C5" s="164">
        <v>20</v>
      </c>
      <c r="D5" s="165" t="s">
        <v>18</v>
      </c>
      <c r="E5" s="103"/>
      <c r="F5" s="100"/>
      <c r="G5" s="47">
        <f>ROUND(F5*I5+F5,2)</f>
        <v>0</v>
      </c>
      <c r="H5" s="47">
        <f>ROUND(C5*F5,2)</f>
        <v>0</v>
      </c>
      <c r="I5" s="99"/>
      <c r="J5" s="47">
        <f>ROUND(H5*I5+H5,2)</f>
        <v>0</v>
      </c>
      <c r="K5" s="9"/>
    </row>
    <row r="6" spans="1:11" ht="17.25" customHeight="1" x14ac:dyDescent="0.2">
      <c r="A6" s="423" t="s">
        <v>163</v>
      </c>
      <c r="B6" s="423"/>
      <c r="C6" s="164">
        <v>20</v>
      </c>
      <c r="D6" s="165" t="s">
        <v>18</v>
      </c>
      <c r="E6" s="104"/>
      <c r="F6" s="115"/>
      <c r="G6" s="47">
        <f>ROUND(F6*I6+F6,2)</f>
        <v>0</v>
      </c>
      <c r="H6" s="47">
        <f>ROUND(C6*F6,2)</f>
        <v>0</v>
      </c>
      <c r="I6" s="99"/>
      <c r="J6" s="47">
        <f>ROUND(H6*I6+H6,2)</f>
        <v>0</v>
      </c>
      <c r="K6" s="9"/>
    </row>
    <row r="7" spans="1:11" ht="17.25" customHeight="1" x14ac:dyDescent="0.2">
      <c r="A7" s="423" t="s">
        <v>189</v>
      </c>
      <c r="B7" s="423"/>
      <c r="C7" s="164">
        <v>20</v>
      </c>
      <c r="D7" s="165" t="s">
        <v>18</v>
      </c>
      <c r="E7" s="104"/>
      <c r="F7" s="115"/>
      <c r="G7" s="47">
        <f>ROUND(F7*I7+F7,2)</f>
        <v>0</v>
      </c>
      <c r="H7" s="47">
        <f>ROUND(C7*F7,2)</f>
        <v>0</v>
      </c>
      <c r="I7" s="99"/>
      <c r="J7" s="47">
        <f>ROUND(H7*I7+H7,2)</f>
        <v>0</v>
      </c>
      <c r="K7" s="9"/>
    </row>
    <row r="8" spans="1:11" ht="13.5" customHeight="1" x14ac:dyDescent="0.2">
      <c r="A8" s="424" t="s">
        <v>233</v>
      </c>
      <c r="B8" s="424"/>
      <c r="C8" s="165">
        <v>4</v>
      </c>
      <c r="D8" s="165" t="s">
        <v>164</v>
      </c>
      <c r="E8" s="105"/>
      <c r="F8" s="47"/>
      <c r="G8" s="47">
        <f>ROUND(F8*I8+F8,2)</f>
        <v>0</v>
      </c>
      <c r="H8" s="47">
        <f>ROUND(C8*F8,2)</f>
        <v>0</v>
      </c>
      <c r="I8" s="99"/>
      <c r="J8" s="47">
        <f>ROUND(H8*I8+H8,2)</f>
        <v>0</v>
      </c>
      <c r="K8" s="9"/>
    </row>
    <row r="9" spans="1:11" ht="13.5" x14ac:dyDescent="0.2">
      <c r="A9" s="96"/>
      <c r="B9" s="96"/>
      <c r="G9" s="65" t="s">
        <v>158</v>
      </c>
      <c r="H9" s="49">
        <f>SUM(H5:H8)</f>
        <v>0</v>
      </c>
      <c r="I9" s="64"/>
      <c r="J9" s="49">
        <f>SUM(J5:J8)</f>
        <v>0</v>
      </c>
    </row>
    <row r="10" spans="1:11" x14ac:dyDescent="0.2">
      <c r="A10" s="28" t="s">
        <v>58</v>
      </c>
      <c r="B10" s="28"/>
      <c r="C10" s="28"/>
      <c r="D10" s="28"/>
      <c r="E10" s="85"/>
      <c r="F10" s="85"/>
      <c r="G10" s="85"/>
      <c r="H10" s="85"/>
      <c r="I10" s="85"/>
      <c r="J10" s="85"/>
      <c r="K10" s="9"/>
    </row>
    <row r="11" spans="1:11" x14ac:dyDescent="0.2">
      <c r="A11" s="109" t="s">
        <v>32</v>
      </c>
      <c r="B11" s="28"/>
      <c r="C11" s="28"/>
      <c r="D11" s="28"/>
      <c r="E11" s="85"/>
      <c r="F11" s="86"/>
      <c r="G11" s="85"/>
      <c r="H11" s="85"/>
      <c r="I11" s="85"/>
      <c r="J11" s="85"/>
      <c r="K11" s="5"/>
    </row>
    <row r="12" spans="1:11" ht="15" customHeight="1" x14ac:dyDescent="0.2">
      <c r="A12" s="347"/>
      <c r="B12" s="347"/>
      <c r="C12" s="29"/>
      <c r="D12" s="29"/>
      <c r="E12" s="29"/>
      <c r="F12" s="29"/>
      <c r="G12" s="29"/>
      <c r="H12" s="29"/>
      <c r="I12" s="29"/>
      <c r="J12" s="85"/>
      <c r="K12" s="5"/>
    </row>
    <row r="13" spans="1:11" ht="24" customHeight="1" x14ac:dyDescent="0.2">
      <c r="A13" s="166" t="s">
        <v>19</v>
      </c>
      <c r="B13" s="425" t="s">
        <v>59</v>
      </c>
      <c r="C13" s="425"/>
      <c r="D13" s="425"/>
      <c r="E13" s="425"/>
      <c r="F13" s="166" t="s">
        <v>21</v>
      </c>
      <c r="G13" s="419" t="s">
        <v>60</v>
      </c>
      <c r="H13" s="419"/>
      <c r="I13" s="419"/>
      <c r="J13" s="85"/>
    </row>
    <row r="14" spans="1:11" ht="15" customHeight="1" x14ac:dyDescent="0.2">
      <c r="A14" s="420" t="s">
        <v>61</v>
      </c>
      <c r="B14" s="421"/>
      <c r="C14" s="421"/>
      <c r="D14" s="421"/>
      <c r="E14" s="421"/>
      <c r="F14" s="421"/>
      <c r="G14" s="421"/>
      <c r="H14" s="421"/>
      <c r="I14" s="422"/>
      <c r="J14" s="85"/>
    </row>
    <row r="15" spans="1:11" ht="15" customHeight="1" x14ac:dyDescent="0.2">
      <c r="A15" s="168">
        <v>1</v>
      </c>
      <c r="B15" s="407" t="s">
        <v>153</v>
      </c>
      <c r="C15" s="407"/>
      <c r="D15" s="407"/>
      <c r="E15" s="407"/>
      <c r="F15" s="169" t="s">
        <v>50</v>
      </c>
      <c r="G15" s="408"/>
      <c r="H15" s="408"/>
      <c r="I15" s="408"/>
      <c r="J15" s="85"/>
    </row>
    <row r="16" spans="1:11" x14ac:dyDescent="0.2">
      <c r="A16" s="168">
        <v>2</v>
      </c>
      <c r="B16" s="407" t="s">
        <v>99</v>
      </c>
      <c r="C16" s="407"/>
      <c r="D16" s="407"/>
      <c r="E16" s="407"/>
      <c r="F16" s="169" t="s">
        <v>50</v>
      </c>
      <c r="G16" s="408"/>
      <c r="H16" s="408"/>
      <c r="I16" s="408"/>
      <c r="J16" s="85"/>
    </row>
    <row r="17" spans="1:10" x14ac:dyDescent="0.2">
      <c r="A17" s="168">
        <v>4</v>
      </c>
      <c r="B17" s="407" t="s">
        <v>63</v>
      </c>
      <c r="C17" s="407"/>
      <c r="D17" s="407"/>
      <c r="E17" s="407"/>
      <c r="F17" s="169" t="s">
        <v>50</v>
      </c>
      <c r="G17" s="408"/>
      <c r="H17" s="408"/>
      <c r="I17" s="408"/>
      <c r="J17" s="85"/>
    </row>
    <row r="18" spans="1:10" x14ac:dyDescent="0.2">
      <c r="A18" s="168">
        <v>5</v>
      </c>
      <c r="B18" s="416" t="s">
        <v>165</v>
      </c>
      <c r="C18" s="417"/>
      <c r="D18" s="417"/>
      <c r="E18" s="418"/>
      <c r="F18" s="169" t="s">
        <v>50</v>
      </c>
      <c r="G18" s="408"/>
      <c r="H18" s="408"/>
      <c r="I18" s="408"/>
      <c r="J18" s="85"/>
    </row>
    <row r="19" spans="1:10" ht="12" customHeight="1" x14ac:dyDescent="0.2">
      <c r="A19" s="168">
        <v>6</v>
      </c>
      <c r="B19" s="407" t="s">
        <v>166</v>
      </c>
      <c r="C19" s="407"/>
      <c r="D19" s="407"/>
      <c r="E19" s="407"/>
      <c r="F19" s="169" t="s">
        <v>50</v>
      </c>
      <c r="G19" s="408"/>
      <c r="H19" s="408"/>
      <c r="I19" s="408"/>
      <c r="J19" s="85"/>
    </row>
    <row r="20" spans="1:10" ht="12" customHeight="1" x14ac:dyDescent="0.2">
      <c r="A20" s="168">
        <v>7</v>
      </c>
      <c r="B20" s="407" t="s">
        <v>136</v>
      </c>
      <c r="C20" s="407"/>
      <c r="D20" s="407"/>
      <c r="E20" s="407"/>
      <c r="F20" s="169" t="s">
        <v>50</v>
      </c>
      <c r="G20" s="408"/>
      <c r="H20" s="408"/>
      <c r="I20" s="408"/>
      <c r="J20" s="85"/>
    </row>
    <row r="21" spans="1:10" x14ac:dyDescent="0.2">
      <c r="A21" s="168">
        <v>8</v>
      </c>
      <c r="B21" s="407" t="s">
        <v>101</v>
      </c>
      <c r="C21" s="407"/>
      <c r="D21" s="407"/>
      <c r="E21" s="407"/>
      <c r="F21" s="169" t="s">
        <v>50</v>
      </c>
      <c r="G21" s="408"/>
      <c r="H21" s="408"/>
      <c r="I21" s="408"/>
      <c r="J21" s="85"/>
    </row>
    <row r="22" spans="1:10" x14ac:dyDescent="0.2">
      <c r="A22" s="168">
        <v>9</v>
      </c>
      <c r="B22" s="407" t="s">
        <v>102</v>
      </c>
      <c r="C22" s="407"/>
      <c r="D22" s="407"/>
      <c r="E22" s="407"/>
      <c r="F22" s="169" t="s">
        <v>50</v>
      </c>
      <c r="G22" s="408"/>
      <c r="H22" s="408"/>
      <c r="I22" s="408"/>
      <c r="J22" s="85"/>
    </row>
    <row r="23" spans="1:10" ht="24" x14ac:dyDescent="0.2">
      <c r="A23" s="168">
        <v>10</v>
      </c>
      <c r="B23" s="407" t="s">
        <v>103</v>
      </c>
      <c r="C23" s="407"/>
      <c r="D23" s="407"/>
      <c r="E23" s="407"/>
      <c r="F23" s="169" t="s">
        <v>235</v>
      </c>
      <c r="G23" s="408"/>
      <c r="H23" s="408"/>
      <c r="I23" s="408"/>
      <c r="J23" s="85"/>
    </row>
    <row r="24" spans="1:10" ht="12" customHeight="1" x14ac:dyDescent="0.2">
      <c r="A24" s="168">
        <v>11</v>
      </c>
      <c r="B24" s="407" t="s">
        <v>66</v>
      </c>
      <c r="C24" s="407"/>
      <c r="D24" s="407"/>
      <c r="E24" s="407"/>
      <c r="F24" s="169" t="s">
        <v>96</v>
      </c>
      <c r="G24" s="408"/>
      <c r="H24" s="408"/>
      <c r="I24" s="408"/>
      <c r="J24" s="85"/>
    </row>
    <row r="25" spans="1:10" ht="12" customHeight="1" x14ac:dyDescent="0.2">
      <c r="A25" s="168">
        <v>12</v>
      </c>
      <c r="B25" s="407" t="s">
        <v>105</v>
      </c>
      <c r="C25" s="407"/>
      <c r="D25" s="407"/>
      <c r="E25" s="407"/>
      <c r="F25" s="169" t="s">
        <v>146</v>
      </c>
      <c r="G25" s="408"/>
      <c r="H25" s="408"/>
      <c r="I25" s="408"/>
      <c r="J25" s="85"/>
    </row>
    <row r="26" spans="1:10" ht="24" customHeight="1" x14ac:dyDescent="0.2">
      <c r="A26" s="168">
        <v>13</v>
      </c>
      <c r="B26" s="407" t="s">
        <v>68</v>
      </c>
      <c r="C26" s="407"/>
      <c r="D26" s="407"/>
      <c r="E26" s="407"/>
      <c r="F26" s="169" t="s">
        <v>50</v>
      </c>
      <c r="G26" s="408"/>
      <c r="H26" s="408"/>
      <c r="I26" s="408"/>
      <c r="J26" s="85"/>
    </row>
    <row r="27" spans="1:10" ht="12" customHeight="1" x14ac:dyDescent="0.2">
      <c r="A27" s="168" t="s">
        <v>70</v>
      </c>
      <c r="B27" s="413" t="s">
        <v>234</v>
      </c>
      <c r="C27" s="414"/>
      <c r="D27" s="414"/>
      <c r="E27" s="415"/>
      <c r="F27" s="169" t="s">
        <v>50</v>
      </c>
      <c r="G27" s="408"/>
      <c r="H27" s="408"/>
      <c r="I27" s="408"/>
      <c r="J27" s="85"/>
    </row>
    <row r="28" spans="1:10" ht="25.5" customHeight="1" x14ac:dyDescent="0.2">
      <c r="A28" s="168" t="s">
        <v>72</v>
      </c>
      <c r="B28" s="412" t="s">
        <v>75</v>
      </c>
      <c r="C28" s="412"/>
      <c r="D28" s="412"/>
      <c r="E28" s="412"/>
      <c r="F28" s="169" t="s">
        <v>91</v>
      </c>
      <c r="G28" s="408"/>
      <c r="H28" s="408"/>
      <c r="I28" s="408"/>
      <c r="J28" s="85"/>
    </row>
    <row r="29" spans="1:10" ht="12" customHeight="1" x14ac:dyDescent="0.2">
      <c r="A29" s="168">
        <v>16</v>
      </c>
      <c r="B29" s="412" t="s">
        <v>167</v>
      </c>
      <c r="C29" s="412"/>
      <c r="D29" s="412"/>
      <c r="E29" s="412"/>
      <c r="F29" s="169" t="s">
        <v>50</v>
      </c>
      <c r="G29" s="408"/>
      <c r="H29" s="408"/>
      <c r="I29" s="408"/>
      <c r="J29" s="85"/>
    </row>
    <row r="30" spans="1:10" ht="12" customHeight="1" x14ac:dyDescent="0.2">
      <c r="A30" s="168">
        <v>17</v>
      </c>
      <c r="B30" s="412" t="s">
        <v>106</v>
      </c>
      <c r="C30" s="412"/>
      <c r="D30" s="412"/>
      <c r="E30" s="412"/>
      <c r="F30" s="169" t="s">
        <v>50</v>
      </c>
      <c r="G30" s="408"/>
      <c r="H30" s="408"/>
      <c r="I30" s="408"/>
      <c r="J30" s="85"/>
    </row>
    <row r="31" spans="1:10" ht="25.5" customHeight="1" x14ac:dyDescent="0.2">
      <c r="A31" s="168">
        <v>18</v>
      </c>
      <c r="B31" s="407" t="s">
        <v>71</v>
      </c>
      <c r="C31" s="407"/>
      <c r="D31" s="407"/>
      <c r="E31" s="407"/>
      <c r="F31" s="169" t="s">
        <v>65</v>
      </c>
      <c r="G31" s="408"/>
      <c r="H31" s="408"/>
      <c r="I31" s="408"/>
      <c r="J31" s="85"/>
    </row>
    <row r="32" spans="1:10" ht="26.25" customHeight="1" x14ac:dyDescent="0.2">
      <c r="A32" s="168">
        <v>19</v>
      </c>
      <c r="B32" s="407" t="s">
        <v>107</v>
      </c>
      <c r="C32" s="407"/>
      <c r="D32" s="407"/>
      <c r="E32" s="407"/>
      <c r="F32" s="169" t="s">
        <v>145</v>
      </c>
      <c r="G32" s="409"/>
      <c r="H32" s="410"/>
      <c r="I32" s="411"/>
      <c r="J32" s="85"/>
    </row>
    <row r="33" spans="1:10" ht="27.75" customHeight="1" x14ac:dyDescent="0.2">
      <c r="A33" s="168">
        <v>20</v>
      </c>
      <c r="B33" s="407" t="s">
        <v>108</v>
      </c>
      <c r="C33" s="407"/>
      <c r="D33" s="407"/>
      <c r="E33" s="407"/>
      <c r="F33" s="169" t="s">
        <v>50</v>
      </c>
      <c r="G33" s="408"/>
      <c r="H33" s="408"/>
      <c r="I33" s="408"/>
      <c r="J33" s="85"/>
    </row>
    <row r="34" spans="1:10" x14ac:dyDescent="0.2">
      <c r="A34" s="168" t="s">
        <v>82</v>
      </c>
      <c r="B34" s="407" t="s">
        <v>109</v>
      </c>
      <c r="C34" s="407"/>
      <c r="D34" s="407"/>
      <c r="E34" s="407"/>
      <c r="F34" s="169" t="s">
        <v>50</v>
      </c>
      <c r="G34" s="408"/>
      <c r="H34" s="408"/>
      <c r="I34" s="408"/>
      <c r="J34" s="85"/>
    </row>
    <row r="35" spans="1:10" x14ac:dyDescent="0.2">
      <c r="A35" s="168" t="s">
        <v>84</v>
      </c>
      <c r="B35" s="407" t="s">
        <v>110</v>
      </c>
      <c r="C35" s="407"/>
      <c r="D35" s="407"/>
      <c r="E35" s="407"/>
      <c r="F35" s="169" t="s">
        <v>50</v>
      </c>
      <c r="G35" s="408"/>
      <c r="H35" s="408"/>
      <c r="I35" s="408"/>
      <c r="J35" s="85"/>
    </row>
    <row r="36" spans="1:10" x14ac:dyDescent="0.2">
      <c r="A36" s="168" t="s">
        <v>86</v>
      </c>
      <c r="B36" s="407" t="s">
        <v>111</v>
      </c>
      <c r="C36" s="407"/>
      <c r="D36" s="407"/>
      <c r="E36" s="407"/>
      <c r="F36" s="169" t="s">
        <v>50</v>
      </c>
      <c r="G36" s="408"/>
      <c r="H36" s="408"/>
      <c r="I36" s="408"/>
      <c r="J36" s="85"/>
    </row>
    <row r="37" spans="1:10" x14ac:dyDescent="0.2">
      <c r="A37" s="168" t="s">
        <v>88</v>
      </c>
      <c r="B37" s="407" t="s">
        <v>112</v>
      </c>
      <c r="C37" s="407"/>
      <c r="D37" s="407"/>
      <c r="E37" s="407"/>
      <c r="F37" s="169" t="s">
        <v>50</v>
      </c>
      <c r="G37" s="408"/>
      <c r="H37" s="408"/>
      <c r="I37" s="408"/>
      <c r="J37" s="85"/>
    </row>
    <row r="38" spans="1:10" x14ac:dyDescent="0.2">
      <c r="A38" s="426" t="s">
        <v>81</v>
      </c>
      <c r="B38" s="427"/>
      <c r="C38" s="427"/>
      <c r="D38" s="427"/>
      <c r="E38" s="427"/>
      <c r="F38" s="427"/>
      <c r="G38" s="427"/>
      <c r="H38" s="427"/>
      <c r="I38" s="428"/>
    </row>
    <row r="39" spans="1:10" x14ac:dyDescent="0.2">
      <c r="A39" s="168" t="s">
        <v>86</v>
      </c>
      <c r="B39" s="407" t="s">
        <v>83</v>
      </c>
      <c r="C39" s="407"/>
      <c r="D39" s="407"/>
      <c r="E39" s="407"/>
      <c r="F39" s="170" t="s">
        <v>50</v>
      </c>
      <c r="G39" s="429"/>
      <c r="H39" s="429"/>
      <c r="I39" s="429"/>
    </row>
    <row r="40" spans="1:10" x14ac:dyDescent="0.2">
      <c r="A40" s="168" t="s">
        <v>88</v>
      </c>
      <c r="B40" s="407" t="s">
        <v>113</v>
      </c>
      <c r="C40" s="407"/>
      <c r="D40" s="407"/>
      <c r="E40" s="407"/>
      <c r="F40" s="170" t="s">
        <v>114</v>
      </c>
      <c r="G40" s="429"/>
      <c r="H40" s="429"/>
      <c r="I40" s="429"/>
    </row>
    <row r="41" spans="1:10" ht="25.5" customHeight="1" x14ac:dyDescent="0.2">
      <c r="A41" s="168" t="s">
        <v>90</v>
      </c>
      <c r="B41" s="407" t="s">
        <v>85</v>
      </c>
      <c r="C41" s="407"/>
      <c r="D41" s="407"/>
      <c r="E41" s="407"/>
      <c r="F41" s="170" t="s">
        <v>65</v>
      </c>
      <c r="G41" s="429"/>
      <c r="H41" s="429"/>
      <c r="I41" s="429"/>
    </row>
    <row r="42" spans="1:10" x14ac:dyDescent="0.2">
      <c r="A42" s="168" t="s">
        <v>115</v>
      </c>
      <c r="B42" s="407" t="s">
        <v>87</v>
      </c>
      <c r="C42" s="407"/>
      <c r="D42" s="407"/>
      <c r="E42" s="407"/>
      <c r="F42" s="170" t="s">
        <v>50</v>
      </c>
      <c r="G42" s="429"/>
      <c r="H42" s="429"/>
      <c r="I42" s="429"/>
    </row>
    <row r="43" spans="1:10" ht="24.75" customHeight="1" x14ac:dyDescent="0.2">
      <c r="A43" s="168" t="s">
        <v>116</v>
      </c>
      <c r="B43" s="407" t="s">
        <v>89</v>
      </c>
      <c r="C43" s="407"/>
      <c r="D43" s="407"/>
      <c r="E43" s="407"/>
      <c r="F43" s="170" t="s">
        <v>65</v>
      </c>
      <c r="G43" s="430"/>
      <c r="H43" s="431"/>
      <c r="I43" s="432"/>
    </row>
    <row r="44" spans="1:10" ht="27" customHeight="1" x14ac:dyDescent="0.2">
      <c r="A44" s="168" t="s">
        <v>98</v>
      </c>
      <c r="B44" s="407" t="s">
        <v>117</v>
      </c>
      <c r="C44" s="407"/>
      <c r="D44" s="407"/>
      <c r="E44" s="407"/>
      <c r="F44" s="170" t="s">
        <v>50</v>
      </c>
      <c r="G44" s="408"/>
      <c r="H44" s="408"/>
      <c r="I44" s="408"/>
    </row>
    <row r="45" spans="1:10" x14ac:dyDescent="0.2">
      <c r="A45" s="426" t="s">
        <v>118</v>
      </c>
      <c r="B45" s="427"/>
      <c r="C45" s="427"/>
      <c r="D45" s="427"/>
      <c r="E45" s="427"/>
      <c r="F45" s="427"/>
      <c r="G45" s="427"/>
      <c r="H45" s="427"/>
      <c r="I45" s="428"/>
    </row>
    <row r="46" spans="1:10" x14ac:dyDescent="0.2">
      <c r="A46" s="168">
        <v>29</v>
      </c>
      <c r="B46" s="407" t="s">
        <v>120</v>
      </c>
      <c r="C46" s="407"/>
      <c r="D46" s="407"/>
      <c r="E46" s="407"/>
      <c r="F46" s="170" t="s">
        <v>50</v>
      </c>
      <c r="G46" s="408"/>
      <c r="H46" s="408"/>
      <c r="I46" s="408"/>
    </row>
    <row r="47" spans="1:10" x14ac:dyDescent="0.2">
      <c r="A47" s="168">
        <v>30</v>
      </c>
      <c r="B47" s="407" t="s">
        <v>168</v>
      </c>
      <c r="C47" s="407"/>
      <c r="D47" s="407"/>
      <c r="E47" s="407"/>
      <c r="F47" s="170" t="s">
        <v>50</v>
      </c>
      <c r="G47" s="408"/>
      <c r="H47" s="408"/>
      <c r="I47" s="408"/>
    </row>
    <row r="48" spans="1:10" x14ac:dyDescent="0.2">
      <c r="A48" s="426" t="s">
        <v>92</v>
      </c>
      <c r="B48" s="427"/>
      <c r="C48" s="427"/>
      <c r="D48" s="427"/>
      <c r="E48" s="427"/>
      <c r="F48" s="427"/>
      <c r="G48" s="427"/>
      <c r="H48" s="427"/>
      <c r="I48" s="428"/>
    </row>
    <row r="49" spans="1:9" ht="27" x14ac:dyDescent="0.2">
      <c r="A49" s="168">
        <v>31</v>
      </c>
      <c r="B49" s="407" t="s">
        <v>188</v>
      </c>
      <c r="C49" s="407"/>
      <c r="D49" s="407"/>
      <c r="E49" s="407"/>
      <c r="F49" s="171" t="s">
        <v>93</v>
      </c>
      <c r="G49" s="433"/>
      <c r="H49" s="433"/>
      <c r="I49" s="433"/>
    </row>
    <row r="50" spans="1:9" x14ac:dyDescent="0.2">
      <c r="A50" s="13"/>
      <c r="B50" s="13"/>
      <c r="C50" s="13"/>
      <c r="D50" s="13"/>
      <c r="E50" s="13"/>
      <c r="F50" s="172"/>
      <c r="G50" s="172"/>
      <c r="H50" s="172"/>
      <c r="I50" s="172"/>
    </row>
    <row r="51" spans="1:9" x14ac:dyDescent="0.2">
      <c r="A51" s="167" t="s">
        <v>31</v>
      </c>
      <c r="B51" s="167"/>
      <c r="C51" s="167"/>
      <c r="D51" s="167"/>
      <c r="E51" s="167"/>
    </row>
  </sheetData>
  <sheetProtection selectLockedCells="1" selectUnlockedCells="1"/>
  <mergeCells count="79">
    <mergeCell ref="A48:I48"/>
    <mergeCell ref="B49:E49"/>
    <mergeCell ref="G49:I49"/>
    <mergeCell ref="A45:I45"/>
    <mergeCell ref="B46:E46"/>
    <mergeCell ref="G46:I46"/>
    <mergeCell ref="B47:E47"/>
    <mergeCell ref="G47:I47"/>
    <mergeCell ref="B42:E42"/>
    <mergeCell ref="G42:I42"/>
    <mergeCell ref="B43:E43"/>
    <mergeCell ref="G43:I43"/>
    <mergeCell ref="B44:E44"/>
    <mergeCell ref="G44:I44"/>
    <mergeCell ref="B39:E39"/>
    <mergeCell ref="G39:I39"/>
    <mergeCell ref="B40:E40"/>
    <mergeCell ref="G40:I40"/>
    <mergeCell ref="B41:E41"/>
    <mergeCell ref="G41:I41"/>
    <mergeCell ref="B36:E36"/>
    <mergeCell ref="G36:I36"/>
    <mergeCell ref="B37:E37"/>
    <mergeCell ref="G37:I37"/>
    <mergeCell ref="A38:I38"/>
    <mergeCell ref="A1:J1"/>
    <mergeCell ref="A2:J2"/>
    <mergeCell ref="A3:B3"/>
    <mergeCell ref="A4:B4"/>
    <mergeCell ref="A5:B5"/>
    <mergeCell ref="A6:B6"/>
    <mergeCell ref="A7:B7"/>
    <mergeCell ref="A8:B8"/>
    <mergeCell ref="A12:B12"/>
    <mergeCell ref="B13:E13"/>
    <mergeCell ref="G13:I13"/>
    <mergeCell ref="A14:I14"/>
    <mergeCell ref="B15:E15"/>
    <mergeCell ref="G15:I15"/>
    <mergeCell ref="B16:E16"/>
    <mergeCell ref="G16:I16"/>
    <mergeCell ref="B17:E17"/>
    <mergeCell ref="G17:I17"/>
    <mergeCell ref="B18:E18"/>
    <mergeCell ref="G18:I18"/>
    <mergeCell ref="B19:E19"/>
    <mergeCell ref="G19:I19"/>
    <mergeCell ref="B20:E20"/>
    <mergeCell ref="G20:I20"/>
    <mergeCell ref="B21:E21"/>
    <mergeCell ref="G21:I21"/>
    <mergeCell ref="B22:E22"/>
    <mergeCell ref="G22:I22"/>
    <mergeCell ref="B23:E23"/>
    <mergeCell ref="G23:I23"/>
    <mergeCell ref="B24:E24"/>
    <mergeCell ref="G24:I24"/>
    <mergeCell ref="B25:E25"/>
    <mergeCell ref="G25:I25"/>
    <mergeCell ref="B26:E26"/>
    <mergeCell ref="G26:I26"/>
    <mergeCell ref="B27:E27"/>
    <mergeCell ref="G27:I27"/>
    <mergeCell ref="B28:E28"/>
    <mergeCell ref="G28:I28"/>
    <mergeCell ref="B29:E29"/>
    <mergeCell ref="G29:I29"/>
    <mergeCell ref="B30:E30"/>
    <mergeCell ref="G30:I30"/>
    <mergeCell ref="B31:E31"/>
    <mergeCell ref="G31:I31"/>
    <mergeCell ref="B35:E35"/>
    <mergeCell ref="G35:I35"/>
    <mergeCell ref="B32:E32"/>
    <mergeCell ref="G32:I32"/>
    <mergeCell ref="B33:E33"/>
    <mergeCell ref="G33:I33"/>
    <mergeCell ref="B34:E34"/>
    <mergeCell ref="G34:I34"/>
  </mergeCells>
  <phoneticPr fontId="8" type="noConversion"/>
  <pageMargins left="0.19685039370078741" right="0.19685039370078741" top="0.48958333333333331" bottom="0.59375" header="0.19685039370078741" footer="0.19685039370078741"/>
  <pageSetup paperSize="9" firstPageNumber="0" orientation="landscape" r:id="rId1"/>
  <headerFooter alignWithMargins="0">
    <oddHeader>&amp;L&amp;"-,Standardowy"&amp;11 2/PN/ZP/D/2020&amp;C&amp;"-,Standardowy"&amp;11Formularz asortymentowo-cenowy&amp;R&amp;"-,Standardowy"&amp;11Załącznik nr 2 SIWZ</oddHeader>
    <oddFooter>&amp;L&amp;"-,Standardowy"&amp;A&amp;C&amp;"-,Standardowy"Strona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zoomScale="150" zoomScaleNormal="150" zoomScaleSheetLayoutView="100" zoomScalePageLayoutView="130" workbookViewId="0">
      <selection activeCell="J5" sqref="J5"/>
    </sheetView>
  </sheetViews>
  <sheetFormatPr defaultColWidth="11.42578125" defaultRowHeight="12" x14ac:dyDescent="0.2"/>
  <cols>
    <col min="1" max="1" width="8.28515625" style="10" customWidth="1"/>
    <col min="2" max="2" width="39.5703125" style="10" customWidth="1"/>
    <col min="3" max="3" width="6.42578125" style="10" customWidth="1"/>
    <col min="4" max="4" width="6.140625" style="10" customWidth="1"/>
    <col min="5" max="5" width="16.28515625" style="11" customWidth="1"/>
    <col min="6" max="6" width="16.42578125" style="11" customWidth="1"/>
    <col min="7" max="7" width="11.7109375" style="11" customWidth="1"/>
    <col min="8" max="8" width="12.28515625" style="11" customWidth="1"/>
    <col min="9" max="9" width="7.85546875" style="11" customWidth="1"/>
    <col min="10" max="10" width="13.140625" style="11" customWidth="1"/>
    <col min="11" max="16384" width="11.42578125" style="10"/>
  </cols>
  <sheetData>
    <row r="1" spans="1:10" ht="26.25" customHeight="1" x14ac:dyDescent="0.2">
      <c r="A1" s="334" t="s">
        <v>236</v>
      </c>
      <c r="B1" s="334"/>
      <c r="C1" s="334"/>
      <c r="D1" s="334"/>
      <c r="E1" s="334"/>
      <c r="F1" s="334"/>
      <c r="G1" s="334"/>
      <c r="H1" s="334"/>
      <c r="I1" s="334"/>
      <c r="J1" s="334"/>
    </row>
    <row r="2" spans="1:10" x14ac:dyDescent="0.2">
      <c r="A2" s="438" t="s">
        <v>185</v>
      </c>
      <c r="B2" s="439"/>
      <c r="C2" s="439"/>
      <c r="D2" s="439"/>
      <c r="E2" s="439"/>
      <c r="F2" s="439"/>
      <c r="G2" s="439"/>
      <c r="H2" s="439"/>
      <c r="I2" s="439"/>
      <c r="J2" s="439"/>
    </row>
    <row r="3" spans="1:10" ht="45" x14ac:dyDescent="0.2">
      <c r="A3" s="337" t="s">
        <v>0</v>
      </c>
      <c r="B3" s="337"/>
      <c r="C3" s="23" t="s">
        <v>1</v>
      </c>
      <c r="D3" s="23" t="s">
        <v>2</v>
      </c>
      <c r="E3" s="50" t="s">
        <v>3</v>
      </c>
      <c r="F3" s="23" t="s">
        <v>4</v>
      </c>
      <c r="G3" s="23" t="s">
        <v>5</v>
      </c>
      <c r="H3" s="22" t="s">
        <v>6</v>
      </c>
      <c r="I3" s="23" t="s">
        <v>7</v>
      </c>
      <c r="J3" s="22" t="s">
        <v>8</v>
      </c>
    </row>
    <row r="4" spans="1:10" ht="12.75" thickBot="1" x14ac:dyDescent="0.25">
      <c r="A4" s="338" t="s">
        <v>9</v>
      </c>
      <c r="B4" s="338"/>
      <c r="C4" s="17" t="s">
        <v>10</v>
      </c>
      <c r="D4" s="18" t="s">
        <v>11</v>
      </c>
      <c r="E4" s="19" t="s">
        <v>12</v>
      </c>
      <c r="F4" s="19" t="s">
        <v>13</v>
      </c>
      <c r="G4" s="25" t="s">
        <v>14</v>
      </c>
      <c r="H4" s="26" t="s">
        <v>15</v>
      </c>
      <c r="I4" s="26" t="s">
        <v>16</v>
      </c>
      <c r="J4" s="40" t="s">
        <v>17</v>
      </c>
    </row>
    <row r="5" spans="1:10" ht="52.5" customHeight="1" thickBot="1" x14ac:dyDescent="0.25">
      <c r="A5" s="440" t="s">
        <v>237</v>
      </c>
      <c r="B5" s="440"/>
      <c r="C5" s="173">
        <v>10</v>
      </c>
      <c r="D5" s="174" t="s">
        <v>18</v>
      </c>
      <c r="E5" s="106"/>
      <c r="F5" s="107"/>
      <c r="G5" s="107">
        <f>ROUND(F5*I5+F5,2)</f>
        <v>0</v>
      </c>
      <c r="H5" s="108">
        <f>ROUND(C5*F5,2)</f>
        <v>0</v>
      </c>
      <c r="I5" s="75"/>
      <c r="J5" s="108">
        <f>ROUND(H5*I5+H5,2)</f>
        <v>0</v>
      </c>
    </row>
    <row r="6" spans="1:10" ht="13.5" x14ac:dyDescent="0.2">
      <c r="A6" s="28" t="s">
        <v>58</v>
      </c>
      <c r="B6" s="2"/>
      <c r="C6" s="2"/>
      <c r="D6" s="2"/>
      <c r="E6" s="2"/>
      <c r="F6" s="2"/>
      <c r="G6" s="2"/>
      <c r="H6" s="2"/>
      <c r="I6" s="21"/>
      <c r="J6" s="2"/>
    </row>
    <row r="7" spans="1:10" ht="13.5" x14ac:dyDescent="0.2">
      <c r="A7" s="109" t="s">
        <v>32</v>
      </c>
      <c r="B7" s="2"/>
      <c r="C7" s="2"/>
      <c r="D7" s="2"/>
      <c r="E7" s="2"/>
      <c r="F7" s="2"/>
      <c r="G7" s="2"/>
      <c r="H7" s="2"/>
      <c r="I7" s="21"/>
      <c r="J7" s="2"/>
    </row>
    <row r="8" spans="1:10" x14ac:dyDescent="0.2">
      <c r="A8" s="20"/>
      <c r="B8" s="20"/>
      <c r="C8" s="20"/>
      <c r="D8" s="20"/>
      <c r="E8" s="20"/>
      <c r="F8" s="20"/>
      <c r="G8" s="20"/>
      <c r="H8" s="20"/>
      <c r="I8" s="20"/>
      <c r="J8" s="20"/>
    </row>
    <row r="9" spans="1:10" ht="24" x14ac:dyDescent="0.2">
      <c r="A9" s="175" t="s">
        <v>19</v>
      </c>
      <c r="B9" s="441" t="s">
        <v>59</v>
      </c>
      <c r="C9" s="441"/>
      <c r="D9" s="441"/>
      <c r="E9" s="441"/>
      <c r="F9" s="175" t="s">
        <v>21</v>
      </c>
      <c r="G9" s="442" t="s">
        <v>60</v>
      </c>
      <c r="H9" s="443"/>
      <c r="I9" s="443"/>
      <c r="J9" s="444"/>
    </row>
    <row r="10" spans="1:10" x14ac:dyDescent="0.2">
      <c r="A10" s="441" t="s">
        <v>61</v>
      </c>
      <c r="B10" s="441"/>
      <c r="C10" s="441"/>
      <c r="D10" s="441"/>
      <c r="E10" s="441"/>
      <c r="F10" s="441"/>
      <c r="G10" s="441"/>
      <c r="H10" s="441"/>
      <c r="I10" s="441"/>
      <c r="J10" s="441"/>
    </row>
    <row r="11" spans="1:10" x14ac:dyDescent="0.2">
      <c r="A11" s="183" t="s">
        <v>22</v>
      </c>
      <c r="B11" s="437" t="s">
        <v>238</v>
      </c>
      <c r="C11" s="437"/>
      <c r="D11" s="437"/>
      <c r="E11" s="437"/>
      <c r="F11" s="184" t="s">
        <v>50</v>
      </c>
      <c r="G11" s="434"/>
      <c r="H11" s="435"/>
      <c r="I11" s="435"/>
      <c r="J11" s="436"/>
    </row>
    <row r="12" spans="1:10" x14ac:dyDescent="0.2">
      <c r="A12" s="183" t="s">
        <v>24</v>
      </c>
      <c r="B12" s="437" t="s">
        <v>62</v>
      </c>
      <c r="C12" s="437"/>
      <c r="D12" s="437"/>
      <c r="E12" s="437"/>
      <c r="F12" s="184" t="s">
        <v>50</v>
      </c>
      <c r="G12" s="434"/>
      <c r="H12" s="435"/>
      <c r="I12" s="435"/>
      <c r="J12" s="436"/>
    </row>
    <row r="13" spans="1:10" x14ac:dyDescent="0.2">
      <c r="A13" s="183" t="s">
        <v>25</v>
      </c>
      <c r="B13" s="437" t="s">
        <v>239</v>
      </c>
      <c r="C13" s="437"/>
      <c r="D13" s="437"/>
      <c r="E13" s="437"/>
      <c r="F13" s="184" t="s">
        <v>50</v>
      </c>
      <c r="G13" s="434"/>
      <c r="H13" s="435"/>
      <c r="I13" s="435"/>
      <c r="J13" s="436"/>
    </row>
    <row r="14" spans="1:10" x14ac:dyDescent="0.2">
      <c r="A14" s="183" t="s">
        <v>27</v>
      </c>
      <c r="B14" s="437" t="s">
        <v>240</v>
      </c>
      <c r="C14" s="437"/>
      <c r="D14" s="437"/>
      <c r="E14" s="437"/>
      <c r="F14" s="184" t="s">
        <v>36</v>
      </c>
      <c r="G14" s="434"/>
      <c r="H14" s="435"/>
      <c r="I14" s="435"/>
      <c r="J14" s="436"/>
    </row>
    <row r="15" spans="1:10" x14ac:dyDescent="0.2">
      <c r="A15" s="183" t="s">
        <v>27</v>
      </c>
      <c r="B15" s="437" t="s">
        <v>241</v>
      </c>
      <c r="C15" s="437"/>
      <c r="D15" s="437"/>
      <c r="E15" s="437"/>
      <c r="F15" s="184" t="s">
        <v>50</v>
      </c>
      <c r="G15" s="434"/>
      <c r="H15" s="435"/>
      <c r="I15" s="435"/>
      <c r="J15" s="436"/>
    </row>
    <row r="16" spans="1:10" x14ac:dyDescent="0.2">
      <c r="A16" s="183" t="s">
        <v>29</v>
      </c>
      <c r="B16" s="437" t="s">
        <v>95</v>
      </c>
      <c r="C16" s="437"/>
      <c r="D16" s="437"/>
      <c r="E16" s="437"/>
      <c r="F16" s="184" t="s">
        <v>50</v>
      </c>
      <c r="G16" s="434"/>
      <c r="H16" s="435"/>
      <c r="I16" s="435"/>
      <c r="J16" s="436"/>
    </row>
    <row r="17" spans="1:10" x14ac:dyDescent="0.2">
      <c r="A17" s="183" t="s">
        <v>41</v>
      </c>
      <c r="B17" s="437" t="s">
        <v>242</v>
      </c>
      <c r="C17" s="437"/>
      <c r="D17" s="437"/>
      <c r="E17" s="437"/>
      <c r="F17" s="184" t="s">
        <v>50</v>
      </c>
      <c r="G17" s="434"/>
      <c r="H17" s="435"/>
      <c r="I17" s="435"/>
      <c r="J17" s="436"/>
    </row>
    <row r="18" spans="1:10" x14ac:dyDescent="0.2">
      <c r="A18" s="183" t="s">
        <v>42</v>
      </c>
      <c r="B18" s="437" t="s">
        <v>243</v>
      </c>
      <c r="C18" s="437"/>
      <c r="D18" s="437"/>
      <c r="E18" s="437"/>
      <c r="F18" s="184" t="s">
        <v>50</v>
      </c>
      <c r="G18" s="434"/>
      <c r="H18" s="435"/>
      <c r="I18" s="435"/>
      <c r="J18" s="436"/>
    </row>
    <row r="19" spans="1:10" x14ac:dyDescent="0.2">
      <c r="A19" s="183" t="s">
        <v>43</v>
      </c>
      <c r="B19" s="437" t="s">
        <v>102</v>
      </c>
      <c r="C19" s="437"/>
      <c r="D19" s="437"/>
      <c r="E19" s="437"/>
      <c r="F19" s="184" t="s">
        <v>50</v>
      </c>
      <c r="G19" s="434"/>
      <c r="H19" s="435"/>
      <c r="I19" s="435"/>
      <c r="J19" s="436"/>
    </row>
    <row r="20" spans="1:10" x14ac:dyDescent="0.2">
      <c r="A20" s="183" t="s">
        <v>54</v>
      </c>
      <c r="B20" s="437" t="s">
        <v>64</v>
      </c>
      <c r="C20" s="437"/>
      <c r="D20" s="437"/>
      <c r="E20" s="437"/>
      <c r="F20" s="184" t="s">
        <v>65</v>
      </c>
      <c r="G20" s="434"/>
      <c r="H20" s="435"/>
      <c r="I20" s="435"/>
      <c r="J20" s="436"/>
    </row>
    <row r="21" spans="1:10" x14ac:dyDescent="0.2">
      <c r="A21" s="183" t="s">
        <v>244</v>
      </c>
      <c r="B21" s="437" t="s">
        <v>66</v>
      </c>
      <c r="C21" s="437"/>
      <c r="D21" s="437"/>
      <c r="E21" s="437"/>
      <c r="F21" s="185" t="s">
        <v>245</v>
      </c>
      <c r="G21" s="434"/>
      <c r="H21" s="435"/>
      <c r="I21" s="435"/>
      <c r="J21" s="436"/>
    </row>
    <row r="22" spans="1:10" x14ac:dyDescent="0.2">
      <c r="A22" s="183" t="s">
        <v>67</v>
      </c>
      <c r="B22" s="437" t="s">
        <v>246</v>
      </c>
      <c r="C22" s="437"/>
      <c r="D22" s="437"/>
      <c r="E22" s="437"/>
      <c r="F22" s="185" t="s">
        <v>259</v>
      </c>
      <c r="G22" s="434"/>
      <c r="H22" s="435"/>
      <c r="I22" s="435"/>
      <c r="J22" s="436"/>
    </row>
    <row r="23" spans="1:10" x14ac:dyDescent="0.2">
      <c r="A23" s="183" t="s">
        <v>247</v>
      </c>
      <c r="B23" s="437" t="s">
        <v>68</v>
      </c>
      <c r="C23" s="437"/>
      <c r="D23" s="437"/>
      <c r="E23" s="437"/>
      <c r="F23" s="184" t="s">
        <v>50</v>
      </c>
      <c r="G23" s="434"/>
      <c r="H23" s="435"/>
      <c r="I23" s="435"/>
      <c r="J23" s="436"/>
    </row>
    <row r="24" spans="1:10" x14ac:dyDescent="0.2">
      <c r="A24" s="183" t="s">
        <v>69</v>
      </c>
      <c r="B24" s="437" t="s">
        <v>248</v>
      </c>
      <c r="C24" s="437"/>
      <c r="D24" s="437"/>
      <c r="E24" s="437"/>
      <c r="F24" s="184" t="s">
        <v>50</v>
      </c>
      <c r="G24" s="434"/>
      <c r="H24" s="435"/>
      <c r="I24" s="435"/>
      <c r="J24" s="436"/>
    </row>
    <row r="25" spans="1:10" x14ac:dyDescent="0.2">
      <c r="A25" s="183" t="s">
        <v>70</v>
      </c>
      <c r="B25" s="437" t="s">
        <v>249</v>
      </c>
      <c r="C25" s="437"/>
      <c r="D25" s="437"/>
      <c r="E25" s="437"/>
      <c r="F25" s="184" t="s">
        <v>50</v>
      </c>
      <c r="G25" s="434"/>
      <c r="H25" s="435"/>
      <c r="I25" s="435"/>
      <c r="J25" s="436"/>
    </row>
    <row r="26" spans="1:10" ht="27" customHeight="1" x14ac:dyDescent="0.2">
      <c r="A26" s="183" t="s">
        <v>72</v>
      </c>
      <c r="B26" s="437" t="s">
        <v>107</v>
      </c>
      <c r="C26" s="437"/>
      <c r="D26" s="437"/>
      <c r="E26" s="437"/>
      <c r="F26" s="185" t="s">
        <v>260</v>
      </c>
      <c r="G26" s="434"/>
      <c r="H26" s="435"/>
      <c r="I26" s="435"/>
      <c r="J26" s="436"/>
    </row>
    <row r="27" spans="1:10" x14ac:dyDescent="0.2">
      <c r="A27" s="183" t="s">
        <v>74</v>
      </c>
      <c r="B27" s="437" t="s">
        <v>75</v>
      </c>
      <c r="C27" s="437"/>
      <c r="D27" s="437"/>
      <c r="E27" s="437"/>
      <c r="F27" s="184" t="s">
        <v>50</v>
      </c>
      <c r="G27" s="434"/>
      <c r="H27" s="435"/>
      <c r="I27" s="435"/>
      <c r="J27" s="436"/>
    </row>
    <row r="28" spans="1:10" x14ac:dyDescent="0.2">
      <c r="A28" s="183" t="s">
        <v>76</v>
      </c>
      <c r="B28" s="437" t="s">
        <v>250</v>
      </c>
      <c r="C28" s="437"/>
      <c r="D28" s="437"/>
      <c r="E28" s="437"/>
      <c r="F28" s="184" t="s">
        <v>50</v>
      </c>
      <c r="G28" s="434"/>
      <c r="H28" s="435"/>
      <c r="I28" s="435"/>
      <c r="J28" s="436"/>
    </row>
    <row r="29" spans="1:10" x14ac:dyDescent="0.2">
      <c r="A29" s="183" t="s">
        <v>77</v>
      </c>
      <c r="B29" s="345" t="s">
        <v>251</v>
      </c>
      <c r="C29" s="345"/>
      <c r="D29" s="345"/>
      <c r="E29" s="345"/>
      <c r="F29" s="185" t="s">
        <v>261</v>
      </c>
      <c r="G29" s="434"/>
      <c r="H29" s="435"/>
      <c r="I29" s="435"/>
      <c r="J29" s="436"/>
    </row>
    <row r="30" spans="1:10" x14ac:dyDescent="0.2">
      <c r="A30" s="183" t="s">
        <v>78</v>
      </c>
      <c r="B30" s="437" t="s">
        <v>252</v>
      </c>
      <c r="C30" s="437"/>
      <c r="D30" s="437"/>
      <c r="E30" s="437"/>
      <c r="F30" s="184" t="s">
        <v>50</v>
      </c>
      <c r="G30" s="434"/>
      <c r="H30" s="435"/>
      <c r="I30" s="435"/>
      <c r="J30" s="436"/>
    </row>
    <row r="31" spans="1:10" ht="24.75" customHeight="1" x14ac:dyDescent="0.2">
      <c r="A31" s="183" t="s">
        <v>79</v>
      </c>
      <c r="B31" s="437" t="s">
        <v>97</v>
      </c>
      <c r="C31" s="437"/>
      <c r="D31" s="437"/>
      <c r="E31" s="437"/>
      <c r="F31" s="184" t="s">
        <v>50</v>
      </c>
      <c r="G31" s="434"/>
      <c r="H31" s="435"/>
      <c r="I31" s="435"/>
      <c r="J31" s="436"/>
    </row>
    <row r="32" spans="1:10" x14ac:dyDescent="0.2">
      <c r="A32" s="445" t="s">
        <v>81</v>
      </c>
      <c r="B32" s="445"/>
      <c r="C32" s="445"/>
      <c r="D32" s="445"/>
      <c r="E32" s="445"/>
      <c r="F32" s="445"/>
      <c r="G32" s="446"/>
      <c r="H32" s="446"/>
      <c r="I32" s="446"/>
      <c r="J32" s="446"/>
    </row>
    <row r="33" spans="1:10" ht="24" customHeight="1" x14ac:dyDescent="0.2">
      <c r="A33" s="183" t="s">
        <v>82</v>
      </c>
      <c r="B33" s="437" t="s">
        <v>253</v>
      </c>
      <c r="C33" s="437"/>
      <c r="D33" s="437"/>
      <c r="E33" s="437"/>
      <c r="F33" s="192" t="s">
        <v>50</v>
      </c>
      <c r="G33" s="447"/>
      <c r="H33" s="447"/>
      <c r="I33" s="447"/>
      <c r="J33" s="447"/>
    </row>
    <row r="34" spans="1:10" ht="24" customHeight="1" x14ac:dyDescent="0.2">
      <c r="A34" s="183" t="s">
        <v>84</v>
      </c>
      <c r="B34" s="437" t="s">
        <v>254</v>
      </c>
      <c r="C34" s="437"/>
      <c r="D34" s="437"/>
      <c r="E34" s="437"/>
      <c r="F34" s="184" t="s">
        <v>65</v>
      </c>
      <c r="G34" s="447"/>
      <c r="H34" s="447"/>
      <c r="I34" s="447"/>
      <c r="J34" s="447"/>
    </row>
    <row r="35" spans="1:10" x14ac:dyDescent="0.2">
      <c r="A35" s="183" t="s">
        <v>86</v>
      </c>
      <c r="B35" s="437" t="s">
        <v>87</v>
      </c>
      <c r="C35" s="437"/>
      <c r="D35" s="437"/>
      <c r="E35" s="437"/>
      <c r="F35" s="184" t="s">
        <v>50</v>
      </c>
      <c r="G35" s="447"/>
      <c r="H35" s="447"/>
      <c r="I35" s="447"/>
      <c r="J35" s="447"/>
    </row>
    <row r="36" spans="1:10" ht="22.5" customHeight="1" x14ac:dyDescent="0.2">
      <c r="A36" s="183" t="s">
        <v>88</v>
      </c>
      <c r="B36" s="437" t="s">
        <v>89</v>
      </c>
      <c r="C36" s="437"/>
      <c r="D36" s="437"/>
      <c r="E36" s="437"/>
      <c r="F36" s="184" t="s">
        <v>65</v>
      </c>
      <c r="G36" s="447"/>
      <c r="H36" s="447"/>
      <c r="I36" s="447"/>
      <c r="J36" s="447"/>
    </row>
    <row r="37" spans="1:10" x14ac:dyDescent="0.2">
      <c r="A37" s="183" t="s">
        <v>90</v>
      </c>
      <c r="B37" s="437" t="s">
        <v>255</v>
      </c>
      <c r="C37" s="437"/>
      <c r="D37" s="437"/>
      <c r="E37" s="437"/>
      <c r="F37" s="184" t="s">
        <v>50</v>
      </c>
      <c r="G37" s="447"/>
      <c r="H37" s="447"/>
      <c r="I37" s="447"/>
      <c r="J37" s="447"/>
    </row>
    <row r="38" spans="1:10" x14ac:dyDescent="0.2">
      <c r="A38" s="448" t="s">
        <v>92</v>
      </c>
      <c r="B38" s="448"/>
      <c r="C38" s="448"/>
      <c r="D38" s="448"/>
      <c r="E38" s="448"/>
      <c r="F38" s="448"/>
      <c r="G38" s="448"/>
      <c r="H38" s="448"/>
      <c r="I38" s="448"/>
      <c r="J38" s="448"/>
    </row>
    <row r="39" spans="1:10" ht="27" x14ac:dyDescent="0.2">
      <c r="A39" s="183">
        <v>28</v>
      </c>
      <c r="B39" s="405" t="s">
        <v>256</v>
      </c>
      <c r="C39" s="405"/>
      <c r="D39" s="405"/>
      <c r="E39" s="405"/>
      <c r="F39" s="186" t="s">
        <v>93</v>
      </c>
      <c r="G39" s="447"/>
      <c r="H39" s="447"/>
      <c r="I39" s="447"/>
      <c r="J39" s="447"/>
    </row>
    <row r="40" spans="1:10" x14ac:dyDescent="0.2">
      <c r="A40" s="184" t="s">
        <v>257</v>
      </c>
      <c r="B40" s="187" t="s">
        <v>258</v>
      </c>
      <c r="C40" s="187"/>
      <c r="D40" s="187"/>
      <c r="E40" s="188"/>
      <c r="F40" s="184" t="s">
        <v>50</v>
      </c>
      <c r="G40" s="447"/>
      <c r="H40" s="447"/>
      <c r="I40" s="447"/>
      <c r="J40" s="447"/>
    </row>
    <row r="41" spans="1:10" x14ac:dyDescent="0.2">
      <c r="B41" s="189"/>
      <c r="C41" s="189"/>
      <c r="D41" s="189"/>
      <c r="E41" s="190"/>
      <c r="F41" s="191"/>
      <c r="G41" s="191"/>
      <c r="H41" s="191"/>
      <c r="I41" s="191"/>
      <c r="J41" s="191"/>
    </row>
    <row r="42" spans="1:10" x14ac:dyDescent="0.2">
      <c r="A42" s="167" t="s">
        <v>31</v>
      </c>
      <c r="B42" s="167"/>
      <c r="C42" s="167"/>
      <c r="D42" s="167"/>
      <c r="E42" s="182"/>
      <c r="F42" s="182"/>
      <c r="G42" s="182"/>
      <c r="H42" s="182"/>
      <c r="I42" s="182"/>
      <c r="J42" s="182"/>
    </row>
  </sheetData>
  <sheetProtection selectLockedCells="1" selectUnlockedCells="1"/>
  <mergeCells count="65">
    <mergeCell ref="G40:J40"/>
    <mergeCell ref="G16:J16"/>
    <mergeCell ref="G17:J17"/>
    <mergeCell ref="G18:J18"/>
    <mergeCell ref="G19:J19"/>
    <mergeCell ref="G20:J20"/>
    <mergeCell ref="G21:J21"/>
    <mergeCell ref="G22:J22"/>
    <mergeCell ref="G23:J23"/>
    <mergeCell ref="G24:J24"/>
    <mergeCell ref="G25:J25"/>
    <mergeCell ref="G26:J26"/>
    <mergeCell ref="G27:J27"/>
    <mergeCell ref="G28:J28"/>
    <mergeCell ref="G29:J29"/>
    <mergeCell ref="G30:J30"/>
    <mergeCell ref="B37:E37"/>
    <mergeCell ref="A38:J38"/>
    <mergeCell ref="B39:E39"/>
    <mergeCell ref="G37:J37"/>
    <mergeCell ref="G39:J39"/>
    <mergeCell ref="B34:E34"/>
    <mergeCell ref="B35:E35"/>
    <mergeCell ref="B36:E36"/>
    <mergeCell ref="G34:J34"/>
    <mergeCell ref="G35:J35"/>
    <mergeCell ref="G36:J36"/>
    <mergeCell ref="B31:E31"/>
    <mergeCell ref="A32:J32"/>
    <mergeCell ref="B33:E33"/>
    <mergeCell ref="G31:J31"/>
    <mergeCell ref="G33:J33"/>
    <mergeCell ref="B28:E28"/>
    <mergeCell ref="B29:E29"/>
    <mergeCell ref="B30:E30"/>
    <mergeCell ref="B25:E25"/>
    <mergeCell ref="B26:E26"/>
    <mergeCell ref="B27:E27"/>
    <mergeCell ref="B22:E22"/>
    <mergeCell ref="B23:E23"/>
    <mergeCell ref="B24:E24"/>
    <mergeCell ref="B19:E19"/>
    <mergeCell ref="B20:E20"/>
    <mergeCell ref="B21:E21"/>
    <mergeCell ref="B16:E16"/>
    <mergeCell ref="B17:E17"/>
    <mergeCell ref="B18:E18"/>
    <mergeCell ref="A1:J1"/>
    <mergeCell ref="A2:J2"/>
    <mergeCell ref="A3:B3"/>
    <mergeCell ref="A4:B4"/>
    <mergeCell ref="A5:B5"/>
    <mergeCell ref="B9:E9"/>
    <mergeCell ref="G9:J9"/>
    <mergeCell ref="B11:E11"/>
    <mergeCell ref="G11:J11"/>
    <mergeCell ref="A10:J10"/>
    <mergeCell ref="B15:E15"/>
    <mergeCell ref="G15:J15"/>
    <mergeCell ref="B12:E12"/>
    <mergeCell ref="G12:J12"/>
    <mergeCell ref="B13:E13"/>
    <mergeCell ref="G13:J13"/>
    <mergeCell ref="B14:E14"/>
    <mergeCell ref="G14:J14"/>
  </mergeCells>
  <phoneticPr fontId="8" type="noConversion"/>
  <pageMargins left="0.19685039370078741" right="0.19685039370078741" top="0.49679487179487181" bottom="0.59294871794871795" header="0.15748031496062992" footer="0.19685039370078741"/>
  <pageSetup paperSize="9" firstPageNumber="0" orientation="landscape" r:id="rId1"/>
  <headerFooter alignWithMargins="0">
    <oddHeader>&amp;L&amp;"-,Standardowy"&amp;11 2/PN/ZP/D/2020&amp;C&amp;"-,Standardowy"&amp;11Formularz asortymentowo-cenowy&amp;R&amp;"-,Standardowy"&amp;11Załącznik nr 2 SIWZ</oddHeader>
    <oddFooter>&amp;L&amp;"-,Standardowy"&amp;A&amp;C&amp;"-,Standardowy"Strona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51</vt:i4>
      </vt:variant>
    </vt:vector>
  </HeadingPairs>
  <TitlesOfParts>
    <vt:vector size="51" baseType="lpstr">
      <vt:lpstr>Pakiet 1</vt:lpstr>
      <vt:lpstr>Pakiet 2</vt:lpstr>
      <vt:lpstr>Pakiet 3</vt:lpstr>
      <vt:lpstr>Pakiet 4</vt:lpstr>
      <vt:lpstr>Pakiet 5</vt:lpstr>
      <vt:lpstr>Pakiet 6</vt:lpstr>
      <vt:lpstr>Pakiet 7</vt:lpstr>
      <vt:lpstr>Pakiet 8</vt:lpstr>
      <vt:lpstr>Pakiet 9</vt:lpstr>
      <vt:lpstr>Pakiet 10</vt:lpstr>
      <vt:lpstr>Pakiet 11</vt:lpstr>
      <vt:lpstr>Pakiet 12</vt:lpstr>
      <vt:lpstr>Pakiet 13</vt:lpstr>
      <vt:lpstr>Pakiet 14</vt:lpstr>
      <vt:lpstr>Pakiet 15</vt:lpstr>
      <vt:lpstr>Pakiet 16</vt:lpstr>
      <vt:lpstr>Pakiet 17</vt:lpstr>
      <vt:lpstr>Pakiet 18</vt:lpstr>
      <vt:lpstr>Pakiet 19</vt:lpstr>
      <vt:lpstr>Pakiet 20</vt:lpstr>
      <vt:lpstr>Pakiet 21</vt:lpstr>
      <vt:lpstr>Pakiet 22</vt:lpstr>
      <vt:lpstr>Pakiet 23</vt:lpstr>
      <vt:lpstr>Pakiet 24</vt:lpstr>
      <vt:lpstr>Pakiet 25</vt:lpstr>
      <vt:lpstr>Pakiet 26</vt:lpstr>
      <vt:lpstr>Pakiet nr 27</vt:lpstr>
      <vt:lpstr>Pakiet nr 28</vt:lpstr>
      <vt:lpstr>Pakiet 29</vt:lpstr>
      <vt:lpstr>Pakiet 30</vt:lpstr>
      <vt:lpstr>Pakiet 31</vt:lpstr>
      <vt:lpstr>Pakiet 32</vt:lpstr>
      <vt:lpstr>Pakiet 33</vt:lpstr>
      <vt:lpstr>Pakiet 34</vt:lpstr>
      <vt:lpstr>Pakiet 35</vt:lpstr>
      <vt:lpstr>Pakiet 36</vt:lpstr>
      <vt:lpstr>Pakiet 37</vt:lpstr>
      <vt:lpstr>Pakiet 38</vt:lpstr>
      <vt:lpstr>Pakiet 39</vt:lpstr>
      <vt:lpstr>Pakiet 40</vt:lpstr>
      <vt:lpstr>Pakiet 41</vt:lpstr>
      <vt:lpstr>Pakiet 42</vt:lpstr>
      <vt:lpstr>Pakiet 43</vt:lpstr>
      <vt:lpstr>Pakiet 44</vt:lpstr>
      <vt:lpstr>Pakiet 45</vt:lpstr>
      <vt:lpstr>Pakiet 46</vt:lpstr>
      <vt:lpstr>Pakiet 47 </vt:lpstr>
      <vt:lpstr>Pakiet 48</vt:lpstr>
      <vt:lpstr>Pakiet 49</vt:lpstr>
      <vt:lpstr>Pakiet 50</vt:lpstr>
      <vt:lpstr>Pakiet 51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WAM</dc:creator>
  <cp:lastModifiedBy>użytkownik</cp:lastModifiedBy>
  <cp:lastPrinted>2020-02-20T11:43:59Z</cp:lastPrinted>
  <dcterms:created xsi:type="dcterms:W3CDTF">2015-12-28T08:57:35Z</dcterms:created>
  <dcterms:modified xsi:type="dcterms:W3CDTF">2020-02-20T11:49:13Z</dcterms:modified>
</cp:coreProperties>
</file>