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RV-FILE-INT\zaopatrzenie$\.Przetargi 2021 nowe\przetarg nieograniczony\40_2021_staplery, nici\"/>
    </mc:Choice>
  </mc:AlternateContent>
  <xr:revisionPtr revIDLastSave="0" documentId="13_ncr:1_{82AD3739-C1CE-4151-B4B0-A0BEDE85E9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zetar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9" i="1" l="1"/>
  <c r="M150" i="1"/>
  <c r="M151" i="1"/>
  <c r="M373" i="1" l="1"/>
  <c r="M374" i="1" s="1"/>
  <c r="K374" i="1" s="1"/>
  <c r="M362" i="1" l="1"/>
  <c r="M363" i="1" s="1"/>
  <c r="K363" i="1" s="1"/>
  <c r="M46" i="1" l="1"/>
  <c r="M352" i="1" l="1"/>
  <c r="M351" i="1"/>
  <c r="M350" i="1"/>
  <c r="M353" i="1" l="1"/>
  <c r="K353" i="1" s="1"/>
  <c r="M321" i="1"/>
  <c r="M322" i="1"/>
  <c r="M323" i="1"/>
  <c r="M324" i="1"/>
  <c r="M325" i="1"/>
  <c r="M326" i="1"/>
  <c r="M327" i="1"/>
  <c r="M320" i="1"/>
  <c r="M319" i="1"/>
  <c r="M328" i="1" l="1"/>
  <c r="K328" i="1" s="1"/>
  <c r="M271" i="1" l="1"/>
  <c r="M270" i="1"/>
  <c r="M269" i="1"/>
  <c r="M268" i="1"/>
  <c r="M267" i="1"/>
  <c r="M266" i="1"/>
  <c r="M228" i="1"/>
  <c r="M227" i="1"/>
  <c r="M229" i="1" l="1"/>
  <c r="K229" i="1" s="1"/>
  <c r="M272" i="1"/>
  <c r="K272" i="1" s="1"/>
  <c r="M50" i="1"/>
  <c r="M51" i="1"/>
  <c r="M52" i="1"/>
  <c r="M53" i="1"/>
  <c r="M54" i="1"/>
  <c r="M191" i="1" l="1"/>
  <c r="M190" i="1"/>
  <c r="M189" i="1"/>
  <c r="M188" i="1"/>
  <c r="M192" i="1" l="1"/>
  <c r="K192" i="1" s="1"/>
  <c r="M142" i="1"/>
  <c r="M143" i="1"/>
  <c r="M144" i="1"/>
  <c r="M145" i="1"/>
  <c r="M146" i="1"/>
  <c r="M147" i="1"/>
  <c r="M148" i="1"/>
  <c r="M141" i="1"/>
  <c r="M140" i="1"/>
  <c r="M139" i="1"/>
  <c r="M138" i="1"/>
  <c r="M137" i="1"/>
  <c r="M136" i="1"/>
  <c r="M99" i="1"/>
  <c r="M98" i="1"/>
  <c r="M97" i="1"/>
  <c r="M96" i="1"/>
  <c r="M95" i="1"/>
  <c r="M94" i="1"/>
  <c r="M93" i="1"/>
  <c r="M92" i="1"/>
  <c r="M91" i="1"/>
  <c r="M41" i="1"/>
  <c r="M42" i="1"/>
  <c r="M43" i="1"/>
  <c r="M44" i="1"/>
  <c r="M45" i="1"/>
  <c r="M47" i="1"/>
  <c r="M48" i="1"/>
  <c r="M49" i="1"/>
  <c r="M40" i="1"/>
  <c r="M152" i="1" l="1"/>
  <c r="K152" i="1" s="1"/>
  <c r="M55" i="1"/>
  <c r="K55" i="1" s="1"/>
  <c r="M100" i="1"/>
  <c r="K100" i="1" s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2" i="1"/>
  <c r="M24" i="1" l="1"/>
  <c r="K24" i="1" l="1"/>
</calcChain>
</file>

<file path=xl/sharedStrings.xml><?xml version="1.0" encoding="utf-8"?>
<sst xmlns="http://schemas.openxmlformats.org/spreadsheetml/2006/main" count="907" uniqueCount="230">
  <si>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</si>
  <si>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</si>
  <si>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</si>
  <si>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</si>
  <si>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</si>
  <si>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</si>
  <si>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</si>
  <si>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</si>
  <si>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</si>
  <si>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</si>
  <si>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</si>
  <si>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</si>
  <si>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</si>
  <si>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j.m.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</si>
  <si>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</si>
  <si>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</si>
  <si>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</si>
  <si>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</si>
  <si>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</si>
  <si>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</si>
  <si>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Pakiet nr 1</t>
  </si>
  <si>
    <t xml:space="preserve">NAZWA </t>
  </si>
  <si>
    <t>13.</t>
  </si>
  <si>
    <t>szt./op.</t>
  </si>
  <si>
    <t>op.</t>
  </si>
  <si>
    <t xml:space="preserve">            </t>
  </si>
  <si>
    <t>Op=1szt</t>
  </si>
  <si>
    <t>Przetarg na  2 lata</t>
  </si>
  <si>
    <t>Pakiet nr 2</t>
  </si>
  <si>
    <t>Pakiet nr 3</t>
  </si>
  <si>
    <t>0 pkt.</t>
  </si>
  <si>
    <t>1 pkt.</t>
  </si>
  <si>
    <t>Pakiet nr 4</t>
  </si>
  <si>
    <t>Pakiet nr 5</t>
  </si>
  <si>
    <t>parametry:</t>
  </si>
  <si>
    <t>Pakiet nr 6</t>
  </si>
  <si>
    <t>Pakiet nr 7</t>
  </si>
  <si>
    <t>Klipsy naczyniowe polimerowe wraz z kompatybilnymi, wymiennymi klipsownicami.</t>
  </si>
  <si>
    <t>14.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</si>
  <si>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6 klipsów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 M 6szt.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</si>
  <si>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4 klipsy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</si>
  <si>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6 klipsów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</si>
  <si>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4 klipsy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 XL (4szt)</t>
  </si>
  <si>
    <t>Wielorazowa rękojeść do laparoskopowej rozbieralnej klipsownicy kompatybilnej ze sztyftami do klipsów polimerowymi w  rozmiarach M, M/L, rotacja  360 stopni, długość robocza 33cm, możliwość zastosowania dwóch rozmiarów szczęk do jednej rękojeści – rozmiar M i M/L (średnica 5mm), podwójne kodowanie kolorystyczne do kolory zasobnika z klipsami</t>
  </si>
  <si>
    <t>Wkręcany sztyft (insert) do rękojeści klipsownicy, długość robocza 33 cm, przeznaczony do klipsów o rozmiarze M</t>
  </si>
  <si>
    <t>Wkręcany sztyft (insert) do rękojeści klipsownicy, długość robocza 33 cm, przeznaczony do klipsów o rozmiarze ML</t>
  </si>
  <si>
    <t>Wielorazowa rękojeść do laparoskopowej rozbieralnej klipsownicy kompatybilnej ze sztyftami do klipsów polimerowymi w  rozmiarach L, XL, rotacja  360 stopni, długość robocza 33cm, możliwość zastosowania dwóch rozmiarów szczęk do jednej rękojeści – rozmiar L i XL (średnica 10mm), podwójne kodowanie kolorystyczne do kolory zasobnika z klipsami</t>
  </si>
  <si>
    <t>Wkręcany sztyft (insert) do rękojeści klipsownicy, długość robocza 33 cm, przeznaczony do klipsów o rozmiarze L</t>
  </si>
  <si>
    <t>Wkręcany sztyft (insert) do rękojeści klipsownicy, długość robocza 33 cm, przeznaczony do klipsów o rozmiarze XL</t>
  </si>
  <si>
    <t xml:space="preserve">możliwości zastosowania dwóch rodzajów szczęk do jednej rękojeści    </t>
  </si>
  <si>
    <t>10pkt</t>
  </si>
  <si>
    <t xml:space="preserve">brak możliwości zastosowania dwóch rodzajów szczęk do jednej rękojeści(dwie oddzielne klipsownice)  </t>
  </si>
  <si>
    <t>0pkt</t>
  </si>
  <si>
    <t>Op=1szt.</t>
  </si>
  <si>
    <t>NAZWA                                        Igła/nić/rozmiar</t>
  </si>
  <si>
    <t>48 mm, ½ koła / 150cm pętla /1/</t>
  </si>
  <si>
    <t>49 mm, ½ koła / 150cm pętla /0/</t>
  </si>
  <si>
    <t xml:space="preserve">Wymagania do pakietu </t>
  </si>
  <si>
    <t xml:space="preserve">opakowanie sterylizacyjne </t>
  </si>
  <si>
    <t>: aluminowa saszetka</t>
  </si>
  <si>
    <t xml:space="preserve">pełna identyfikacja tj. nazwa handlowa, USP, dł. I krzywizna igły, rodzaj ostrza, dł. nitki , nr ref, lot, data przydatności do użycia na każdym etapie otwarciainformacja na opakowaniu sterylizacyjnym na temat sposobu sterylizacji oraz daty ważnościłatwość otwarcia: banderola na opakowaniu transportowym
</t>
  </si>
  <si>
    <t>Wytrzymałość igły ( nie łamie się, nie wygina, weryfikacja na podstawie próbek )</t>
  </si>
  <si>
    <t>Wytrzymałość nitki na zrywanie ( weryfikacja na podstawie próbek )</t>
  </si>
  <si>
    <t>Trwale połączenie igły z nitką ( weryfikacja na podstawie próbek )</t>
  </si>
  <si>
    <t>Atraumatyczne połączenie igły z nitką ( nitka całkowicie wypełnia lożę po przejściu igły</t>
  </si>
  <si>
    <t xml:space="preserve"> Nici syntetyczne niewchłanialne, jednowłóknowe, polipropylenowe, hydrofobowe, posiadające kontrolowane rozciągania i plastyczne odkształcenie węzła, bez pamięci skrętu nici po wyjęciu z opakowania.</t>
  </si>
  <si>
    <t>szt.</t>
  </si>
  <si>
    <t>:  saszetka papier - folia</t>
  </si>
  <si>
    <t>W celu oceny wymagane próbki</t>
  </si>
  <si>
    <t>- całe oryginalne opakowanie dowolnej pozycji do zwrotu – w celu oceny parametrów wymagalnych</t>
  </si>
  <si>
    <t xml:space="preserve">Szew syntetyczny, jednowłóknowy wchłanialny, wykonany z kopolimeru glikolidu i e-kaprolaktonu z nieścieralnym powleczeniem z dodatkiem triclosanu o szerokim spectrum działania antybakteryjnego. Okres podtrzymywania tkankowego 21 – 28 dni. Okres wchłaniania 90 – 120 dni. </t>
  </si>
  <si>
    <t>½ koła, 26 mm, okrągła , rozwarstwiająca  /70cm/fioletowy/3/0/</t>
  </si>
  <si>
    <t>3/8 koła,  16 mm , odwrotnie tnąca kosmetyczna, dwuwklęsła typu PRIME II lub posiadająca 5 krawędzi tnących, ze stali typu Ethaloy                 /70cm/niebarwiona/4/0/</t>
  </si>
  <si>
    <t>3/8 koła,  19 mm , odwrotnie tnąca kosmetyczna, dwuwklęsła typu PRIME II lub posiadająca 5 krawędzi tnących, ze stali typu Ethaloy             /70cm/niebarwiona/4/0/</t>
  </si>
  <si>
    <t>Prosta , 60 mm, odwrotnie tnąca                                                                     /70cm/niebarwiona/4/0/</t>
  </si>
  <si>
    <t>½ koła, 17 mm, okrągła , rozwarstwiająca  70cm/fioletoey/4/0/</t>
  </si>
  <si>
    <t>Prosta , 60 mm, odwrotnie tnąca/70cm/niebarwiona/3/0/</t>
  </si>
  <si>
    <t>½ koła, 22 mm, okrągła , /70cm/fioletowy/3/0/</t>
  </si>
  <si>
    <t>3/8 koła,  19 mm , odwrotnie tnąca kosmetyczna, dwuwklęsła typu PRIME II lub posiadająca 5 krawędzi tnących, ze stali typu Ethaloy                  /70cm/niebarwiona/3/0/</t>
  </si>
  <si>
    <t>½ koła, 31 mm, okrągła , /70cm/fioletowy/2/0/</t>
  </si>
  <si>
    <t>NAZWA                                        Igła/nić/kolor/rozmiar</t>
  </si>
  <si>
    <t>:  aluminiowa saszetka</t>
  </si>
  <si>
    <t>-  poz. 3 i poz. 8 – po jednej saszetce, oraz</t>
  </si>
  <si>
    <t xml:space="preserve"> Nici niewchłanialne, syntetyczne, monofilamentowe, wykonane z poliamidu 6/66 lub polipropylenu z igłą. </t>
  </si>
  <si>
    <t>15.</t>
  </si>
  <si>
    <t>: papier - folia</t>
  </si>
  <si>
    <t>1/2 koła, okragła 40mm /100cm/fioletowa/1/</t>
  </si>
  <si>
    <t>3/8 koła, odwr.tnąca 39 mm /75cm/fioletowa/0/</t>
  </si>
  <si>
    <t>3/8 koła, odwr.tnąca 24 mm /75cm/fioletowa/2/0/</t>
  </si>
  <si>
    <t>3/8 koła, odwr.tnąca 24 mm /75cm/fioletowa/3/0/</t>
  </si>
  <si>
    <t>3/8 koła, odwr.tnąca 19 mm /75cm/fioletowa/5/0/</t>
  </si>
  <si>
    <t>1/2 koła, odwr. tnąca 37 mm /90cm/fioletowa/2/0/</t>
  </si>
  <si>
    <t>1/2 koła, odwr. tnąca 30 mm /90cm/fioletowa/0/</t>
  </si>
  <si>
    <t>3/8 koła, odwr.tnąca kosmetyczna/ mikrograwerowana 19 mm  /45cm/fioletowa/4/0/</t>
  </si>
  <si>
    <t>3/8 koła, odwr.tnąca kosmetyczna/ mikrograwerowana 19 mm /45cm/fioletowa/3/0/</t>
  </si>
  <si>
    <t>3/8 koła, odwr.tnąca 12 mm /45cm/fioletowa/4/0/</t>
  </si>
  <si>
    <t>3/8 koła, odwr.tnąca 12 mm /45cm/fioletowa/6/0/</t>
  </si>
  <si>
    <t>3/8 koła, odwr.tnąca 12 mm /45cm/fioletowa/5/0/</t>
  </si>
  <si>
    <t>Nici wchłanialne, syntetyczne, plecione, niebarwione, wykonane z kawsu poliglikolowego, powlekane stearynianem wapnia i polikaprolaktonem, zachowujące 50% siły podtrzymania tkankowego po 5-7 dniach , wchłaniajace się w okresie 42 dni</t>
  </si>
  <si>
    <t>3/8 koła, odwrotnie tnąca kosnetyczna typu Prime II generacji lub  posiadająca 5 krawedzi tnących 24mm, stal typu Ethalloy /70cm/niebarwiona/3/0/</t>
  </si>
  <si>
    <t>3/8 koła, odwrotnie tnąca kosnetyczna typu Prime II generacji lub  posiadająca 5 krawedzi tnących 24mm, stal typu Ethalloy /70cm/niebarwiona/4/0/</t>
  </si>
  <si>
    <t>Igła typu narta, ,odwrotnie tnąca 22mm                  /45cm/niebarwiona/4/0/</t>
  </si>
  <si>
    <t>3/8 koła, odwrotnie tnąca, 18mm                    /45cm/fioletowa/5/0/</t>
  </si>
  <si>
    <t xml:space="preserve"> Szew wchłanialny, zbudowany z glikolidu, dioksanonu i węglanu trimetylenu  posiadający haczyki, skierowane w jednym kierunku, niebarwiony lub fioletowy. Brak konieczności wiązania węzłów.Wytrzymałość na rozciąganie: 7 dni – 90%, 14 dni – 75%. Okres wchłaniania: 90 – 110 dni.</t>
  </si>
  <si>
    <t>nazwa handlowa /ref</t>
  </si>
  <si>
    <t>nazwa producenta</t>
  </si>
  <si>
    <t>1/2 koła,26mm okrągła /45cm/fioletowa/2/0/</t>
  </si>
  <si>
    <t>1/2 koła, 30mm  okrągła /23cm/fioletowa/2/0/</t>
  </si>
  <si>
    <t>1/2 koła, 26mm  okrągła /23cm/fioletowa/3/0/</t>
  </si>
  <si>
    <t>1/2 koła, 37mm   okrągłą /23cm/fioletowa/2/0/</t>
  </si>
  <si>
    <t>Op=20magazynków po 4klipsy</t>
  </si>
  <si>
    <t>Op=20magazynków po 6 klipsów.</t>
  </si>
  <si>
    <t>Op=20magazynków po 6 klipsów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</si>
  <si>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otwarcia,                                                                                                   banderola na opakowaniu transportowym
</t>
  </si>
  <si>
    <t>Op=12szt</t>
  </si>
  <si>
    <t>1pkt.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</si>
  <si>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 informacja na opakowaniu sterylizacyjnym na temat sposobu sterylizacji oraz daty ważnościłatwość otwarcia                                                                                                                 banderola na opakowaniu transportowym
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</si>
  <si>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otwarcia:                                    banderola na opakowaniu transportowym ułatwiająca szybkie otwarcie
</t>
  </si>
  <si>
    <t xml:space="preserve">Szew syntetyczny, jednowłóknowy, wchłanialny, wykonany z poliglikonatu ( kopolimer kwasu glikolowego i węglanu trójmetylenu ). Minimalny poziom wchłaniania do około 60 dnia po wszczepieniu, a całkowity okres wchłaniania 180 dni. Wytrzymałość na rozciąganie o. 75% po dwóch tygodniach, 65% po trzech tygodniach i 50 % po czterech tygodniach od zastosowania. </t>
  </si>
  <si>
    <t xml:space="preserve">Wytrzymałość igły w imadle </t>
  </si>
  <si>
    <t xml:space="preserve">Wytrzymałość nitki na zrywanie </t>
  </si>
  <si>
    <t>Trwale połączenie igły z nitką</t>
  </si>
  <si>
    <t>Atraumatyczne połączenie igły z nitką</t>
  </si>
  <si>
    <t xml:space="preserve"> poz. 1     jedna saszetka, 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</si>
  <si>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otwarcia:                                                                                                    banderola na opakowaniu transportowym
</t>
  </si>
  <si>
    <t xml:space="preserve">poz. 2 i poz. 6 po 1 saszetce, </t>
  </si>
  <si>
    <t>Jednorazowe obudowa do staplera elektrycznego wraz z ładunkami endoskopowymi.</t>
  </si>
  <si>
    <t>Jednorazowa sterylna obudowa do staplera elektrycznego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</si>
  <si>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30mm,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</si>
  <si>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45mm,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</si>
  <si>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(3,0mm-3,5mm-4,0mm) przed zamknięciem i (1,25mm-1,5mm-1,75mm) po zamknięciu, o długości linii szwów 45mm, posiadający artykulację 45° w dwie strony, przeznaczony do zakresu tkankowego średnio-grubego. 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</si>
  <si>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60mm,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</si>
  <si>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(3,0mm-3,5mm-4,0mm) przed zamknięciem i (1,25mm-1,5mm-1,75mm) po zamknięciu, o długości linii szwów 60mm, posiadający artykulację 45° w dwie strony, przeznaczony do zakresu tkankowego średnio-grubego. </t>
  </si>
  <si>
    <t xml:space="preserve">Ładunek pasujący do uniwersalnego staplera elektrycznego zamykająco-tnący z nożem w ładunku, umieszczające 6 rzędów tytanowych zszywek o 3 różnych wysokościach (4,0mm-4,5mm-5,0mm) przed zamknięciem i (1,75mm-2,0mm-2,25mm) po zamknięciu, o długości linii szwów 45mm, posiadający artykulację 45° w dwie strony, przeznaczony do zakresu tkankowego bardz grubego. </t>
  </si>
  <si>
    <t xml:space="preserve">Ładunek pasujący do uniwersalnego staplera elektrycznego zamykająco-tnący z nożem w ładunku, umieszczające 6 rzędów tytanowych zszywek o 3 różnych wysokościach (4,0mm-4,5mm-5,0mm) przed zamknięciem i (1,75mm-2,0mm-2,25mm) po zamknięciu, o długości linii szwów 60mm, posiadający artykulację 45° w dwie strony, przeznaczony do zakresu tkankowego bardzo grubego. </t>
  </si>
  <si>
    <t xml:space="preserve"> Ładunki do staplerów zamykająco-tnące przeznaczone do bardzo niskich resekcji odbytnicy, ładunek łukowo wygięty, z nożem w magazynku, umieszczające sześć rzędów tytanowych zszywek o trzech różnych wysokościach (3,0mm-3,5mm-4,0mm) przed zamknięciem i (1,25mm-1,5mm-1,75mm) , o długości linii szwów około 60mm (pasujące do uniwersalnej rękojeści. Kompatybilny ze staplerem z pozycji 1 </t>
  </si>
  <si>
    <t>Lp.</t>
  </si>
  <si>
    <t>Parametry techniczne</t>
  </si>
  <si>
    <t>Uzasadnienie</t>
  </si>
  <si>
    <t>Oferowane podać:</t>
  </si>
  <si>
    <t>ocena</t>
  </si>
  <si>
    <t xml:space="preserve">Stapler obsługujący ładunki o długościach 30mm, 45mm, 60mm                                          </t>
  </si>
  <si>
    <t>Uniwersalne zastosowanie, optymalizacja kosztów</t>
  </si>
  <si>
    <t>TAK</t>
  </si>
  <si>
    <t>Nie – 0pkt</t>
  </si>
  <si>
    <t xml:space="preserve">Nóż wbudowany w ładunek                                        </t>
  </si>
  <si>
    <t>Zachowanie czystości onkologicznej, za każdym razem nowy niestępiony nóż</t>
  </si>
  <si>
    <t xml:space="preserve">Zszywki  w ładunku o 3 różnych wysokościach </t>
  </si>
  <si>
    <t>Uniwersalne zastosowanie, większy zakres tkankowy</t>
  </si>
  <si>
    <t>Pakiet nr 8</t>
  </si>
  <si>
    <t>Pakiet nr 9</t>
  </si>
  <si>
    <t>Sterylny, izotoniczny roztwór do przepłukiwania i czyszczenia ran oraz zwilżania opatrunków, oparty na roztworze Ringera z domieszką poliheksanidu o stężeniu 0,04 %.Środek bezbarwny, bezwonny, nie powodujący podrażnień tkanki. Pojemność 250 ml.</t>
  </si>
  <si>
    <t>Sterylny, izotoniczny roztwór do przepłukiwania i czyszczenia ran oraz zwilżania opatrunków, oparty na roztworze Ringera z domieszką poliheksanidu o stężeniu 0,04 %.Środek bezbarwny, bezwonny, nie powodujący podrażnień tkanki. Pojemność 1000 ml.</t>
  </si>
  <si>
    <t xml:space="preserve">Sterylny, izotoniczny żel  w strzykawce do czyszczenia ran oraz do nawilżania opatrunków i okładów, oparty na roztworze Ringera z domieszką poliheksanidu o stężeniu 0,04%. Żel bezbarwny, bezwonny, o wysokiej tolerancji tkankowej. Pojemność op. 12x10g </t>
  </si>
  <si>
    <t>Na życzenie użytkownika oryginalny katalog z oferowanymi produktami do wglądu lub podanie strony internetowej</t>
  </si>
  <si>
    <t>Możliwość identyfikacji na każdym etapie otwarcia produktu</t>
  </si>
  <si>
    <t>celem zachowania jednolitości szwu przy każdym zabiegu. W związku z powyższym zamawiający nie będzie wydzielać pojedynczych pozycji</t>
  </si>
  <si>
    <t>Zamawiający wymaga aby w ramach danego pakietu szwy posiadały te sama parametry techniczne ( skład chemiczny nici i powleczenia )</t>
  </si>
  <si>
    <t xml:space="preserve"> oraz nazwę handlową.</t>
  </si>
  <si>
    <t xml:space="preserve">Zamawiający wymaga aby nici chirurgiczne spełniały wymogi użycia w procedurach chirurgii onkologicznych, ogólnej </t>
  </si>
  <si>
    <t>( operacje wątroby, dróg żółciowych, jelita cienkiego, grubego ), urologicznej ( moczowodów, pęcherza ),ginekologicznej oraz chirurgii głowy i szyi.</t>
  </si>
  <si>
    <t xml:space="preserve">Kryteria dla nici chirurgicznych </t>
  </si>
  <si>
    <t>Banderola na opakowaniu  łatwe i szybkie otwieranie produktu .</t>
  </si>
  <si>
    <t>Opinie o użytkowaniu nici chirurgicznych będących przedmiotem zamówienia z ośrodków o tym samym poziomie referencji co W.C.O- na prośbe zamawiającego</t>
  </si>
  <si>
    <t xml:space="preserve">ilość szacunkowa </t>
  </si>
  <si>
    <t>3/8 koła szpatułkowa z mikroostrzem typu Micro Point 6,5 mm/23cm/9/0</t>
  </si>
  <si>
    <t>3/8 koła okrągła z mikroostrzem podwójna typu CC, 9,3 mm/60cm/8/0</t>
  </si>
  <si>
    <t>3/8 koła okrągła z mikroostrzem podwójna typu CC, 13 mm 60cm/7/0</t>
  </si>
  <si>
    <t>3/8 koła okrągła z mikroostrzem podwójna typu CC, 9,3 mm/60cm/6/0</t>
  </si>
  <si>
    <t>1/2 koła okrągła z mikroostrzem podwójna typu CC, 26 mm/90cm/2/0</t>
  </si>
  <si>
    <t>½ koła okrągła 22 mm/75cm/3/0</t>
  </si>
  <si>
    <t>2 igły proste, 70 mm/75cm/2/0</t>
  </si>
  <si>
    <t>3/8 koła okrągła, podwójna, czarna, 6,5 mm/75cm/8/0</t>
  </si>
  <si>
    <t>½ koła, okrągła, podwójna, czarna, 17 mm/90cm/5/0</t>
  </si>
  <si>
    <t>½ koła, okrągła, podwójna, czarna, 17 mm/90cm/4/0</t>
  </si>
  <si>
    <t>½ koła, okrągła, podwójna,         17 mm90cm/5/0</t>
  </si>
  <si>
    <t>½ koła, okrągła z mikroostrzem, podwójna, czarna, 13 mm/75cm/5/0</t>
  </si>
  <si>
    <t>½ koła, okrągła z mikroostrzem, podwójna, czarna, 13 mm/75cm/6/0</t>
  </si>
  <si>
    <t>½ koła, okrągła tnąca, podwójna, 22 mm/90cm/3/0</t>
  </si>
  <si>
    <t>½ koła, okrągła tnąca, podwójna, 22 mm/90cm/4/0</t>
  </si>
  <si>
    <t xml:space="preserve"> wymagane próbki</t>
  </si>
  <si>
    <t xml:space="preserve">  poz. 7 i poz. 13  po jednej saszetce, oraz</t>
  </si>
  <si>
    <t xml:space="preserve">Wytrzymałość igły </t>
  </si>
  <si>
    <t>Wytrzymałość nitki na zrywanie</t>
  </si>
  <si>
    <t xml:space="preserve">Trwale połączenie igły z nitką </t>
  </si>
  <si>
    <t xml:space="preserve">Atraumatyczne połączenie igły z nitką </t>
  </si>
  <si>
    <t>ilość szacunkowa</t>
  </si>
  <si>
    <t>Pakiet nr 10</t>
  </si>
  <si>
    <t>Staplery okrężne</t>
  </si>
  <si>
    <t xml:space="preserve">Jednorazowy zakrzywiony stapler okrężny, zamykający na 2 mm, w rozmiarach 21, 24, 25, 26, 29, 31, 32 mm. Posiadający 3 rzędy zszywek. Zewnętrzny rząd zszywek położony o 0,2 mm niżej od wewnętrznych, celem zapewnienia lepszego ukrwienia.
Opakowanie handlowe 1 szt.
 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</si>
  <si>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informacja na opakowaniu sterylizacyjnym na temat sposobu sterylizacji oraz daty ważności łatwość otwarcia:                               banderola na opakowaniu transportowym
</t>
  </si>
  <si>
    <t>Rozmiar staplera do wyboru każdorazowo przez Zamawiajacego przy składaniu zamówienia.</t>
  </si>
  <si>
    <t>Jednorazowy stapler okrężny z łamanym kowadełkiem i potrójną linią zszywek.                                                                     Średnica staplera do wyboru: 28mm lub 31mm, zszywki o 3 różnych wysokościach przed zamknięciem: (3,0mm-3,5mm-4,0mm) i po zamknięciu: (1,25mm-1,5mm-1,75mm) lub przed zamknięciem: (4,0mm-4,5mm-5,0mm) i po zamknięciu: (1,75mm-2,0mm-2,25mm).</t>
  </si>
  <si>
    <t>Paramerty</t>
  </si>
  <si>
    <t>punktacja</t>
  </si>
  <si>
    <t>tak/nie</t>
  </si>
  <si>
    <t xml:space="preserve">Kliknięcie przy odpaleniu staplera – słyszalne i odczuwalne w dłoni operatora                                        </t>
  </si>
  <si>
    <t>Tak - 15pkt</t>
  </si>
  <si>
    <t xml:space="preserve">Kliknięcie po odpaleniu staplera i wysunięciu kowadełka, informujące operatora o możliwości bezpiecznej ewakuacji staplera– słyszalne </t>
  </si>
  <si>
    <t>Pakiet nr 11</t>
  </si>
  <si>
    <t>16.</t>
  </si>
  <si>
    <t>igła prosta,  odwr.tnąca 60 mm /75cm/4/0/</t>
  </si>
  <si>
    <t>igła prosta,  odwr.tnąca 60 mm /75cm/3/0/</t>
  </si>
  <si>
    <t>igła prosta,  odwr.tnąca 60 mm /75cm/2/0/</t>
  </si>
  <si>
    <t>3/8 koła, odwr.tnąca kosmetyczna 19 mm  /45cm/fioletowa/3/0/</t>
  </si>
  <si>
    <t xml:space="preserve">  poz. 8 ,   poz. 9, po jednej szaszetce</t>
  </si>
  <si>
    <t xml:space="preserve"> poz. 1 i poz. 4   po jednej saszetce, </t>
  </si>
  <si>
    <t>3/8 koła, 24mm odwrotnie tnąca  /45cm/niebarwiona/3/0/</t>
  </si>
  <si>
    <t>3/8 koła, 24mm odwrotnie tnąca  /45cm/niebarwiona/4/0/</t>
  </si>
  <si>
    <t>Zamawiający wymaga na czas trwania umowy bezpłatnego użyczenia dwóch staplerów elektrycznych kompatybilnych z jednorazową obudową opisaną w poz. 1 oraz wszystkimi ładunkami endoskopowymi opisanymi w w/w pakiecie</t>
  </si>
  <si>
    <t>Zamawiający wymaga dostarczenia szwów od jednego wytwórcy w ramach danego pakietu,</t>
  </si>
  <si>
    <t>Załącznik nr 2 do SWZ</t>
  </si>
  <si>
    <t xml:space="preserve">OPIS PRZEDMIOTU ZAMÓWIENIA-Formularz cenowy </t>
  </si>
  <si>
    <t>Jakość  -  40%</t>
  </si>
  <si>
    <t>Cena     -  60%</t>
  </si>
  <si>
    <t>Jakość   -  40%</t>
  </si>
  <si>
    <t xml:space="preserve">Wymagane dokumenty potwierdzające zgodność oferty z wymogami SWZ. </t>
  </si>
  <si>
    <t>Stabilność igły w imadle ( weryfikacja na podstawie próbek )</t>
  </si>
  <si>
    <t xml:space="preserve">Stabilność igły w imadle </t>
  </si>
  <si>
    <t>Jakość – 40 %</t>
  </si>
  <si>
    <t>Cena – 60 %</t>
  </si>
  <si>
    <r>
      <t xml:space="preserve">Tolerancja igły + / - 1 mm (tam , gdzie nie została już określona)- nie dotyczy </t>
    </r>
    <r>
      <rPr>
        <b/>
        <sz val="11"/>
        <color theme="1"/>
        <rFont val="Arial"/>
        <family val="2"/>
        <charset val="238"/>
      </rPr>
      <t>pakietu 2 poz. 1, 2, 3, 8.</t>
    </r>
  </si>
  <si>
    <r>
      <t xml:space="preserve">Nitka nie może być krótsza niż w opisie – nie dotyczy </t>
    </r>
    <r>
      <rPr>
        <b/>
        <sz val="11"/>
        <color theme="1"/>
        <rFont val="Arial"/>
        <family val="2"/>
        <charset val="238"/>
      </rPr>
      <t xml:space="preserve">pak. 7  poz. 2, 5, 6 </t>
    </r>
    <r>
      <rPr>
        <sz val="11"/>
        <color theme="1"/>
        <rFont val="Arial"/>
        <family val="2"/>
        <charset val="238"/>
      </rPr>
      <t>, w tych pozycjach dł. 23 cm jest wymagana.</t>
    </r>
  </si>
  <si>
    <t>Ocena jakościowa</t>
  </si>
  <si>
    <t>Nie –          0 pkt</t>
  </si>
  <si>
    <t>Nie –              0 pkt</t>
  </si>
  <si>
    <t>Tak –         15 pkt</t>
  </si>
  <si>
    <t>Tak –           15 pkt</t>
  </si>
  <si>
    <t>Tak –           10 pkt</t>
  </si>
  <si>
    <t>Cena - 100 %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</si>
</sst>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22222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9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textRotation="90" wrapText="1"/>
    </xf>
    <xf numFmtId="0" fontId="5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" fontId="6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1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12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/>
    <xf numFmtId="0" fontId="11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9"/>
  <sheetViews>
    <sheetView tabSelected="1" topLeftCell="A31" zoomScaleNormal="100" workbookViewId="0">
      <selection activeCell="P43" sqref="P43"/>
    </sheetView>
  </sheetViews>
  <sheetFormatPr defaultRowHeight="15" x14ac:dyDescent="0.25"/>
  <cols>
    <col min="1" max="1" width="4.85546875" customWidth="1"/>
    <col min="2" max="2" width="28.85546875" customWidth="1"/>
    <col min="3" max="3" width="12.28515625" customWidth="1"/>
    <col min="4" max="4" width="9.7109375" customWidth="1"/>
    <col min="5" max="5" width="4.7109375" customWidth="1"/>
    <col min="11" max="11" width="8.42578125" customWidth="1"/>
    <col min="12" max="13" width="7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211</v>
      </c>
      <c r="K1" s="4"/>
      <c r="L1" s="4"/>
      <c r="M1" s="4"/>
    </row>
    <row r="2" spans="1:13" x14ac:dyDescent="0.25">
      <c r="A2" s="4"/>
      <c r="B2" s="5" t="s">
        <v>212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5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3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/>
      <c r="B6" s="14" t="s">
        <v>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4"/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22</v>
      </c>
    </row>
    <row r="9" spans="1:13" ht="115.5" x14ac:dyDescent="0.25">
      <c r="A9" s="17" t="s">
        <v>12</v>
      </c>
      <c r="B9" s="18" t="s">
        <v>21</v>
      </c>
      <c r="C9" s="18" t="s">
        <v>13</v>
      </c>
      <c r="D9" s="19" t="s">
        <v>164</v>
      </c>
      <c r="E9" s="19" t="s">
        <v>23</v>
      </c>
      <c r="F9" s="19" t="s">
        <v>104</v>
      </c>
      <c r="G9" s="19" t="s">
        <v>105</v>
      </c>
      <c r="H9" s="19" t="s">
        <v>14</v>
      </c>
      <c r="I9" s="19" t="s">
        <v>15</v>
      </c>
      <c r="J9" s="19" t="s">
        <v>16</v>
      </c>
      <c r="K9" s="19" t="s">
        <v>17</v>
      </c>
      <c r="L9" s="19" t="s">
        <v>18</v>
      </c>
      <c r="M9" s="19" t="s">
        <v>19</v>
      </c>
    </row>
    <row r="10" spans="1:13" ht="408.75" customHeight="1" thickBot="1" x14ac:dyDescent="0.3">
      <c r="A10" s="20" t="s">
        <v>0</v>
      </c>
      <c r="B10" s="6" t="s">
        <v>39</v>
      </c>
      <c r="C10" s="21" t="s">
        <v>112</v>
      </c>
      <c r="D10" s="22">
        <v>2</v>
      </c>
      <c r="E10" s="18" t="s">
        <v>24</v>
      </c>
      <c r="F10" s="18"/>
      <c r="G10" s="18"/>
      <c r="H10" s="18"/>
      <c r="I10" s="18"/>
      <c r="J10" s="23"/>
      <c r="K10" s="18"/>
      <c r="L10" s="18"/>
      <c r="M10" s="23">
        <f t="shared" ref="M10:M11" si="0">J10*D10</f>
        <v>0</v>
      </c>
    </row>
    <row r="11" spans="1:13" ht="409.6" thickBot="1" x14ac:dyDescent="0.3">
      <c r="A11" s="20" t="s">
        <v>1</v>
      </c>
      <c r="B11" s="6" t="s">
        <v>40</v>
      </c>
      <c r="C11" s="21" t="s">
        <v>110</v>
      </c>
      <c r="D11" s="22">
        <v>10</v>
      </c>
      <c r="E11" s="18" t="s">
        <v>24</v>
      </c>
      <c r="F11" s="18"/>
      <c r="G11" s="18"/>
      <c r="H11" s="18"/>
      <c r="I11" s="18"/>
      <c r="J11" s="23"/>
      <c r="K11" s="18"/>
      <c r="L11" s="18"/>
      <c r="M11" s="23">
        <f t="shared" si="0"/>
        <v>0</v>
      </c>
    </row>
    <row r="12" spans="1:13" ht="409.6" thickBot="1" x14ac:dyDescent="0.3">
      <c r="A12" s="20" t="s">
        <v>2</v>
      </c>
      <c r="B12" s="6" t="s">
        <v>41</v>
      </c>
      <c r="C12" s="21" t="s">
        <v>112</v>
      </c>
      <c r="D12" s="22">
        <v>10</v>
      </c>
      <c r="E12" s="18" t="s">
        <v>24</v>
      </c>
      <c r="F12" s="18"/>
      <c r="G12" s="18"/>
      <c r="H12" s="18"/>
      <c r="I12" s="18"/>
      <c r="J12" s="23"/>
      <c r="K12" s="18"/>
      <c r="L12" s="18"/>
      <c r="M12" s="23">
        <f t="shared" ref="M12:M21" si="1">J12*D12</f>
        <v>0</v>
      </c>
    </row>
    <row r="13" spans="1:13" ht="409.6" thickBot="1" x14ac:dyDescent="0.3">
      <c r="A13" s="20" t="s">
        <v>3</v>
      </c>
      <c r="B13" s="6" t="s">
        <v>40</v>
      </c>
      <c r="C13" s="21" t="s">
        <v>110</v>
      </c>
      <c r="D13" s="22">
        <v>2</v>
      </c>
      <c r="E13" s="18" t="s">
        <v>24</v>
      </c>
      <c r="F13" s="18"/>
      <c r="G13" s="18"/>
      <c r="H13" s="18"/>
      <c r="I13" s="18"/>
      <c r="J13" s="23"/>
      <c r="K13" s="18"/>
      <c r="L13" s="18"/>
      <c r="M13" s="23">
        <f t="shared" si="1"/>
        <v>0</v>
      </c>
    </row>
    <row r="14" spans="1:13" ht="409.6" thickBot="1" x14ac:dyDescent="0.3">
      <c r="A14" s="20" t="s">
        <v>4</v>
      </c>
      <c r="B14" s="6" t="s">
        <v>41</v>
      </c>
      <c r="C14" s="21" t="s">
        <v>111</v>
      </c>
      <c r="D14" s="22">
        <v>2</v>
      </c>
      <c r="E14" s="18" t="s">
        <v>24</v>
      </c>
      <c r="F14" s="18"/>
      <c r="G14" s="18"/>
      <c r="H14" s="18"/>
      <c r="I14" s="18"/>
      <c r="J14" s="23"/>
      <c r="K14" s="18"/>
      <c r="L14" s="18"/>
      <c r="M14" s="23">
        <f t="shared" si="1"/>
        <v>0</v>
      </c>
    </row>
    <row r="15" spans="1:13" ht="409.6" thickBot="1" x14ac:dyDescent="0.3">
      <c r="A15" s="20" t="s">
        <v>5</v>
      </c>
      <c r="B15" s="6" t="s">
        <v>40</v>
      </c>
      <c r="C15" s="21" t="s">
        <v>110</v>
      </c>
      <c r="D15" s="22">
        <v>4</v>
      </c>
      <c r="E15" s="18" t="s">
        <v>24</v>
      </c>
      <c r="F15" s="18"/>
      <c r="G15" s="18"/>
      <c r="H15" s="18"/>
      <c r="I15" s="18"/>
      <c r="J15" s="23"/>
      <c r="K15" s="18"/>
      <c r="L15" s="18"/>
      <c r="M15" s="23">
        <f t="shared" si="1"/>
        <v>0</v>
      </c>
    </row>
    <row r="16" spans="1:13" ht="409.6" thickBot="1" x14ac:dyDescent="0.3">
      <c r="A16" s="20" t="s">
        <v>6</v>
      </c>
      <c r="B16" s="6" t="s">
        <v>41</v>
      </c>
      <c r="C16" s="21" t="s">
        <v>111</v>
      </c>
      <c r="D16" s="22">
        <v>2</v>
      </c>
      <c r="E16" s="18" t="s">
        <v>24</v>
      </c>
      <c r="F16" s="18"/>
      <c r="G16" s="18"/>
      <c r="H16" s="18"/>
      <c r="I16" s="18"/>
      <c r="J16" s="23"/>
      <c r="K16" s="18"/>
      <c r="L16" s="18"/>
      <c r="M16" s="23">
        <f t="shared" si="1"/>
        <v>0</v>
      </c>
    </row>
    <row r="17" spans="1:13" ht="409.6" thickBot="1" x14ac:dyDescent="0.3">
      <c r="A17" s="20" t="s">
        <v>7</v>
      </c>
      <c r="B17" s="6" t="s">
        <v>42</v>
      </c>
      <c r="C17" s="21" t="s">
        <v>110</v>
      </c>
      <c r="D17" s="22">
        <v>60</v>
      </c>
      <c r="E17" s="18" t="s">
        <v>24</v>
      </c>
      <c r="F17" s="18"/>
      <c r="G17" s="18"/>
      <c r="H17" s="18"/>
      <c r="I17" s="18"/>
      <c r="J17" s="23"/>
      <c r="K17" s="18"/>
      <c r="L17" s="18"/>
      <c r="M17" s="23">
        <f t="shared" si="1"/>
        <v>0</v>
      </c>
    </row>
    <row r="18" spans="1:13" ht="200.25" thickBot="1" x14ac:dyDescent="0.3">
      <c r="A18" s="20" t="s">
        <v>8</v>
      </c>
      <c r="B18" s="6" t="s">
        <v>43</v>
      </c>
      <c r="C18" s="24" t="s">
        <v>53</v>
      </c>
      <c r="D18" s="22">
        <v>1</v>
      </c>
      <c r="E18" s="18" t="s">
        <v>24</v>
      </c>
      <c r="F18" s="18"/>
      <c r="G18" s="18"/>
      <c r="H18" s="18"/>
      <c r="I18" s="18"/>
      <c r="J18" s="23"/>
      <c r="K18" s="18"/>
      <c r="L18" s="18"/>
      <c r="M18" s="23">
        <f t="shared" si="1"/>
        <v>0</v>
      </c>
    </row>
    <row r="19" spans="1:13" ht="72" thickBot="1" x14ac:dyDescent="0.3">
      <c r="A19" s="20" t="s">
        <v>9</v>
      </c>
      <c r="B19" s="6" t="s">
        <v>44</v>
      </c>
      <c r="C19" s="24" t="s">
        <v>53</v>
      </c>
      <c r="D19" s="22">
        <v>1</v>
      </c>
      <c r="E19" s="18" t="s">
        <v>24</v>
      </c>
      <c r="F19" s="18"/>
      <c r="G19" s="18"/>
      <c r="H19" s="18"/>
      <c r="I19" s="18"/>
      <c r="J19" s="23"/>
      <c r="K19" s="18"/>
      <c r="L19" s="18"/>
      <c r="M19" s="23">
        <f t="shared" si="1"/>
        <v>0</v>
      </c>
    </row>
    <row r="20" spans="1:13" ht="72" thickBot="1" x14ac:dyDescent="0.3">
      <c r="A20" s="20" t="s">
        <v>10</v>
      </c>
      <c r="B20" s="6" t="s">
        <v>45</v>
      </c>
      <c r="C20" s="24" t="s">
        <v>53</v>
      </c>
      <c r="D20" s="22">
        <v>1</v>
      </c>
      <c r="E20" s="18" t="s">
        <v>24</v>
      </c>
      <c r="F20" s="18"/>
      <c r="G20" s="18"/>
      <c r="H20" s="18"/>
      <c r="I20" s="18"/>
      <c r="J20" s="23"/>
      <c r="K20" s="18"/>
      <c r="L20" s="18"/>
      <c r="M20" s="23">
        <f t="shared" si="1"/>
        <v>0</v>
      </c>
    </row>
    <row r="21" spans="1:13" ht="200.25" thickBot="1" x14ac:dyDescent="0.3">
      <c r="A21" s="20" t="s">
        <v>11</v>
      </c>
      <c r="B21" s="6" t="s">
        <v>46</v>
      </c>
      <c r="C21" s="24" t="s">
        <v>53</v>
      </c>
      <c r="D21" s="22">
        <v>1</v>
      </c>
      <c r="E21" s="18" t="s">
        <v>24</v>
      </c>
      <c r="F21" s="18"/>
      <c r="G21" s="18"/>
      <c r="H21" s="18"/>
      <c r="I21" s="18"/>
      <c r="J21" s="23"/>
      <c r="K21" s="18"/>
      <c r="L21" s="18"/>
      <c r="M21" s="23">
        <f t="shared" si="1"/>
        <v>0</v>
      </c>
    </row>
    <row r="22" spans="1:13" ht="72" thickBot="1" x14ac:dyDescent="0.3">
      <c r="A22" s="20" t="s">
        <v>22</v>
      </c>
      <c r="B22" s="6" t="s">
        <v>47</v>
      </c>
      <c r="C22" s="24" t="s">
        <v>53</v>
      </c>
      <c r="D22" s="22">
        <v>1</v>
      </c>
      <c r="E22" s="18" t="s">
        <v>24</v>
      </c>
      <c r="F22" s="18"/>
      <c r="G22" s="18"/>
      <c r="H22" s="18"/>
      <c r="I22" s="18"/>
      <c r="J22" s="23"/>
      <c r="K22" s="18"/>
      <c r="L22" s="18"/>
      <c r="M22" s="23">
        <f>J22*D22</f>
        <v>0</v>
      </c>
    </row>
    <row r="23" spans="1:13" ht="72" thickBot="1" x14ac:dyDescent="0.3">
      <c r="A23" s="20" t="s">
        <v>38</v>
      </c>
      <c r="B23" s="6" t="s">
        <v>48</v>
      </c>
      <c r="C23" s="24" t="s">
        <v>53</v>
      </c>
      <c r="D23" s="22">
        <v>1</v>
      </c>
      <c r="E23" s="18" t="s">
        <v>24</v>
      </c>
      <c r="F23" s="18"/>
      <c r="G23" s="18"/>
      <c r="H23" s="18"/>
      <c r="I23" s="18"/>
      <c r="J23" s="23"/>
      <c r="K23" s="18"/>
      <c r="L23" s="18"/>
      <c r="M23" s="23">
        <f>J23*D23</f>
        <v>0</v>
      </c>
    </row>
    <row r="24" spans="1:13" ht="15.75" thickBot="1" x14ac:dyDescent="0.3">
      <c r="A24" s="58" t="s">
        <v>25</v>
      </c>
      <c r="B24" s="59"/>
      <c r="C24" s="59"/>
      <c r="D24" s="59"/>
      <c r="E24" s="59"/>
      <c r="F24" s="59"/>
      <c r="G24" s="59"/>
      <c r="H24" s="59"/>
      <c r="I24" s="59"/>
      <c r="J24" s="60"/>
      <c r="K24" s="25">
        <f>M24/1.08</f>
        <v>0</v>
      </c>
      <c r="L24" s="26"/>
      <c r="M24" s="25">
        <f>SUM(M10:M23)</f>
        <v>0</v>
      </c>
    </row>
    <row r="25" spans="1:1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8"/>
    </row>
    <row r="26" spans="1:13" x14ac:dyDescent="0.25">
      <c r="A26" s="27"/>
      <c r="B26" s="30" t="s">
        <v>213</v>
      </c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8"/>
    </row>
    <row r="27" spans="1:13" x14ac:dyDescent="0.25">
      <c r="A27" s="27"/>
      <c r="B27" s="31" t="s">
        <v>214</v>
      </c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8"/>
    </row>
    <row r="28" spans="1:13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8"/>
    </row>
    <row r="29" spans="1:13" x14ac:dyDescent="0.25">
      <c r="A29" s="27"/>
      <c r="B29" s="61" t="s">
        <v>223</v>
      </c>
      <c r="C29" s="61"/>
      <c r="D29" s="61"/>
      <c r="E29" s="27"/>
      <c r="F29" s="27"/>
      <c r="G29" s="27"/>
      <c r="H29" s="27"/>
      <c r="I29" s="27"/>
      <c r="J29" s="27"/>
      <c r="K29" s="28"/>
      <c r="L29" s="29"/>
      <c r="M29" s="28"/>
    </row>
    <row r="30" spans="1:13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8"/>
    </row>
    <row r="31" spans="1:13" x14ac:dyDescent="0.25">
      <c r="A31" s="27" t="s">
        <v>0</v>
      </c>
      <c r="B31" s="61" t="s">
        <v>49</v>
      </c>
      <c r="C31" s="61"/>
      <c r="D31" s="61"/>
      <c r="E31" s="61"/>
      <c r="F31" s="61"/>
      <c r="G31" s="61"/>
      <c r="H31" s="61"/>
      <c r="I31" s="27" t="s">
        <v>50</v>
      </c>
      <c r="J31" s="27"/>
      <c r="K31" s="28"/>
      <c r="L31" s="29"/>
      <c r="M31" s="28"/>
    </row>
    <row r="32" spans="1:13" ht="33" customHeight="1" x14ac:dyDescent="0.25">
      <c r="A32" s="27" t="s">
        <v>1</v>
      </c>
      <c r="B32" s="61" t="s">
        <v>51</v>
      </c>
      <c r="C32" s="61"/>
      <c r="D32" s="61"/>
      <c r="E32" s="61"/>
      <c r="F32" s="61"/>
      <c r="G32" s="61"/>
      <c r="H32" s="61"/>
      <c r="I32" s="27" t="s">
        <v>52</v>
      </c>
      <c r="J32" s="27"/>
      <c r="K32" s="28"/>
      <c r="L32" s="29"/>
      <c r="M32" s="28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3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57" t="s">
        <v>65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"/>
    </row>
    <row r="36" spans="1:13" x14ac:dyDescent="0.25">
      <c r="A36" s="4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"/>
    </row>
    <row r="37" spans="1:13" ht="15.75" thickBot="1" x14ac:dyDescent="0.3">
      <c r="A37" s="4"/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5" t="s">
        <v>0</v>
      </c>
      <c r="B38" s="16" t="s">
        <v>1</v>
      </c>
      <c r="C38" s="16" t="s">
        <v>2</v>
      </c>
      <c r="D38" s="16" t="s">
        <v>3</v>
      </c>
      <c r="E38" s="16" t="s">
        <v>4</v>
      </c>
      <c r="F38" s="16" t="s">
        <v>5</v>
      </c>
      <c r="G38" s="16" t="s">
        <v>6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22</v>
      </c>
    </row>
    <row r="39" spans="1:13" ht="116.25" thickBot="1" x14ac:dyDescent="0.3">
      <c r="A39" s="17" t="s">
        <v>12</v>
      </c>
      <c r="B39" s="18" t="s">
        <v>54</v>
      </c>
      <c r="C39" s="18" t="s">
        <v>13</v>
      </c>
      <c r="D39" s="19" t="s">
        <v>164</v>
      </c>
      <c r="E39" s="19" t="s">
        <v>23</v>
      </c>
      <c r="F39" s="19" t="s">
        <v>104</v>
      </c>
      <c r="G39" s="19" t="s">
        <v>105</v>
      </c>
      <c r="H39" s="19" t="s">
        <v>14</v>
      </c>
      <c r="I39" s="19" t="s">
        <v>15</v>
      </c>
      <c r="J39" s="19" t="s">
        <v>16</v>
      </c>
      <c r="K39" s="19" t="s">
        <v>17</v>
      </c>
      <c r="L39" s="19" t="s">
        <v>18</v>
      </c>
      <c r="M39" s="19" t="s">
        <v>19</v>
      </c>
    </row>
    <row r="40" spans="1:13" ht="43.5" thickBot="1" x14ac:dyDescent="0.3">
      <c r="A40" s="32" t="s">
        <v>0</v>
      </c>
      <c r="B40" s="33" t="s">
        <v>165</v>
      </c>
      <c r="C40" s="34" t="s">
        <v>26</v>
      </c>
      <c r="D40" s="22">
        <v>24</v>
      </c>
      <c r="E40" s="18" t="s">
        <v>24</v>
      </c>
      <c r="F40" s="18"/>
      <c r="G40" s="18"/>
      <c r="H40" s="18"/>
      <c r="I40" s="18"/>
      <c r="J40" s="23"/>
      <c r="K40" s="18"/>
      <c r="L40" s="18"/>
      <c r="M40" s="23">
        <f>J40*D40</f>
        <v>0</v>
      </c>
    </row>
    <row r="41" spans="1:13" ht="43.5" thickBot="1" x14ac:dyDescent="0.3">
      <c r="A41" s="35" t="s">
        <v>1</v>
      </c>
      <c r="B41" s="36" t="s">
        <v>166</v>
      </c>
      <c r="C41" s="34" t="s">
        <v>26</v>
      </c>
      <c r="D41" s="22">
        <v>24</v>
      </c>
      <c r="E41" s="18" t="s">
        <v>24</v>
      </c>
      <c r="F41" s="18"/>
      <c r="G41" s="18"/>
      <c r="H41" s="18"/>
      <c r="I41" s="18"/>
      <c r="J41" s="23"/>
      <c r="K41" s="18"/>
      <c r="L41" s="18"/>
      <c r="M41" s="23">
        <f t="shared" ref="M41:M48" si="2">J41*D41</f>
        <v>0</v>
      </c>
    </row>
    <row r="42" spans="1:13" ht="43.5" thickBot="1" x14ac:dyDescent="0.3">
      <c r="A42" s="35" t="s">
        <v>2</v>
      </c>
      <c r="B42" s="36" t="s">
        <v>167</v>
      </c>
      <c r="C42" s="34" t="s">
        <v>26</v>
      </c>
      <c r="D42" s="22">
        <v>24</v>
      </c>
      <c r="E42" s="18" t="s">
        <v>24</v>
      </c>
      <c r="F42" s="18"/>
      <c r="G42" s="18"/>
      <c r="H42" s="18"/>
      <c r="I42" s="18"/>
      <c r="J42" s="23"/>
      <c r="K42" s="18"/>
      <c r="L42" s="18"/>
      <c r="M42" s="23">
        <f t="shared" si="2"/>
        <v>0</v>
      </c>
    </row>
    <row r="43" spans="1:13" ht="43.5" thickBot="1" x14ac:dyDescent="0.3">
      <c r="A43" s="35" t="s">
        <v>3</v>
      </c>
      <c r="B43" s="36" t="s">
        <v>168</v>
      </c>
      <c r="C43" s="34" t="s">
        <v>26</v>
      </c>
      <c r="D43" s="22">
        <v>120</v>
      </c>
      <c r="E43" s="18" t="s">
        <v>24</v>
      </c>
      <c r="F43" s="18"/>
      <c r="G43" s="18"/>
      <c r="H43" s="18"/>
      <c r="I43" s="18"/>
      <c r="J43" s="23"/>
      <c r="K43" s="18"/>
      <c r="L43" s="18"/>
      <c r="M43" s="23">
        <f t="shared" si="2"/>
        <v>0</v>
      </c>
    </row>
    <row r="44" spans="1:13" ht="43.5" thickBot="1" x14ac:dyDescent="0.3">
      <c r="A44" s="35" t="s">
        <v>4</v>
      </c>
      <c r="B44" s="36" t="s">
        <v>169</v>
      </c>
      <c r="C44" s="34" t="s">
        <v>26</v>
      </c>
      <c r="D44" s="22">
        <v>72</v>
      </c>
      <c r="E44" s="18" t="s">
        <v>24</v>
      </c>
      <c r="F44" s="18"/>
      <c r="G44" s="18"/>
      <c r="H44" s="18"/>
      <c r="I44" s="18"/>
      <c r="J44" s="23"/>
      <c r="K44" s="18"/>
      <c r="L44" s="18"/>
      <c r="M44" s="23">
        <f t="shared" si="2"/>
        <v>0</v>
      </c>
    </row>
    <row r="45" spans="1:13" ht="29.25" thickBot="1" x14ac:dyDescent="0.3">
      <c r="A45" s="35" t="s">
        <v>5</v>
      </c>
      <c r="B45" s="36" t="s">
        <v>170</v>
      </c>
      <c r="C45" s="34" t="s">
        <v>26</v>
      </c>
      <c r="D45" s="22">
        <v>120</v>
      </c>
      <c r="E45" s="18" t="s">
        <v>24</v>
      </c>
      <c r="F45" s="18"/>
      <c r="G45" s="18"/>
      <c r="H45" s="18"/>
      <c r="I45" s="18"/>
      <c r="J45" s="23"/>
      <c r="K45" s="18"/>
      <c r="L45" s="18"/>
      <c r="M45" s="23">
        <f t="shared" si="2"/>
        <v>0</v>
      </c>
    </row>
    <row r="46" spans="1:13" ht="29.25" thickBot="1" x14ac:dyDescent="0.3">
      <c r="A46" s="35" t="s">
        <v>6</v>
      </c>
      <c r="B46" s="36" t="s">
        <v>171</v>
      </c>
      <c r="C46" s="34" t="s">
        <v>26</v>
      </c>
      <c r="D46" s="22">
        <v>840</v>
      </c>
      <c r="E46" s="18" t="s">
        <v>24</v>
      </c>
      <c r="F46" s="18"/>
      <c r="G46" s="18"/>
      <c r="H46" s="18"/>
      <c r="I46" s="18"/>
      <c r="J46" s="23"/>
      <c r="K46" s="18"/>
      <c r="L46" s="18"/>
      <c r="M46" s="23">
        <f t="shared" si="2"/>
        <v>0</v>
      </c>
    </row>
    <row r="47" spans="1:13" ht="29.25" thickBot="1" x14ac:dyDescent="0.3">
      <c r="A47" s="37" t="s">
        <v>7</v>
      </c>
      <c r="B47" s="38" t="s">
        <v>172</v>
      </c>
      <c r="C47" s="34" t="s">
        <v>26</v>
      </c>
      <c r="D47" s="22">
        <v>240</v>
      </c>
      <c r="E47" s="18" t="s">
        <v>24</v>
      </c>
      <c r="F47" s="18"/>
      <c r="G47" s="18"/>
      <c r="H47" s="18"/>
      <c r="I47" s="18"/>
      <c r="J47" s="23"/>
      <c r="K47" s="18"/>
      <c r="L47" s="18"/>
      <c r="M47" s="23">
        <f t="shared" si="2"/>
        <v>0</v>
      </c>
    </row>
    <row r="48" spans="1:13" ht="29.25" thickBot="1" x14ac:dyDescent="0.3">
      <c r="A48" s="37" t="s">
        <v>8</v>
      </c>
      <c r="B48" s="38" t="s">
        <v>173</v>
      </c>
      <c r="C48" s="34" t="s">
        <v>26</v>
      </c>
      <c r="D48" s="22">
        <v>180</v>
      </c>
      <c r="E48" s="18" t="s">
        <v>24</v>
      </c>
      <c r="F48" s="18"/>
      <c r="G48" s="18"/>
      <c r="H48" s="18"/>
      <c r="I48" s="18"/>
      <c r="J48" s="23"/>
      <c r="K48" s="18"/>
      <c r="L48" s="18"/>
      <c r="M48" s="23">
        <f t="shared" si="2"/>
        <v>0</v>
      </c>
    </row>
    <row r="49" spans="1:13" ht="29.25" thickBot="1" x14ac:dyDescent="0.3">
      <c r="A49" s="37" t="s">
        <v>9</v>
      </c>
      <c r="B49" s="38" t="s">
        <v>174</v>
      </c>
      <c r="C49" s="34" t="s">
        <v>26</v>
      </c>
      <c r="D49" s="22">
        <v>216</v>
      </c>
      <c r="E49" s="18" t="s">
        <v>24</v>
      </c>
      <c r="F49" s="18"/>
      <c r="G49" s="18"/>
      <c r="H49" s="18"/>
      <c r="I49" s="18"/>
      <c r="J49" s="23"/>
      <c r="K49" s="18"/>
      <c r="L49" s="18"/>
      <c r="M49" s="23">
        <f>J49*D49</f>
        <v>0</v>
      </c>
    </row>
    <row r="50" spans="1:13" ht="29.25" thickBot="1" x14ac:dyDescent="0.3">
      <c r="A50" s="37" t="s">
        <v>10</v>
      </c>
      <c r="B50" s="38" t="s">
        <v>175</v>
      </c>
      <c r="C50" s="34" t="s">
        <v>26</v>
      </c>
      <c r="D50" s="22">
        <v>60</v>
      </c>
      <c r="E50" s="18" t="s">
        <v>24</v>
      </c>
      <c r="F50" s="18"/>
      <c r="G50" s="18"/>
      <c r="H50" s="18"/>
      <c r="I50" s="18"/>
      <c r="J50" s="23"/>
      <c r="K50" s="18"/>
      <c r="L50" s="18"/>
      <c r="M50" s="23">
        <f t="shared" ref="M50:M54" si="3">J50*D50</f>
        <v>0</v>
      </c>
    </row>
    <row r="51" spans="1:13" ht="43.5" thickBot="1" x14ac:dyDescent="0.3">
      <c r="A51" s="37" t="s">
        <v>11</v>
      </c>
      <c r="B51" s="38" t="s">
        <v>176</v>
      </c>
      <c r="C51" s="34" t="s">
        <v>26</v>
      </c>
      <c r="D51" s="22">
        <v>72</v>
      </c>
      <c r="E51" s="18" t="s">
        <v>24</v>
      </c>
      <c r="F51" s="18"/>
      <c r="G51" s="18"/>
      <c r="H51" s="18"/>
      <c r="I51" s="18"/>
      <c r="J51" s="23"/>
      <c r="K51" s="18"/>
      <c r="L51" s="18"/>
      <c r="M51" s="23">
        <f t="shared" si="3"/>
        <v>0</v>
      </c>
    </row>
    <row r="52" spans="1:13" ht="43.5" thickBot="1" x14ac:dyDescent="0.3">
      <c r="A52" s="37" t="s">
        <v>22</v>
      </c>
      <c r="B52" s="38" t="s">
        <v>177</v>
      </c>
      <c r="C52" s="34" t="s">
        <v>26</v>
      </c>
      <c r="D52" s="22">
        <v>72</v>
      </c>
      <c r="E52" s="18" t="s">
        <v>24</v>
      </c>
      <c r="F52" s="18"/>
      <c r="G52" s="18"/>
      <c r="H52" s="18"/>
      <c r="I52" s="18"/>
      <c r="J52" s="23"/>
      <c r="K52" s="18"/>
      <c r="L52" s="18"/>
      <c r="M52" s="23">
        <f t="shared" si="3"/>
        <v>0</v>
      </c>
    </row>
    <row r="53" spans="1:13" ht="29.25" thickBot="1" x14ac:dyDescent="0.3">
      <c r="A53" s="37" t="s">
        <v>38</v>
      </c>
      <c r="B53" s="38" t="s">
        <v>178</v>
      </c>
      <c r="C53" s="34" t="s">
        <v>26</v>
      </c>
      <c r="D53" s="22">
        <v>72</v>
      </c>
      <c r="E53" s="18" t="s">
        <v>24</v>
      </c>
      <c r="F53" s="18"/>
      <c r="G53" s="18"/>
      <c r="H53" s="18"/>
      <c r="I53" s="18"/>
      <c r="J53" s="23"/>
      <c r="K53" s="18"/>
      <c r="L53" s="18"/>
      <c r="M53" s="23">
        <f t="shared" si="3"/>
        <v>0</v>
      </c>
    </row>
    <row r="54" spans="1:13" ht="29.25" thickBot="1" x14ac:dyDescent="0.3">
      <c r="A54" s="37" t="s">
        <v>84</v>
      </c>
      <c r="B54" s="38" t="s">
        <v>179</v>
      </c>
      <c r="C54" s="34" t="s">
        <v>26</v>
      </c>
      <c r="D54" s="22">
        <v>72</v>
      </c>
      <c r="E54" s="18" t="s">
        <v>24</v>
      </c>
      <c r="F54" s="18"/>
      <c r="G54" s="18"/>
      <c r="H54" s="18"/>
      <c r="I54" s="18"/>
      <c r="J54" s="23"/>
      <c r="K54" s="18"/>
      <c r="L54" s="18"/>
      <c r="M54" s="23">
        <f t="shared" si="3"/>
        <v>0</v>
      </c>
    </row>
    <row r="55" spans="1:13" ht="15.75" thickBot="1" x14ac:dyDescent="0.3">
      <c r="A55" s="58" t="s">
        <v>25</v>
      </c>
      <c r="B55" s="59"/>
      <c r="C55" s="59"/>
      <c r="D55" s="59"/>
      <c r="E55" s="59"/>
      <c r="F55" s="59"/>
      <c r="G55" s="59"/>
      <c r="H55" s="59"/>
      <c r="I55" s="59"/>
      <c r="J55" s="60"/>
      <c r="K55" s="25">
        <f>M55/1.08</f>
        <v>0</v>
      </c>
      <c r="L55" s="26"/>
      <c r="M55" s="25">
        <f>SUM(M40:M54)</f>
        <v>0</v>
      </c>
    </row>
    <row r="56" spans="1:1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8"/>
    </row>
    <row r="57" spans="1:13" x14ac:dyDescent="0.25">
      <c r="A57" s="27"/>
      <c r="B57" s="30" t="s">
        <v>215</v>
      </c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8"/>
    </row>
    <row r="58" spans="1:13" x14ac:dyDescent="0.25">
      <c r="A58" s="27"/>
      <c r="B58" s="31" t="s">
        <v>214</v>
      </c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8"/>
    </row>
    <row r="59" spans="1:1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8"/>
    </row>
    <row r="60" spans="1:13" x14ac:dyDescent="0.25">
      <c r="A60" s="27"/>
      <c r="B60" s="39" t="s">
        <v>57</v>
      </c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8"/>
    </row>
    <row r="61" spans="1:1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8"/>
    </row>
    <row r="62" spans="1:13" x14ac:dyDescent="0.25">
      <c r="A62" s="27"/>
      <c r="B62" s="39" t="s">
        <v>58</v>
      </c>
      <c r="C62" s="61" t="s">
        <v>67</v>
      </c>
      <c r="D62" s="61"/>
      <c r="E62" s="61"/>
      <c r="F62" s="27"/>
      <c r="G62" s="27"/>
      <c r="H62" s="27"/>
      <c r="I62" s="27"/>
      <c r="J62" s="27"/>
      <c r="K62" s="28"/>
      <c r="L62" s="29"/>
      <c r="M62" s="28"/>
    </row>
    <row r="63" spans="1:13" x14ac:dyDescent="0.25">
      <c r="A63" s="27"/>
      <c r="B63" s="62" t="s">
        <v>113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28"/>
    </row>
    <row r="64" spans="1:13" ht="62.25" customHeight="1" x14ac:dyDescent="0.25">
      <c r="A64" s="2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28"/>
    </row>
    <row r="65" spans="1:13" x14ac:dyDescent="0.25">
      <c r="A65" s="2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8"/>
    </row>
    <row r="66" spans="1:13" ht="25.5" customHeight="1" x14ac:dyDescent="0.25">
      <c r="A66" s="27"/>
      <c r="B66" s="62" t="s">
        <v>216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28"/>
    </row>
    <row r="67" spans="1:13" x14ac:dyDescent="0.25">
      <c r="A67" s="13"/>
      <c r="B67" s="5" t="s">
        <v>223</v>
      </c>
      <c r="C67" s="31"/>
      <c r="D67" s="4"/>
      <c r="E67" s="4"/>
      <c r="F67" s="4"/>
      <c r="G67" s="41"/>
      <c r="H67" s="4"/>
      <c r="I67" s="4"/>
      <c r="J67" s="4"/>
      <c r="K67" s="4"/>
      <c r="L67" s="4"/>
      <c r="M67" s="4"/>
    </row>
    <row r="68" spans="1:13" x14ac:dyDescent="0.25">
      <c r="A68" s="13"/>
      <c r="B68" s="41"/>
      <c r="C68" s="31"/>
      <c r="D68" s="4"/>
      <c r="E68" s="4"/>
      <c r="F68" s="4"/>
      <c r="G68" s="41"/>
      <c r="H68" s="4"/>
      <c r="I68" s="4"/>
      <c r="J68" s="4"/>
      <c r="K68" s="4"/>
      <c r="L68" s="4"/>
      <c r="M68" s="4"/>
    </row>
    <row r="69" spans="1:13" x14ac:dyDescent="0.2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13" t="s">
        <v>0</v>
      </c>
      <c r="B70" s="41" t="s">
        <v>218</v>
      </c>
      <c r="C70" s="4"/>
      <c r="D70" s="4"/>
      <c r="E70" s="4"/>
      <c r="F70" s="4"/>
      <c r="G70" s="42" t="s">
        <v>31</v>
      </c>
      <c r="H70" s="4"/>
      <c r="I70" s="4"/>
      <c r="J70" s="4"/>
      <c r="K70" s="4"/>
      <c r="L70" s="4"/>
      <c r="M70" s="4"/>
    </row>
    <row r="71" spans="1:13" x14ac:dyDescent="0.25">
      <c r="A71" s="13"/>
      <c r="B71" s="41"/>
      <c r="C71" s="4"/>
      <c r="D71" s="4"/>
      <c r="E71" s="4"/>
      <c r="F71" s="4"/>
      <c r="G71" s="42" t="s">
        <v>30</v>
      </c>
      <c r="H71" s="4"/>
      <c r="I71" s="4"/>
      <c r="J71" s="4"/>
      <c r="K71" s="4"/>
      <c r="L71" s="4"/>
      <c r="M71" s="4"/>
    </row>
    <row r="72" spans="1:13" x14ac:dyDescent="0.25">
      <c r="A72" s="13" t="s">
        <v>1</v>
      </c>
      <c r="B72" s="63" t="s">
        <v>182</v>
      </c>
      <c r="C72" s="63"/>
      <c r="D72" s="63"/>
      <c r="E72" s="63"/>
      <c r="F72" s="63"/>
      <c r="G72" s="42" t="s">
        <v>31</v>
      </c>
      <c r="H72" s="4"/>
      <c r="I72" s="4"/>
      <c r="J72" s="4"/>
      <c r="K72" s="4"/>
      <c r="L72" s="4"/>
      <c r="M72" s="4"/>
    </row>
    <row r="73" spans="1:13" x14ac:dyDescent="0.25">
      <c r="A73" s="13"/>
      <c r="B73" s="31"/>
      <c r="C73" s="4"/>
      <c r="D73" s="4"/>
      <c r="E73" s="4"/>
      <c r="F73" s="4"/>
      <c r="G73" s="42" t="s">
        <v>30</v>
      </c>
      <c r="H73" s="4"/>
      <c r="I73" s="4"/>
      <c r="J73" s="4"/>
      <c r="K73" s="4"/>
      <c r="L73" s="4"/>
      <c r="M73" s="4"/>
    </row>
    <row r="74" spans="1:13" x14ac:dyDescent="0.25">
      <c r="A74" s="13" t="s">
        <v>2</v>
      </c>
      <c r="B74" s="31" t="s">
        <v>183</v>
      </c>
      <c r="C74" s="4"/>
      <c r="D74" s="4"/>
      <c r="E74" s="4"/>
      <c r="F74" s="4"/>
      <c r="G74" s="42" t="s">
        <v>31</v>
      </c>
      <c r="H74" s="4"/>
      <c r="I74" s="4"/>
      <c r="J74" s="4"/>
      <c r="K74" s="4"/>
      <c r="L74" s="4"/>
      <c r="M74" s="4"/>
    </row>
    <row r="75" spans="1:13" x14ac:dyDescent="0.25">
      <c r="A75" s="13"/>
      <c r="B75" s="31"/>
      <c r="C75" s="4"/>
      <c r="D75" s="4"/>
      <c r="E75" s="4"/>
      <c r="F75" s="4"/>
      <c r="G75" s="42" t="s">
        <v>30</v>
      </c>
      <c r="H75" s="4"/>
      <c r="I75" s="4"/>
      <c r="J75" s="4"/>
      <c r="K75" s="4"/>
      <c r="L75" s="4"/>
      <c r="M75" s="4"/>
    </row>
    <row r="76" spans="1:13" x14ac:dyDescent="0.25">
      <c r="A76" s="13" t="s">
        <v>3</v>
      </c>
      <c r="B76" s="31" t="s">
        <v>184</v>
      </c>
      <c r="C76" s="4"/>
      <c r="D76" s="4"/>
      <c r="E76" s="4"/>
      <c r="F76" s="4"/>
      <c r="G76" s="42" t="s">
        <v>31</v>
      </c>
      <c r="H76" s="4"/>
      <c r="I76" s="4"/>
      <c r="J76" s="4"/>
      <c r="K76" s="4"/>
      <c r="L76" s="4"/>
      <c r="M76" s="4"/>
    </row>
    <row r="77" spans="1:13" x14ac:dyDescent="0.25">
      <c r="A77" s="13"/>
      <c r="B77" s="31"/>
      <c r="C77" s="4"/>
      <c r="D77" s="4"/>
      <c r="E77" s="4"/>
      <c r="F77" s="4"/>
      <c r="G77" s="42" t="s">
        <v>30</v>
      </c>
      <c r="H77" s="4"/>
      <c r="I77" s="4"/>
      <c r="J77" s="4"/>
      <c r="K77" s="4"/>
      <c r="L77" s="4"/>
      <c r="M77" s="4"/>
    </row>
    <row r="78" spans="1:13" ht="15.75" x14ac:dyDescent="0.25">
      <c r="A78" s="13" t="s">
        <v>4</v>
      </c>
      <c r="B78" s="64" t="s">
        <v>185</v>
      </c>
      <c r="C78" s="64"/>
      <c r="D78" s="64"/>
      <c r="E78" s="64"/>
      <c r="F78" s="64"/>
      <c r="G78" s="42" t="s">
        <v>31</v>
      </c>
      <c r="H78" s="4"/>
      <c r="I78" s="4"/>
      <c r="J78" s="4"/>
      <c r="K78" s="4"/>
      <c r="L78" s="4"/>
      <c r="M78" s="4"/>
    </row>
    <row r="79" spans="1:13" x14ac:dyDescent="0.25">
      <c r="A79" s="13"/>
      <c r="B79" s="31"/>
      <c r="C79" s="4"/>
      <c r="D79" s="4"/>
      <c r="E79" s="4"/>
      <c r="F79" s="4"/>
      <c r="G79" s="42" t="s">
        <v>30</v>
      </c>
      <c r="H79" s="4"/>
      <c r="I79" s="4"/>
      <c r="J79" s="4"/>
      <c r="K79" s="4"/>
      <c r="L79" s="4"/>
      <c r="M79" s="4"/>
    </row>
    <row r="80" spans="1:13" x14ac:dyDescent="0.25">
      <c r="A80" s="13"/>
      <c r="B80" s="43" t="s">
        <v>180</v>
      </c>
      <c r="C80" s="4"/>
      <c r="D80" s="4"/>
      <c r="E80" s="4"/>
      <c r="F80" s="4"/>
      <c r="G80" s="41"/>
      <c r="H80" s="4"/>
      <c r="I80" s="4"/>
      <c r="J80" s="4"/>
      <c r="K80" s="4"/>
      <c r="L80" s="4"/>
      <c r="M80" s="4"/>
    </row>
    <row r="81" spans="1:13" x14ac:dyDescent="0.25">
      <c r="A81" s="13"/>
      <c r="B81" s="7" t="s">
        <v>181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13"/>
      <c r="B82" s="7" t="s">
        <v>69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13"/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13" t="s">
        <v>29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57" t="s">
        <v>70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4"/>
    </row>
    <row r="86" spans="1:13" x14ac:dyDescent="0.25">
      <c r="A86" s="4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4"/>
    </row>
    <row r="87" spans="1:13" x14ac:dyDescent="0.25">
      <c r="A87" s="4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4"/>
    </row>
    <row r="88" spans="1:13" ht="15.75" thickBot="1" x14ac:dyDescent="0.3">
      <c r="A88" s="4"/>
      <c r="B88" s="1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 x14ac:dyDescent="0.3">
      <c r="A89" s="15" t="s">
        <v>0</v>
      </c>
      <c r="B89" s="16" t="s">
        <v>1</v>
      </c>
      <c r="C89" s="16" t="s">
        <v>2</v>
      </c>
      <c r="D89" s="16" t="s">
        <v>3</v>
      </c>
      <c r="E89" s="16" t="s">
        <v>4</v>
      </c>
      <c r="F89" s="16" t="s">
        <v>5</v>
      </c>
      <c r="G89" s="16" t="s">
        <v>6</v>
      </c>
      <c r="H89" s="16" t="s">
        <v>7</v>
      </c>
      <c r="I89" s="16" t="s">
        <v>8</v>
      </c>
      <c r="J89" s="16" t="s">
        <v>9</v>
      </c>
      <c r="K89" s="16" t="s">
        <v>10</v>
      </c>
      <c r="L89" s="16" t="s">
        <v>11</v>
      </c>
      <c r="M89" s="16" t="s">
        <v>22</v>
      </c>
    </row>
    <row r="90" spans="1:13" ht="116.25" thickBot="1" x14ac:dyDescent="0.3">
      <c r="A90" s="17" t="s">
        <v>12</v>
      </c>
      <c r="B90" s="18" t="s">
        <v>80</v>
      </c>
      <c r="C90" s="18" t="s">
        <v>13</v>
      </c>
      <c r="D90" s="19" t="s">
        <v>164</v>
      </c>
      <c r="E90" s="19" t="s">
        <v>23</v>
      </c>
      <c r="F90" s="19" t="s">
        <v>104</v>
      </c>
      <c r="G90" s="19" t="s">
        <v>105</v>
      </c>
      <c r="H90" s="19" t="s">
        <v>14</v>
      </c>
      <c r="I90" s="19" t="s">
        <v>15</v>
      </c>
      <c r="J90" s="19" t="s">
        <v>16</v>
      </c>
      <c r="K90" s="19" t="s">
        <v>17</v>
      </c>
      <c r="L90" s="19" t="s">
        <v>18</v>
      </c>
      <c r="M90" s="19" t="s">
        <v>19</v>
      </c>
    </row>
    <row r="91" spans="1:13" ht="43.5" thickBot="1" x14ac:dyDescent="0.3">
      <c r="A91" s="44" t="s">
        <v>0</v>
      </c>
      <c r="B91" s="6" t="s">
        <v>71</v>
      </c>
      <c r="C91" s="34" t="s">
        <v>26</v>
      </c>
      <c r="D91" s="22">
        <v>1152</v>
      </c>
      <c r="E91" s="18" t="s">
        <v>66</v>
      </c>
      <c r="F91" s="18"/>
      <c r="G91" s="18"/>
      <c r="H91" s="18"/>
      <c r="I91" s="18"/>
      <c r="J91" s="23"/>
      <c r="K91" s="18"/>
      <c r="L91" s="18"/>
      <c r="M91" s="23">
        <f>J91*D91</f>
        <v>0</v>
      </c>
    </row>
    <row r="92" spans="1:13" ht="86.25" thickBot="1" x14ac:dyDescent="0.3">
      <c r="A92" s="44" t="s">
        <v>1</v>
      </c>
      <c r="B92" s="6" t="s">
        <v>72</v>
      </c>
      <c r="C92" s="34" t="s">
        <v>26</v>
      </c>
      <c r="D92" s="22">
        <v>360</v>
      </c>
      <c r="E92" s="18" t="s">
        <v>66</v>
      </c>
      <c r="F92" s="18"/>
      <c r="G92" s="18"/>
      <c r="H92" s="18"/>
      <c r="I92" s="18"/>
      <c r="J92" s="23"/>
      <c r="K92" s="18"/>
      <c r="L92" s="18"/>
      <c r="M92" s="23">
        <f t="shared" ref="M92:M99" si="4">J92*D92</f>
        <v>0</v>
      </c>
    </row>
    <row r="93" spans="1:13" ht="86.25" thickBot="1" x14ac:dyDescent="0.3">
      <c r="A93" s="44" t="s">
        <v>2</v>
      </c>
      <c r="B93" s="6" t="s">
        <v>73</v>
      </c>
      <c r="C93" s="34" t="s">
        <v>26</v>
      </c>
      <c r="D93" s="22">
        <v>5400</v>
      </c>
      <c r="E93" s="18" t="s">
        <v>66</v>
      </c>
      <c r="F93" s="18"/>
      <c r="G93" s="18"/>
      <c r="H93" s="18"/>
      <c r="I93" s="18"/>
      <c r="J93" s="23"/>
      <c r="K93" s="18"/>
      <c r="L93" s="18"/>
      <c r="M93" s="23">
        <f t="shared" si="4"/>
        <v>0</v>
      </c>
    </row>
    <row r="94" spans="1:13" ht="43.5" thickBot="1" x14ac:dyDescent="0.3">
      <c r="A94" s="44" t="s">
        <v>3</v>
      </c>
      <c r="B94" s="6" t="s">
        <v>74</v>
      </c>
      <c r="C94" s="34" t="s">
        <v>26</v>
      </c>
      <c r="D94" s="22">
        <v>60</v>
      </c>
      <c r="E94" s="18" t="s">
        <v>66</v>
      </c>
      <c r="F94" s="18"/>
      <c r="G94" s="18"/>
      <c r="H94" s="18"/>
      <c r="I94" s="18"/>
      <c r="J94" s="23"/>
      <c r="K94" s="18"/>
      <c r="L94" s="18"/>
      <c r="M94" s="23">
        <f t="shared" si="4"/>
        <v>0</v>
      </c>
    </row>
    <row r="95" spans="1:13" ht="43.5" thickBot="1" x14ac:dyDescent="0.3">
      <c r="A95" s="44" t="s">
        <v>4</v>
      </c>
      <c r="B95" s="6" t="s">
        <v>75</v>
      </c>
      <c r="C95" s="34" t="s">
        <v>26</v>
      </c>
      <c r="D95" s="22">
        <v>144</v>
      </c>
      <c r="E95" s="18" t="s">
        <v>66</v>
      </c>
      <c r="F95" s="18"/>
      <c r="G95" s="18"/>
      <c r="H95" s="18"/>
      <c r="I95" s="18"/>
      <c r="J95" s="23"/>
      <c r="K95" s="18"/>
      <c r="L95" s="18"/>
      <c r="M95" s="23">
        <f t="shared" si="4"/>
        <v>0</v>
      </c>
    </row>
    <row r="96" spans="1:13" ht="29.25" thickBot="1" x14ac:dyDescent="0.3">
      <c r="A96" s="44" t="s">
        <v>5</v>
      </c>
      <c r="B96" s="6" t="s">
        <v>76</v>
      </c>
      <c r="C96" s="34" t="s">
        <v>26</v>
      </c>
      <c r="D96" s="22">
        <v>60</v>
      </c>
      <c r="E96" s="18" t="s">
        <v>66</v>
      </c>
      <c r="F96" s="18"/>
      <c r="G96" s="18"/>
      <c r="H96" s="18"/>
      <c r="I96" s="18"/>
      <c r="J96" s="23"/>
      <c r="K96" s="18"/>
      <c r="L96" s="18"/>
      <c r="M96" s="23">
        <f t="shared" si="4"/>
        <v>0</v>
      </c>
    </row>
    <row r="97" spans="1:13" ht="29.25" thickBot="1" x14ac:dyDescent="0.3">
      <c r="A97" s="44" t="s">
        <v>6</v>
      </c>
      <c r="B97" s="6" t="s">
        <v>77</v>
      </c>
      <c r="C97" s="34" t="s">
        <v>26</v>
      </c>
      <c r="D97" s="22">
        <v>60</v>
      </c>
      <c r="E97" s="18" t="s">
        <v>66</v>
      </c>
      <c r="F97" s="18"/>
      <c r="G97" s="18"/>
      <c r="H97" s="18"/>
      <c r="I97" s="18"/>
      <c r="J97" s="23"/>
      <c r="K97" s="18"/>
      <c r="L97" s="18"/>
      <c r="M97" s="23">
        <f t="shared" si="4"/>
        <v>0</v>
      </c>
    </row>
    <row r="98" spans="1:13" ht="86.25" thickBot="1" x14ac:dyDescent="0.3">
      <c r="A98" s="44" t="s">
        <v>7</v>
      </c>
      <c r="B98" s="6" t="s">
        <v>78</v>
      </c>
      <c r="C98" s="34" t="s">
        <v>26</v>
      </c>
      <c r="D98" s="22">
        <v>360</v>
      </c>
      <c r="E98" s="18" t="s">
        <v>66</v>
      </c>
      <c r="F98" s="18"/>
      <c r="G98" s="18"/>
      <c r="H98" s="18"/>
      <c r="I98" s="18"/>
      <c r="J98" s="23"/>
      <c r="K98" s="18"/>
      <c r="L98" s="18"/>
      <c r="M98" s="23">
        <f t="shared" si="4"/>
        <v>0</v>
      </c>
    </row>
    <row r="99" spans="1:13" ht="29.25" thickBot="1" x14ac:dyDescent="0.3">
      <c r="A99" s="44" t="s">
        <v>8</v>
      </c>
      <c r="B99" s="6" t="s">
        <v>79</v>
      </c>
      <c r="C99" s="34" t="s">
        <v>26</v>
      </c>
      <c r="D99" s="22">
        <v>60</v>
      </c>
      <c r="E99" s="18" t="s">
        <v>66</v>
      </c>
      <c r="F99" s="18"/>
      <c r="G99" s="18"/>
      <c r="H99" s="18"/>
      <c r="I99" s="18"/>
      <c r="J99" s="23"/>
      <c r="K99" s="18"/>
      <c r="L99" s="18"/>
      <c r="M99" s="23">
        <f t="shared" si="4"/>
        <v>0</v>
      </c>
    </row>
    <row r="100" spans="1:13" ht="15.75" thickBot="1" x14ac:dyDescent="0.3">
      <c r="A100" s="58" t="s">
        <v>25</v>
      </c>
      <c r="B100" s="59"/>
      <c r="C100" s="59"/>
      <c r="D100" s="59"/>
      <c r="E100" s="59"/>
      <c r="F100" s="59"/>
      <c r="G100" s="59"/>
      <c r="H100" s="59"/>
      <c r="I100" s="59"/>
      <c r="J100" s="60"/>
      <c r="K100" s="25">
        <f>M100/1.08</f>
        <v>0</v>
      </c>
      <c r="L100" s="26"/>
      <c r="M100" s="25">
        <f>SUM(M91:M99)</f>
        <v>0</v>
      </c>
    </row>
    <row r="101" spans="1:13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8"/>
    </row>
    <row r="102" spans="1:13" x14ac:dyDescent="0.25">
      <c r="A102" s="27"/>
      <c r="B102" s="30" t="s">
        <v>215</v>
      </c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8"/>
    </row>
    <row r="103" spans="1:13" x14ac:dyDescent="0.25">
      <c r="A103" s="27"/>
      <c r="B103" s="31" t="s">
        <v>214</v>
      </c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8"/>
    </row>
    <row r="104" spans="1:13" x14ac:dyDescent="0.25">
      <c r="A104" s="27"/>
      <c r="B104" s="31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8"/>
    </row>
    <row r="105" spans="1:13" x14ac:dyDescent="0.25">
      <c r="A105" s="27"/>
      <c r="B105" s="39" t="s">
        <v>57</v>
      </c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8"/>
    </row>
    <row r="106" spans="1:13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8"/>
    </row>
    <row r="107" spans="1:13" x14ac:dyDescent="0.25">
      <c r="A107" s="27"/>
      <c r="B107" s="39" t="s">
        <v>58</v>
      </c>
      <c r="C107" s="61" t="s">
        <v>81</v>
      </c>
      <c r="D107" s="61"/>
      <c r="E107" s="61"/>
      <c r="F107" s="27"/>
      <c r="G107" s="27"/>
      <c r="H107" s="27"/>
      <c r="I107" s="27"/>
      <c r="J107" s="27"/>
      <c r="K107" s="28"/>
      <c r="L107" s="29"/>
      <c r="M107" s="28"/>
    </row>
    <row r="108" spans="1:13" x14ac:dyDescent="0.25">
      <c r="A108" s="27"/>
      <c r="B108" s="62" t="s">
        <v>60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28"/>
    </row>
    <row r="109" spans="1:13" ht="33.75" customHeight="1" x14ac:dyDescent="0.25">
      <c r="A109" s="27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28"/>
    </row>
    <row r="110" spans="1:13" x14ac:dyDescent="0.25">
      <c r="A110" s="27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8"/>
    </row>
    <row r="111" spans="1:13" ht="25.5" customHeight="1" x14ac:dyDescent="0.25">
      <c r="A111" s="27"/>
      <c r="B111" s="62" t="s">
        <v>216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28"/>
    </row>
    <row r="112" spans="1:13" x14ac:dyDescent="0.25">
      <c r="A112" s="13"/>
      <c r="B112" s="55" t="s">
        <v>223</v>
      </c>
      <c r="C112" s="31"/>
      <c r="D112" s="4"/>
      <c r="E112" s="4"/>
      <c r="F112" s="4"/>
      <c r="G112" s="41"/>
      <c r="H112" s="4"/>
      <c r="I112" s="4"/>
      <c r="J112" s="4"/>
      <c r="K112" s="4"/>
      <c r="L112" s="4"/>
      <c r="M112" s="4"/>
    </row>
    <row r="113" spans="1:13" x14ac:dyDescent="0.25">
      <c r="A113" s="13"/>
      <c r="B113" s="4" t="s">
        <v>34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13" t="s">
        <v>0</v>
      </c>
      <c r="B115" s="41" t="s">
        <v>217</v>
      </c>
      <c r="C115" s="4"/>
      <c r="D115" s="4"/>
      <c r="E115" s="4"/>
      <c r="F115" s="4"/>
      <c r="G115" s="42" t="s">
        <v>31</v>
      </c>
      <c r="H115" s="4"/>
      <c r="I115" s="4"/>
      <c r="J115" s="4"/>
      <c r="K115" s="4"/>
      <c r="L115" s="4"/>
      <c r="M115" s="4"/>
    </row>
    <row r="116" spans="1:13" x14ac:dyDescent="0.25">
      <c r="A116" s="13"/>
      <c r="B116" s="41"/>
      <c r="C116" s="4"/>
      <c r="D116" s="4"/>
      <c r="E116" s="4"/>
      <c r="F116" s="4"/>
      <c r="G116" s="42" t="s">
        <v>30</v>
      </c>
      <c r="H116" s="4"/>
      <c r="I116" s="4"/>
      <c r="J116" s="4"/>
      <c r="K116" s="4"/>
      <c r="L116" s="4"/>
      <c r="M116" s="4"/>
    </row>
    <row r="117" spans="1:13" x14ac:dyDescent="0.25">
      <c r="A117" s="13" t="s">
        <v>1</v>
      </c>
      <c r="B117" s="63" t="s">
        <v>61</v>
      </c>
      <c r="C117" s="63"/>
      <c r="D117" s="63"/>
      <c r="E117" s="63"/>
      <c r="F117" s="63"/>
      <c r="G117" s="42" t="s">
        <v>31</v>
      </c>
      <c r="H117" s="4"/>
      <c r="I117" s="4"/>
      <c r="J117" s="4"/>
      <c r="K117" s="4"/>
      <c r="L117" s="4"/>
      <c r="M117" s="4"/>
    </row>
    <row r="118" spans="1:13" x14ac:dyDescent="0.25">
      <c r="A118" s="13"/>
      <c r="B118" s="31"/>
      <c r="C118" s="4"/>
      <c r="D118" s="4"/>
      <c r="E118" s="4"/>
      <c r="F118" s="4"/>
      <c r="G118" s="42" t="s">
        <v>30</v>
      </c>
      <c r="H118" s="4"/>
      <c r="I118" s="4"/>
      <c r="J118" s="4"/>
      <c r="K118" s="4"/>
      <c r="L118" s="4"/>
      <c r="M118" s="4"/>
    </row>
    <row r="119" spans="1:13" x14ac:dyDescent="0.25">
      <c r="A119" s="13" t="s">
        <v>2</v>
      </c>
      <c r="B119" s="31" t="s">
        <v>62</v>
      </c>
      <c r="C119" s="4"/>
      <c r="D119" s="4"/>
      <c r="E119" s="4"/>
      <c r="F119" s="4"/>
      <c r="G119" s="42" t="s">
        <v>115</v>
      </c>
      <c r="H119" s="4"/>
      <c r="I119" s="4"/>
      <c r="J119" s="4"/>
      <c r="K119" s="4"/>
      <c r="L119" s="4"/>
      <c r="M119" s="4"/>
    </row>
    <row r="120" spans="1:13" x14ac:dyDescent="0.25">
      <c r="A120" s="13"/>
      <c r="B120" s="31"/>
      <c r="C120" s="4"/>
      <c r="D120" s="4"/>
      <c r="E120" s="4"/>
      <c r="F120" s="4"/>
      <c r="G120" s="42" t="s">
        <v>30</v>
      </c>
      <c r="H120" s="4"/>
      <c r="I120" s="4"/>
      <c r="J120" s="4"/>
      <c r="K120" s="4"/>
      <c r="L120" s="4"/>
      <c r="M120" s="4"/>
    </row>
    <row r="121" spans="1:13" x14ac:dyDescent="0.25">
      <c r="A121" s="13" t="s">
        <v>3</v>
      </c>
      <c r="B121" s="31" t="s">
        <v>63</v>
      </c>
      <c r="C121" s="4"/>
      <c r="D121" s="4"/>
      <c r="E121" s="4"/>
      <c r="F121" s="4"/>
      <c r="G121" s="42" t="s">
        <v>31</v>
      </c>
      <c r="H121" s="4"/>
      <c r="I121" s="4"/>
      <c r="J121" s="4"/>
      <c r="K121" s="4"/>
      <c r="L121" s="4"/>
      <c r="M121" s="4"/>
    </row>
    <row r="122" spans="1:13" x14ac:dyDescent="0.25">
      <c r="A122" s="13"/>
      <c r="B122" s="31"/>
      <c r="C122" s="4"/>
      <c r="D122" s="4"/>
      <c r="E122" s="4"/>
      <c r="F122" s="4"/>
      <c r="G122" s="42" t="s">
        <v>30</v>
      </c>
      <c r="H122" s="4"/>
      <c r="I122" s="4"/>
      <c r="J122" s="4"/>
      <c r="K122" s="4"/>
      <c r="L122" s="4"/>
      <c r="M122" s="4"/>
    </row>
    <row r="123" spans="1:13" ht="32.25" customHeight="1" x14ac:dyDescent="0.25">
      <c r="A123" s="13" t="s">
        <v>4</v>
      </c>
      <c r="B123" s="64" t="s">
        <v>64</v>
      </c>
      <c r="C123" s="64"/>
      <c r="D123" s="64"/>
      <c r="E123" s="64"/>
      <c r="F123" s="64"/>
      <c r="G123" s="42" t="s">
        <v>31</v>
      </c>
      <c r="H123" s="4"/>
      <c r="I123" s="4"/>
      <c r="J123" s="4"/>
      <c r="K123" s="4"/>
      <c r="L123" s="4"/>
      <c r="M123" s="4"/>
    </row>
    <row r="124" spans="1:13" x14ac:dyDescent="0.25">
      <c r="A124" s="13"/>
      <c r="B124" s="31"/>
      <c r="C124" s="4"/>
      <c r="D124" s="4"/>
      <c r="E124" s="4"/>
      <c r="F124" s="4"/>
      <c r="G124" s="42" t="s">
        <v>30</v>
      </c>
      <c r="H124" s="4"/>
      <c r="I124" s="4"/>
      <c r="J124" s="4"/>
      <c r="K124" s="4"/>
      <c r="L124" s="4"/>
      <c r="M124" s="4"/>
    </row>
    <row r="125" spans="1:13" x14ac:dyDescent="0.25">
      <c r="A125" s="13"/>
      <c r="B125" s="43" t="s">
        <v>68</v>
      </c>
      <c r="C125" s="4"/>
      <c r="D125" s="4"/>
      <c r="E125" s="4"/>
      <c r="F125" s="4"/>
      <c r="G125" s="41"/>
      <c r="H125" s="4"/>
      <c r="I125" s="4"/>
      <c r="J125" s="4"/>
      <c r="K125" s="4"/>
      <c r="L125" s="4"/>
      <c r="M125" s="4"/>
    </row>
    <row r="126" spans="1:13" x14ac:dyDescent="0.25">
      <c r="A126" s="13"/>
      <c r="B126" s="7" t="s">
        <v>82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13"/>
      <c r="B127" s="7" t="s">
        <v>69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13"/>
      <c r="B128" s="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13" t="s">
        <v>32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57" t="s">
        <v>83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4"/>
    </row>
    <row r="131" spans="1:13" ht="8.25" customHeight="1" x14ac:dyDescent="0.25">
      <c r="A131" s="4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4"/>
    </row>
    <row r="132" spans="1:13" ht="0.75" customHeight="1" x14ac:dyDescent="0.25">
      <c r="A132" s="4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4"/>
    </row>
    <row r="133" spans="1:13" ht="15.75" thickBot="1" x14ac:dyDescent="0.3">
      <c r="A133" s="4"/>
      <c r="B133" s="1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.75" thickBot="1" x14ac:dyDescent="0.3">
      <c r="A134" s="15" t="s">
        <v>0</v>
      </c>
      <c r="B134" s="16" t="s">
        <v>1</v>
      </c>
      <c r="C134" s="16" t="s">
        <v>2</v>
      </c>
      <c r="D134" s="16" t="s">
        <v>3</v>
      </c>
      <c r="E134" s="16" t="s">
        <v>4</v>
      </c>
      <c r="F134" s="16" t="s">
        <v>5</v>
      </c>
      <c r="G134" s="16" t="s">
        <v>6</v>
      </c>
      <c r="H134" s="16" t="s">
        <v>7</v>
      </c>
      <c r="I134" s="16" t="s">
        <v>8</v>
      </c>
      <c r="J134" s="16" t="s">
        <v>9</v>
      </c>
      <c r="K134" s="16" t="s">
        <v>10</v>
      </c>
      <c r="L134" s="16" t="s">
        <v>11</v>
      </c>
      <c r="M134" s="16" t="s">
        <v>22</v>
      </c>
    </row>
    <row r="135" spans="1:13" ht="116.25" thickBot="1" x14ac:dyDescent="0.3">
      <c r="A135" s="17" t="s">
        <v>12</v>
      </c>
      <c r="B135" s="18" t="s">
        <v>80</v>
      </c>
      <c r="C135" s="18" t="s">
        <v>13</v>
      </c>
      <c r="D135" s="19" t="s">
        <v>186</v>
      </c>
      <c r="E135" s="19" t="s">
        <v>23</v>
      </c>
      <c r="F135" s="19" t="s">
        <v>104</v>
      </c>
      <c r="G135" s="19" t="s">
        <v>105</v>
      </c>
      <c r="H135" s="19" t="s">
        <v>14</v>
      </c>
      <c r="I135" s="19" t="s">
        <v>15</v>
      </c>
      <c r="J135" s="19" t="s">
        <v>16</v>
      </c>
      <c r="K135" s="19" t="s">
        <v>17</v>
      </c>
      <c r="L135" s="19" t="s">
        <v>18</v>
      </c>
      <c r="M135" s="19" t="s">
        <v>19</v>
      </c>
    </row>
    <row r="136" spans="1:13" ht="29.25" thickBot="1" x14ac:dyDescent="0.3">
      <c r="A136" s="44" t="s">
        <v>0</v>
      </c>
      <c r="B136" s="6" t="s">
        <v>86</v>
      </c>
      <c r="C136" s="34" t="s">
        <v>26</v>
      </c>
      <c r="D136" s="22">
        <v>72</v>
      </c>
      <c r="E136" s="18" t="s">
        <v>66</v>
      </c>
      <c r="F136" s="18"/>
      <c r="G136" s="18"/>
      <c r="H136" s="18"/>
      <c r="I136" s="18"/>
      <c r="J136" s="23"/>
      <c r="K136" s="18"/>
      <c r="L136" s="18"/>
      <c r="M136" s="23">
        <f>J136*D136</f>
        <v>0</v>
      </c>
    </row>
    <row r="137" spans="1:13" ht="29.25" thickBot="1" x14ac:dyDescent="0.3">
      <c r="A137" s="44" t="s">
        <v>1</v>
      </c>
      <c r="B137" s="6" t="s">
        <v>87</v>
      </c>
      <c r="C137" s="34" t="s">
        <v>26</v>
      </c>
      <c r="D137" s="22">
        <v>360</v>
      </c>
      <c r="E137" s="18" t="s">
        <v>66</v>
      </c>
      <c r="F137" s="18"/>
      <c r="G137" s="18"/>
      <c r="H137" s="18"/>
      <c r="I137" s="18"/>
      <c r="J137" s="23"/>
      <c r="K137" s="18"/>
      <c r="L137" s="18"/>
      <c r="M137" s="23">
        <f t="shared" ref="M137:M141" si="5">J137*D137</f>
        <v>0</v>
      </c>
    </row>
    <row r="138" spans="1:13" ht="29.25" thickBot="1" x14ac:dyDescent="0.3">
      <c r="A138" s="44" t="s">
        <v>2</v>
      </c>
      <c r="B138" s="6" t="s">
        <v>88</v>
      </c>
      <c r="C138" s="34" t="s">
        <v>26</v>
      </c>
      <c r="D138" s="22">
        <v>1800</v>
      </c>
      <c r="E138" s="18" t="s">
        <v>66</v>
      </c>
      <c r="F138" s="18"/>
      <c r="G138" s="18"/>
      <c r="H138" s="18"/>
      <c r="I138" s="18"/>
      <c r="J138" s="23"/>
      <c r="K138" s="18"/>
      <c r="L138" s="18"/>
      <c r="M138" s="23">
        <f t="shared" si="5"/>
        <v>0</v>
      </c>
    </row>
    <row r="139" spans="1:13" ht="29.25" thickBot="1" x14ac:dyDescent="0.3">
      <c r="A139" s="44" t="s">
        <v>3</v>
      </c>
      <c r="B139" s="6" t="s">
        <v>89</v>
      </c>
      <c r="C139" s="34" t="s">
        <v>26</v>
      </c>
      <c r="D139" s="22">
        <v>10800</v>
      </c>
      <c r="E139" s="18" t="s">
        <v>66</v>
      </c>
      <c r="F139" s="18"/>
      <c r="G139" s="18"/>
      <c r="H139" s="18"/>
      <c r="I139" s="18"/>
      <c r="J139" s="23"/>
      <c r="K139" s="18"/>
      <c r="L139" s="18"/>
      <c r="M139" s="23">
        <f t="shared" si="5"/>
        <v>0</v>
      </c>
    </row>
    <row r="140" spans="1:13" ht="29.25" thickBot="1" x14ac:dyDescent="0.3">
      <c r="A140" s="44" t="s">
        <v>4</v>
      </c>
      <c r="B140" s="6" t="s">
        <v>90</v>
      </c>
      <c r="C140" s="34" t="s">
        <v>26</v>
      </c>
      <c r="D140" s="22">
        <v>540</v>
      </c>
      <c r="E140" s="18" t="s">
        <v>66</v>
      </c>
      <c r="F140" s="18"/>
      <c r="G140" s="18"/>
      <c r="H140" s="18"/>
      <c r="I140" s="18"/>
      <c r="J140" s="23"/>
      <c r="K140" s="18"/>
      <c r="L140" s="18"/>
      <c r="M140" s="23">
        <f t="shared" si="5"/>
        <v>0</v>
      </c>
    </row>
    <row r="141" spans="1:13" ht="29.25" thickBot="1" x14ac:dyDescent="0.3">
      <c r="A141" s="44" t="s">
        <v>5</v>
      </c>
      <c r="B141" s="6" t="s">
        <v>91</v>
      </c>
      <c r="C141" s="34" t="s">
        <v>26</v>
      </c>
      <c r="D141" s="22">
        <v>72</v>
      </c>
      <c r="E141" s="18" t="s">
        <v>66</v>
      </c>
      <c r="F141" s="18"/>
      <c r="G141" s="18"/>
      <c r="H141" s="18"/>
      <c r="I141" s="18"/>
      <c r="J141" s="23"/>
      <c r="K141" s="18"/>
      <c r="L141" s="18"/>
      <c r="M141" s="23">
        <f t="shared" si="5"/>
        <v>0</v>
      </c>
    </row>
    <row r="142" spans="1:13" ht="29.25" thickBot="1" x14ac:dyDescent="0.3">
      <c r="A142" s="44" t="s">
        <v>6</v>
      </c>
      <c r="B142" s="6" t="s">
        <v>92</v>
      </c>
      <c r="C142" s="34" t="s">
        <v>26</v>
      </c>
      <c r="D142" s="22">
        <v>72</v>
      </c>
      <c r="E142" s="18" t="s">
        <v>66</v>
      </c>
      <c r="F142" s="18"/>
      <c r="G142" s="18"/>
      <c r="H142" s="18"/>
      <c r="I142" s="18"/>
      <c r="J142" s="23"/>
      <c r="K142" s="18"/>
      <c r="L142" s="18"/>
      <c r="M142" s="23">
        <f t="shared" ref="M142:M148" si="6">J142*D142</f>
        <v>0</v>
      </c>
    </row>
    <row r="143" spans="1:13" ht="57.75" thickBot="1" x14ac:dyDescent="0.3">
      <c r="A143" s="44" t="s">
        <v>7</v>
      </c>
      <c r="B143" s="6" t="s">
        <v>93</v>
      </c>
      <c r="C143" s="34" t="s">
        <v>26</v>
      </c>
      <c r="D143" s="22">
        <v>5400</v>
      </c>
      <c r="E143" s="18" t="s">
        <v>66</v>
      </c>
      <c r="F143" s="18"/>
      <c r="G143" s="18"/>
      <c r="H143" s="18"/>
      <c r="I143" s="18"/>
      <c r="J143" s="23"/>
      <c r="K143" s="18"/>
      <c r="L143" s="18"/>
      <c r="M143" s="23">
        <f t="shared" si="6"/>
        <v>0</v>
      </c>
    </row>
    <row r="144" spans="1:13" ht="57.75" thickBot="1" x14ac:dyDescent="0.3">
      <c r="A144" s="44" t="s">
        <v>8</v>
      </c>
      <c r="B144" s="6" t="s">
        <v>94</v>
      </c>
      <c r="C144" s="34" t="s">
        <v>26</v>
      </c>
      <c r="D144" s="22">
        <v>720</v>
      </c>
      <c r="E144" s="18" t="s">
        <v>66</v>
      </c>
      <c r="F144" s="18"/>
      <c r="G144" s="18"/>
      <c r="H144" s="18"/>
      <c r="I144" s="18"/>
      <c r="J144" s="23"/>
      <c r="K144" s="18"/>
      <c r="L144" s="18"/>
      <c r="M144" s="23">
        <f t="shared" si="6"/>
        <v>0</v>
      </c>
    </row>
    <row r="145" spans="1:13" ht="29.25" thickBot="1" x14ac:dyDescent="0.3">
      <c r="A145" s="44" t="s">
        <v>9</v>
      </c>
      <c r="B145" s="6" t="s">
        <v>95</v>
      </c>
      <c r="C145" s="34" t="s">
        <v>26</v>
      </c>
      <c r="D145" s="22">
        <v>360</v>
      </c>
      <c r="E145" s="18" t="s">
        <v>66</v>
      </c>
      <c r="F145" s="18"/>
      <c r="G145" s="18"/>
      <c r="H145" s="18"/>
      <c r="I145" s="18"/>
      <c r="J145" s="23"/>
      <c r="K145" s="18"/>
      <c r="L145" s="18"/>
      <c r="M145" s="23">
        <f t="shared" si="6"/>
        <v>0</v>
      </c>
    </row>
    <row r="146" spans="1:13" ht="29.25" thickBot="1" x14ac:dyDescent="0.3">
      <c r="A146" s="44" t="s">
        <v>10</v>
      </c>
      <c r="B146" s="6" t="s">
        <v>96</v>
      </c>
      <c r="C146" s="34" t="s">
        <v>26</v>
      </c>
      <c r="D146" s="22">
        <v>180</v>
      </c>
      <c r="E146" s="18" t="s">
        <v>66</v>
      </c>
      <c r="F146" s="18"/>
      <c r="G146" s="18"/>
      <c r="H146" s="18"/>
      <c r="I146" s="18"/>
      <c r="J146" s="23"/>
      <c r="K146" s="18"/>
      <c r="L146" s="18"/>
      <c r="M146" s="23">
        <f t="shared" si="6"/>
        <v>0</v>
      </c>
    </row>
    <row r="147" spans="1:13" ht="43.5" thickBot="1" x14ac:dyDescent="0.3">
      <c r="A147" s="44" t="s">
        <v>11</v>
      </c>
      <c r="B147" s="6" t="s">
        <v>204</v>
      </c>
      <c r="C147" s="34" t="s">
        <v>26</v>
      </c>
      <c r="D147" s="22">
        <v>120</v>
      </c>
      <c r="E147" s="18" t="s">
        <v>66</v>
      </c>
      <c r="F147" s="18"/>
      <c r="G147" s="18"/>
      <c r="H147" s="18"/>
      <c r="I147" s="18"/>
      <c r="J147" s="23"/>
      <c r="K147" s="18"/>
      <c r="L147" s="18"/>
      <c r="M147" s="23">
        <f t="shared" si="6"/>
        <v>0</v>
      </c>
    </row>
    <row r="148" spans="1:13" ht="29.25" thickBot="1" x14ac:dyDescent="0.3">
      <c r="A148" s="44" t="s">
        <v>22</v>
      </c>
      <c r="B148" s="6" t="s">
        <v>97</v>
      </c>
      <c r="C148" s="34" t="s">
        <v>26</v>
      </c>
      <c r="D148" s="22">
        <v>900</v>
      </c>
      <c r="E148" s="18" t="s">
        <v>66</v>
      </c>
      <c r="F148" s="18"/>
      <c r="G148" s="18"/>
      <c r="H148" s="18"/>
      <c r="I148" s="18"/>
      <c r="J148" s="23"/>
      <c r="K148" s="18"/>
      <c r="L148" s="18"/>
      <c r="M148" s="23">
        <f t="shared" si="6"/>
        <v>0</v>
      </c>
    </row>
    <row r="149" spans="1:13" ht="29.25" thickBot="1" x14ac:dyDescent="0.3">
      <c r="A149" s="44" t="s">
        <v>38</v>
      </c>
      <c r="B149" s="6" t="s">
        <v>201</v>
      </c>
      <c r="C149" s="34" t="s">
        <v>26</v>
      </c>
      <c r="D149" s="22">
        <v>360</v>
      </c>
      <c r="E149" s="18" t="s">
        <v>66</v>
      </c>
      <c r="F149" s="18"/>
      <c r="G149" s="18"/>
      <c r="H149" s="18"/>
      <c r="I149" s="18"/>
      <c r="J149" s="23"/>
      <c r="K149" s="18"/>
      <c r="L149" s="18"/>
      <c r="M149" s="23">
        <f t="shared" ref="M149:M151" si="7">J149*D149</f>
        <v>0</v>
      </c>
    </row>
    <row r="150" spans="1:13" ht="29.25" thickBot="1" x14ac:dyDescent="0.3">
      <c r="A150" s="44" t="s">
        <v>84</v>
      </c>
      <c r="B150" s="6" t="s">
        <v>202</v>
      </c>
      <c r="C150" s="34" t="s">
        <v>26</v>
      </c>
      <c r="D150" s="22">
        <v>360</v>
      </c>
      <c r="E150" s="18" t="s">
        <v>66</v>
      </c>
      <c r="F150" s="18"/>
      <c r="G150" s="18"/>
      <c r="H150" s="18"/>
      <c r="I150" s="18"/>
      <c r="J150" s="23"/>
      <c r="K150" s="18"/>
      <c r="L150" s="18"/>
      <c r="M150" s="23">
        <f t="shared" si="7"/>
        <v>0</v>
      </c>
    </row>
    <row r="151" spans="1:13" ht="29.25" thickBot="1" x14ac:dyDescent="0.3">
      <c r="A151" s="44" t="s">
        <v>200</v>
      </c>
      <c r="B151" s="6" t="s">
        <v>203</v>
      </c>
      <c r="C151" s="34" t="s">
        <v>26</v>
      </c>
      <c r="D151" s="22">
        <v>360</v>
      </c>
      <c r="E151" s="18" t="s">
        <v>66</v>
      </c>
      <c r="F151" s="18"/>
      <c r="G151" s="18"/>
      <c r="H151" s="18"/>
      <c r="I151" s="18"/>
      <c r="J151" s="23"/>
      <c r="K151" s="18"/>
      <c r="L151" s="18"/>
      <c r="M151" s="23">
        <f t="shared" si="7"/>
        <v>0</v>
      </c>
    </row>
    <row r="152" spans="1:13" ht="15.75" thickBot="1" x14ac:dyDescent="0.3">
      <c r="A152" s="58" t="s">
        <v>25</v>
      </c>
      <c r="B152" s="59"/>
      <c r="C152" s="59"/>
      <c r="D152" s="59"/>
      <c r="E152" s="59"/>
      <c r="F152" s="59"/>
      <c r="G152" s="59"/>
      <c r="H152" s="59"/>
      <c r="I152" s="59"/>
      <c r="J152" s="60"/>
      <c r="K152" s="25">
        <f>M152/1.08</f>
        <v>0</v>
      </c>
      <c r="L152" s="26"/>
      <c r="M152" s="25">
        <f>SUM(M136:M151)</f>
        <v>0</v>
      </c>
    </row>
    <row r="153" spans="1:13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9"/>
      <c r="M153" s="28"/>
    </row>
    <row r="154" spans="1:13" x14ac:dyDescent="0.25">
      <c r="A154" s="27"/>
      <c r="B154" s="30" t="s">
        <v>215</v>
      </c>
      <c r="C154" s="27"/>
      <c r="D154" s="27"/>
      <c r="E154" s="27"/>
      <c r="F154" s="27"/>
      <c r="G154" s="27"/>
      <c r="H154" s="27"/>
      <c r="I154" s="27"/>
      <c r="J154" s="27"/>
      <c r="K154" s="28"/>
      <c r="L154" s="29"/>
      <c r="M154" s="28"/>
    </row>
    <row r="155" spans="1:13" x14ac:dyDescent="0.25">
      <c r="A155" s="27"/>
      <c r="B155" s="31" t="s">
        <v>214</v>
      </c>
      <c r="C155" s="27"/>
      <c r="D155" s="27"/>
      <c r="E155" s="27"/>
      <c r="F155" s="27"/>
      <c r="G155" s="27"/>
      <c r="H155" s="27"/>
      <c r="I155" s="27"/>
      <c r="J155" s="27"/>
      <c r="K155" s="28"/>
      <c r="L155" s="29"/>
      <c r="M155" s="28"/>
    </row>
    <row r="156" spans="1:13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9"/>
      <c r="M156" s="28"/>
    </row>
    <row r="157" spans="1:13" x14ac:dyDescent="0.25">
      <c r="A157" s="27"/>
      <c r="B157" s="39" t="s">
        <v>57</v>
      </c>
      <c r="C157" s="27"/>
      <c r="D157" s="27"/>
      <c r="E157" s="27"/>
      <c r="F157" s="27"/>
      <c r="G157" s="27"/>
      <c r="H157" s="27"/>
      <c r="I157" s="27"/>
      <c r="J157" s="27"/>
      <c r="K157" s="28"/>
      <c r="L157" s="29"/>
      <c r="M157" s="28"/>
    </row>
    <row r="158" spans="1:13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9"/>
      <c r="M158" s="28"/>
    </row>
    <row r="159" spans="1:13" x14ac:dyDescent="0.25">
      <c r="A159" s="27"/>
      <c r="B159" s="39" t="s">
        <v>58</v>
      </c>
      <c r="C159" s="61" t="s">
        <v>85</v>
      </c>
      <c r="D159" s="61"/>
      <c r="E159" s="61"/>
      <c r="F159" s="27"/>
      <c r="G159" s="27"/>
      <c r="H159" s="27"/>
      <c r="I159" s="27"/>
      <c r="J159" s="27"/>
      <c r="K159" s="28"/>
      <c r="L159" s="29"/>
      <c r="M159" s="28"/>
    </row>
    <row r="160" spans="1:13" x14ac:dyDescent="0.25">
      <c r="A160" s="27"/>
      <c r="B160" s="62" t="s">
        <v>116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28"/>
    </row>
    <row r="161" spans="1:13" ht="57" customHeight="1" x14ac:dyDescent="0.25">
      <c r="A161" s="27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28"/>
    </row>
    <row r="162" spans="1:13" x14ac:dyDescent="0.25">
      <c r="A162" s="27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28"/>
    </row>
    <row r="163" spans="1:13" ht="23.25" customHeight="1" x14ac:dyDescent="0.25">
      <c r="A163" s="27"/>
      <c r="B163" s="62" t="s">
        <v>216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28"/>
    </row>
    <row r="164" spans="1:13" x14ac:dyDescent="0.25">
      <c r="A164" s="13"/>
      <c r="B164" s="55" t="s">
        <v>223</v>
      </c>
      <c r="C164" s="31"/>
      <c r="D164" s="4"/>
      <c r="E164" s="4"/>
      <c r="F164" s="4"/>
      <c r="G164" s="41"/>
      <c r="H164" s="4"/>
      <c r="I164" s="4"/>
      <c r="J164" s="4"/>
      <c r="K164" s="4"/>
      <c r="L164" s="4"/>
      <c r="M164" s="4"/>
    </row>
    <row r="165" spans="1:13" x14ac:dyDescent="0.25">
      <c r="A165" s="13"/>
      <c r="B165" s="4" t="s">
        <v>34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1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13" t="s">
        <v>0</v>
      </c>
      <c r="B167" s="41" t="s">
        <v>217</v>
      </c>
      <c r="C167" s="4"/>
      <c r="D167" s="4"/>
      <c r="E167" s="4"/>
      <c r="F167" s="4"/>
      <c r="G167" s="42" t="s">
        <v>31</v>
      </c>
      <c r="H167" s="4"/>
      <c r="I167" s="4"/>
      <c r="J167" s="4"/>
      <c r="K167" s="4"/>
      <c r="L167" s="4"/>
      <c r="M167" s="4"/>
    </row>
    <row r="168" spans="1:13" x14ac:dyDescent="0.25">
      <c r="A168" s="13"/>
      <c r="B168" s="41"/>
      <c r="C168" s="4"/>
      <c r="D168" s="4"/>
      <c r="E168" s="4"/>
      <c r="F168" s="4"/>
      <c r="G168" s="42" t="s">
        <v>30</v>
      </c>
      <c r="H168" s="4"/>
      <c r="I168" s="4"/>
      <c r="J168" s="4"/>
      <c r="K168" s="4"/>
      <c r="L168" s="4"/>
      <c r="M168" s="4"/>
    </row>
    <row r="169" spans="1:13" ht="31.5" customHeight="1" x14ac:dyDescent="0.25">
      <c r="A169" s="13" t="s">
        <v>1</v>
      </c>
      <c r="B169" s="63" t="s">
        <v>61</v>
      </c>
      <c r="C169" s="63"/>
      <c r="D169" s="63"/>
      <c r="E169" s="63"/>
      <c r="F169" s="63"/>
      <c r="G169" s="42" t="s">
        <v>31</v>
      </c>
      <c r="H169" s="4"/>
      <c r="I169" s="4"/>
      <c r="J169" s="4"/>
      <c r="K169" s="4"/>
      <c r="L169" s="4"/>
      <c r="M169" s="4"/>
    </row>
    <row r="170" spans="1:13" x14ac:dyDescent="0.25">
      <c r="A170" s="13"/>
      <c r="B170" s="31"/>
      <c r="C170" s="4"/>
      <c r="D170" s="4"/>
      <c r="E170" s="4"/>
      <c r="F170" s="4"/>
      <c r="G170" s="42" t="s">
        <v>30</v>
      </c>
      <c r="H170" s="4"/>
      <c r="I170" s="4"/>
      <c r="J170" s="4"/>
      <c r="K170" s="4"/>
      <c r="L170" s="4"/>
      <c r="M170" s="4"/>
    </row>
    <row r="171" spans="1:13" x14ac:dyDescent="0.25">
      <c r="A171" s="13" t="s">
        <v>2</v>
      </c>
      <c r="B171" s="31" t="s">
        <v>62</v>
      </c>
      <c r="C171" s="4"/>
      <c r="D171" s="4"/>
      <c r="E171" s="4"/>
      <c r="F171" s="4"/>
      <c r="G171" s="42" t="s">
        <v>31</v>
      </c>
      <c r="H171" s="4"/>
      <c r="I171" s="4"/>
      <c r="J171" s="4"/>
      <c r="K171" s="4"/>
      <c r="L171" s="4"/>
      <c r="M171" s="4"/>
    </row>
    <row r="172" spans="1:13" x14ac:dyDescent="0.25">
      <c r="A172" s="13"/>
      <c r="B172" s="31"/>
      <c r="C172" s="4"/>
      <c r="D172" s="4"/>
      <c r="E172" s="4"/>
      <c r="F172" s="4"/>
      <c r="G172" s="42" t="s">
        <v>30</v>
      </c>
      <c r="H172" s="4"/>
      <c r="I172" s="4"/>
      <c r="J172" s="4"/>
      <c r="K172" s="4"/>
      <c r="L172" s="4"/>
      <c r="M172" s="4"/>
    </row>
    <row r="173" spans="1:13" x14ac:dyDescent="0.25">
      <c r="A173" s="13" t="s">
        <v>3</v>
      </c>
      <c r="B173" s="31" t="s">
        <v>63</v>
      </c>
      <c r="C173" s="4"/>
      <c r="D173" s="4"/>
      <c r="E173" s="4"/>
      <c r="F173" s="4"/>
      <c r="G173" s="42" t="s">
        <v>31</v>
      </c>
      <c r="H173" s="4"/>
      <c r="I173" s="4"/>
      <c r="J173" s="4"/>
      <c r="K173" s="4"/>
      <c r="L173" s="4"/>
      <c r="M173" s="4"/>
    </row>
    <row r="174" spans="1:13" x14ac:dyDescent="0.25">
      <c r="A174" s="13"/>
      <c r="B174" s="31"/>
      <c r="C174" s="4"/>
      <c r="D174" s="4"/>
      <c r="E174" s="4"/>
      <c r="F174" s="4"/>
      <c r="G174" s="42" t="s">
        <v>30</v>
      </c>
      <c r="H174" s="4"/>
      <c r="I174" s="4"/>
      <c r="J174" s="4"/>
      <c r="K174" s="4"/>
      <c r="L174" s="4"/>
      <c r="M174" s="4"/>
    </row>
    <row r="175" spans="1:13" ht="35.25" customHeight="1" x14ac:dyDescent="0.25">
      <c r="A175" s="13" t="s">
        <v>4</v>
      </c>
      <c r="B175" s="64" t="s">
        <v>64</v>
      </c>
      <c r="C175" s="64"/>
      <c r="D175" s="64"/>
      <c r="E175" s="64"/>
      <c r="F175" s="64"/>
      <c r="G175" s="42" t="s">
        <v>31</v>
      </c>
      <c r="H175" s="4"/>
      <c r="I175" s="4"/>
      <c r="J175" s="4"/>
      <c r="K175" s="4"/>
      <c r="L175" s="4"/>
      <c r="M175" s="4"/>
    </row>
    <row r="176" spans="1:13" x14ac:dyDescent="0.25">
      <c r="A176" s="13"/>
      <c r="B176" s="31"/>
      <c r="C176" s="4"/>
      <c r="D176" s="4"/>
      <c r="E176" s="4"/>
      <c r="F176" s="4"/>
      <c r="G176" s="42" t="s">
        <v>30</v>
      </c>
      <c r="H176" s="4"/>
      <c r="I176" s="4"/>
      <c r="J176" s="4"/>
      <c r="K176" s="4"/>
      <c r="L176" s="4"/>
      <c r="M176" s="4"/>
    </row>
    <row r="177" spans="1:13" x14ac:dyDescent="0.25">
      <c r="A177" s="13"/>
      <c r="B177" s="43" t="s">
        <v>68</v>
      </c>
      <c r="C177" s="4"/>
      <c r="D177" s="4"/>
      <c r="E177" s="4"/>
      <c r="F177" s="4"/>
      <c r="G177" s="41"/>
      <c r="H177" s="4"/>
      <c r="I177" s="4"/>
      <c r="J177" s="4"/>
      <c r="K177" s="4"/>
      <c r="L177" s="4"/>
      <c r="M177" s="4"/>
    </row>
    <row r="178" spans="1:13" x14ac:dyDescent="0.25">
      <c r="A178" s="13"/>
      <c r="B178" s="31" t="s">
        <v>205</v>
      </c>
      <c r="C178" s="4"/>
      <c r="D178" s="4"/>
      <c r="E178" s="4"/>
      <c r="F178" s="4"/>
      <c r="G178" s="41"/>
      <c r="H178" s="4"/>
      <c r="I178" s="4"/>
      <c r="J178" s="4"/>
      <c r="K178" s="4"/>
      <c r="L178" s="4"/>
      <c r="M178" s="4"/>
    </row>
    <row r="179" spans="1:13" x14ac:dyDescent="0.25">
      <c r="A179" s="13"/>
      <c r="B179" s="7" t="s">
        <v>69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13"/>
      <c r="B180" s="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13" t="s">
        <v>33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57" t="s">
        <v>98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4"/>
    </row>
    <row r="183" spans="1:13" x14ac:dyDescent="0.25">
      <c r="A183" s="4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4"/>
    </row>
    <row r="184" spans="1:13" x14ac:dyDescent="0.25">
      <c r="A184" s="4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4"/>
    </row>
    <row r="185" spans="1:13" ht="15.75" thickBot="1" x14ac:dyDescent="0.3">
      <c r="A185" s="4"/>
      <c r="B185" s="1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 thickBot="1" x14ac:dyDescent="0.3">
      <c r="A186" s="15" t="s">
        <v>0</v>
      </c>
      <c r="B186" s="16" t="s">
        <v>1</v>
      </c>
      <c r="C186" s="16" t="s">
        <v>2</v>
      </c>
      <c r="D186" s="16" t="s">
        <v>3</v>
      </c>
      <c r="E186" s="16" t="s">
        <v>4</v>
      </c>
      <c r="F186" s="16" t="s">
        <v>5</v>
      </c>
      <c r="G186" s="16" t="s">
        <v>6</v>
      </c>
      <c r="H186" s="16" t="s">
        <v>7</v>
      </c>
      <c r="I186" s="16" t="s">
        <v>8</v>
      </c>
      <c r="J186" s="16" t="s">
        <v>9</v>
      </c>
      <c r="K186" s="16" t="s">
        <v>10</v>
      </c>
      <c r="L186" s="16" t="s">
        <v>11</v>
      </c>
      <c r="M186" s="16" t="s">
        <v>22</v>
      </c>
    </row>
    <row r="187" spans="1:13" ht="116.25" thickBot="1" x14ac:dyDescent="0.3">
      <c r="A187" s="17" t="s">
        <v>12</v>
      </c>
      <c r="B187" s="18" t="s">
        <v>80</v>
      </c>
      <c r="C187" s="18" t="s">
        <v>13</v>
      </c>
      <c r="D187" s="19" t="s">
        <v>164</v>
      </c>
      <c r="E187" s="19" t="s">
        <v>23</v>
      </c>
      <c r="F187" s="19" t="s">
        <v>104</v>
      </c>
      <c r="G187" s="19" t="s">
        <v>105</v>
      </c>
      <c r="H187" s="19" t="s">
        <v>14</v>
      </c>
      <c r="I187" s="19" t="s">
        <v>15</v>
      </c>
      <c r="J187" s="19" t="s">
        <v>16</v>
      </c>
      <c r="K187" s="19" t="s">
        <v>17</v>
      </c>
      <c r="L187" s="19" t="s">
        <v>18</v>
      </c>
      <c r="M187" s="19" t="s">
        <v>19</v>
      </c>
    </row>
    <row r="188" spans="1:13" ht="86.25" thickBot="1" x14ac:dyDescent="0.3">
      <c r="A188" s="44" t="s">
        <v>0</v>
      </c>
      <c r="B188" s="6" t="s">
        <v>99</v>
      </c>
      <c r="C188" s="34" t="s">
        <v>26</v>
      </c>
      <c r="D188" s="22">
        <v>240</v>
      </c>
      <c r="E188" s="18" t="s">
        <v>66</v>
      </c>
      <c r="F188" s="18"/>
      <c r="G188" s="18"/>
      <c r="H188" s="18"/>
      <c r="I188" s="18"/>
      <c r="J188" s="23"/>
      <c r="K188" s="18"/>
      <c r="L188" s="18"/>
      <c r="M188" s="23">
        <f>J188*D188</f>
        <v>0</v>
      </c>
    </row>
    <row r="189" spans="1:13" ht="86.25" thickBot="1" x14ac:dyDescent="0.3">
      <c r="A189" s="44" t="s">
        <v>1</v>
      </c>
      <c r="B189" s="6" t="s">
        <v>100</v>
      </c>
      <c r="C189" s="34" t="s">
        <v>26</v>
      </c>
      <c r="D189" s="22">
        <v>600</v>
      </c>
      <c r="E189" s="18" t="s">
        <v>66</v>
      </c>
      <c r="F189" s="18"/>
      <c r="G189" s="18"/>
      <c r="H189" s="18"/>
      <c r="I189" s="18"/>
      <c r="J189" s="23"/>
      <c r="K189" s="18"/>
      <c r="L189" s="18"/>
      <c r="M189" s="23">
        <f t="shared" ref="M189:M191" si="8">J189*D189</f>
        <v>0</v>
      </c>
    </row>
    <row r="190" spans="1:13" ht="43.5" thickBot="1" x14ac:dyDescent="0.3">
      <c r="A190" s="44" t="s">
        <v>2</v>
      </c>
      <c r="B190" s="6" t="s">
        <v>102</v>
      </c>
      <c r="C190" s="34" t="s">
        <v>26</v>
      </c>
      <c r="D190" s="22">
        <v>240</v>
      </c>
      <c r="E190" s="18" t="s">
        <v>66</v>
      </c>
      <c r="F190" s="18"/>
      <c r="G190" s="18"/>
      <c r="H190" s="18"/>
      <c r="I190" s="18"/>
      <c r="J190" s="23"/>
      <c r="K190" s="18"/>
      <c r="L190" s="18"/>
      <c r="M190" s="23">
        <f t="shared" si="8"/>
        <v>0</v>
      </c>
    </row>
    <row r="191" spans="1:13" ht="43.5" thickBot="1" x14ac:dyDescent="0.3">
      <c r="A191" s="44" t="s">
        <v>3</v>
      </c>
      <c r="B191" s="6" t="s">
        <v>101</v>
      </c>
      <c r="C191" s="34" t="s">
        <v>26</v>
      </c>
      <c r="D191" s="22">
        <v>120</v>
      </c>
      <c r="E191" s="18" t="s">
        <v>66</v>
      </c>
      <c r="F191" s="18"/>
      <c r="G191" s="18"/>
      <c r="H191" s="18"/>
      <c r="I191" s="18"/>
      <c r="J191" s="23"/>
      <c r="K191" s="18"/>
      <c r="L191" s="18"/>
      <c r="M191" s="23">
        <f t="shared" si="8"/>
        <v>0</v>
      </c>
    </row>
    <row r="192" spans="1:13" ht="15.75" thickBot="1" x14ac:dyDescent="0.3">
      <c r="A192" s="58" t="s">
        <v>25</v>
      </c>
      <c r="B192" s="59"/>
      <c r="C192" s="59"/>
      <c r="D192" s="59"/>
      <c r="E192" s="59"/>
      <c r="F192" s="59"/>
      <c r="G192" s="59"/>
      <c r="H192" s="59"/>
      <c r="I192" s="59"/>
      <c r="J192" s="60"/>
      <c r="K192" s="25">
        <f>M192/1.08</f>
        <v>0</v>
      </c>
      <c r="L192" s="26"/>
      <c r="M192" s="25">
        <f>SUM(M188:M191)</f>
        <v>0</v>
      </c>
    </row>
    <row r="193" spans="1:13" x14ac:dyDescent="0.25">
      <c r="A193" s="27"/>
      <c r="B193" s="30" t="s">
        <v>215</v>
      </c>
      <c r="C193" s="27"/>
      <c r="D193" s="27"/>
      <c r="E193" s="27"/>
      <c r="F193" s="27"/>
      <c r="G193" s="27"/>
      <c r="H193" s="27"/>
      <c r="I193" s="27"/>
      <c r="J193" s="27"/>
      <c r="K193" s="28"/>
      <c r="L193" s="29"/>
      <c r="M193" s="28"/>
    </row>
    <row r="194" spans="1:13" x14ac:dyDescent="0.25">
      <c r="A194" s="27"/>
      <c r="B194" s="31" t="s">
        <v>214</v>
      </c>
      <c r="C194" s="27"/>
      <c r="D194" s="27"/>
      <c r="E194" s="27"/>
      <c r="F194" s="27"/>
      <c r="G194" s="27"/>
      <c r="H194" s="27"/>
      <c r="I194" s="27"/>
      <c r="J194" s="27"/>
      <c r="K194" s="28"/>
      <c r="L194" s="29"/>
      <c r="M194" s="28"/>
    </row>
    <row r="195" spans="1:13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9"/>
      <c r="M195" s="28"/>
    </row>
    <row r="196" spans="1:13" x14ac:dyDescent="0.25">
      <c r="A196" s="27"/>
      <c r="B196" s="39" t="s">
        <v>57</v>
      </c>
      <c r="C196" s="27"/>
      <c r="D196" s="27"/>
      <c r="E196" s="27"/>
      <c r="F196" s="27"/>
      <c r="G196" s="27"/>
      <c r="H196" s="27"/>
      <c r="I196" s="27"/>
      <c r="J196" s="27"/>
      <c r="K196" s="28"/>
      <c r="L196" s="29"/>
      <c r="M196" s="28"/>
    </row>
    <row r="197" spans="1:13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9"/>
      <c r="M197" s="28"/>
    </row>
    <row r="198" spans="1:13" x14ac:dyDescent="0.25">
      <c r="A198" s="27"/>
      <c r="B198" s="39" t="s">
        <v>58</v>
      </c>
      <c r="C198" s="61" t="s">
        <v>81</v>
      </c>
      <c r="D198" s="61"/>
      <c r="E198" s="61"/>
      <c r="F198" s="27"/>
      <c r="G198" s="27"/>
      <c r="H198" s="27"/>
      <c r="I198" s="27"/>
      <c r="J198" s="27"/>
      <c r="K198" s="28"/>
      <c r="L198" s="29"/>
      <c r="M198" s="28"/>
    </row>
    <row r="199" spans="1:13" x14ac:dyDescent="0.25">
      <c r="A199" s="27"/>
      <c r="B199" s="62" t="s">
        <v>117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28"/>
    </row>
    <row r="200" spans="1:13" ht="55.5" customHeight="1" x14ac:dyDescent="0.25">
      <c r="A200" s="27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28"/>
    </row>
    <row r="201" spans="1:13" x14ac:dyDescent="0.25">
      <c r="A201" s="27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28"/>
    </row>
    <row r="202" spans="1:13" ht="24.75" customHeight="1" x14ac:dyDescent="0.25">
      <c r="A202" s="27"/>
      <c r="B202" s="62" t="s">
        <v>216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28"/>
    </row>
    <row r="203" spans="1:13" x14ac:dyDescent="0.25">
      <c r="A203" s="13"/>
      <c r="B203" s="55" t="s">
        <v>223</v>
      </c>
      <c r="C203" s="31"/>
      <c r="D203" s="4"/>
      <c r="E203" s="4"/>
      <c r="F203" s="4"/>
      <c r="G203" s="41"/>
      <c r="H203" s="4"/>
      <c r="I203" s="4"/>
      <c r="J203" s="4"/>
      <c r="K203" s="4"/>
      <c r="L203" s="4"/>
      <c r="M203" s="4"/>
    </row>
    <row r="204" spans="1:13" x14ac:dyDescent="0.25">
      <c r="A204" s="13"/>
      <c r="B204" s="4" t="s">
        <v>34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1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13" t="s">
        <v>0</v>
      </c>
      <c r="B206" s="41" t="s">
        <v>217</v>
      </c>
      <c r="C206" s="4"/>
      <c r="D206" s="4"/>
      <c r="E206" s="4"/>
      <c r="F206" s="4"/>
      <c r="G206" s="42" t="s">
        <v>31</v>
      </c>
      <c r="H206" s="4"/>
      <c r="I206" s="4"/>
      <c r="J206" s="4"/>
      <c r="K206" s="4"/>
      <c r="L206" s="4"/>
      <c r="M206" s="4"/>
    </row>
    <row r="207" spans="1:13" x14ac:dyDescent="0.25">
      <c r="A207" s="13"/>
      <c r="B207" s="41"/>
      <c r="C207" s="4"/>
      <c r="D207" s="4"/>
      <c r="E207" s="4"/>
      <c r="F207" s="4"/>
      <c r="G207" s="42" t="s">
        <v>30</v>
      </c>
      <c r="H207" s="4"/>
      <c r="I207" s="4"/>
      <c r="J207" s="4"/>
      <c r="K207" s="4"/>
      <c r="L207" s="4"/>
      <c r="M207" s="4"/>
    </row>
    <row r="208" spans="1:13" x14ac:dyDescent="0.25">
      <c r="A208" s="13" t="s">
        <v>1</v>
      </c>
      <c r="B208" s="63" t="s">
        <v>61</v>
      </c>
      <c r="C208" s="63"/>
      <c r="D208" s="63"/>
      <c r="E208" s="63"/>
      <c r="F208" s="63"/>
      <c r="G208" s="42" t="s">
        <v>31</v>
      </c>
      <c r="H208" s="4"/>
      <c r="I208" s="4"/>
      <c r="J208" s="4"/>
      <c r="K208" s="4"/>
      <c r="L208" s="4"/>
      <c r="M208" s="4"/>
    </row>
    <row r="209" spans="1:13" x14ac:dyDescent="0.25">
      <c r="A209" s="13"/>
      <c r="B209" s="31"/>
      <c r="C209" s="4"/>
      <c r="D209" s="4"/>
      <c r="E209" s="4"/>
      <c r="F209" s="4"/>
      <c r="G209" s="42" t="s">
        <v>30</v>
      </c>
      <c r="H209" s="4"/>
      <c r="I209" s="4"/>
      <c r="J209" s="4"/>
      <c r="K209" s="4"/>
      <c r="L209" s="4"/>
      <c r="M209" s="4"/>
    </row>
    <row r="210" spans="1:13" x14ac:dyDescent="0.25">
      <c r="A210" s="13" t="s">
        <v>2</v>
      </c>
      <c r="B210" s="31" t="s">
        <v>62</v>
      </c>
      <c r="C210" s="4"/>
      <c r="D210" s="4"/>
      <c r="E210" s="4"/>
      <c r="F210" s="4"/>
      <c r="G210" s="42" t="s">
        <v>31</v>
      </c>
      <c r="H210" s="4"/>
      <c r="I210" s="4"/>
      <c r="J210" s="4"/>
      <c r="K210" s="4"/>
      <c r="L210" s="4"/>
      <c r="M210" s="4"/>
    </row>
    <row r="211" spans="1:13" x14ac:dyDescent="0.25">
      <c r="A211" s="13"/>
      <c r="B211" s="31"/>
      <c r="C211" s="4"/>
      <c r="D211" s="4"/>
      <c r="E211" s="4"/>
      <c r="F211" s="4"/>
      <c r="G211" s="42" t="s">
        <v>30</v>
      </c>
      <c r="H211" s="4"/>
      <c r="I211" s="4"/>
      <c r="J211" s="4"/>
      <c r="K211" s="4"/>
      <c r="L211" s="4"/>
      <c r="M211" s="4"/>
    </row>
    <row r="212" spans="1:13" x14ac:dyDescent="0.25">
      <c r="A212" s="13" t="s">
        <v>3</v>
      </c>
      <c r="B212" s="31" t="s">
        <v>63</v>
      </c>
      <c r="C212" s="4"/>
      <c r="D212" s="4"/>
      <c r="E212" s="4"/>
      <c r="F212" s="4"/>
      <c r="G212" s="42" t="s">
        <v>31</v>
      </c>
      <c r="H212" s="4"/>
      <c r="I212" s="4"/>
      <c r="J212" s="4"/>
      <c r="K212" s="4"/>
      <c r="L212" s="4"/>
      <c r="M212" s="4"/>
    </row>
    <row r="213" spans="1:13" x14ac:dyDescent="0.25">
      <c r="A213" s="13"/>
      <c r="B213" s="31"/>
      <c r="C213" s="4"/>
      <c r="D213" s="4"/>
      <c r="E213" s="4"/>
      <c r="F213" s="4"/>
      <c r="G213" s="42" t="s">
        <v>30</v>
      </c>
      <c r="H213" s="4"/>
      <c r="I213" s="4"/>
      <c r="J213" s="4"/>
      <c r="K213" s="4"/>
      <c r="L213" s="4"/>
      <c r="M213" s="4"/>
    </row>
    <row r="214" spans="1:13" ht="15.75" x14ac:dyDescent="0.25">
      <c r="A214" s="13" t="s">
        <v>4</v>
      </c>
      <c r="B214" s="64" t="s">
        <v>64</v>
      </c>
      <c r="C214" s="64"/>
      <c r="D214" s="64"/>
      <c r="E214" s="64"/>
      <c r="F214" s="64"/>
      <c r="G214" s="42" t="s">
        <v>31</v>
      </c>
      <c r="H214" s="4"/>
      <c r="I214" s="4"/>
      <c r="J214" s="4"/>
      <c r="K214" s="4"/>
      <c r="L214" s="4"/>
      <c r="M214" s="4"/>
    </row>
    <row r="215" spans="1:13" x14ac:dyDescent="0.25">
      <c r="A215" s="13"/>
      <c r="B215" s="31"/>
      <c r="C215" s="4"/>
      <c r="D215" s="4"/>
      <c r="E215" s="4"/>
      <c r="F215" s="4"/>
      <c r="G215" s="42" t="s">
        <v>30</v>
      </c>
      <c r="H215" s="4"/>
      <c r="I215" s="4"/>
      <c r="J215" s="4"/>
      <c r="K215" s="4"/>
      <c r="L215" s="4"/>
      <c r="M215" s="4"/>
    </row>
    <row r="216" spans="1:13" x14ac:dyDescent="0.25">
      <c r="A216" s="13"/>
      <c r="B216" s="43" t="s">
        <v>68</v>
      </c>
      <c r="C216" s="4"/>
      <c r="D216" s="4"/>
      <c r="E216" s="4"/>
      <c r="F216" s="4"/>
      <c r="G216" s="41"/>
      <c r="H216" s="4"/>
      <c r="I216" s="4"/>
      <c r="J216" s="4"/>
      <c r="K216" s="4"/>
      <c r="L216" s="4"/>
      <c r="M216" s="4"/>
    </row>
    <row r="217" spans="1:13" x14ac:dyDescent="0.25">
      <c r="A217" s="13"/>
      <c r="B217" s="7" t="s">
        <v>206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13"/>
      <c r="B218" s="7" t="s">
        <v>69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13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13" t="s">
        <v>35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57" t="s">
        <v>118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4"/>
    </row>
    <row r="222" spans="1:13" ht="15.75" customHeight="1" x14ac:dyDescent="0.25">
      <c r="A222" s="4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4"/>
    </row>
    <row r="223" spans="1:13" ht="24.75" customHeight="1" x14ac:dyDescent="0.25">
      <c r="A223" s="4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4"/>
    </row>
    <row r="224" spans="1:13" ht="15.75" thickBot="1" x14ac:dyDescent="0.3">
      <c r="A224" s="4"/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 thickBot="1" x14ac:dyDescent="0.3">
      <c r="A225" s="15" t="s">
        <v>0</v>
      </c>
      <c r="B225" s="16" t="s">
        <v>1</v>
      </c>
      <c r="C225" s="16" t="s">
        <v>2</v>
      </c>
      <c r="D225" s="16" t="s">
        <v>3</v>
      </c>
      <c r="E225" s="16" t="s">
        <v>4</v>
      </c>
      <c r="F225" s="16" t="s">
        <v>5</v>
      </c>
      <c r="G225" s="16" t="s">
        <v>6</v>
      </c>
      <c r="H225" s="16" t="s">
        <v>7</v>
      </c>
      <c r="I225" s="16" t="s">
        <v>8</v>
      </c>
      <c r="J225" s="16" t="s">
        <v>9</v>
      </c>
      <c r="K225" s="16" t="s">
        <v>10</v>
      </c>
      <c r="L225" s="16" t="s">
        <v>11</v>
      </c>
      <c r="M225" s="16" t="s">
        <v>22</v>
      </c>
    </row>
    <row r="226" spans="1:13" ht="116.25" thickBot="1" x14ac:dyDescent="0.3">
      <c r="A226" s="17" t="s">
        <v>12</v>
      </c>
      <c r="B226" s="18" t="s">
        <v>54</v>
      </c>
      <c r="C226" s="18" t="s">
        <v>13</v>
      </c>
      <c r="D226" s="19" t="s">
        <v>164</v>
      </c>
      <c r="E226" s="19" t="s">
        <v>23</v>
      </c>
      <c r="F226" s="19" t="s">
        <v>104</v>
      </c>
      <c r="G226" s="19" t="s">
        <v>105</v>
      </c>
      <c r="H226" s="19" t="s">
        <v>14</v>
      </c>
      <c r="I226" s="19" t="s">
        <v>15</v>
      </c>
      <c r="J226" s="19" t="s">
        <v>16</v>
      </c>
      <c r="K226" s="19" t="s">
        <v>17</v>
      </c>
      <c r="L226" s="19" t="s">
        <v>18</v>
      </c>
      <c r="M226" s="19" t="s">
        <v>19</v>
      </c>
    </row>
    <row r="227" spans="1:13" ht="29.25" thickBot="1" x14ac:dyDescent="0.3">
      <c r="A227" s="44" t="s">
        <v>0</v>
      </c>
      <c r="B227" s="6" t="s">
        <v>55</v>
      </c>
      <c r="C227" s="34" t="s">
        <v>26</v>
      </c>
      <c r="D227" s="22">
        <v>120</v>
      </c>
      <c r="E227" s="18" t="s">
        <v>66</v>
      </c>
      <c r="F227" s="18"/>
      <c r="G227" s="18"/>
      <c r="H227" s="18"/>
      <c r="I227" s="18"/>
      <c r="J227" s="23"/>
      <c r="K227" s="18"/>
      <c r="L227" s="18"/>
      <c r="M227" s="23">
        <f>J227*D227</f>
        <v>0</v>
      </c>
    </row>
    <row r="228" spans="1:13" ht="29.25" thickBot="1" x14ac:dyDescent="0.3">
      <c r="A228" s="44" t="s">
        <v>1</v>
      </c>
      <c r="B228" s="6" t="s">
        <v>56</v>
      </c>
      <c r="C228" s="34" t="s">
        <v>26</v>
      </c>
      <c r="D228" s="22">
        <v>1200</v>
      </c>
      <c r="E228" s="18" t="s">
        <v>66</v>
      </c>
      <c r="F228" s="18"/>
      <c r="G228" s="18"/>
      <c r="H228" s="18"/>
      <c r="I228" s="18"/>
      <c r="J228" s="23"/>
      <c r="K228" s="18"/>
      <c r="L228" s="18"/>
      <c r="M228" s="23">
        <f>J228*D228</f>
        <v>0</v>
      </c>
    </row>
    <row r="229" spans="1:13" ht="15.75" thickBot="1" x14ac:dyDescent="0.3">
      <c r="A229" s="58" t="s">
        <v>25</v>
      </c>
      <c r="B229" s="59"/>
      <c r="C229" s="59"/>
      <c r="D229" s="59"/>
      <c r="E229" s="59"/>
      <c r="F229" s="59"/>
      <c r="G229" s="59"/>
      <c r="H229" s="59"/>
      <c r="I229" s="59"/>
      <c r="J229" s="60"/>
      <c r="K229" s="25">
        <f>M229/1.08</f>
        <v>0</v>
      </c>
      <c r="L229" s="26"/>
      <c r="M229" s="25">
        <f>SUM(M227:M228)</f>
        <v>0</v>
      </c>
    </row>
    <row r="230" spans="1:13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9"/>
      <c r="M230" s="28"/>
    </row>
    <row r="231" spans="1:13" x14ac:dyDescent="0.25">
      <c r="A231" s="27"/>
      <c r="B231" s="30" t="s">
        <v>215</v>
      </c>
      <c r="C231" s="27"/>
      <c r="D231" s="27"/>
      <c r="E231" s="27"/>
      <c r="F231" s="27"/>
      <c r="G231" s="27"/>
      <c r="H231" s="27"/>
      <c r="I231" s="27"/>
      <c r="J231" s="27"/>
      <c r="K231" s="28"/>
      <c r="L231" s="29"/>
      <c r="M231" s="28"/>
    </row>
    <row r="232" spans="1:13" x14ac:dyDescent="0.25">
      <c r="A232" s="27"/>
      <c r="B232" s="31" t="s">
        <v>214</v>
      </c>
      <c r="C232" s="27"/>
      <c r="D232" s="27"/>
      <c r="E232" s="27"/>
      <c r="F232" s="27"/>
      <c r="G232" s="27"/>
      <c r="H232" s="27"/>
      <c r="I232" s="27"/>
      <c r="J232" s="27"/>
      <c r="K232" s="28"/>
      <c r="L232" s="29"/>
      <c r="M232" s="28"/>
    </row>
    <row r="233" spans="1:13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9"/>
      <c r="M233" s="28"/>
    </row>
    <row r="234" spans="1:13" x14ac:dyDescent="0.25">
      <c r="A234" s="27"/>
      <c r="B234" s="39" t="s">
        <v>57</v>
      </c>
      <c r="C234" s="27"/>
      <c r="D234" s="27"/>
      <c r="E234" s="27"/>
      <c r="F234" s="27"/>
      <c r="G234" s="27"/>
      <c r="H234" s="27"/>
      <c r="I234" s="27"/>
      <c r="J234" s="27"/>
      <c r="K234" s="28"/>
      <c r="L234" s="29"/>
      <c r="M234" s="28"/>
    </row>
    <row r="235" spans="1:13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9"/>
      <c r="M235" s="28"/>
    </row>
    <row r="236" spans="1:13" x14ac:dyDescent="0.25">
      <c r="A236" s="27"/>
      <c r="B236" s="39" t="s">
        <v>58</v>
      </c>
      <c r="C236" s="61" t="s">
        <v>59</v>
      </c>
      <c r="D236" s="61"/>
      <c r="E236" s="61"/>
      <c r="F236" s="27"/>
      <c r="G236" s="27"/>
      <c r="H236" s="27"/>
      <c r="I236" s="27"/>
      <c r="J236" s="27"/>
      <c r="K236" s="28"/>
      <c r="L236" s="29"/>
      <c r="M236" s="28"/>
    </row>
    <row r="237" spans="1:13" ht="55.5" customHeight="1" x14ac:dyDescent="0.25">
      <c r="A237" s="27"/>
      <c r="B237" s="62" t="s">
        <v>190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28"/>
    </row>
    <row r="238" spans="1:13" ht="8.25" customHeight="1" x14ac:dyDescent="0.25">
      <c r="A238" s="27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28"/>
    </row>
    <row r="239" spans="1:13" x14ac:dyDescent="0.25">
      <c r="A239" s="27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28"/>
    </row>
    <row r="240" spans="1:13" ht="24.75" customHeight="1" x14ac:dyDescent="0.25">
      <c r="A240" s="27"/>
      <c r="B240" s="62" t="s">
        <v>216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28"/>
    </row>
    <row r="241" spans="1:13" x14ac:dyDescent="0.25">
      <c r="A241" s="13"/>
      <c r="B241" s="55" t="s">
        <v>223</v>
      </c>
      <c r="C241" s="31"/>
      <c r="D241" s="4"/>
      <c r="E241" s="4"/>
      <c r="F241" s="4"/>
      <c r="G241" s="41"/>
      <c r="H241" s="4"/>
      <c r="I241" s="4"/>
      <c r="J241" s="4"/>
      <c r="K241" s="4"/>
      <c r="L241" s="4"/>
      <c r="M241" s="4"/>
    </row>
    <row r="242" spans="1:13" x14ac:dyDescent="0.25">
      <c r="A242" s="13"/>
      <c r="B242" s="4" t="s">
        <v>34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1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13" t="s">
        <v>0</v>
      </c>
      <c r="B244" s="41" t="s">
        <v>218</v>
      </c>
      <c r="C244" s="4"/>
      <c r="D244" s="4"/>
      <c r="E244" s="4"/>
      <c r="F244" s="4"/>
      <c r="G244" s="42" t="s">
        <v>31</v>
      </c>
      <c r="H244" s="4"/>
      <c r="I244" s="4"/>
      <c r="J244" s="4"/>
      <c r="K244" s="4"/>
      <c r="L244" s="4"/>
      <c r="M244" s="4"/>
    </row>
    <row r="245" spans="1:13" x14ac:dyDescent="0.25">
      <c r="A245" s="13"/>
      <c r="B245" s="41"/>
      <c r="C245" s="4"/>
      <c r="D245" s="4"/>
      <c r="E245" s="4"/>
      <c r="F245" s="4"/>
      <c r="G245" s="42" t="s">
        <v>30</v>
      </c>
      <c r="H245" s="4"/>
      <c r="I245" s="4"/>
      <c r="J245" s="4"/>
      <c r="K245" s="4"/>
      <c r="L245" s="4"/>
      <c r="M245" s="4"/>
    </row>
    <row r="246" spans="1:13" ht="30.75" customHeight="1" x14ac:dyDescent="0.25">
      <c r="A246" s="13" t="s">
        <v>1</v>
      </c>
      <c r="B246" s="63" t="s">
        <v>119</v>
      </c>
      <c r="C246" s="63"/>
      <c r="D246" s="63"/>
      <c r="E246" s="63"/>
      <c r="F246" s="63"/>
      <c r="G246" s="42" t="s">
        <v>31</v>
      </c>
      <c r="H246" s="4"/>
      <c r="I246" s="4"/>
      <c r="J246" s="4"/>
      <c r="K246" s="4"/>
      <c r="L246" s="4"/>
      <c r="M246" s="4"/>
    </row>
    <row r="247" spans="1:13" x14ac:dyDescent="0.25">
      <c r="A247" s="13"/>
      <c r="B247" s="31"/>
      <c r="C247" s="4"/>
      <c r="D247" s="4"/>
      <c r="E247" s="4"/>
      <c r="F247" s="4"/>
      <c r="G247" s="42" t="s">
        <v>30</v>
      </c>
      <c r="H247" s="4"/>
      <c r="I247" s="4"/>
      <c r="J247" s="4"/>
      <c r="K247" s="4"/>
      <c r="L247" s="4"/>
      <c r="M247" s="4"/>
    </row>
    <row r="248" spans="1:13" x14ac:dyDescent="0.25">
      <c r="A248" s="13" t="s">
        <v>2</v>
      </c>
      <c r="B248" s="31" t="s">
        <v>120</v>
      </c>
      <c r="C248" s="4"/>
      <c r="D248" s="4"/>
      <c r="E248" s="4"/>
      <c r="F248" s="4"/>
      <c r="G248" s="42" t="s">
        <v>31</v>
      </c>
      <c r="H248" s="4"/>
      <c r="I248" s="4"/>
      <c r="J248" s="4"/>
      <c r="K248" s="4"/>
      <c r="L248" s="4"/>
      <c r="M248" s="4"/>
    </row>
    <row r="249" spans="1:13" x14ac:dyDescent="0.25">
      <c r="A249" s="13"/>
      <c r="B249" s="31"/>
      <c r="C249" s="4"/>
      <c r="D249" s="4"/>
      <c r="E249" s="4"/>
      <c r="F249" s="4"/>
      <c r="G249" s="42" t="s">
        <v>30</v>
      </c>
      <c r="H249" s="4"/>
      <c r="I249" s="4"/>
      <c r="J249" s="4"/>
      <c r="K249" s="4"/>
      <c r="L249" s="4"/>
      <c r="M249" s="4"/>
    </row>
    <row r="250" spans="1:13" x14ac:dyDescent="0.25">
      <c r="A250" s="13" t="s">
        <v>3</v>
      </c>
      <c r="B250" s="31" t="s">
        <v>121</v>
      </c>
      <c r="C250" s="4"/>
      <c r="D250" s="4"/>
      <c r="E250" s="4"/>
      <c r="F250" s="4"/>
      <c r="G250" s="42" t="s">
        <v>31</v>
      </c>
      <c r="H250" s="4"/>
      <c r="I250" s="4"/>
      <c r="J250" s="4"/>
      <c r="K250" s="4"/>
      <c r="L250" s="4"/>
      <c r="M250" s="4"/>
    </row>
    <row r="251" spans="1:13" x14ac:dyDescent="0.25">
      <c r="A251" s="13"/>
      <c r="B251" s="31"/>
      <c r="C251" s="4"/>
      <c r="D251" s="4"/>
      <c r="E251" s="4"/>
      <c r="F251" s="4"/>
      <c r="G251" s="42" t="s">
        <v>30</v>
      </c>
      <c r="H251" s="4"/>
      <c r="I251" s="4"/>
      <c r="J251" s="4"/>
      <c r="K251" s="4"/>
      <c r="L251" s="4"/>
      <c r="M251" s="4"/>
    </row>
    <row r="252" spans="1:13" ht="29.25" customHeight="1" x14ac:dyDescent="0.25">
      <c r="A252" s="13" t="s">
        <v>4</v>
      </c>
      <c r="B252" s="64" t="s">
        <v>122</v>
      </c>
      <c r="C252" s="64"/>
      <c r="D252" s="64"/>
      <c r="E252" s="64"/>
      <c r="F252" s="64"/>
      <c r="G252" s="42" t="s">
        <v>31</v>
      </c>
      <c r="H252" s="4"/>
      <c r="I252" s="4"/>
      <c r="J252" s="4"/>
      <c r="K252" s="4"/>
      <c r="L252" s="4"/>
      <c r="M252" s="4"/>
    </row>
    <row r="253" spans="1:13" x14ac:dyDescent="0.25">
      <c r="A253" s="13"/>
      <c r="B253" s="31"/>
      <c r="C253" s="4"/>
      <c r="D253" s="4"/>
      <c r="E253" s="4"/>
      <c r="F253" s="4"/>
      <c r="G253" s="42" t="s">
        <v>30</v>
      </c>
      <c r="H253" s="4"/>
      <c r="I253" s="4"/>
      <c r="J253" s="4"/>
      <c r="K253" s="4"/>
      <c r="L253" s="4"/>
      <c r="M253" s="4"/>
    </row>
    <row r="254" spans="1:13" x14ac:dyDescent="0.25">
      <c r="A254" s="13"/>
      <c r="B254" s="31"/>
      <c r="C254" s="4"/>
      <c r="D254" s="4"/>
      <c r="E254" s="4"/>
      <c r="F254" s="4"/>
      <c r="G254" s="41"/>
      <c r="H254" s="4"/>
      <c r="I254" s="4"/>
      <c r="J254" s="4"/>
      <c r="K254" s="4"/>
      <c r="L254" s="4"/>
      <c r="M254" s="4"/>
    </row>
    <row r="255" spans="1:13" x14ac:dyDescent="0.25">
      <c r="A255" s="13"/>
      <c r="B255" s="43" t="s">
        <v>68</v>
      </c>
      <c r="C255" s="4"/>
      <c r="D255" s="4"/>
      <c r="E255" s="4"/>
      <c r="F255" s="4"/>
      <c r="G255" s="41"/>
      <c r="H255" s="4"/>
      <c r="I255" s="4"/>
      <c r="J255" s="4"/>
      <c r="K255" s="4"/>
      <c r="L255" s="4"/>
      <c r="M255" s="4"/>
    </row>
    <row r="256" spans="1:13" x14ac:dyDescent="0.25">
      <c r="A256" s="13"/>
      <c r="B256" s="7" t="s">
        <v>123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13"/>
      <c r="B257" s="7" t="s">
        <v>69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13" t="s">
        <v>36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56.25" customHeight="1" x14ac:dyDescent="0.25">
      <c r="A260" s="4"/>
      <c r="B260" s="57" t="s">
        <v>103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4"/>
    </row>
    <row r="261" spans="1:13" ht="3" customHeight="1" x14ac:dyDescent="0.25">
      <c r="A261" s="4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4"/>
    </row>
    <row r="262" spans="1:13" hidden="1" x14ac:dyDescent="0.25">
      <c r="A262" s="4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4"/>
    </row>
    <row r="263" spans="1:13" ht="15.75" thickBot="1" x14ac:dyDescent="0.3">
      <c r="A263" s="4"/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 thickBot="1" x14ac:dyDescent="0.3">
      <c r="A264" s="15" t="s">
        <v>0</v>
      </c>
      <c r="B264" s="16" t="s">
        <v>1</v>
      </c>
      <c r="C264" s="16" t="s">
        <v>2</v>
      </c>
      <c r="D264" s="16" t="s">
        <v>3</v>
      </c>
      <c r="E264" s="16" t="s">
        <v>4</v>
      </c>
      <c r="F264" s="16" t="s">
        <v>5</v>
      </c>
      <c r="G264" s="16" t="s">
        <v>6</v>
      </c>
      <c r="H264" s="16" t="s">
        <v>7</v>
      </c>
      <c r="I264" s="16" t="s">
        <v>8</v>
      </c>
      <c r="J264" s="16" t="s">
        <v>9</v>
      </c>
      <c r="K264" s="16" t="s">
        <v>10</v>
      </c>
      <c r="L264" s="16" t="s">
        <v>11</v>
      </c>
      <c r="M264" s="16" t="s">
        <v>22</v>
      </c>
    </row>
    <row r="265" spans="1:13" ht="116.25" thickBot="1" x14ac:dyDescent="0.3">
      <c r="A265" s="17" t="s">
        <v>12</v>
      </c>
      <c r="B265" s="18" t="s">
        <v>80</v>
      </c>
      <c r="C265" s="18" t="s">
        <v>13</v>
      </c>
      <c r="D265" s="19" t="s">
        <v>164</v>
      </c>
      <c r="E265" s="19" t="s">
        <v>23</v>
      </c>
      <c r="F265" s="19" t="s">
        <v>104</v>
      </c>
      <c r="G265" s="19" t="s">
        <v>105</v>
      </c>
      <c r="H265" s="19" t="s">
        <v>14</v>
      </c>
      <c r="I265" s="19" t="s">
        <v>15</v>
      </c>
      <c r="J265" s="19" t="s">
        <v>16</v>
      </c>
      <c r="K265" s="19" t="s">
        <v>17</v>
      </c>
      <c r="L265" s="19" t="s">
        <v>18</v>
      </c>
      <c r="M265" s="19" t="s">
        <v>19</v>
      </c>
    </row>
    <row r="266" spans="1:13" ht="29.25" thickBot="1" x14ac:dyDescent="0.3">
      <c r="A266" s="44" t="s">
        <v>0</v>
      </c>
      <c r="B266" s="6" t="s">
        <v>106</v>
      </c>
      <c r="C266" s="34" t="s">
        <v>26</v>
      </c>
      <c r="D266" s="22">
        <v>180</v>
      </c>
      <c r="E266" s="18" t="s">
        <v>66</v>
      </c>
      <c r="F266" s="18"/>
      <c r="G266" s="18"/>
      <c r="H266" s="18"/>
      <c r="I266" s="18"/>
      <c r="J266" s="23"/>
      <c r="K266" s="18"/>
      <c r="L266" s="18"/>
      <c r="M266" s="23">
        <f>J266*D266</f>
        <v>0</v>
      </c>
    </row>
    <row r="267" spans="1:13" ht="29.25" thickBot="1" x14ac:dyDescent="0.3">
      <c r="A267" s="44" t="s">
        <v>1</v>
      </c>
      <c r="B267" s="6" t="s">
        <v>107</v>
      </c>
      <c r="C267" s="34" t="s">
        <v>26</v>
      </c>
      <c r="D267" s="22">
        <v>720</v>
      </c>
      <c r="E267" s="18" t="s">
        <v>66</v>
      </c>
      <c r="F267" s="18"/>
      <c r="G267" s="18"/>
      <c r="H267" s="18"/>
      <c r="I267" s="18"/>
      <c r="J267" s="23"/>
      <c r="K267" s="18"/>
      <c r="L267" s="18"/>
      <c r="M267" s="23">
        <f t="shared" ref="M267:M271" si="9">J267*D267</f>
        <v>0</v>
      </c>
    </row>
    <row r="268" spans="1:13" ht="43.5" thickBot="1" x14ac:dyDescent="0.3">
      <c r="A268" s="44" t="s">
        <v>2</v>
      </c>
      <c r="B268" s="6" t="s">
        <v>207</v>
      </c>
      <c r="C268" s="34" t="s">
        <v>26</v>
      </c>
      <c r="D268" s="22">
        <v>120</v>
      </c>
      <c r="E268" s="18" t="s">
        <v>66</v>
      </c>
      <c r="F268" s="18"/>
      <c r="G268" s="18"/>
      <c r="H268" s="18"/>
      <c r="I268" s="18"/>
      <c r="J268" s="23"/>
      <c r="K268" s="18"/>
      <c r="L268" s="18"/>
      <c r="M268" s="23">
        <f t="shared" si="9"/>
        <v>0</v>
      </c>
    </row>
    <row r="269" spans="1:13" ht="43.5" thickBot="1" x14ac:dyDescent="0.3">
      <c r="A269" s="44" t="s">
        <v>3</v>
      </c>
      <c r="B269" s="6" t="s">
        <v>208</v>
      </c>
      <c r="C269" s="34" t="s">
        <v>26</v>
      </c>
      <c r="D269" s="22">
        <v>60</v>
      </c>
      <c r="E269" s="18" t="s">
        <v>66</v>
      </c>
      <c r="F269" s="18"/>
      <c r="G269" s="18"/>
      <c r="H269" s="18"/>
      <c r="I269" s="18"/>
      <c r="J269" s="23"/>
      <c r="K269" s="18"/>
      <c r="L269" s="18"/>
      <c r="M269" s="23">
        <f t="shared" si="9"/>
        <v>0</v>
      </c>
    </row>
    <row r="270" spans="1:13" ht="29.25" thickBot="1" x14ac:dyDescent="0.3">
      <c r="A270" s="44" t="s">
        <v>4</v>
      </c>
      <c r="B270" s="6" t="s">
        <v>108</v>
      </c>
      <c r="C270" s="34" t="s">
        <v>26</v>
      </c>
      <c r="D270" s="22">
        <v>60</v>
      </c>
      <c r="E270" s="18" t="s">
        <v>66</v>
      </c>
      <c r="F270" s="18"/>
      <c r="G270" s="18"/>
      <c r="H270" s="18"/>
      <c r="I270" s="18"/>
      <c r="J270" s="23"/>
      <c r="K270" s="18"/>
      <c r="L270" s="18"/>
      <c r="M270" s="23">
        <f t="shared" si="9"/>
        <v>0</v>
      </c>
    </row>
    <row r="271" spans="1:13" ht="29.25" thickBot="1" x14ac:dyDescent="0.3">
      <c r="A271" s="44" t="s">
        <v>5</v>
      </c>
      <c r="B271" s="6" t="s">
        <v>109</v>
      </c>
      <c r="C271" s="34" t="s">
        <v>26</v>
      </c>
      <c r="D271" s="22">
        <v>60</v>
      </c>
      <c r="E271" s="18" t="s">
        <v>66</v>
      </c>
      <c r="F271" s="18"/>
      <c r="G271" s="18"/>
      <c r="H271" s="18"/>
      <c r="I271" s="18"/>
      <c r="J271" s="23"/>
      <c r="K271" s="18"/>
      <c r="L271" s="18"/>
      <c r="M271" s="23">
        <f t="shared" si="9"/>
        <v>0</v>
      </c>
    </row>
    <row r="272" spans="1:13" ht="15.75" thickBot="1" x14ac:dyDescent="0.3">
      <c r="A272" s="58" t="s">
        <v>25</v>
      </c>
      <c r="B272" s="59"/>
      <c r="C272" s="59"/>
      <c r="D272" s="59"/>
      <c r="E272" s="59"/>
      <c r="F272" s="59"/>
      <c r="G272" s="59"/>
      <c r="H272" s="59"/>
      <c r="I272" s="59"/>
      <c r="J272" s="60"/>
      <c r="K272" s="25">
        <f>M272/1.08</f>
        <v>0</v>
      </c>
      <c r="L272" s="26"/>
      <c r="M272" s="25">
        <f>SUM(M266:M271)</f>
        <v>0</v>
      </c>
    </row>
    <row r="273" spans="1:13" x14ac:dyDescent="0.25">
      <c r="A273" s="27"/>
      <c r="B273" s="30" t="s">
        <v>215</v>
      </c>
      <c r="C273" s="27"/>
      <c r="D273" s="27"/>
      <c r="E273" s="27"/>
      <c r="F273" s="27"/>
      <c r="G273" s="27"/>
      <c r="H273" s="27"/>
      <c r="I273" s="27"/>
      <c r="J273" s="27"/>
      <c r="K273" s="28"/>
      <c r="L273" s="29"/>
      <c r="M273" s="28"/>
    </row>
    <row r="274" spans="1:13" x14ac:dyDescent="0.25">
      <c r="A274" s="27"/>
      <c r="B274" s="31" t="s">
        <v>214</v>
      </c>
      <c r="C274" s="27"/>
      <c r="D274" s="27"/>
      <c r="E274" s="27"/>
      <c r="F274" s="27"/>
      <c r="G274" s="27"/>
      <c r="H274" s="27"/>
      <c r="I274" s="27"/>
      <c r="J274" s="27"/>
      <c r="K274" s="28"/>
      <c r="L274" s="29"/>
      <c r="M274" s="28"/>
    </row>
    <row r="275" spans="1:13" x14ac:dyDescent="0.25">
      <c r="A275" s="27"/>
      <c r="B275" s="31"/>
      <c r="C275" s="27"/>
      <c r="D275" s="27"/>
      <c r="E275" s="27"/>
      <c r="F275" s="27"/>
      <c r="G275" s="27"/>
      <c r="H275" s="27"/>
      <c r="I275" s="27"/>
      <c r="J275" s="27"/>
      <c r="K275" s="28"/>
      <c r="L275" s="29"/>
      <c r="M275" s="28"/>
    </row>
    <row r="276" spans="1:13" x14ac:dyDescent="0.25">
      <c r="A276" s="27"/>
      <c r="B276" s="39" t="s">
        <v>57</v>
      </c>
      <c r="C276" s="27"/>
      <c r="D276" s="27"/>
      <c r="E276" s="27"/>
      <c r="F276" s="27"/>
      <c r="G276" s="27"/>
      <c r="H276" s="27"/>
      <c r="I276" s="27"/>
      <c r="J276" s="27"/>
      <c r="K276" s="28"/>
      <c r="L276" s="29"/>
      <c r="M276" s="28"/>
    </row>
    <row r="277" spans="1:13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9"/>
      <c r="M277" s="28"/>
    </row>
    <row r="278" spans="1:13" x14ac:dyDescent="0.25">
      <c r="A278" s="27"/>
      <c r="B278" s="39" t="s">
        <v>58</v>
      </c>
      <c r="C278" s="61" t="s">
        <v>81</v>
      </c>
      <c r="D278" s="61"/>
      <c r="E278" s="61"/>
      <c r="F278" s="27"/>
      <c r="G278" s="27"/>
      <c r="H278" s="27"/>
      <c r="I278" s="27"/>
      <c r="J278" s="27"/>
      <c r="K278" s="28"/>
      <c r="L278" s="29"/>
      <c r="M278" s="28"/>
    </row>
    <row r="279" spans="1:13" x14ac:dyDescent="0.25">
      <c r="A279" s="27"/>
      <c r="B279" s="62" t="s">
        <v>124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28"/>
    </row>
    <row r="280" spans="1:13" ht="63" customHeight="1" x14ac:dyDescent="0.25">
      <c r="A280" s="27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28"/>
    </row>
    <row r="281" spans="1:13" x14ac:dyDescent="0.25">
      <c r="A281" s="27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28"/>
    </row>
    <row r="282" spans="1:13" ht="25.5" customHeight="1" x14ac:dyDescent="0.25">
      <c r="A282" s="27"/>
      <c r="B282" s="62" t="s">
        <v>216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28"/>
    </row>
    <row r="283" spans="1:13" x14ac:dyDescent="0.25">
      <c r="A283" s="13"/>
      <c r="B283" s="55" t="s">
        <v>223</v>
      </c>
      <c r="C283" s="31"/>
      <c r="D283" s="4"/>
      <c r="E283" s="4"/>
      <c r="F283" s="4"/>
      <c r="G283" s="41"/>
      <c r="H283" s="4"/>
      <c r="I283" s="4"/>
      <c r="J283" s="4"/>
      <c r="K283" s="4"/>
      <c r="L283" s="4"/>
      <c r="M283" s="4"/>
    </row>
    <row r="284" spans="1:13" x14ac:dyDescent="0.25">
      <c r="A284" s="13"/>
      <c r="B284" s="4" t="s">
        <v>34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1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13" t="s">
        <v>0</v>
      </c>
      <c r="B286" s="41" t="s">
        <v>217</v>
      </c>
      <c r="C286" s="4"/>
      <c r="D286" s="4"/>
      <c r="E286" s="4"/>
      <c r="F286" s="4"/>
      <c r="G286" s="42" t="s">
        <v>31</v>
      </c>
      <c r="H286" s="4"/>
      <c r="I286" s="4"/>
      <c r="J286" s="4"/>
      <c r="K286" s="4"/>
      <c r="L286" s="4"/>
      <c r="M286" s="4"/>
    </row>
    <row r="287" spans="1:13" x14ac:dyDescent="0.25">
      <c r="A287" s="13"/>
      <c r="B287" s="41"/>
      <c r="C287" s="4"/>
      <c r="D287" s="4"/>
      <c r="E287" s="4"/>
      <c r="F287" s="4"/>
      <c r="G287" s="42" t="s">
        <v>30</v>
      </c>
      <c r="H287" s="4"/>
      <c r="I287" s="4"/>
      <c r="J287" s="4"/>
      <c r="K287" s="4"/>
      <c r="L287" s="4"/>
      <c r="M287" s="4"/>
    </row>
    <row r="288" spans="1:13" x14ac:dyDescent="0.25">
      <c r="A288" s="13" t="s">
        <v>1</v>
      </c>
      <c r="B288" s="63" t="s">
        <v>61</v>
      </c>
      <c r="C288" s="63"/>
      <c r="D288" s="63"/>
      <c r="E288" s="63"/>
      <c r="F288" s="63"/>
      <c r="G288" s="42" t="s">
        <v>31</v>
      </c>
      <c r="H288" s="4"/>
      <c r="I288" s="4"/>
      <c r="J288" s="4"/>
      <c r="K288" s="4"/>
      <c r="L288" s="4"/>
      <c r="M288" s="4"/>
    </row>
    <row r="289" spans="1:13" x14ac:dyDescent="0.25">
      <c r="A289" s="13"/>
      <c r="B289" s="31"/>
      <c r="C289" s="4"/>
      <c r="D289" s="4"/>
      <c r="E289" s="4"/>
      <c r="F289" s="4"/>
      <c r="G289" s="42" t="s">
        <v>30</v>
      </c>
      <c r="H289" s="4"/>
      <c r="I289" s="4"/>
      <c r="J289" s="4"/>
      <c r="K289" s="4"/>
      <c r="L289" s="4"/>
      <c r="M289" s="4"/>
    </row>
    <row r="290" spans="1:13" x14ac:dyDescent="0.25">
      <c r="A290" s="13" t="s">
        <v>2</v>
      </c>
      <c r="B290" s="31" t="s">
        <v>62</v>
      </c>
      <c r="C290" s="4"/>
      <c r="D290" s="4"/>
      <c r="E290" s="4"/>
      <c r="F290" s="4"/>
      <c r="G290" s="42" t="s">
        <v>31</v>
      </c>
      <c r="H290" s="4"/>
      <c r="I290" s="4"/>
      <c r="J290" s="4"/>
      <c r="K290" s="4"/>
      <c r="L290" s="4"/>
      <c r="M290" s="4"/>
    </row>
    <row r="291" spans="1:13" x14ac:dyDescent="0.25">
      <c r="A291" s="13"/>
      <c r="B291" s="31"/>
      <c r="C291" s="4"/>
      <c r="D291" s="4"/>
      <c r="E291" s="4"/>
      <c r="F291" s="4"/>
      <c r="G291" s="42" t="s">
        <v>30</v>
      </c>
      <c r="H291" s="4"/>
      <c r="I291" s="4"/>
      <c r="J291" s="4"/>
      <c r="K291" s="4"/>
      <c r="L291" s="4"/>
      <c r="M291" s="4"/>
    </row>
    <row r="292" spans="1:13" x14ac:dyDescent="0.25">
      <c r="A292" s="13" t="s">
        <v>3</v>
      </c>
      <c r="B292" s="31" t="s">
        <v>63</v>
      </c>
      <c r="C292" s="4"/>
      <c r="D292" s="4"/>
      <c r="E292" s="4"/>
      <c r="F292" s="4"/>
      <c r="G292" s="42" t="s">
        <v>31</v>
      </c>
      <c r="H292" s="4"/>
      <c r="I292" s="4"/>
      <c r="J292" s="4"/>
      <c r="K292" s="4"/>
      <c r="L292" s="4"/>
      <c r="M292" s="4"/>
    </row>
    <row r="293" spans="1:13" x14ac:dyDescent="0.25">
      <c r="A293" s="13"/>
      <c r="B293" s="31"/>
      <c r="C293" s="4"/>
      <c r="D293" s="4"/>
      <c r="E293" s="4"/>
      <c r="F293" s="4"/>
      <c r="G293" s="42" t="s">
        <v>30</v>
      </c>
      <c r="H293" s="4"/>
      <c r="I293" s="4"/>
      <c r="J293" s="4"/>
      <c r="K293" s="4"/>
      <c r="L293" s="4"/>
      <c r="M293" s="4"/>
    </row>
    <row r="294" spans="1:13" ht="15.75" x14ac:dyDescent="0.25">
      <c r="A294" s="13" t="s">
        <v>4</v>
      </c>
      <c r="B294" s="64" t="s">
        <v>64</v>
      </c>
      <c r="C294" s="64"/>
      <c r="D294" s="64"/>
      <c r="E294" s="64"/>
      <c r="F294" s="64"/>
      <c r="G294" s="42" t="s">
        <v>31</v>
      </c>
      <c r="H294" s="4"/>
      <c r="I294" s="4"/>
      <c r="J294" s="4"/>
      <c r="K294" s="4"/>
      <c r="L294" s="4"/>
      <c r="M294" s="4"/>
    </row>
    <row r="295" spans="1:13" x14ac:dyDescent="0.25">
      <c r="A295" s="13"/>
      <c r="B295" s="31"/>
      <c r="C295" s="4"/>
      <c r="D295" s="4"/>
      <c r="E295" s="4"/>
      <c r="F295" s="4"/>
      <c r="G295" s="42" t="s">
        <v>30</v>
      </c>
      <c r="H295" s="4"/>
      <c r="I295" s="4"/>
      <c r="J295" s="4"/>
      <c r="K295" s="4"/>
      <c r="L295" s="4"/>
      <c r="M295" s="4"/>
    </row>
    <row r="296" spans="1:13" x14ac:dyDescent="0.25">
      <c r="A296" s="13"/>
      <c r="B296" s="43" t="s">
        <v>68</v>
      </c>
      <c r="C296" s="4"/>
      <c r="D296" s="4"/>
      <c r="E296" s="4"/>
      <c r="F296" s="4"/>
      <c r="G296" s="41"/>
      <c r="H296" s="4"/>
      <c r="I296" s="4"/>
      <c r="J296" s="4"/>
      <c r="K296" s="4"/>
      <c r="L296" s="4"/>
      <c r="M296" s="4"/>
    </row>
    <row r="297" spans="1:13" x14ac:dyDescent="0.25">
      <c r="A297" s="13"/>
      <c r="B297" s="7" t="s">
        <v>125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13"/>
      <c r="B298" s="7" t="s">
        <v>69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13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4"/>
      <c r="B300" s="5" t="s">
        <v>161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8" t="s">
        <v>0</v>
      </c>
      <c r="B302" s="4" t="s">
        <v>154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8" t="s">
        <v>1</v>
      </c>
      <c r="B303" s="4" t="s">
        <v>155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8" t="s">
        <v>2</v>
      </c>
      <c r="B304" s="4" t="s">
        <v>221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8" t="s">
        <v>3</v>
      </c>
      <c r="B305" s="4" t="s">
        <v>222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8" t="s">
        <v>4</v>
      </c>
      <c r="B306" s="4" t="s">
        <v>162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8" t="s">
        <v>5</v>
      </c>
      <c r="B307" s="4" t="s">
        <v>210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8"/>
      <c r="B308" s="4" t="s">
        <v>156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8" t="s">
        <v>6</v>
      </c>
      <c r="B309" s="4" t="s">
        <v>157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1.25" customHeight="1" x14ac:dyDescent="0.25">
      <c r="A310" s="8"/>
      <c r="B310" s="4" t="s">
        <v>158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8" t="s">
        <v>7</v>
      </c>
      <c r="B311" s="4" t="s">
        <v>159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8"/>
      <c r="B312" s="4" t="s">
        <v>160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37.5" customHeight="1" x14ac:dyDescent="0.25">
      <c r="A313" s="8" t="s">
        <v>8</v>
      </c>
      <c r="B313" s="57" t="s">
        <v>163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4"/>
    </row>
    <row r="314" spans="1:13" x14ac:dyDescent="0.25">
      <c r="A314" s="13" t="s">
        <v>149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13"/>
      <c r="B315" s="13" t="s">
        <v>126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.75" thickBot="1" x14ac:dyDescent="0.3">
      <c r="A316" s="1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.75" thickBot="1" x14ac:dyDescent="0.3">
      <c r="A317" s="15" t="s">
        <v>0</v>
      </c>
      <c r="B317" s="16" t="s">
        <v>1</v>
      </c>
      <c r="C317" s="16" t="s">
        <v>2</v>
      </c>
      <c r="D317" s="16" t="s">
        <v>3</v>
      </c>
      <c r="E317" s="16" t="s">
        <v>4</v>
      </c>
      <c r="F317" s="16" t="s">
        <v>5</v>
      </c>
      <c r="G317" s="16" t="s">
        <v>6</v>
      </c>
      <c r="H317" s="16" t="s">
        <v>7</v>
      </c>
      <c r="I317" s="16" t="s">
        <v>8</v>
      </c>
      <c r="J317" s="16" t="s">
        <v>9</v>
      </c>
      <c r="K317" s="16" t="s">
        <v>10</v>
      </c>
      <c r="L317" s="16" t="s">
        <v>11</v>
      </c>
      <c r="M317" s="16" t="s">
        <v>22</v>
      </c>
    </row>
    <row r="318" spans="1:13" ht="116.25" thickBot="1" x14ac:dyDescent="0.3">
      <c r="A318" s="17" t="s">
        <v>12</v>
      </c>
      <c r="B318" s="18" t="s">
        <v>21</v>
      </c>
      <c r="C318" s="18" t="s">
        <v>13</v>
      </c>
      <c r="D318" s="19" t="s">
        <v>164</v>
      </c>
      <c r="E318" s="19" t="s">
        <v>23</v>
      </c>
      <c r="F318" s="19" t="s">
        <v>104</v>
      </c>
      <c r="G318" s="19" t="s">
        <v>105</v>
      </c>
      <c r="H318" s="19" t="s">
        <v>14</v>
      </c>
      <c r="I318" s="19" t="s">
        <v>15</v>
      </c>
      <c r="J318" s="19" t="s">
        <v>16</v>
      </c>
      <c r="K318" s="19" t="s">
        <v>17</v>
      </c>
      <c r="L318" s="19" t="s">
        <v>18</v>
      </c>
      <c r="M318" s="19" t="s">
        <v>19</v>
      </c>
    </row>
    <row r="319" spans="1:13" ht="43.5" thickBot="1" x14ac:dyDescent="0.3">
      <c r="A319" s="45" t="s">
        <v>0</v>
      </c>
      <c r="B319" s="9" t="s">
        <v>127</v>
      </c>
      <c r="C319" s="46" t="s">
        <v>26</v>
      </c>
      <c r="D319" s="22">
        <v>350</v>
      </c>
      <c r="E319" s="18" t="s">
        <v>24</v>
      </c>
      <c r="F319" s="18"/>
      <c r="G319" s="18"/>
      <c r="H319" s="18"/>
      <c r="I319" s="18"/>
      <c r="J319" s="23"/>
      <c r="K319" s="18"/>
      <c r="L319" s="18"/>
      <c r="M319" s="23">
        <f>J319*D319</f>
        <v>0</v>
      </c>
    </row>
    <row r="320" spans="1:13" ht="228.75" thickBot="1" x14ac:dyDescent="0.3">
      <c r="A320" s="45" t="s">
        <v>1</v>
      </c>
      <c r="B320" s="9" t="s">
        <v>128</v>
      </c>
      <c r="C320" s="46" t="s">
        <v>26</v>
      </c>
      <c r="D320" s="22">
        <v>12</v>
      </c>
      <c r="E320" s="18" t="s">
        <v>24</v>
      </c>
      <c r="F320" s="18"/>
      <c r="G320" s="18"/>
      <c r="H320" s="18"/>
      <c r="I320" s="18"/>
      <c r="J320" s="23"/>
      <c r="K320" s="18"/>
      <c r="L320" s="18"/>
      <c r="M320" s="23">
        <f>J320*D320</f>
        <v>0</v>
      </c>
    </row>
    <row r="321" spans="1:13" ht="228.75" thickBot="1" x14ac:dyDescent="0.3">
      <c r="A321" s="45" t="s">
        <v>2</v>
      </c>
      <c r="B321" s="10" t="s">
        <v>129</v>
      </c>
      <c r="C321" s="46" t="s">
        <v>26</v>
      </c>
      <c r="D321" s="22">
        <v>48</v>
      </c>
      <c r="E321" s="18" t="s">
        <v>24</v>
      </c>
      <c r="F321" s="18"/>
      <c r="G321" s="18"/>
      <c r="H321" s="18"/>
      <c r="I321" s="18"/>
      <c r="J321" s="23"/>
      <c r="K321" s="18"/>
      <c r="L321" s="18"/>
      <c r="M321" s="23">
        <f t="shared" ref="M321:M327" si="10">J321*D321</f>
        <v>0</v>
      </c>
    </row>
    <row r="322" spans="1:13" ht="228.75" thickBot="1" x14ac:dyDescent="0.3">
      <c r="A322" s="45" t="s">
        <v>3</v>
      </c>
      <c r="B322" s="9" t="s">
        <v>130</v>
      </c>
      <c r="C322" s="46" t="s">
        <v>26</v>
      </c>
      <c r="D322" s="22">
        <v>180</v>
      </c>
      <c r="E322" s="18" t="s">
        <v>24</v>
      </c>
      <c r="F322" s="18"/>
      <c r="G322" s="18"/>
      <c r="H322" s="18"/>
      <c r="I322" s="18"/>
      <c r="J322" s="23"/>
      <c r="K322" s="18"/>
      <c r="L322" s="18"/>
      <c r="M322" s="23">
        <f t="shared" si="10"/>
        <v>0</v>
      </c>
    </row>
    <row r="323" spans="1:13" ht="228.75" thickBot="1" x14ac:dyDescent="0.3">
      <c r="A323" s="45" t="s">
        <v>4</v>
      </c>
      <c r="B323" s="10" t="s">
        <v>131</v>
      </c>
      <c r="C323" s="46" t="s">
        <v>26</v>
      </c>
      <c r="D323" s="22">
        <v>24</v>
      </c>
      <c r="E323" s="18" t="s">
        <v>24</v>
      </c>
      <c r="F323" s="11"/>
      <c r="G323" s="18"/>
      <c r="H323" s="18"/>
      <c r="I323" s="18"/>
      <c r="J323" s="23"/>
      <c r="K323" s="18"/>
      <c r="L323" s="18"/>
      <c r="M323" s="23">
        <f t="shared" si="10"/>
        <v>0</v>
      </c>
    </row>
    <row r="324" spans="1:13" ht="228.75" thickBot="1" x14ac:dyDescent="0.3">
      <c r="A324" s="45" t="s">
        <v>5</v>
      </c>
      <c r="B324" s="9" t="s">
        <v>132</v>
      </c>
      <c r="C324" s="46" t="s">
        <v>26</v>
      </c>
      <c r="D324" s="22">
        <v>420</v>
      </c>
      <c r="E324" s="18" t="s">
        <v>24</v>
      </c>
      <c r="F324" s="18"/>
      <c r="G324" s="18"/>
      <c r="H324" s="18"/>
      <c r="I324" s="18"/>
      <c r="J324" s="23"/>
      <c r="K324" s="18"/>
      <c r="L324" s="18"/>
      <c r="M324" s="23">
        <f t="shared" si="10"/>
        <v>0</v>
      </c>
    </row>
    <row r="325" spans="1:13" ht="228.75" thickBot="1" x14ac:dyDescent="0.3">
      <c r="A325" s="45" t="s">
        <v>6</v>
      </c>
      <c r="B325" s="9" t="s">
        <v>133</v>
      </c>
      <c r="C325" s="46" t="s">
        <v>26</v>
      </c>
      <c r="D325" s="22">
        <v>36</v>
      </c>
      <c r="E325" s="18" t="s">
        <v>24</v>
      </c>
      <c r="F325" s="18"/>
      <c r="G325" s="18"/>
      <c r="H325" s="18"/>
      <c r="I325" s="18"/>
      <c r="J325" s="23"/>
      <c r="K325" s="18"/>
      <c r="L325" s="18"/>
      <c r="M325" s="23">
        <f t="shared" si="10"/>
        <v>0</v>
      </c>
    </row>
    <row r="326" spans="1:13" ht="228.75" thickBot="1" x14ac:dyDescent="0.3">
      <c r="A326" s="45" t="s">
        <v>7</v>
      </c>
      <c r="B326" s="10" t="s">
        <v>134</v>
      </c>
      <c r="C326" s="46" t="s">
        <v>26</v>
      </c>
      <c r="D326" s="22">
        <v>36</v>
      </c>
      <c r="E326" s="18" t="s">
        <v>24</v>
      </c>
      <c r="F326" s="18"/>
      <c r="G326" s="18"/>
      <c r="H326" s="18"/>
      <c r="I326" s="18"/>
      <c r="J326" s="23"/>
      <c r="K326" s="18"/>
      <c r="L326" s="18"/>
      <c r="M326" s="23">
        <f t="shared" si="10"/>
        <v>0</v>
      </c>
    </row>
    <row r="327" spans="1:13" ht="243" thickBot="1" x14ac:dyDescent="0.3">
      <c r="A327" s="45" t="s">
        <v>8</v>
      </c>
      <c r="B327" s="9" t="s">
        <v>135</v>
      </c>
      <c r="C327" s="46" t="s">
        <v>26</v>
      </c>
      <c r="D327" s="22">
        <v>12</v>
      </c>
      <c r="E327" s="18" t="s">
        <v>24</v>
      </c>
      <c r="F327" s="18"/>
      <c r="G327" s="18"/>
      <c r="H327" s="18"/>
      <c r="I327" s="18"/>
      <c r="J327" s="23"/>
      <c r="K327" s="18"/>
      <c r="L327" s="18"/>
      <c r="M327" s="23">
        <f t="shared" si="10"/>
        <v>0</v>
      </c>
    </row>
    <row r="328" spans="1:13" ht="15.75" thickBot="1" x14ac:dyDescent="0.3">
      <c r="A328" s="65" t="s">
        <v>25</v>
      </c>
      <c r="B328" s="59"/>
      <c r="C328" s="59"/>
      <c r="D328" s="59"/>
      <c r="E328" s="59"/>
      <c r="F328" s="59"/>
      <c r="G328" s="59"/>
      <c r="H328" s="59"/>
      <c r="I328" s="59"/>
      <c r="J328" s="60"/>
      <c r="K328" s="25">
        <f>M328/1.08</f>
        <v>0</v>
      </c>
      <c r="L328" s="26"/>
      <c r="M328" s="25">
        <f>SUM(M319:M327)</f>
        <v>0</v>
      </c>
    </row>
    <row r="329" spans="1:13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8"/>
      <c r="L329" s="29"/>
      <c r="M329" s="28"/>
    </row>
    <row r="330" spans="1:13" x14ac:dyDescent="0.25">
      <c r="A330" s="27"/>
      <c r="B330" s="30" t="s">
        <v>215</v>
      </c>
      <c r="C330" s="27"/>
      <c r="D330" s="27"/>
      <c r="E330" s="27"/>
      <c r="F330" s="27"/>
      <c r="G330" s="27"/>
      <c r="H330" s="27"/>
      <c r="I330" s="27"/>
      <c r="J330" s="27"/>
      <c r="K330" s="28"/>
      <c r="L330" s="29"/>
      <c r="M330" s="28"/>
    </row>
    <row r="331" spans="1:13" x14ac:dyDescent="0.25">
      <c r="A331" s="27"/>
      <c r="B331" s="31" t="s">
        <v>214</v>
      </c>
      <c r="C331" s="27"/>
      <c r="D331" s="27"/>
      <c r="E331" s="27"/>
      <c r="F331" s="27"/>
      <c r="G331" s="27"/>
      <c r="H331" s="27"/>
      <c r="I331" s="27"/>
      <c r="J331" s="27"/>
      <c r="K331" s="28"/>
      <c r="L331" s="29"/>
      <c r="M331" s="28"/>
    </row>
    <row r="332" spans="1:13" x14ac:dyDescent="0.25">
      <c r="A332" s="1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 customHeight="1" x14ac:dyDescent="0.25">
      <c r="A333" s="4"/>
      <c r="B333" s="66" t="s">
        <v>209</v>
      </c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4"/>
    </row>
    <row r="334" spans="1:13" x14ac:dyDescent="0.25">
      <c r="A334" s="4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4"/>
    </row>
    <row r="335" spans="1:13" x14ac:dyDescent="0.25">
      <c r="A335" s="4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4"/>
    </row>
    <row r="336" spans="1:13" x14ac:dyDescent="0.25">
      <c r="A336" s="13" t="s">
        <v>223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25.5" customHeight="1" x14ac:dyDescent="0.25">
      <c r="A337" s="67" t="s">
        <v>136</v>
      </c>
      <c r="B337" s="68" t="s">
        <v>137</v>
      </c>
      <c r="C337" s="69" t="s">
        <v>138</v>
      </c>
      <c r="D337" s="69"/>
      <c r="E337" s="69"/>
      <c r="F337" s="69"/>
      <c r="G337" s="69"/>
      <c r="H337" s="47" t="s">
        <v>139</v>
      </c>
      <c r="I337" s="47" t="s">
        <v>140</v>
      </c>
      <c r="J337" s="4"/>
      <c r="K337" s="4"/>
      <c r="L337" s="4"/>
      <c r="M337" s="4"/>
    </row>
    <row r="338" spans="1:13" x14ac:dyDescent="0.25">
      <c r="A338" s="67"/>
      <c r="B338" s="68"/>
      <c r="C338" s="69"/>
      <c r="D338" s="69"/>
      <c r="E338" s="69"/>
      <c r="F338" s="69"/>
      <c r="G338" s="69"/>
      <c r="H338" s="47"/>
      <c r="I338" s="47"/>
      <c r="J338" s="4"/>
      <c r="K338" s="4"/>
      <c r="L338" s="4"/>
      <c r="M338" s="4"/>
    </row>
    <row r="339" spans="1:13" ht="25.5" customHeight="1" x14ac:dyDescent="0.25">
      <c r="A339" s="67">
        <v>1</v>
      </c>
      <c r="B339" s="68" t="s">
        <v>141</v>
      </c>
      <c r="C339" s="69" t="s">
        <v>142</v>
      </c>
      <c r="D339" s="69"/>
      <c r="E339" s="69"/>
      <c r="F339" s="69"/>
      <c r="G339" s="69"/>
      <c r="H339" s="69" t="s">
        <v>143</v>
      </c>
      <c r="I339" s="47" t="s">
        <v>226</v>
      </c>
      <c r="J339" s="4"/>
      <c r="K339" s="4"/>
      <c r="L339" s="4"/>
      <c r="M339" s="4"/>
    </row>
    <row r="340" spans="1:13" ht="28.5" x14ac:dyDescent="0.25">
      <c r="A340" s="67"/>
      <c r="B340" s="68"/>
      <c r="C340" s="69"/>
      <c r="D340" s="69"/>
      <c r="E340" s="69"/>
      <c r="F340" s="69"/>
      <c r="G340" s="69"/>
      <c r="H340" s="69"/>
      <c r="I340" s="47" t="s">
        <v>144</v>
      </c>
      <c r="J340" s="4"/>
      <c r="K340" s="4"/>
      <c r="L340" s="4"/>
      <c r="M340" s="4"/>
    </row>
    <row r="341" spans="1:13" ht="28.5" x14ac:dyDescent="0.25">
      <c r="A341" s="67">
        <v>2</v>
      </c>
      <c r="B341" s="68" t="s">
        <v>145</v>
      </c>
      <c r="C341" s="69" t="s">
        <v>146</v>
      </c>
      <c r="D341" s="69"/>
      <c r="E341" s="69"/>
      <c r="F341" s="69"/>
      <c r="G341" s="69"/>
      <c r="H341" s="69" t="s">
        <v>143</v>
      </c>
      <c r="I341" s="47" t="s">
        <v>227</v>
      </c>
      <c r="J341" s="4"/>
      <c r="K341" s="4"/>
      <c r="L341" s="4"/>
      <c r="M341" s="4"/>
    </row>
    <row r="342" spans="1:13" ht="28.5" x14ac:dyDescent="0.25">
      <c r="A342" s="67"/>
      <c r="B342" s="68"/>
      <c r="C342" s="69"/>
      <c r="D342" s="69"/>
      <c r="E342" s="69"/>
      <c r="F342" s="69"/>
      <c r="G342" s="69"/>
      <c r="H342" s="69"/>
      <c r="I342" s="47" t="s">
        <v>144</v>
      </c>
      <c r="J342" s="4"/>
      <c r="K342" s="4"/>
      <c r="L342" s="4"/>
      <c r="M342" s="4"/>
    </row>
    <row r="343" spans="1:13" ht="28.5" x14ac:dyDescent="0.25">
      <c r="A343" s="67">
        <v>3</v>
      </c>
      <c r="B343" s="68" t="s">
        <v>147</v>
      </c>
      <c r="C343" s="69" t="s">
        <v>148</v>
      </c>
      <c r="D343" s="69"/>
      <c r="E343" s="69"/>
      <c r="F343" s="69"/>
      <c r="G343" s="69"/>
      <c r="H343" s="69" t="s">
        <v>143</v>
      </c>
      <c r="I343" s="47" t="s">
        <v>228</v>
      </c>
      <c r="J343" s="4"/>
      <c r="K343" s="4"/>
      <c r="L343" s="4"/>
      <c r="M343" s="4"/>
    </row>
    <row r="344" spans="1:13" ht="28.5" x14ac:dyDescent="0.25">
      <c r="A344" s="67"/>
      <c r="B344" s="68"/>
      <c r="C344" s="69"/>
      <c r="D344" s="69"/>
      <c r="E344" s="69"/>
      <c r="F344" s="69"/>
      <c r="G344" s="69"/>
      <c r="H344" s="69"/>
      <c r="I344" s="47" t="s">
        <v>144</v>
      </c>
      <c r="J344" s="4"/>
      <c r="K344" s="4"/>
      <c r="L344" s="4"/>
      <c r="M344" s="4"/>
    </row>
    <row r="345" spans="1:1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13" t="s">
        <v>150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.75" thickBot="1" x14ac:dyDescent="0.3">
      <c r="A347" s="4"/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.75" thickBot="1" x14ac:dyDescent="0.3">
      <c r="A348" s="15" t="s">
        <v>0</v>
      </c>
      <c r="B348" s="16" t="s">
        <v>1</v>
      </c>
      <c r="C348" s="16" t="s">
        <v>2</v>
      </c>
      <c r="D348" s="16" t="s">
        <v>3</v>
      </c>
      <c r="E348" s="16" t="s">
        <v>4</v>
      </c>
      <c r="F348" s="16" t="s">
        <v>5</v>
      </c>
      <c r="G348" s="16" t="s">
        <v>6</v>
      </c>
      <c r="H348" s="16" t="s">
        <v>7</v>
      </c>
      <c r="I348" s="16" t="s">
        <v>8</v>
      </c>
      <c r="J348" s="16" t="s">
        <v>9</v>
      </c>
      <c r="K348" s="16" t="s">
        <v>10</v>
      </c>
      <c r="L348" s="16" t="s">
        <v>11</v>
      </c>
      <c r="M348" s="16" t="s">
        <v>22</v>
      </c>
    </row>
    <row r="349" spans="1:13" ht="116.25" thickBot="1" x14ac:dyDescent="0.3">
      <c r="A349" s="17" t="s">
        <v>12</v>
      </c>
      <c r="B349" s="18" t="s">
        <v>80</v>
      </c>
      <c r="C349" s="18" t="s">
        <v>13</v>
      </c>
      <c r="D349" s="19" t="s">
        <v>164</v>
      </c>
      <c r="E349" s="19" t="s">
        <v>23</v>
      </c>
      <c r="F349" s="19" t="s">
        <v>104</v>
      </c>
      <c r="G349" s="19" t="s">
        <v>105</v>
      </c>
      <c r="H349" s="19" t="s">
        <v>14</v>
      </c>
      <c r="I349" s="19" t="s">
        <v>15</v>
      </c>
      <c r="J349" s="19" t="s">
        <v>16</v>
      </c>
      <c r="K349" s="19" t="s">
        <v>17</v>
      </c>
      <c r="L349" s="19" t="s">
        <v>18</v>
      </c>
      <c r="M349" s="19" t="s">
        <v>19</v>
      </c>
    </row>
    <row r="350" spans="1:13" ht="143.25" thickBot="1" x14ac:dyDescent="0.3">
      <c r="A350" s="44" t="s">
        <v>0</v>
      </c>
      <c r="B350" s="48" t="s">
        <v>151</v>
      </c>
      <c r="C350" s="34" t="s">
        <v>26</v>
      </c>
      <c r="D350" s="22">
        <v>100</v>
      </c>
      <c r="E350" s="18" t="s">
        <v>66</v>
      </c>
      <c r="F350" s="18"/>
      <c r="G350" s="18"/>
      <c r="H350" s="18"/>
      <c r="I350" s="18"/>
      <c r="J350" s="23"/>
      <c r="K350" s="18"/>
      <c r="L350" s="18"/>
      <c r="M350" s="23">
        <f>J350*D350</f>
        <v>0</v>
      </c>
    </row>
    <row r="351" spans="1:13" ht="143.25" thickBot="1" x14ac:dyDescent="0.3">
      <c r="A351" s="44" t="s">
        <v>1</v>
      </c>
      <c r="B351" s="48" t="s">
        <v>152</v>
      </c>
      <c r="C351" s="34" t="s">
        <v>26</v>
      </c>
      <c r="D351" s="22">
        <v>100</v>
      </c>
      <c r="E351" s="18" t="s">
        <v>66</v>
      </c>
      <c r="F351" s="18"/>
      <c r="G351" s="18"/>
      <c r="H351" s="18"/>
      <c r="I351" s="18"/>
      <c r="J351" s="23"/>
      <c r="K351" s="18"/>
      <c r="L351" s="18"/>
      <c r="M351" s="23">
        <f t="shared" ref="M351:M352" si="11">J351*D351</f>
        <v>0</v>
      </c>
    </row>
    <row r="352" spans="1:13" ht="143.25" thickBot="1" x14ac:dyDescent="0.3">
      <c r="A352" s="44" t="s">
        <v>2</v>
      </c>
      <c r="B352" s="48" t="s">
        <v>153</v>
      </c>
      <c r="C352" s="34" t="s">
        <v>114</v>
      </c>
      <c r="D352" s="22">
        <v>50</v>
      </c>
      <c r="E352" s="18" t="s">
        <v>66</v>
      </c>
      <c r="F352" s="18"/>
      <c r="G352" s="18"/>
      <c r="H352" s="18"/>
      <c r="I352" s="18"/>
      <c r="J352" s="23"/>
      <c r="K352" s="18"/>
      <c r="L352" s="18"/>
      <c r="M352" s="23">
        <f t="shared" si="11"/>
        <v>0</v>
      </c>
    </row>
    <row r="353" spans="1:13" ht="15.75" thickBot="1" x14ac:dyDescent="0.3">
      <c r="A353" s="58" t="s">
        <v>25</v>
      </c>
      <c r="B353" s="59"/>
      <c r="C353" s="59"/>
      <c r="D353" s="59"/>
      <c r="E353" s="59"/>
      <c r="F353" s="59"/>
      <c r="G353" s="59"/>
      <c r="H353" s="59"/>
      <c r="I353" s="59"/>
      <c r="J353" s="60"/>
      <c r="K353" s="25">
        <f>M353/1.08</f>
        <v>0</v>
      </c>
      <c r="L353" s="26"/>
      <c r="M353" s="25">
        <f>SUM(M350:M352)</f>
        <v>0</v>
      </c>
    </row>
    <row r="354" spans="1:13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8"/>
      <c r="L354" s="29"/>
      <c r="M354" s="28"/>
    </row>
    <row r="355" spans="1:13" x14ac:dyDescent="0.25">
      <c r="A355" s="27"/>
      <c r="B355" s="56" t="s">
        <v>229</v>
      </c>
      <c r="C355" s="27"/>
      <c r="D355" s="27"/>
      <c r="E355" s="27"/>
      <c r="F355" s="27"/>
      <c r="G355" s="27"/>
      <c r="H355" s="27"/>
      <c r="I355" s="27"/>
      <c r="J355" s="27"/>
      <c r="K355" s="28"/>
      <c r="L355" s="29"/>
      <c r="M355" s="28"/>
    </row>
    <row r="356" spans="1:13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8"/>
      <c r="L356" s="29"/>
      <c r="M356" s="28"/>
    </row>
    <row r="357" spans="1:13" x14ac:dyDescent="0.25">
      <c r="A357" s="13" t="s">
        <v>187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13"/>
      <c r="B358" s="13" t="s">
        <v>188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.75" thickBot="1" x14ac:dyDescent="0.3">
      <c r="A359" s="1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.75" thickBot="1" x14ac:dyDescent="0.3">
      <c r="A360" s="15" t="s">
        <v>0</v>
      </c>
      <c r="B360" s="16" t="s">
        <v>1</v>
      </c>
      <c r="C360" s="16" t="s">
        <v>2</v>
      </c>
      <c r="D360" s="16" t="s">
        <v>3</v>
      </c>
      <c r="E360" s="16" t="s">
        <v>4</v>
      </c>
      <c r="F360" s="16" t="s">
        <v>5</v>
      </c>
      <c r="G360" s="16" t="s">
        <v>6</v>
      </c>
      <c r="H360" s="16" t="s">
        <v>7</v>
      </c>
      <c r="I360" s="16" t="s">
        <v>8</v>
      </c>
      <c r="J360" s="16" t="s">
        <v>9</v>
      </c>
      <c r="K360" s="16" t="s">
        <v>10</v>
      </c>
      <c r="L360" s="16" t="s">
        <v>11</v>
      </c>
      <c r="M360" s="16" t="s">
        <v>22</v>
      </c>
    </row>
    <row r="361" spans="1:13" ht="116.25" thickBot="1" x14ac:dyDescent="0.3">
      <c r="A361" s="17" t="s">
        <v>12</v>
      </c>
      <c r="B361" s="18" t="s">
        <v>21</v>
      </c>
      <c r="C361" s="18" t="s">
        <v>13</v>
      </c>
      <c r="D361" s="19" t="s">
        <v>164</v>
      </c>
      <c r="E361" s="19" t="s">
        <v>23</v>
      </c>
      <c r="F361" s="19" t="s">
        <v>104</v>
      </c>
      <c r="G361" s="19" t="s">
        <v>105</v>
      </c>
      <c r="H361" s="19" t="s">
        <v>14</v>
      </c>
      <c r="I361" s="19" t="s">
        <v>15</v>
      </c>
      <c r="J361" s="19" t="s">
        <v>16</v>
      </c>
      <c r="K361" s="19" t="s">
        <v>17</v>
      </c>
      <c r="L361" s="19" t="s">
        <v>18</v>
      </c>
      <c r="M361" s="19" t="s">
        <v>19</v>
      </c>
    </row>
    <row r="362" spans="1:13" ht="171.75" thickBot="1" x14ac:dyDescent="0.3">
      <c r="A362" s="45" t="s">
        <v>0</v>
      </c>
      <c r="B362" s="9" t="s">
        <v>189</v>
      </c>
      <c r="C362" s="46" t="s">
        <v>26</v>
      </c>
      <c r="D362" s="22">
        <v>100</v>
      </c>
      <c r="E362" s="18" t="s">
        <v>24</v>
      </c>
      <c r="F362" s="18"/>
      <c r="G362" s="18"/>
      <c r="H362" s="18"/>
      <c r="I362" s="18"/>
      <c r="J362" s="23"/>
      <c r="K362" s="18"/>
      <c r="L362" s="18"/>
      <c r="M362" s="23">
        <f>J362*D362</f>
        <v>0</v>
      </c>
    </row>
    <row r="363" spans="1:13" ht="15.75" thickBot="1" x14ac:dyDescent="0.3">
      <c r="A363" s="65" t="s">
        <v>25</v>
      </c>
      <c r="B363" s="59"/>
      <c r="C363" s="59"/>
      <c r="D363" s="59"/>
      <c r="E363" s="59"/>
      <c r="F363" s="59"/>
      <c r="G363" s="59"/>
      <c r="H363" s="59"/>
      <c r="I363" s="59"/>
      <c r="J363" s="60"/>
      <c r="K363" s="25">
        <f>M363/1.08</f>
        <v>0</v>
      </c>
      <c r="L363" s="26"/>
      <c r="M363" s="25">
        <f>SUM(M362:M362)</f>
        <v>0</v>
      </c>
    </row>
    <row r="364" spans="1:13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8"/>
      <c r="L364" s="29"/>
      <c r="M364" s="28"/>
    </row>
    <row r="365" spans="1:13" x14ac:dyDescent="0.25">
      <c r="A365" s="27"/>
      <c r="B365" s="56" t="s">
        <v>229</v>
      </c>
      <c r="C365" s="27"/>
      <c r="D365" s="27"/>
      <c r="E365" s="27"/>
      <c r="F365" s="27"/>
      <c r="G365" s="27"/>
      <c r="H365" s="27"/>
      <c r="I365" s="27"/>
      <c r="J365" s="27"/>
      <c r="K365" s="28"/>
      <c r="L365" s="29"/>
      <c r="M365" s="28"/>
    </row>
    <row r="366" spans="1:13" x14ac:dyDescent="0.25">
      <c r="A366" s="1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36" customHeight="1" x14ac:dyDescent="0.25">
      <c r="A367" s="27"/>
      <c r="B367" s="62" t="s">
        <v>191</v>
      </c>
      <c r="C367" s="62"/>
      <c r="D367" s="62"/>
      <c r="E367" s="62"/>
      <c r="F367" s="62"/>
      <c r="G367" s="62"/>
      <c r="H367" s="62"/>
      <c r="I367" s="62"/>
      <c r="J367" s="62"/>
      <c r="K367" s="28"/>
      <c r="L367" s="29"/>
      <c r="M367" s="28"/>
    </row>
    <row r="368" spans="1:13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8"/>
      <c r="L368" s="29"/>
      <c r="M368" s="28"/>
    </row>
    <row r="369" spans="1:13" x14ac:dyDescent="0.25">
      <c r="A369" s="13" t="s">
        <v>199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.75" thickBot="1" x14ac:dyDescent="0.3">
      <c r="A370" s="4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.75" thickBot="1" x14ac:dyDescent="0.3">
      <c r="A371" s="15" t="s">
        <v>0</v>
      </c>
      <c r="B371" s="16" t="s">
        <v>1</v>
      </c>
      <c r="C371" s="16" t="s">
        <v>2</v>
      </c>
      <c r="D371" s="16" t="s">
        <v>3</v>
      </c>
      <c r="E371" s="16" t="s">
        <v>4</v>
      </c>
      <c r="F371" s="16" t="s">
        <v>5</v>
      </c>
      <c r="G371" s="16" t="s">
        <v>6</v>
      </c>
      <c r="H371" s="16" t="s">
        <v>7</v>
      </c>
      <c r="I371" s="16" t="s">
        <v>8</v>
      </c>
      <c r="J371" s="16" t="s">
        <v>9</v>
      </c>
      <c r="K371" s="16" t="s">
        <v>10</v>
      </c>
      <c r="L371" s="16" t="s">
        <v>11</v>
      </c>
      <c r="M371" s="16" t="s">
        <v>22</v>
      </c>
    </row>
    <row r="372" spans="1:13" ht="116.25" thickBot="1" x14ac:dyDescent="0.3">
      <c r="A372" s="17" t="s">
        <v>12</v>
      </c>
      <c r="B372" s="18" t="s">
        <v>21</v>
      </c>
      <c r="C372" s="18" t="s">
        <v>13</v>
      </c>
      <c r="D372" s="19" t="s">
        <v>164</v>
      </c>
      <c r="E372" s="19" t="s">
        <v>23</v>
      </c>
      <c r="F372" s="19" t="s">
        <v>104</v>
      </c>
      <c r="G372" s="19" t="s">
        <v>105</v>
      </c>
      <c r="H372" s="19" t="s">
        <v>14</v>
      </c>
      <c r="I372" s="19" t="s">
        <v>15</v>
      </c>
      <c r="J372" s="19" t="s">
        <v>16</v>
      </c>
      <c r="K372" s="19" t="s">
        <v>17</v>
      </c>
      <c r="L372" s="19" t="s">
        <v>18</v>
      </c>
      <c r="M372" s="19" t="s">
        <v>19</v>
      </c>
    </row>
    <row r="373" spans="1:13" ht="198" customHeight="1" thickBot="1" x14ac:dyDescent="0.3">
      <c r="A373" s="44" t="s">
        <v>0</v>
      </c>
      <c r="B373" s="6" t="s">
        <v>192</v>
      </c>
      <c r="C373" s="34" t="s">
        <v>26</v>
      </c>
      <c r="D373" s="22">
        <v>150</v>
      </c>
      <c r="E373" s="18" t="s">
        <v>24</v>
      </c>
      <c r="F373" s="18"/>
      <c r="G373" s="18"/>
      <c r="H373" s="18"/>
      <c r="I373" s="18"/>
      <c r="J373" s="49"/>
      <c r="K373" s="50"/>
      <c r="L373" s="50"/>
      <c r="M373" s="49">
        <f>J373*D373</f>
        <v>0</v>
      </c>
    </row>
    <row r="374" spans="1:13" ht="15.75" thickBot="1" x14ac:dyDescent="0.3">
      <c r="A374" s="58" t="s">
        <v>25</v>
      </c>
      <c r="B374" s="59"/>
      <c r="C374" s="59"/>
      <c r="D374" s="59"/>
      <c r="E374" s="59"/>
      <c r="F374" s="59"/>
      <c r="G374" s="59"/>
      <c r="H374" s="59"/>
      <c r="I374" s="59"/>
      <c r="J374" s="60"/>
      <c r="K374" s="51">
        <f>M374/1.08</f>
        <v>0</v>
      </c>
      <c r="L374" s="52"/>
      <c r="M374" s="51">
        <f>SUM(M373:M373)</f>
        <v>0</v>
      </c>
    </row>
    <row r="375" spans="1:13" x14ac:dyDescent="0.25">
      <c r="A375" s="13"/>
      <c r="B375" s="4" t="s">
        <v>219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13"/>
      <c r="B376" s="4" t="s">
        <v>220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82"/>
      <c r="B377" s="82"/>
      <c r="C377" s="83"/>
      <c r="D377" s="83"/>
      <c r="E377" s="83"/>
      <c r="F377" s="83"/>
      <c r="G377" s="83"/>
      <c r="H377" s="4"/>
      <c r="I377" s="4"/>
      <c r="J377" s="4"/>
      <c r="K377" s="4"/>
      <c r="L377" s="4"/>
      <c r="M377" s="4"/>
    </row>
    <row r="378" spans="1:13" ht="15.75" thickBot="1" x14ac:dyDescent="0.3">
      <c r="A378" s="85" t="s">
        <v>223</v>
      </c>
      <c r="B378" s="85"/>
      <c r="C378" s="84"/>
      <c r="D378" s="84"/>
      <c r="E378" s="84"/>
      <c r="F378" s="84"/>
      <c r="G378" s="84"/>
      <c r="H378" s="4"/>
      <c r="I378" s="4"/>
      <c r="J378" s="4"/>
      <c r="K378" s="4"/>
      <c r="L378" s="4"/>
      <c r="M378" s="4"/>
    </row>
    <row r="379" spans="1:13" ht="42.75" x14ac:dyDescent="0.25">
      <c r="A379" s="70" t="s">
        <v>136</v>
      </c>
      <c r="B379" s="93" t="s">
        <v>193</v>
      </c>
      <c r="C379" s="94"/>
      <c r="D379" s="94"/>
      <c r="E379" s="95"/>
      <c r="F379" s="53" t="s">
        <v>139</v>
      </c>
      <c r="G379" s="70" t="s">
        <v>194</v>
      </c>
      <c r="H379" s="4"/>
      <c r="I379" s="4"/>
      <c r="J379" s="4"/>
      <c r="K379" s="4"/>
      <c r="L379" s="4"/>
      <c r="M379" s="4"/>
    </row>
    <row r="380" spans="1:13" ht="15.75" thickBot="1" x14ac:dyDescent="0.3">
      <c r="A380" s="71"/>
      <c r="B380" s="96"/>
      <c r="C380" s="97"/>
      <c r="D380" s="97"/>
      <c r="E380" s="98"/>
      <c r="F380" s="21" t="s">
        <v>195</v>
      </c>
      <c r="G380" s="71"/>
      <c r="H380" s="4"/>
      <c r="I380" s="4"/>
      <c r="J380" s="4"/>
      <c r="K380" s="4"/>
      <c r="L380" s="4"/>
      <c r="M380" s="4"/>
    </row>
    <row r="381" spans="1:13" ht="28.5" x14ac:dyDescent="0.25">
      <c r="A381" s="72" t="s">
        <v>0</v>
      </c>
      <c r="B381" s="74" t="s">
        <v>196</v>
      </c>
      <c r="C381" s="75"/>
      <c r="D381" s="75"/>
      <c r="E381" s="76"/>
      <c r="F381" s="80" t="s">
        <v>143</v>
      </c>
      <c r="G381" s="54" t="s">
        <v>197</v>
      </c>
      <c r="H381" s="4"/>
      <c r="I381" s="4"/>
      <c r="J381" s="4"/>
      <c r="K381" s="4"/>
      <c r="L381" s="4"/>
      <c r="M381" s="4"/>
    </row>
    <row r="382" spans="1:13" ht="29.25" thickBot="1" x14ac:dyDescent="0.3">
      <c r="A382" s="73"/>
      <c r="B382" s="77"/>
      <c r="C382" s="78"/>
      <c r="D382" s="78"/>
      <c r="E382" s="79"/>
      <c r="F382" s="81"/>
      <c r="G382" s="21" t="s">
        <v>224</v>
      </c>
      <c r="H382" s="4"/>
      <c r="I382" s="4"/>
      <c r="J382" s="4"/>
      <c r="K382" s="4"/>
      <c r="L382" s="4"/>
      <c r="M382" s="4"/>
    </row>
    <row r="383" spans="1:13" ht="28.5" x14ac:dyDescent="0.25">
      <c r="A383" s="72" t="s">
        <v>1</v>
      </c>
      <c r="B383" s="86" t="s">
        <v>198</v>
      </c>
      <c r="C383" s="87"/>
      <c r="D383" s="87"/>
      <c r="E383" s="88"/>
      <c r="F383" s="92" t="s">
        <v>143</v>
      </c>
      <c r="G383" s="54" t="s">
        <v>197</v>
      </c>
      <c r="H383" s="4"/>
      <c r="I383" s="4"/>
      <c r="J383" s="4"/>
      <c r="K383" s="4"/>
      <c r="L383" s="4"/>
      <c r="M383" s="4"/>
    </row>
    <row r="384" spans="1:13" ht="29.25" thickBot="1" x14ac:dyDescent="0.3">
      <c r="A384" s="73"/>
      <c r="B384" s="89"/>
      <c r="C384" s="90"/>
      <c r="D384" s="90"/>
      <c r="E384" s="91"/>
      <c r="F384" s="81"/>
      <c r="G384" s="21" t="s">
        <v>225</v>
      </c>
      <c r="H384" s="4"/>
      <c r="I384" s="4"/>
      <c r="J384" s="4"/>
      <c r="K384" s="4"/>
      <c r="L384" s="4"/>
      <c r="M384" s="4"/>
    </row>
    <row r="385" spans="1:13" ht="15.75" customHeight="1" x14ac:dyDescent="0.25">
      <c r="A385" s="1"/>
      <c r="B385" s="1"/>
      <c r="C385" s="1"/>
      <c r="D385" s="1"/>
      <c r="E385" s="1"/>
      <c r="F385" s="1"/>
      <c r="G385" s="1"/>
    </row>
    <row r="388" spans="1:13" ht="15.75" x14ac:dyDescent="0.25">
      <c r="I388" s="2"/>
      <c r="J388" s="2"/>
      <c r="K388" s="3"/>
      <c r="L388" s="3"/>
      <c r="M388" s="3"/>
    </row>
    <row r="389" spans="1:13" ht="15.75" x14ac:dyDescent="0.25">
      <c r="I389" s="2"/>
      <c r="J389" s="2"/>
      <c r="K389" s="2"/>
      <c r="L389" s="2"/>
      <c r="M389" s="2"/>
    </row>
  </sheetData>
  <mergeCells count="84">
    <mergeCell ref="A383:A384"/>
    <mergeCell ref="B383:E384"/>
    <mergeCell ref="F383:F384"/>
    <mergeCell ref="A379:A380"/>
    <mergeCell ref="B379:E380"/>
    <mergeCell ref="G379:G380"/>
    <mergeCell ref="A381:A382"/>
    <mergeCell ref="B381:E382"/>
    <mergeCell ref="F381:F382"/>
    <mergeCell ref="A374:J374"/>
    <mergeCell ref="A377:B377"/>
    <mergeCell ref="C377:C378"/>
    <mergeCell ref="D377:D378"/>
    <mergeCell ref="E377:E378"/>
    <mergeCell ref="F377:F378"/>
    <mergeCell ref="G377:G378"/>
    <mergeCell ref="A378:B378"/>
    <mergeCell ref="B367:J367"/>
    <mergeCell ref="A363:J363"/>
    <mergeCell ref="A353:J353"/>
    <mergeCell ref="B313:L313"/>
    <mergeCell ref="A343:A344"/>
    <mergeCell ref="B343:B344"/>
    <mergeCell ref="C343:G344"/>
    <mergeCell ref="H343:H344"/>
    <mergeCell ref="A339:A340"/>
    <mergeCell ref="B339:B340"/>
    <mergeCell ref="C339:G340"/>
    <mergeCell ref="H339:H340"/>
    <mergeCell ref="A341:A342"/>
    <mergeCell ref="B341:B342"/>
    <mergeCell ref="C341:G342"/>
    <mergeCell ref="H341:H342"/>
    <mergeCell ref="A328:J328"/>
    <mergeCell ref="B333:L334"/>
    <mergeCell ref="A337:A338"/>
    <mergeCell ref="B337:B338"/>
    <mergeCell ref="C337:G338"/>
    <mergeCell ref="A272:J272"/>
    <mergeCell ref="C278:E278"/>
    <mergeCell ref="B279:L280"/>
    <mergeCell ref="B282:L282"/>
    <mergeCell ref="B288:F288"/>
    <mergeCell ref="B294:F294"/>
    <mergeCell ref="A24:J24"/>
    <mergeCell ref="B29:D29"/>
    <mergeCell ref="B31:H31"/>
    <mergeCell ref="B32:H32"/>
    <mergeCell ref="B35:L36"/>
    <mergeCell ref="A55:J55"/>
    <mergeCell ref="B214:F214"/>
    <mergeCell ref="B182:L184"/>
    <mergeCell ref="A192:J192"/>
    <mergeCell ref="C198:E198"/>
    <mergeCell ref="B199:L200"/>
    <mergeCell ref="B202:L202"/>
    <mergeCell ref="B208:F208"/>
    <mergeCell ref="B85:L87"/>
    <mergeCell ref="A100:J100"/>
    <mergeCell ref="C107:E107"/>
    <mergeCell ref="B108:L109"/>
    <mergeCell ref="B160:L161"/>
    <mergeCell ref="B111:L111"/>
    <mergeCell ref="B117:F117"/>
    <mergeCell ref="B123:F123"/>
    <mergeCell ref="B130:L132"/>
    <mergeCell ref="A152:J152"/>
    <mergeCell ref="C159:E159"/>
    <mergeCell ref="C62:E62"/>
    <mergeCell ref="B63:L64"/>
    <mergeCell ref="B66:L66"/>
    <mergeCell ref="B72:F72"/>
    <mergeCell ref="B78:F78"/>
    <mergeCell ref="B163:L163"/>
    <mergeCell ref="B169:F169"/>
    <mergeCell ref="B175:F175"/>
    <mergeCell ref="B246:F246"/>
    <mergeCell ref="B252:F252"/>
    <mergeCell ref="B260:L262"/>
    <mergeCell ref="B221:L223"/>
    <mergeCell ref="A229:J229"/>
    <mergeCell ref="C236:E236"/>
    <mergeCell ref="B237:L238"/>
    <mergeCell ref="B240:L240"/>
  </mergeCells>
  <pageMargins left="0.31496062992125984" right="0.31496062992125984" top="0.55118110236220474" bottom="0" header="0.11811023622047245" footer="0.11811023622047245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</vt:lpstr>
    </vt:vector>
  </TitlesOfParts>
  <Company>WCO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roszyk.g</dc:creator>
  <cp:lastModifiedBy>Tatiana Malinowska</cp:lastModifiedBy>
  <cp:lastPrinted>2021-06-24T08:28:56Z</cp:lastPrinted>
  <dcterms:created xsi:type="dcterms:W3CDTF">2018-07-25T06:39:29Z</dcterms:created>
  <dcterms:modified xsi:type="dcterms:W3CDTF">2021-09-15T10:23:19Z</dcterms:modified>
</cp:coreProperties>
</file>