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21" windowWidth="15105" windowHeight="8685" activeTab="0"/>
  </bookViews>
  <sheets>
    <sheet name="zał. nr 1 do oferty" sheetId="1" r:id="rId1"/>
  </sheets>
  <definedNames>
    <definedName name="_xlnm.Print_Area" localSheetId="0">'zał. nr 1 do oferty'!$A$1:$J$16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<sst xmlns="http://schemas.openxmlformats.org/spreadsheetml/2006/main" count="39" uniqueCount="28">
  <si>
    <t>j.m.</t>
  </si>
  <si>
    <t>szt.</t>
  </si>
  <si>
    <t>szacowane zapotrzebowanie</t>
  </si>
  <si>
    <t>cena jedn. wg j.m.</t>
  </si>
  <si>
    <t xml:space="preserve">wartość netto </t>
  </si>
  <si>
    <t>VAT</t>
  </si>
  <si>
    <t>wartość brutto</t>
  </si>
  <si>
    <t>dane identyfikujące oferowany asortyment: nazwa, nr katalogowy, oferowane rozmiary</t>
  </si>
  <si>
    <t xml:space="preserve">poz. </t>
  </si>
  <si>
    <t>opis przedmiotu zamówienia</t>
  </si>
  <si>
    <t>jednorazowe suche gąbki do mycia płaszcza  endoskopów</t>
  </si>
  <si>
    <t>op.</t>
  </si>
  <si>
    <t>kleszczyki do przełyku z łyżeczkami uchylnymi 90 stopni</t>
  </si>
  <si>
    <t>szczotki jednorazowe dwustronne do czyszcenia kanałów endoskopów z czyścikiem, średnica osłonki 1,7mm, długość robocza 230mm, śrrednica szczotek 5mm/5mm, długość szczoteczek 20mm/300mm</t>
  </si>
  <si>
    <t xml:space="preserve">serweta jednorazowa do gastroskopii z wycięciem, wyposażona w kieszeń zapobiegająca wyciekowi płynów </t>
  </si>
  <si>
    <t xml:space="preserve">zawór biopsyjny z portem do przepłukiwania, zaworek wyposażony w port do irygacji </t>
  </si>
  <si>
    <t>ustniki dziecięce jednorazowe z gumką, sterylne, większe porty boczne pozwalające na odsysanie wydzieliny z jamy ustnej, rozmiar 19x16mm</t>
  </si>
  <si>
    <t>jednorazowa pułapka dwukomorowa z wyjmowaną szufladką, opakowanie 12 sztuk</t>
  </si>
  <si>
    <t>korek do kanałów  biobsyjnych, gumowy do endoskopów firmmy Fujinon</t>
  </si>
  <si>
    <t>nazwa producenta</t>
  </si>
  <si>
    <t>zestaw</t>
  </si>
  <si>
    <r>
      <t xml:space="preserve">igły jednorazowe do skleroterapii, długość ostrza 4mm, długość kateteru 230-240cm, sterylne;
</t>
    </r>
    <r>
      <rPr>
        <sz val="9"/>
        <color indexed="12"/>
        <rFont val="Garamond"/>
        <family val="1"/>
      </rPr>
      <t>dopuszczono igły 23G, długość kateteru 230cm;</t>
    </r>
  </si>
  <si>
    <r>
      <t xml:space="preserve">ustniki jednorazowe z gumką, sterylne, większe porty boczne pozwalające na odsysanie wydzieliny z jamy ustnej, rozmiar 22x27mm;
</t>
    </r>
    <r>
      <rPr>
        <sz val="9"/>
        <color indexed="12"/>
        <rFont val="Garamond"/>
        <family val="1"/>
      </rPr>
      <t>dopuszczono rozmiar 22x30mm</t>
    </r>
  </si>
  <si>
    <t>pętle do polipektomii jednorazowe, sterylne, owalne, obrotowe, średnica osłonki 2,3mm, długość 230cm, dostęp do średnicy pętli: 10, 15, 20, 30, 35, 40mm</t>
  </si>
  <si>
    <t>dodatek nr 2 do Zapytania ofertowego - zmiana (2)
Załacznik nr 1 do oferty na dostawę osprzętu endoskopowego, nr sprawy PCZSzp/ZP/ZO/130/23/2023</t>
  </si>
  <si>
    <r>
      <t>kleszczyki biopsyjne jednorazowe sterylne, dostęp do długości: 230 cm, 180cm; owalne z igłą, dostęp do średnicy narzędzia: 1,8mm i 2,3mm;
d</t>
    </r>
    <r>
      <rPr>
        <sz val="9"/>
        <color indexed="12"/>
        <rFont val="Garamond"/>
        <family val="1"/>
      </rPr>
      <t>opuszczono kleszczyki o długości 240cm i średnicy narzędzia 2.2 i 2.4 mm, przy pozostałych parametrach bez zmian;</t>
    </r>
  </si>
  <si>
    <r>
      <t>gumki na żylaki przełyku/zestaw jednorazowy, sterylny, w zestawie 6 gumek wraz z uchwytem, średnica kanału roboczego 2,8 mm, długość 150cm;
d</t>
    </r>
    <r>
      <rPr>
        <sz val="9"/>
        <color indexed="12"/>
        <rFont val="Garamond"/>
        <family val="1"/>
      </rPr>
      <t>opuszczono zestaw do opaskowania żylaków przełyku, jednorazowy, sterylny, zestaw zawierający 7 podwiązek wykonanych z materiału hypoalergicznego; podwiązki zamontowane w sposób nieograniczający pola widzenia, wyposażony w giętki dren, przeznaczony do irygacji miejsca obliteracji, przyłączany do głowicy, zestaw z mechaniczną i dźwiękową sygnalizacją momentu uwolnienia podwiązki, przystosowany do współpracy z endoskopami o średnicy kanału roboczego 2.8mm, przy zachowaniu wymaganej długosći 150cm;</t>
    </r>
  </si>
  <si>
    <r>
      <t>klipsownica  jednorazowa, sterylna, długość robocza 230cm, otwarcie ramienia co najmniej 16,17mm, średnica cewnika 2,5-2,6mm, konstrukcja pozwalająca na wielokrotne otwarcie klipsa przed jego uwolnieniem, możliwość rotacji 360 stopni;
d</t>
    </r>
    <r>
      <rPr>
        <sz val="9"/>
        <color indexed="12"/>
        <rFont val="Garamond"/>
        <family val="1"/>
      </rPr>
      <t>opuszczono klipsownicę hemostatyczną jednorazowego użytku z klipsem fabrycznie załadowanym do zestawu i gotowym do użycia bezpośrednio po rozpakowaniu, z możliwością kilkukrotnego otwarcia i zamknięcia ramion klipsa przed całkowitym uwolnieniem, długość 235cm, otwarcie ramion 17mm, rotacja 1:1, rotacja 360 stopni, dwa sposoby rotacji, współpracujący z kanałem endoskopu o średnicy 2.8mm;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</si>
</sst>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_-* #,##0.00&quot; zł&quot;_-;\-* #,##0.00&quot; zł&quot;_-;_-* \-??&quot; zł&quot;_-;_-@_-"/>
    <numFmt numFmtId="171" formatCode="0.0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7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8"/>
      <color indexed="8"/>
      <name val="Garamond"/>
      <family val="1"/>
    </font>
    <font>
      <sz val="9"/>
      <color indexed="8"/>
      <name val="Garamond"/>
      <family val="1"/>
    </font>
    <font>
      <sz val="7"/>
      <name val="Garamond"/>
      <family val="1"/>
    </font>
    <font>
      <sz val="9"/>
      <color indexed="12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9">
    <xf numFmtId="0" fontId="0" fillId="0" borderId="0" xfId="0" applyAlignment="1">
      <alignment/>
    </xf>
    <xf numFmtId="44" fontId="26" fillId="24" borderId="10" xfId="52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/>
    </xf>
    <xf numFmtId="0" fontId="25" fillId="4" borderId="10" xfId="52" applyFont="1" applyFill="1" applyBorder="1" applyAlignment="1">
      <alignment horizontal="center" wrapText="1"/>
      <protection/>
    </xf>
    <xf numFmtId="0" fontId="25" fillId="4" borderId="10" xfId="52" applyNumberFormat="1" applyFont="1" applyFill="1" applyBorder="1" applyAlignment="1">
      <alignment horizontal="center" wrapText="1"/>
      <protection/>
    </xf>
    <xf numFmtId="0" fontId="24" fillId="4" borderId="10" xfId="52" applyFont="1" applyFill="1" applyBorder="1" applyAlignment="1">
      <alignment wrapText="1"/>
      <protection/>
    </xf>
    <xf numFmtId="0" fontId="19" fillId="4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44" fontId="19" fillId="0" borderId="10" xfId="0" applyNumberFormat="1" applyFont="1" applyBorder="1" applyAlignment="1">
      <alignment/>
    </xf>
    <xf numFmtId="44" fontId="19" fillId="0" borderId="10" xfId="0" applyNumberFormat="1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wrapText="1"/>
    </xf>
    <xf numFmtId="44" fontId="19" fillId="0" borderId="13" xfId="0" applyNumberFormat="1" applyFont="1" applyBorder="1" applyAlignment="1">
      <alignment/>
    </xf>
    <xf numFmtId="44" fontId="26" fillId="24" borderId="11" xfId="52" applyNumberFormat="1" applyFont="1" applyFill="1" applyBorder="1" applyAlignment="1">
      <alignment horizontal="center" vertical="center" wrapText="1"/>
      <protection/>
    </xf>
    <xf numFmtId="0" fontId="19" fillId="0" borderId="12" xfId="0" applyNumberFormat="1" applyFont="1" applyBorder="1" applyAlignment="1">
      <alignment horizontal="center"/>
    </xf>
    <xf numFmtId="44" fontId="26" fillId="24" borderId="12" xfId="52" applyNumberFormat="1" applyFont="1" applyFill="1" applyBorder="1" applyAlignment="1">
      <alignment horizontal="center" vertical="center" wrapText="1"/>
      <protection/>
    </xf>
    <xf numFmtId="0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29" fillId="4" borderId="10" xfId="52" applyFont="1" applyFill="1" applyBorder="1" applyAlignment="1">
      <alignment horizontal="center" wrapText="1"/>
      <protection/>
    </xf>
    <xf numFmtId="0" fontId="28" fillId="0" borderId="1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17"/>
  <sheetViews>
    <sheetView tabSelected="1" zoomScaleSheetLayoutView="100" workbookViewId="0" topLeftCell="A7">
      <selection activeCell="L11" sqref="L11"/>
    </sheetView>
  </sheetViews>
  <sheetFormatPr defaultColWidth="9.00390625" defaultRowHeight="12.75"/>
  <cols>
    <col min="1" max="1" width="4.75390625" style="10" customWidth="1"/>
    <col min="2" max="2" width="52.00390625" style="9" customWidth="1"/>
    <col min="3" max="3" width="8.00390625" style="10" customWidth="1"/>
    <col min="4" max="4" width="9.375" style="10" customWidth="1"/>
    <col min="5" max="5" width="9.625" style="13" customWidth="1"/>
    <col min="6" max="6" width="10.875" style="13" customWidth="1"/>
    <col min="7" max="7" width="5.625" style="11" customWidth="1"/>
    <col min="8" max="8" width="11.625" style="13" customWidth="1"/>
    <col min="9" max="9" width="14.125" style="12" customWidth="1"/>
    <col min="10" max="10" width="11.25390625" style="9" customWidth="1"/>
    <col min="11" max="16384" width="9.125" style="2" customWidth="1"/>
  </cols>
  <sheetData>
    <row r="1" spans="1:11" s="8" customFormat="1" ht="27.75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7"/>
    </row>
    <row r="2" spans="1:10" s="6" customFormat="1" ht="44.25" customHeight="1">
      <c r="A2" s="3" t="s">
        <v>8</v>
      </c>
      <c r="B2" s="3" t="s">
        <v>9</v>
      </c>
      <c r="C2" s="3" t="s">
        <v>0</v>
      </c>
      <c r="D2" s="26" t="s">
        <v>2</v>
      </c>
      <c r="E2" s="3" t="s">
        <v>3</v>
      </c>
      <c r="F2" s="3" t="s">
        <v>4</v>
      </c>
      <c r="G2" s="4" t="s">
        <v>5</v>
      </c>
      <c r="H2" s="3" t="s">
        <v>6</v>
      </c>
      <c r="I2" s="5" t="s">
        <v>7</v>
      </c>
      <c r="J2" s="5" t="s">
        <v>19</v>
      </c>
    </row>
    <row r="3" spans="1:8" ht="51" customHeight="1">
      <c r="A3" s="25">
        <v>1</v>
      </c>
      <c r="B3" s="23" t="s">
        <v>25</v>
      </c>
      <c r="C3" s="27" t="s">
        <v>1</v>
      </c>
      <c r="D3" s="27">
        <v>800</v>
      </c>
      <c r="E3" s="14"/>
      <c r="F3" s="18">
        <f aca="true" t="shared" si="0" ref="F3:F16">E3*D3</f>
        <v>0</v>
      </c>
      <c r="G3" s="19"/>
      <c r="H3" s="20">
        <f aca="true" t="shared" si="1" ref="H3:H16">ROUND(F3*G3/100+F3,2)</f>
        <v>0</v>
      </c>
    </row>
    <row r="4" spans="1:8" ht="36">
      <c r="A4" s="25">
        <v>2</v>
      </c>
      <c r="B4" s="24" t="s">
        <v>13</v>
      </c>
      <c r="C4" s="27" t="s">
        <v>1</v>
      </c>
      <c r="D4" s="27">
        <v>2700</v>
      </c>
      <c r="E4" s="14"/>
      <c r="F4" s="18">
        <f t="shared" si="0"/>
        <v>0</v>
      </c>
      <c r="G4" s="19"/>
      <c r="H4" s="20">
        <f t="shared" si="1"/>
        <v>0</v>
      </c>
    </row>
    <row r="5" spans="1:8" ht="17.25" customHeight="1">
      <c r="A5" s="25">
        <v>3</v>
      </c>
      <c r="B5" s="24" t="s">
        <v>12</v>
      </c>
      <c r="C5" s="27" t="s">
        <v>1</v>
      </c>
      <c r="D5" s="27">
        <v>50</v>
      </c>
      <c r="E5" s="14"/>
      <c r="F5" s="18">
        <f t="shared" si="0"/>
        <v>0</v>
      </c>
      <c r="G5" s="19"/>
      <c r="H5" s="20">
        <f t="shared" si="1"/>
        <v>0</v>
      </c>
    </row>
    <row r="6" spans="1:8" ht="24">
      <c r="A6" s="25">
        <v>4</v>
      </c>
      <c r="B6" s="24" t="s">
        <v>14</v>
      </c>
      <c r="C6" s="27" t="s">
        <v>1</v>
      </c>
      <c r="D6" s="27">
        <v>1300</v>
      </c>
      <c r="E6" s="14"/>
      <c r="F6" s="18">
        <f t="shared" si="0"/>
        <v>0</v>
      </c>
      <c r="G6" s="19"/>
      <c r="H6" s="20">
        <f t="shared" si="1"/>
        <v>0</v>
      </c>
    </row>
    <row r="7" spans="1:8" ht="36">
      <c r="A7" s="25">
        <v>5</v>
      </c>
      <c r="B7" s="24" t="s">
        <v>23</v>
      </c>
      <c r="C7" s="27" t="s">
        <v>1</v>
      </c>
      <c r="D7" s="27">
        <v>800</v>
      </c>
      <c r="E7" s="14"/>
      <c r="F7" s="18">
        <f t="shared" si="0"/>
        <v>0</v>
      </c>
      <c r="G7" s="19"/>
      <c r="H7" s="20">
        <f t="shared" si="1"/>
        <v>0</v>
      </c>
    </row>
    <row r="8" spans="1:8" ht="24">
      <c r="A8" s="25">
        <v>6</v>
      </c>
      <c r="B8" s="24" t="s">
        <v>15</v>
      </c>
      <c r="C8" s="27" t="s">
        <v>1</v>
      </c>
      <c r="D8" s="27">
        <v>30</v>
      </c>
      <c r="E8" s="14"/>
      <c r="F8" s="18">
        <f t="shared" si="0"/>
        <v>0</v>
      </c>
      <c r="G8" s="19"/>
      <c r="H8" s="20">
        <f t="shared" si="1"/>
        <v>0</v>
      </c>
    </row>
    <row r="9" spans="1:8" ht="37.5" customHeight="1">
      <c r="A9" s="25">
        <v>7</v>
      </c>
      <c r="B9" s="24" t="s">
        <v>22</v>
      </c>
      <c r="C9" s="27" t="s">
        <v>1</v>
      </c>
      <c r="D9" s="27">
        <v>1300</v>
      </c>
      <c r="E9" s="14"/>
      <c r="F9" s="18">
        <f t="shared" si="0"/>
        <v>0</v>
      </c>
      <c r="G9" s="19"/>
      <c r="H9" s="20">
        <f t="shared" si="1"/>
        <v>0</v>
      </c>
    </row>
    <row r="10" spans="1:8" ht="24">
      <c r="A10" s="25">
        <v>8</v>
      </c>
      <c r="B10" s="24" t="s">
        <v>16</v>
      </c>
      <c r="C10" s="27" t="s">
        <v>1</v>
      </c>
      <c r="D10" s="27">
        <v>50</v>
      </c>
      <c r="E10" s="14"/>
      <c r="F10" s="18">
        <f t="shared" si="0"/>
        <v>0</v>
      </c>
      <c r="G10" s="19"/>
      <c r="H10" s="20">
        <f t="shared" si="1"/>
        <v>0</v>
      </c>
    </row>
    <row r="11" spans="1:8" ht="18.75" customHeight="1">
      <c r="A11" s="25">
        <v>9</v>
      </c>
      <c r="B11" s="24" t="s">
        <v>10</v>
      </c>
      <c r="C11" s="27" t="s">
        <v>1</v>
      </c>
      <c r="D11" s="27">
        <v>2700</v>
      </c>
      <c r="E11" s="14"/>
      <c r="F11" s="18">
        <f t="shared" si="0"/>
        <v>0</v>
      </c>
      <c r="G11" s="19"/>
      <c r="H11" s="20">
        <f t="shared" si="1"/>
        <v>0</v>
      </c>
    </row>
    <row r="12" spans="1:8" ht="36">
      <c r="A12" s="25">
        <v>10</v>
      </c>
      <c r="B12" s="24" t="s">
        <v>21</v>
      </c>
      <c r="C12" s="27" t="s">
        <v>1</v>
      </c>
      <c r="D12" s="27">
        <v>60</v>
      </c>
      <c r="E12" s="14"/>
      <c r="F12" s="1">
        <f t="shared" si="0"/>
        <v>0</v>
      </c>
      <c r="H12" s="1">
        <f t="shared" si="1"/>
        <v>0</v>
      </c>
    </row>
    <row r="13" spans="1:8" ht="129" customHeight="1">
      <c r="A13" s="25">
        <v>11</v>
      </c>
      <c r="B13" s="24" t="s">
        <v>26</v>
      </c>
      <c r="C13" s="27" t="s">
        <v>20</v>
      </c>
      <c r="D13" s="27">
        <v>20</v>
      </c>
      <c r="E13" s="14"/>
      <c r="F13" s="1">
        <f t="shared" si="0"/>
        <v>0</v>
      </c>
      <c r="H13" s="1">
        <f t="shared" si="1"/>
        <v>0</v>
      </c>
    </row>
    <row r="14" spans="1:8" ht="120">
      <c r="A14" s="25">
        <v>12</v>
      </c>
      <c r="B14" s="24" t="s">
        <v>27</v>
      </c>
      <c r="C14" s="27" t="s">
        <v>1</v>
      </c>
      <c r="D14" s="27">
        <v>60</v>
      </c>
      <c r="E14" s="14"/>
      <c r="F14" s="1">
        <f t="shared" si="0"/>
        <v>0</v>
      </c>
      <c r="H14" s="1">
        <f t="shared" si="1"/>
        <v>0</v>
      </c>
    </row>
    <row r="15" spans="1:8" ht="24">
      <c r="A15" s="25">
        <v>13</v>
      </c>
      <c r="B15" s="24" t="s">
        <v>17</v>
      </c>
      <c r="C15" s="27" t="s">
        <v>11</v>
      </c>
      <c r="D15" s="27">
        <v>10</v>
      </c>
      <c r="E15" s="14"/>
      <c r="F15" s="1">
        <f t="shared" si="0"/>
        <v>0</v>
      </c>
      <c r="H15" s="1">
        <f t="shared" si="1"/>
        <v>0</v>
      </c>
    </row>
    <row r="16" spans="1:8" ht="19.5" customHeight="1">
      <c r="A16" s="25">
        <v>14</v>
      </c>
      <c r="B16" s="24" t="s">
        <v>18</v>
      </c>
      <c r="C16" s="27" t="s">
        <v>1</v>
      </c>
      <c r="D16" s="27">
        <v>50</v>
      </c>
      <c r="E16" s="14"/>
      <c r="F16" s="1">
        <f t="shared" si="0"/>
        <v>0</v>
      </c>
      <c r="H16" s="1">
        <f t="shared" si="1"/>
        <v>0</v>
      </c>
    </row>
    <row r="17" spans="1:10" ht="11.25">
      <c r="A17" s="15"/>
      <c r="B17" s="16"/>
      <c r="C17" s="15"/>
      <c r="D17" s="15"/>
      <c r="E17" s="17"/>
      <c r="F17" s="17"/>
      <c r="G17" s="21"/>
      <c r="H17" s="17"/>
      <c r="I17" s="22"/>
      <c r="J17" s="16"/>
    </row>
  </sheetData>
  <mergeCells count="1">
    <mergeCell ref="A1:J1"/>
  </mergeCells>
  <printOptions/>
  <pageMargins left="0.59" right="0.5" top="0.45" bottom="0.96" header="0.42" footer="0.5"/>
  <pageSetup horizontalDpi="600" verticalDpi="600" orientation="landscape" paperSize="9" r:id="rId1"/>
  <headerFooter alignWithMargins="0">
    <oddFooter>&amp;L&amp;P&amp;C&amp;"Garamond,Normalny"&amp;9załącznik nr 1 do oferty&amp;R&amp;"Garamond,Normalny"&amp;9...................................
&amp;"Garamond,Kursywa"podpis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2023-10-06T05:47:31Z</cp:lastPrinted>
  <dcterms:created xsi:type="dcterms:W3CDTF">2008-01-14T20:35:55Z</dcterms:created>
  <dcterms:modified xsi:type="dcterms:W3CDTF">2023-10-06T05:47:32Z</dcterms:modified>
  <cp:category/>
  <cp:version/>
  <cp:contentType/>
  <cp:contentStatus/>
</cp:coreProperties>
</file>