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95" windowWidth="11310" windowHeight="6645" firstSheet="1" activeTab="1"/>
  </bookViews>
  <sheets>
    <sheet name="Arkusz1 (4)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GP</author>
  </authors>
  <commentList>
    <comment ref="B1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</commentList>
</comments>
</file>

<file path=xl/comments2.xml><?xml version="1.0" encoding="utf-8"?>
<comments xmlns="http://schemas.openxmlformats.org/spreadsheetml/2006/main">
  <authors>
    <author>GP</author>
  </authors>
  <commentList>
    <comment ref="B2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  <comment ref="B12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  <comment ref="B17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</commentList>
</comments>
</file>

<file path=xl/sharedStrings.xml><?xml version="1.0" encoding="utf-8"?>
<sst xmlns="http://schemas.openxmlformats.org/spreadsheetml/2006/main" count="78" uniqueCount="52">
  <si>
    <t>ilość</t>
  </si>
  <si>
    <t>vat [%]</t>
  </si>
  <si>
    <t>nazwa</t>
  </si>
  <si>
    <t>lp.</t>
  </si>
  <si>
    <t>cena netto [zł]</t>
  </si>
  <si>
    <t>cena brutto [zł]</t>
  </si>
  <si>
    <t>wartość brutto [zł]</t>
  </si>
  <si>
    <t>RAZEM:</t>
  </si>
  <si>
    <t>producent (podać nazwę)</t>
  </si>
  <si>
    <t>wartość netto  [zł]</t>
  </si>
  <si>
    <t>* - niepotrzebne skreślić</t>
  </si>
  <si>
    <t>Do wykonania zamówienia użyję nie mniej niż 50% wartości surowców i produktów krajowych            TAK / NIE *</t>
  </si>
  <si>
    <t>Czopki glicerolowe 1g x 10                               op.</t>
  </si>
  <si>
    <t>Clemastin inj.0,002g/2ml x 5                              op.</t>
  </si>
  <si>
    <t>Clemastin tbl. 0,001g x 30                                  op.</t>
  </si>
  <si>
    <t>Calcium tbl. mus. X 12                                       op.</t>
  </si>
  <si>
    <t>Amikacinum  inj.0,5 g/2ml x 1 amp                   amp.</t>
  </si>
  <si>
    <t>Natrium chloratum inj.0,9% 10ml x 100 plas.      Op.</t>
  </si>
  <si>
    <t>Natrium chloratum inj10%10ml x 100 plas.         Op..</t>
  </si>
  <si>
    <t>Natrium bicarbonicum 8,4% 20ml x 10               op.</t>
  </si>
  <si>
    <t>Nifuroxazyd zaw.0,2g/5ml 90ml                          op.</t>
  </si>
  <si>
    <t>Nifuroxzazyd tbl.0,1g x 24                                     op.</t>
  </si>
  <si>
    <t>Metoclopamid tbl.0,01g x 50                                op.</t>
  </si>
  <si>
    <t>Metoclopamid  inj.0,01g/2ml x 5                         op.</t>
  </si>
  <si>
    <t>Fenactil inj. doż.0,05g/2ml x 10                            op.</t>
  </si>
  <si>
    <t>Ładunek do automatycznego staplera liniowego dł lini szwu           60 mm do tkanki standardowej( 3,5 mm) ,grubej(4,8 mm) szt</t>
  </si>
  <si>
    <t>PAKIET 1 LINIOWY</t>
  </si>
  <si>
    <t xml:space="preserve">vat </t>
  </si>
  <si>
    <t xml:space="preserve">cena brutto </t>
  </si>
  <si>
    <t xml:space="preserve">wartość netto  </t>
  </si>
  <si>
    <t xml:space="preserve">wartość brutto </t>
  </si>
  <si>
    <t>Pakiet  2  STAPLER ZAMYKAJACO-TNĄCY</t>
  </si>
  <si>
    <t>PAKIET 3  stapler okrężny</t>
  </si>
  <si>
    <t>PAKIET  4 Stapler laparoskopowy</t>
  </si>
  <si>
    <t>Lp.</t>
  </si>
  <si>
    <t>OPIS ASORTYMENTU</t>
  </si>
  <si>
    <t>Ilość</t>
  </si>
  <si>
    <t>Cena netto</t>
  </si>
  <si>
    <t xml:space="preserve">Vat </t>
  </si>
  <si>
    <t>cena brutto</t>
  </si>
  <si>
    <t>Wartość netto</t>
  </si>
  <si>
    <t>Wartość brutto</t>
  </si>
  <si>
    <t>producent,nazwa handlowa REF wlk opk</t>
  </si>
  <si>
    <t>1.</t>
  </si>
  <si>
    <t>Jednorazowy stapler laparoskopowy do mocowania siatek przepuklinowych. Zszywki wchłanialne 6 mm do 7 mm. Ilość zszywek w magazynie 20 do 30 szt.</t>
  </si>
  <si>
    <t xml:space="preserve">Razem: </t>
  </si>
  <si>
    <r>
      <t xml:space="preserve">Jednorazowy automatyczny stapler liniowy                                                   o   dł szwu 60 mm załadowany ładunkiem do tkanki standardowej                 wysokość otwartej zszywki 3,5 mm (grubej) wysokość otwartej zszywki 4,8 mm). Stapler posiada dwie dzwignie zamykająca i spustową                                             </t>
    </r>
    <r>
      <rPr>
        <b/>
        <sz val="11"/>
        <rFont val="Times New Roman CE"/>
        <family val="0"/>
      </rPr>
      <t>szt</t>
    </r>
  </si>
  <si>
    <r>
      <t xml:space="preserve">Jednorazowy stapler liniowy z regulowanym dociskiem tkanki    i kontrolą wysokości zamknięcia zszywki od 1,5 mm do 2,5 mm  o długości linii szwu 90 mm                                                      </t>
    </r>
    <r>
      <rPr>
        <b/>
        <sz val="11"/>
        <rFont val="Times New Roman CE"/>
        <family val="0"/>
      </rPr>
      <t>szt</t>
    </r>
  </si>
  <si>
    <r>
      <t xml:space="preserve">Jednorazowy automatyczny stapler liniowy                                                o długości szwu 30 mm załadowany ładunkiem do tkanki   standardowej( wysokość otwartej zszywki 3,5 mm) i grubej                          ( wysokość otwartej zszywki 4,8 mm) Stapler ma posiadać dwie dzwignie- zamykajacą i spustową.                                         </t>
    </r>
    <r>
      <rPr>
        <b/>
        <sz val="11"/>
        <rFont val="Times New Roman CE"/>
        <family val="0"/>
      </rPr>
      <t>szt</t>
    </r>
  </si>
  <si>
    <r>
      <t xml:space="preserve">Jednorazowy automatyczny stapler liniowy                                                o długości szwu 30 mm załadowany ładunkiem do tkanki   naczyniowej  ( wysokość otwartej zszywki 2,5 mm). Stapler ma posiadać dwie dzwignie- zamykajacą i spustową.                                         </t>
    </r>
    <r>
      <rPr>
        <b/>
        <sz val="11"/>
        <rFont val="Times New Roman CE"/>
        <family val="0"/>
      </rPr>
      <t>szt</t>
    </r>
  </si>
  <si>
    <r>
      <t xml:space="preserve">Jednorazowy stapler zamykająco-tnący z zakrzywioną główką (kształt półksiężyca ) o długości lini cięcia 40 mm.                Stapler umożliwia 6 krotne wystrzelenie ładunku podczas jednego zabiegu. Zawiera ładunek do tkanki standardowej       lub grubej. Każdorazowo zamawiający  okresli typ ładunku       </t>
    </r>
    <r>
      <rPr>
        <b/>
        <sz val="11"/>
        <rFont val="Times New Roman CE"/>
        <family val="0"/>
      </rPr>
      <t>szt</t>
    </r>
  </si>
  <si>
    <r>
      <t xml:space="preserve">Jednorazowy stapler okrężny wygięty z kontrolowanym dociskiem tkanki i regulowaną wysokością zamknięcia zszywki                              od 1 mm do 2,5 mm. Rozmiar staplera  od 21mm do 33mm. Wysokość otwartej zszywki 5,3 mm. Ergonomiczny uchwyt staplera pokryty antyposlizgową, gumową powłoką .                                             Każdorazowo  zamawiający określi rozmiar staplera                       </t>
    </r>
    <r>
      <rPr>
        <b/>
        <sz val="11"/>
        <rFont val="Times New Roman CE"/>
        <family val="0"/>
      </rPr>
      <t xml:space="preserve">  szt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</si>
</sst>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_ ;\-#,##0.00\ "/>
  </numFmts>
  <fonts count="49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8"/>
      <name val="Tahoma"/>
      <family val="2"/>
    </font>
    <font>
      <sz val="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4" fontId="2" fillId="0" borderId="10" xfId="0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4" fontId="2" fillId="0" borderId="0" xfId="0" applyNumberFormat="1" applyFont="1" applyAlignment="1" applyProtection="1">
      <alignment vertical="center"/>
      <protection hidden="1"/>
    </xf>
    <xf numFmtId="4" fontId="1" fillId="0" borderId="0" xfId="0" applyNumberFormat="1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 locked="0"/>
    </xf>
    <xf numFmtId="4" fontId="2" fillId="0" borderId="0" xfId="0" applyNumberFormat="1" applyFont="1" applyAlignment="1" applyProtection="1">
      <alignment vertical="center"/>
      <protection hidden="1" locked="0"/>
    </xf>
    <xf numFmtId="0" fontId="2" fillId="0" borderId="10" xfId="0" applyFont="1" applyBorder="1" applyAlignment="1" applyProtection="1">
      <alignment vertical="center" wrapText="1"/>
      <protection locked="0"/>
    </xf>
    <xf numFmtId="4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4" fontId="3" fillId="0" borderId="10" xfId="0" applyNumberFormat="1" applyFont="1" applyBorder="1" applyAlignment="1" applyProtection="1">
      <alignment horizontal="center" vertical="center" wrapText="1"/>
      <protection hidden="1"/>
    </xf>
    <xf numFmtId="4" fontId="5" fillId="0" borderId="0" xfId="0" applyNumberFormat="1" applyFont="1" applyAlignment="1" applyProtection="1">
      <alignment vertical="center"/>
      <protection hidden="1" locked="0"/>
    </xf>
    <xf numFmtId="0" fontId="5" fillId="0" borderId="0" xfId="0" applyFont="1" applyAlignment="1" applyProtection="1">
      <alignment horizontal="right" vertical="center"/>
      <protection hidden="1" locked="0"/>
    </xf>
    <xf numFmtId="0" fontId="2" fillId="0" borderId="10" xfId="0" applyFont="1" applyBorder="1" applyAlignment="1" applyProtection="1">
      <alignment vertical="center"/>
      <protection locked="0"/>
    </xf>
    <xf numFmtId="4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0" xfId="0" applyFont="1" applyFill="1" applyAlignment="1" applyProtection="1">
      <alignment vertical="center"/>
      <protection hidden="1"/>
    </xf>
    <xf numFmtId="0" fontId="46" fillId="33" borderId="10" xfId="0" applyFont="1" applyFill="1" applyBorder="1" applyAlignment="1">
      <alignment horizontal="center" wrapText="1"/>
    </xf>
    <xf numFmtId="0" fontId="7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/>
      <protection hidden="1"/>
    </xf>
    <xf numFmtId="0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 applyProtection="1">
      <alignment vertical="center"/>
      <protection locked="0"/>
    </xf>
    <xf numFmtId="4" fontId="7" fillId="0" borderId="10" xfId="0" applyNumberFormat="1" applyFont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4" fontId="6" fillId="0" borderId="0" xfId="0" applyNumberFormat="1" applyFont="1" applyAlignment="1" applyProtection="1">
      <alignment horizontal="left" vertical="center"/>
      <protection hidden="1"/>
    </xf>
    <xf numFmtId="4" fontId="7" fillId="0" borderId="11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locked="0"/>
    </xf>
    <xf numFmtId="4" fontId="6" fillId="33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/>
    </xf>
    <xf numFmtId="0" fontId="9" fillId="34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4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44" fontId="4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I20"/>
  <sheetViews>
    <sheetView showZeros="0" zoomScalePageLayoutView="0" workbookViewId="0" topLeftCell="B1">
      <selection activeCell="B1" sqref="B1"/>
    </sheetView>
  </sheetViews>
  <sheetFormatPr defaultColWidth="8.875" defaultRowHeight="12.75"/>
  <cols>
    <col min="1" max="1" width="3.75390625" style="1" customWidth="1"/>
    <col min="2" max="2" width="39.875" style="1" customWidth="1"/>
    <col min="3" max="3" width="9.75390625" style="1" customWidth="1"/>
    <col min="4" max="4" width="10.75390625" style="4" customWidth="1"/>
    <col min="5" max="5" width="5.75390625" style="1" customWidth="1"/>
    <col min="6" max="6" width="10.75390625" style="4" customWidth="1"/>
    <col min="7" max="8" width="16.75390625" style="4" customWidth="1"/>
    <col min="9" max="9" width="16.75390625" style="1" customWidth="1"/>
    <col min="10" max="16384" width="8.875" style="1" customWidth="1"/>
  </cols>
  <sheetData>
    <row r="1" spans="1:9" ht="31.5" customHeight="1">
      <c r="A1" s="11" t="s">
        <v>3</v>
      </c>
      <c r="B1" s="12" t="s">
        <v>2</v>
      </c>
      <c r="C1" s="12" t="s">
        <v>0</v>
      </c>
      <c r="D1" s="13" t="s">
        <v>4</v>
      </c>
      <c r="E1" s="12" t="s">
        <v>1</v>
      </c>
      <c r="F1" s="13" t="s">
        <v>5</v>
      </c>
      <c r="G1" s="13" t="s">
        <v>9</v>
      </c>
      <c r="H1" s="13" t="s">
        <v>6</v>
      </c>
      <c r="I1" s="13" t="s">
        <v>8</v>
      </c>
    </row>
    <row r="2" spans="1:9" ht="25.5" customHeight="1" hidden="1">
      <c r="A2" s="3">
        <v>0</v>
      </c>
      <c r="B2" s="8"/>
      <c r="C2" s="10"/>
      <c r="D2" s="9"/>
      <c r="E2" s="10"/>
      <c r="F2" s="2">
        <f aca="true" t="shared" si="0" ref="F2:F17">ROUND(D2*(E2/100)+D2,2)</f>
        <v>0</v>
      </c>
      <c r="G2" s="2">
        <f aca="true" t="shared" si="1" ref="G2:G17">C2*D2</f>
        <v>0</v>
      </c>
      <c r="H2" s="2">
        <f aca="true" t="shared" si="2" ref="H2:H17">C2*F2</f>
        <v>0</v>
      </c>
      <c r="I2" s="16"/>
    </row>
    <row r="3" spans="1:9" ht="25.5" customHeight="1">
      <c r="A3" s="3">
        <f aca="true" t="shared" si="3" ref="A3:A17">A2+1</f>
        <v>1</v>
      </c>
      <c r="B3" s="8" t="s">
        <v>12</v>
      </c>
      <c r="C3" s="10">
        <v>200</v>
      </c>
      <c r="D3" s="9"/>
      <c r="E3" s="10"/>
      <c r="F3" s="2">
        <f t="shared" si="0"/>
        <v>0</v>
      </c>
      <c r="G3" s="2">
        <f t="shared" si="1"/>
        <v>0</v>
      </c>
      <c r="H3" s="2">
        <f t="shared" si="2"/>
        <v>0</v>
      </c>
      <c r="I3" s="16"/>
    </row>
    <row r="4" spans="1:9" ht="25.5" customHeight="1">
      <c r="A4" s="3">
        <f t="shared" si="3"/>
        <v>2</v>
      </c>
      <c r="B4" s="8" t="s">
        <v>13</v>
      </c>
      <c r="C4" s="10">
        <v>15</v>
      </c>
      <c r="D4" s="9"/>
      <c r="E4" s="10"/>
      <c r="F4" s="2">
        <f t="shared" si="0"/>
        <v>0</v>
      </c>
      <c r="G4" s="2">
        <f t="shared" si="1"/>
        <v>0</v>
      </c>
      <c r="H4" s="2">
        <f t="shared" si="2"/>
        <v>0</v>
      </c>
      <c r="I4" s="16"/>
    </row>
    <row r="5" spans="1:9" ht="25.5" customHeight="1">
      <c r="A5" s="3">
        <f t="shared" si="3"/>
        <v>3</v>
      </c>
      <c r="B5" s="8" t="s">
        <v>14</v>
      </c>
      <c r="C5" s="10">
        <v>45</v>
      </c>
      <c r="D5" s="9"/>
      <c r="E5" s="10"/>
      <c r="F5" s="2">
        <f t="shared" si="0"/>
        <v>0</v>
      </c>
      <c r="G5" s="2">
        <f t="shared" si="1"/>
        <v>0</v>
      </c>
      <c r="H5" s="2">
        <f t="shared" si="2"/>
        <v>0</v>
      </c>
      <c r="I5" s="16"/>
    </row>
    <row r="6" spans="1:9" ht="25.5" customHeight="1">
      <c r="A6" s="3">
        <f t="shared" si="3"/>
        <v>4</v>
      </c>
      <c r="B6" s="8" t="s">
        <v>15</v>
      </c>
      <c r="C6" s="10">
        <v>450</v>
      </c>
      <c r="D6" s="9"/>
      <c r="E6" s="10"/>
      <c r="F6" s="2">
        <f t="shared" si="0"/>
        <v>0</v>
      </c>
      <c r="G6" s="2">
        <f t="shared" si="1"/>
        <v>0</v>
      </c>
      <c r="H6" s="2">
        <f t="shared" si="2"/>
        <v>0</v>
      </c>
      <c r="I6" s="16"/>
    </row>
    <row r="7" spans="1:9" ht="25.5" customHeight="1">
      <c r="A7" s="3">
        <f t="shared" si="3"/>
        <v>5</v>
      </c>
      <c r="B7" s="8" t="s">
        <v>16</v>
      </c>
      <c r="C7" s="10">
        <v>2500</v>
      </c>
      <c r="D7" s="9"/>
      <c r="E7" s="10"/>
      <c r="F7" s="2">
        <f t="shared" si="0"/>
        <v>0</v>
      </c>
      <c r="G7" s="2">
        <f t="shared" si="1"/>
        <v>0</v>
      </c>
      <c r="H7" s="2">
        <f t="shared" si="2"/>
        <v>0</v>
      </c>
      <c r="I7" s="16"/>
    </row>
    <row r="8" spans="1:9" ht="25.5" customHeight="1">
      <c r="A8" s="3">
        <f t="shared" si="3"/>
        <v>6</v>
      </c>
      <c r="B8" s="8" t="s">
        <v>17</v>
      </c>
      <c r="C8" s="10">
        <v>1000</v>
      </c>
      <c r="D8" s="9"/>
      <c r="E8" s="10"/>
      <c r="F8" s="2">
        <f t="shared" si="0"/>
        <v>0</v>
      </c>
      <c r="G8" s="2">
        <f t="shared" si="1"/>
        <v>0</v>
      </c>
      <c r="H8" s="2">
        <f t="shared" si="2"/>
        <v>0</v>
      </c>
      <c r="I8" s="16"/>
    </row>
    <row r="9" spans="1:9" ht="25.5" customHeight="1">
      <c r="A9" s="3">
        <f t="shared" si="3"/>
        <v>7</v>
      </c>
      <c r="B9" s="8" t="s">
        <v>18</v>
      </c>
      <c r="C9" s="10">
        <v>65</v>
      </c>
      <c r="D9" s="9"/>
      <c r="E9" s="10"/>
      <c r="F9" s="2">
        <f t="shared" si="0"/>
        <v>0</v>
      </c>
      <c r="G9" s="2">
        <f t="shared" si="1"/>
        <v>0</v>
      </c>
      <c r="H9" s="2">
        <f t="shared" si="2"/>
        <v>0</v>
      </c>
      <c r="I9" s="16"/>
    </row>
    <row r="10" spans="1:9" ht="25.5" customHeight="1">
      <c r="A10" s="3">
        <f t="shared" si="3"/>
        <v>8</v>
      </c>
      <c r="B10" s="8" t="s">
        <v>19</v>
      </c>
      <c r="C10" s="10">
        <v>100</v>
      </c>
      <c r="D10" s="9"/>
      <c r="E10" s="10"/>
      <c r="F10" s="2">
        <f t="shared" si="0"/>
        <v>0</v>
      </c>
      <c r="G10" s="2">
        <f t="shared" si="1"/>
        <v>0</v>
      </c>
      <c r="H10" s="2">
        <f t="shared" si="2"/>
        <v>0</v>
      </c>
      <c r="I10" s="16"/>
    </row>
    <row r="11" spans="1:9" ht="25.5" customHeight="1">
      <c r="A11" s="3">
        <f t="shared" si="3"/>
        <v>9</v>
      </c>
      <c r="B11" s="8" t="s">
        <v>20</v>
      </c>
      <c r="C11" s="10">
        <v>30</v>
      </c>
      <c r="D11" s="9"/>
      <c r="E11" s="10"/>
      <c r="F11" s="2">
        <f t="shared" si="0"/>
        <v>0</v>
      </c>
      <c r="G11" s="2">
        <f t="shared" si="1"/>
        <v>0</v>
      </c>
      <c r="H11" s="2">
        <f t="shared" si="2"/>
        <v>0</v>
      </c>
      <c r="I11" s="16"/>
    </row>
    <row r="12" spans="1:9" ht="25.5" customHeight="1">
      <c r="A12" s="3">
        <f t="shared" si="3"/>
        <v>10</v>
      </c>
      <c r="B12" s="8" t="s">
        <v>21</v>
      </c>
      <c r="C12" s="10">
        <v>450</v>
      </c>
      <c r="D12" s="9"/>
      <c r="E12" s="10"/>
      <c r="F12" s="2">
        <f t="shared" si="0"/>
        <v>0</v>
      </c>
      <c r="G12" s="2">
        <f t="shared" si="1"/>
        <v>0</v>
      </c>
      <c r="H12" s="2">
        <f t="shared" si="2"/>
        <v>0</v>
      </c>
      <c r="I12" s="16"/>
    </row>
    <row r="13" spans="1:9" ht="25.5" customHeight="1">
      <c r="A13" s="3">
        <f t="shared" si="3"/>
        <v>11</v>
      </c>
      <c r="B13" s="8" t="s">
        <v>22</v>
      </c>
      <c r="C13" s="10">
        <v>220</v>
      </c>
      <c r="D13" s="9"/>
      <c r="E13" s="10"/>
      <c r="F13" s="2">
        <f t="shared" si="0"/>
        <v>0</v>
      </c>
      <c r="G13" s="2">
        <f t="shared" si="1"/>
        <v>0</v>
      </c>
      <c r="H13" s="2">
        <f t="shared" si="2"/>
        <v>0</v>
      </c>
      <c r="I13" s="16"/>
    </row>
    <row r="14" spans="1:9" ht="25.5" customHeight="1">
      <c r="A14" s="3">
        <f t="shared" si="3"/>
        <v>12</v>
      </c>
      <c r="B14" s="8" t="s">
        <v>23</v>
      </c>
      <c r="C14" s="10">
        <v>1620</v>
      </c>
      <c r="D14" s="9"/>
      <c r="E14" s="10"/>
      <c r="F14" s="2">
        <f t="shared" si="0"/>
        <v>0</v>
      </c>
      <c r="G14" s="2">
        <f t="shared" si="1"/>
        <v>0</v>
      </c>
      <c r="H14" s="2">
        <f t="shared" si="2"/>
        <v>0</v>
      </c>
      <c r="I14" s="16"/>
    </row>
    <row r="15" spans="1:9" ht="25.5" customHeight="1">
      <c r="A15" s="3">
        <f t="shared" si="3"/>
        <v>13</v>
      </c>
      <c r="B15" s="8" t="s">
        <v>24</v>
      </c>
      <c r="C15" s="10">
        <v>50</v>
      </c>
      <c r="D15" s="9"/>
      <c r="E15" s="10"/>
      <c r="F15" s="2">
        <f t="shared" si="0"/>
        <v>0</v>
      </c>
      <c r="G15" s="2">
        <f t="shared" si="1"/>
        <v>0</v>
      </c>
      <c r="H15" s="2">
        <f t="shared" si="2"/>
        <v>0</v>
      </c>
      <c r="I15" s="16"/>
    </row>
    <row r="16" spans="1:9" ht="25.5" customHeight="1">
      <c r="A16" s="3">
        <f t="shared" si="3"/>
        <v>14</v>
      </c>
      <c r="B16" s="8"/>
      <c r="C16" s="10"/>
      <c r="D16" s="9"/>
      <c r="E16" s="10"/>
      <c r="F16" s="2">
        <f t="shared" si="0"/>
        <v>0</v>
      </c>
      <c r="G16" s="2">
        <f t="shared" si="1"/>
        <v>0</v>
      </c>
      <c r="H16" s="2">
        <f t="shared" si="2"/>
        <v>0</v>
      </c>
      <c r="I16" s="16"/>
    </row>
    <row r="17" spans="1:9" ht="25.5" customHeight="1">
      <c r="A17" s="3">
        <f t="shared" si="3"/>
        <v>15</v>
      </c>
      <c r="B17" s="8"/>
      <c r="C17" s="10"/>
      <c r="D17" s="9"/>
      <c r="E17" s="10"/>
      <c r="F17" s="2">
        <f t="shared" si="0"/>
        <v>0</v>
      </c>
      <c r="G17" s="2">
        <f t="shared" si="1"/>
        <v>0</v>
      </c>
      <c r="H17" s="2">
        <f t="shared" si="2"/>
        <v>0</v>
      </c>
      <c r="I17" s="16"/>
    </row>
    <row r="18" spans="6:8" ht="25.5" customHeight="1">
      <c r="F18" s="5" t="s">
        <v>7</v>
      </c>
      <c r="G18" s="2">
        <f>SUM(G2:G17)</f>
        <v>0</v>
      </c>
      <c r="H18" s="2">
        <f>SUM(H2:H17)</f>
        <v>0</v>
      </c>
    </row>
    <row r="19" spans="4:8" s="6" customFormat="1" ht="15" customHeight="1">
      <c r="D19" s="7"/>
      <c r="F19" s="7"/>
      <c r="G19" s="7"/>
      <c r="H19" s="7"/>
    </row>
    <row r="20" spans="1:9" s="6" customFormat="1" ht="15" customHeight="1">
      <c r="A20" s="6" t="s">
        <v>11</v>
      </c>
      <c r="D20" s="7"/>
      <c r="F20" s="7"/>
      <c r="G20" s="7"/>
      <c r="H20" s="14"/>
      <c r="I20" s="15" t="s">
        <v>10</v>
      </c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 sheet="1" objects="1" scenarios="1"/>
  <dataValidations count="1">
    <dataValidation type="list" allowBlank="1" showDropDown="1" showErrorMessage="1" errorTitle="Błąd" error="Dozwolone wartości to: 0, 7, 22" sqref="E2:E17">
      <formula1>"0,7,22"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3"/>
  <headerFooter alignWithMargins="0">
    <oddHeader>&amp;L&amp;"Arial CE,Pogrubiony"&amp;14Pakiet nr ...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24"/>
  <sheetViews>
    <sheetView showZeros="0" tabSelected="1" zoomScalePageLayoutView="0" workbookViewId="0" topLeftCell="A13">
      <selection activeCell="N7" sqref="N7"/>
    </sheetView>
  </sheetViews>
  <sheetFormatPr defaultColWidth="8.875" defaultRowHeight="12.75"/>
  <cols>
    <col min="1" max="1" width="3.75390625" style="1" customWidth="1"/>
    <col min="2" max="2" width="51.875" style="1" customWidth="1"/>
    <col min="3" max="3" width="8.125" style="1" customWidth="1"/>
    <col min="4" max="4" width="9.75390625" style="4" customWidth="1"/>
    <col min="5" max="5" width="5.75390625" style="1" customWidth="1"/>
    <col min="6" max="6" width="10.75390625" style="4" customWidth="1"/>
    <col min="7" max="7" width="12.25390625" style="4" customWidth="1"/>
    <col min="8" max="8" width="10.00390625" style="4" customWidth="1"/>
    <col min="9" max="9" width="17.125" style="1" customWidth="1"/>
    <col min="10" max="16384" width="8.875" style="1" customWidth="1"/>
  </cols>
  <sheetData>
    <row r="1" spans="1:9" ht="20.25" customHeight="1">
      <c r="A1" s="20"/>
      <c r="B1" s="18" t="s">
        <v>26</v>
      </c>
      <c r="C1" s="20"/>
      <c r="D1" s="21"/>
      <c r="E1" s="20"/>
      <c r="F1" s="21"/>
      <c r="G1" s="21"/>
      <c r="H1" s="21"/>
      <c r="I1" s="20"/>
    </row>
    <row r="2" spans="1:9" ht="60" customHeight="1">
      <c r="A2" s="22" t="s">
        <v>3</v>
      </c>
      <c r="B2" s="23" t="s">
        <v>2</v>
      </c>
      <c r="C2" s="23" t="s">
        <v>0</v>
      </c>
      <c r="D2" s="17" t="s">
        <v>4</v>
      </c>
      <c r="E2" s="23" t="s">
        <v>27</v>
      </c>
      <c r="F2" s="17" t="s">
        <v>28</v>
      </c>
      <c r="G2" s="17" t="s">
        <v>29</v>
      </c>
      <c r="H2" s="17" t="s">
        <v>30</v>
      </c>
      <c r="I2" s="19" t="s">
        <v>42</v>
      </c>
    </row>
    <row r="3" spans="1:9" ht="25.5" customHeight="1" hidden="1">
      <c r="A3" s="24">
        <v>0</v>
      </c>
      <c r="B3" s="25"/>
      <c r="C3" s="26"/>
      <c r="D3" s="27"/>
      <c r="E3" s="26"/>
      <c r="F3" s="28">
        <f>ROUND(D3*(E3/100)+D3,2)</f>
        <v>0</v>
      </c>
      <c r="G3" s="28">
        <f>C3*D3</f>
        <v>0</v>
      </c>
      <c r="H3" s="28">
        <f>C3*F3</f>
        <v>0</v>
      </c>
      <c r="I3" s="29"/>
    </row>
    <row r="4" spans="1:9" ht="85.5">
      <c r="A4" s="24">
        <v>1</v>
      </c>
      <c r="B4" s="25" t="s">
        <v>46</v>
      </c>
      <c r="C4" s="26">
        <v>70</v>
      </c>
      <c r="D4" s="27"/>
      <c r="E4" s="26"/>
      <c r="F4" s="28"/>
      <c r="G4" s="28"/>
      <c r="H4" s="28"/>
      <c r="I4" s="29"/>
    </row>
    <row r="5" spans="1:9" ht="65.25" customHeight="1">
      <c r="A5" s="24">
        <v>2</v>
      </c>
      <c r="B5" s="25" t="s">
        <v>25</v>
      </c>
      <c r="C5" s="26">
        <v>6</v>
      </c>
      <c r="D5" s="27"/>
      <c r="E5" s="26"/>
      <c r="F5" s="28"/>
      <c r="G5" s="28"/>
      <c r="H5" s="28"/>
      <c r="I5" s="29"/>
    </row>
    <row r="6" spans="1:9" ht="54.75" customHeight="1">
      <c r="A6" s="24">
        <v>3</v>
      </c>
      <c r="B6" s="25" t="s">
        <v>47</v>
      </c>
      <c r="C6" s="26">
        <v>8</v>
      </c>
      <c r="D6" s="27"/>
      <c r="E6" s="26"/>
      <c r="F6" s="28"/>
      <c r="G6" s="28"/>
      <c r="H6" s="28"/>
      <c r="I6" s="29"/>
    </row>
    <row r="7" spans="1:9" ht="85.5" customHeight="1">
      <c r="A7" s="24">
        <v>4</v>
      </c>
      <c r="B7" s="25" t="s">
        <v>48</v>
      </c>
      <c r="C7" s="26">
        <v>6</v>
      </c>
      <c r="D7" s="27"/>
      <c r="E7" s="26"/>
      <c r="F7" s="28"/>
      <c r="G7" s="28"/>
      <c r="H7" s="28"/>
      <c r="I7" s="29"/>
    </row>
    <row r="8" spans="1:9" ht="85.5" customHeight="1">
      <c r="A8" s="24">
        <v>5</v>
      </c>
      <c r="B8" s="25" t="s">
        <v>49</v>
      </c>
      <c r="C8" s="26">
        <v>1</v>
      </c>
      <c r="D8" s="27"/>
      <c r="E8" s="26"/>
      <c r="F8" s="28"/>
      <c r="G8" s="28"/>
      <c r="H8" s="28"/>
      <c r="I8" s="29"/>
    </row>
    <row r="9" spans="1:9" ht="25.5" customHeight="1">
      <c r="A9" s="30"/>
      <c r="B9" s="20"/>
      <c r="C9" s="20"/>
      <c r="D9" s="20"/>
      <c r="E9" s="20"/>
      <c r="F9" s="31" t="s">
        <v>7</v>
      </c>
      <c r="G9" s="32">
        <f>SUM(G3:G8)</f>
        <v>0</v>
      </c>
      <c r="H9" s="32">
        <f>SUM(H3:H8)</f>
        <v>0</v>
      </c>
      <c r="I9" s="33"/>
    </row>
    <row r="10" spans="1:9" ht="10.5" customHeight="1">
      <c r="A10" s="20"/>
      <c r="B10" s="20"/>
      <c r="C10" s="20"/>
      <c r="D10" s="21"/>
      <c r="E10" s="20"/>
      <c r="F10" s="20"/>
      <c r="G10" s="20"/>
      <c r="H10" s="20"/>
      <c r="I10" s="20"/>
    </row>
    <row r="11" spans="1:9" s="6" customFormat="1" ht="15" customHeight="1">
      <c r="A11" s="20"/>
      <c r="B11" s="18" t="s">
        <v>31</v>
      </c>
      <c r="C11" s="20"/>
      <c r="D11" s="21"/>
      <c r="E11" s="20"/>
      <c r="F11" s="21"/>
      <c r="G11" s="21"/>
      <c r="H11" s="21"/>
      <c r="I11" s="20"/>
    </row>
    <row r="12" spans="1:9" s="6" customFormat="1" ht="45">
      <c r="A12" s="22" t="s">
        <v>3</v>
      </c>
      <c r="B12" s="23" t="s">
        <v>2</v>
      </c>
      <c r="C12" s="23" t="s">
        <v>0</v>
      </c>
      <c r="D12" s="17" t="s">
        <v>4</v>
      </c>
      <c r="E12" s="23" t="s">
        <v>27</v>
      </c>
      <c r="F12" s="17" t="s">
        <v>28</v>
      </c>
      <c r="G12" s="17" t="s">
        <v>29</v>
      </c>
      <c r="H12" s="17" t="s">
        <v>30</v>
      </c>
      <c r="I12" s="19" t="s">
        <v>42</v>
      </c>
    </row>
    <row r="13" spans="1:9" ht="85.5">
      <c r="A13" s="24">
        <v>1</v>
      </c>
      <c r="B13" s="25" t="s">
        <v>50</v>
      </c>
      <c r="C13" s="26">
        <v>12</v>
      </c>
      <c r="D13" s="27"/>
      <c r="E13" s="26"/>
      <c r="F13" s="28"/>
      <c r="G13" s="28"/>
      <c r="H13" s="28"/>
      <c r="I13" s="29"/>
    </row>
    <row r="14" spans="1:9" ht="14.25">
      <c r="A14" s="20"/>
      <c r="B14" s="20"/>
      <c r="C14" s="20"/>
      <c r="D14" s="21"/>
      <c r="E14" s="20"/>
      <c r="F14" s="31" t="s">
        <v>7</v>
      </c>
      <c r="G14" s="28">
        <f>SUM(G13:G13)</f>
        <v>0</v>
      </c>
      <c r="H14" s="28">
        <f>SUM(H13:H13)</f>
        <v>0</v>
      </c>
      <c r="I14" s="20"/>
    </row>
    <row r="15" spans="1:9" ht="15" customHeight="1">
      <c r="A15" s="20"/>
      <c r="B15" s="20"/>
      <c r="C15" s="20"/>
      <c r="D15" s="21"/>
      <c r="E15" s="20"/>
      <c r="F15" s="21"/>
      <c r="G15" s="21"/>
      <c r="H15" s="21"/>
      <c r="I15" s="20"/>
    </row>
    <row r="16" spans="1:9" ht="15" customHeight="1">
      <c r="A16" s="20"/>
      <c r="B16" s="18" t="s">
        <v>32</v>
      </c>
      <c r="C16" s="20"/>
      <c r="D16" s="21"/>
      <c r="E16" s="20"/>
      <c r="F16" s="21"/>
      <c r="G16" s="21"/>
      <c r="H16" s="21"/>
      <c r="I16" s="20"/>
    </row>
    <row r="17" spans="1:9" ht="45">
      <c r="A17" s="22" t="s">
        <v>3</v>
      </c>
      <c r="B17" s="23" t="s">
        <v>2</v>
      </c>
      <c r="C17" s="23" t="s">
        <v>0</v>
      </c>
      <c r="D17" s="17" t="s">
        <v>4</v>
      </c>
      <c r="E17" s="23" t="s">
        <v>27</v>
      </c>
      <c r="F17" s="17" t="s">
        <v>28</v>
      </c>
      <c r="G17" s="17" t="s">
        <v>29</v>
      </c>
      <c r="H17" s="34" t="s">
        <v>30</v>
      </c>
      <c r="I17" s="19" t="s">
        <v>42</v>
      </c>
    </row>
    <row r="18" spans="1:9" ht="119.25">
      <c r="A18" s="24">
        <v>1</v>
      </c>
      <c r="B18" s="25" t="s">
        <v>51</v>
      </c>
      <c r="C18" s="26">
        <v>80</v>
      </c>
      <c r="D18" s="27"/>
      <c r="E18" s="26"/>
      <c r="F18" s="28"/>
      <c r="G18" s="28"/>
      <c r="H18" s="28"/>
      <c r="I18" s="29"/>
    </row>
    <row r="19" spans="1:9" ht="15">
      <c r="A19" s="20"/>
      <c r="B19" s="20"/>
      <c r="C19" s="20"/>
      <c r="D19" s="21"/>
      <c r="E19" s="20"/>
      <c r="F19" s="31" t="s">
        <v>7</v>
      </c>
      <c r="G19" s="28">
        <f>SUM(G18:G18)</f>
        <v>0</v>
      </c>
      <c r="H19" s="28">
        <f>SUM(H18:H18)</f>
        <v>0</v>
      </c>
      <c r="I19" s="20"/>
    </row>
    <row r="20" spans="1:9" ht="15" customHeight="1">
      <c r="A20" s="20"/>
      <c r="B20" s="20"/>
      <c r="C20" s="20"/>
      <c r="D20" s="21"/>
      <c r="E20" s="20"/>
      <c r="F20" s="21"/>
      <c r="G20" s="21"/>
      <c r="H20" s="21"/>
      <c r="I20" s="20"/>
    </row>
    <row r="21" spans="1:9" ht="15" customHeight="1">
      <c r="A21" s="35"/>
      <c r="B21" s="36" t="s">
        <v>33</v>
      </c>
      <c r="C21" s="35"/>
      <c r="D21" s="35"/>
      <c r="E21" s="35"/>
      <c r="F21" s="35"/>
      <c r="G21" s="35"/>
      <c r="H21" s="35"/>
      <c r="I21" s="35"/>
    </row>
    <row r="22" spans="1:9" ht="42.75">
      <c r="A22" s="37" t="s">
        <v>34</v>
      </c>
      <c r="B22" s="37" t="s">
        <v>35</v>
      </c>
      <c r="C22" s="37" t="s">
        <v>36</v>
      </c>
      <c r="D22" s="38" t="s">
        <v>37</v>
      </c>
      <c r="E22" s="37" t="s">
        <v>38</v>
      </c>
      <c r="F22" s="38" t="s">
        <v>39</v>
      </c>
      <c r="G22" s="38" t="s">
        <v>40</v>
      </c>
      <c r="H22" s="38" t="s">
        <v>41</v>
      </c>
      <c r="I22" s="39" t="s">
        <v>42</v>
      </c>
    </row>
    <row r="23" spans="1:9" ht="45">
      <c r="A23" s="40" t="s">
        <v>43</v>
      </c>
      <c r="B23" s="41" t="s">
        <v>44</v>
      </c>
      <c r="C23" s="42">
        <v>45</v>
      </c>
      <c r="D23" s="43"/>
      <c r="E23" s="40"/>
      <c r="F23" s="43"/>
      <c r="G23" s="43"/>
      <c r="H23" s="43"/>
      <c r="I23" s="44"/>
    </row>
    <row r="24" spans="1:9" ht="15" customHeight="1">
      <c r="A24" s="45"/>
      <c r="B24" s="45"/>
      <c r="C24" s="48" t="s">
        <v>45</v>
      </c>
      <c r="D24" s="48"/>
      <c r="E24" s="48"/>
      <c r="F24" s="48"/>
      <c r="G24" s="43"/>
      <c r="H24" s="46"/>
      <c r="I24" s="47"/>
    </row>
    <row r="25" ht="15" customHeight="1"/>
    <row r="26" ht="15" customHeight="1"/>
    <row r="27" ht="15" customHeight="1"/>
    <row r="28" ht="15" customHeight="1"/>
    <row r="29" ht="15" customHeight="1"/>
    <row r="30" ht="15" customHeight="1"/>
  </sheetData>
  <sheetProtection/>
  <mergeCells count="1">
    <mergeCell ref="C24:F24"/>
  </mergeCells>
  <dataValidations count="2">
    <dataValidation type="list" allowBlank="1" showDropDown="1" showErrorMessage="1" errorTitle="Błąd" error="Dozwolone wartości to: 0, 7, 22" sqref="E3">
      <formula1>"0,7,22"</formula1>
    </dataValidation>
    <dataValidation type="list" allowBlank="1" showDropDown="1" showErrorMessage="1" errorTitle="Błąd" error="Dozwolone wartości to: 0, 7, 22" sqref="E4:E8 E13 E18">
      <formula1>"0,7,8,22,23"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3"/>
  <headerFooter alignWithMargins="0">
    <oddHeader>&amp;L&amp;"Arial CE,Pogrubiony"&amp;14Pakiet nr ...</oddHeader>
    <oddFooter>&amp;Lpakiety do przetargu 119/2020</oddFooter>
  </headerFooter>
  <rowBreaks count="3" manualBreakCount="3">
    <brk id="9" max="255" man="1"/>
    <brk id="15" max="255" man="1"/>
    <brk id="1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Piątkowski</dc:creator>
  <cp:keywords/>
  <dc:description/>
  <cp:lastModifiedBy>pawlowskaa</cp:lastModifiedBy>
  <cp:lastPrinted>2020-12-04T10:41:13Z</cp:lastPrinted>
  <dcterms:created xsi:type="dcterms:W3CDTF">2003-09-23T14:33:36Z</dcterms:created>
  <dcterms:modified xsi:type="dcterms:W3CDTF">2020-12-11T08:43:43Z</dcterms:modified>
  <cp:category/>
  <cp:version/>
  <cp:contentType/>
  <cp:contentStatus/>
</cp:coreProperties>
</file>