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<sst xmlns="http://schemas.openxmlformats.org/spreadsheetml/2006/main" count="99" uniqueCount="62">
  <si>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t>L.P.</t>
  </si>
  <si>
    <t>NAZWA TOWARU</t>
  </si>
  <si>
    <t>OPIS TOWARU</t>
  </si>
  <si>
    <t>PŻ DŁUGOPOLE</t>
  </si>
  <si>
    <t>PŻ   JAN</t>
  </si>
  <si>
    <t>PŻ  JUBILAT I   ADAM</t>
  </si>
  <si>
    <t>J.M.</t>
  </si>
  <si>
    <t>WARTOŚĆ NETTO</t>
  </si>
  <si>
    <t>STAWKA PODATKU VAT</t>
  </si>
  <si>
    <t>WARTOŚĆ PODATKU VAT</t>
  </si>
  <si>
    <t>WARTOŚĆ BRUTTO</t>
  </si>
  <si>
    <t>Brokuły mrożone</t>
  </si>
  <si>
    <t>kg</t>
  </si>
  <si>
    <t>Brukselka mrożona</t>
  </si>
  <si>
    <t>Ciasto mrożone</t>
  </si>
  <si>
    <t>czekoladowo – wiśniowe</t>
  </si>
  <si>
    <t>Fasolka szparagowa mrożona</t>
  </si>
  <si>
    <t>nie krojona
op.2,5 kg</t>
  </si>
  <si>
    <t>Duet żółtej  i zielonej cukini</t>
  </si>
  <si>
    <t>Op. 2,5 kg</t>
  </si>
  <si>
    <t>Frytki mrożone</t>
  </si>
  <si>
    <t>-------------------</t>
  </si>
  <si>
    <t>Groszek mrożony</t>
  </si>
  <si>
    <t>Op.2,5kg ziarno</t>
  </si>
  <si>
    <t>Kalafior mrożony</t>
  </si>
  <si>
    <t>Lody</t>
  </si>
  <si>
    <t>l</t>
  </si>
  <si>
    <t>Marchew mini</t>
  </si>
  <si>
    <t>Mrożonka kompotowa</t>
  </si>
  <si>
    <t>trzyskładnikowa op. 5kg</t>
  </si>
  <si>
    <t>Op. 2,5kg</t>
  </si>
  <si>
    <t>Podgrzybki mrożone</t>
  </si>
  <si>
    <t>kostka</t>
  </si>
  <si>
    <t>Szpinak mrożony</t>
  </si>
  <si>
    <t>rozdrobniony</t>
  </si>
  <si>
    <t>Szpinak mrożony liście</t>
  </si>
  <si>
    <t>Śliwka mrożona</t>
  </si>
  <si>
    <t>Truskawka mrożona</t>
  </si>
  <si>
    <t>Wiśnia mrożona</t>
  </si>
  <si>
    <t>Zupa jarzynowa mrożona</t>
  </si>
  <si>
    <t>Luz</t>
  </si>
  <si>
    <t>Mieszanka chińska</t>
  </si>
  <si>
    <t>Op.2,5 kg zawierające: kiełki soi,czerwoną paprykę,czerwoną cebulę,grzyby mun,pędy bambusa.</t>
  </si>
  <si>
    <t>Mieszanka ratatoille</t>
  </si>
  <si>
    <t>Op. 2,5kg zawierające: cukinię,oberżynę,pomidor, paprykę,cebulę.</t>
  </si>
  <si>
    <t>--------------</t>
  </si>
  <si>
    <t>szarlotka waga opakowania  3,5 kg</t>
  </si>
  <si>
    <t>sernik z rodzynkami waga opakowania 3,5kg</t>
  </si>
  <si>
    <t xml:space="preserve"> Wojciech</t>
  </si>
  <si>
    <t>Papryka mrożona mix trzykolorowa zielona, żółta i czerwona</t>
  </si>
  <si>
    <t>delicja czekoladowa</t>
  </si>
  <si>
    <t>na spodzie jogurtowym z malinami i galaretka malinową</t>
  </si>
  <si>
    <t>orzechowiec - ciasto o smaku orzechowym, przełożone kremem i oblane polewą o smaku orzechów</t>
  </si>
  <si>
    <t>Malina mrożona</t>
  </si>
  <si>
    <t>op. 2,5kg</t>
  </si>
  <si>
    <t>CENA JEDN. NETTO</t>
  </si>
  <si>
    <t>Sukcesywne dostawy mrożonek</t>
  </si>
  <si>
    <t>Maksymalne opakowanie 2,5 kg-5 kg</t>
  </si>
  <si>
    <t>550ml czekoladowe, waniliowe,truskawka, cytryna</t>
  </si>
  <si>
    <t>SZACUNKOWA ILOŚĆ RAZEM</t>
  </si>
  <si>
    <t xml:space="preserve">                                                                                                                                                   RAZEM/Ogółem: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</si>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</sst>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0.0000"/>
    <numFmt numFmtId="170" formatCode="0.000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3" fillId="33" borderId="10" xfId="56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3" fillId="0" borderId="10" xfId="56" applyFont="1" applyFill="1" applyBorder="1" applyAlignment="1">
      <alignment horizontal="justify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center" vertical="center"/>
      <protection/>
    </xf>
    <xf numFmtId="167" fontId="13" fillId="0" borderId="11" xfId="56" applyNumberFormat="1" applyFont="1" applyFill="1" applyBorder="1" applyAlignment="1">
      <alignment horizontal="right" vertical="center"/>
      <protection/>
    </xf>
    <xf numFmtId="167" fontId="12" fillId="0" borderId="10" xfId="57" applyNumberFormat="1" applyFont="1" applyFill="1" applyBorder="1" applyAlignment="1">
      <alignment vertical="center"/>
      <protection/>
    </xf>
    <xf numFmtId="9" fontId="13" fillId="0" borderId="10" xfId="56" applyNumberFormat="1" applyFont="1" applyFill="1" applyBorder="1" applyAlignment="1">
      <alignment horizontal="center" vertical="center"/>
      <protection/>
    </xf>
    <xf numFmtId="167" fontId="13" fillId="0" borderId="10" xfId="56" applyNumberFormat="1" applyFont="1" applyFill="1" applyBorder="1" applyAlignment="1">
      <alignment horizontal="right" vertical="center"/>
      <protection/>
    </xf>
    <xf numFmtId="0" fontId="13" fillId="0" borderId="12" xfId="56" applyFont="1" applyFill="1" applyBorder="1" applyAlignment="1">
      <alignment horizontal="justify" vertical="center"/>
      <protection/>
    </xf>
    <xf numFmtId="0" fontId="16" fillId="0" borderId="12" xfId="56" applyFont="1" applyFill="1" applyBorder="1" applyAlignment="1">
      <alignment horizontal="center" vertical="center"/>
      <protection/>
    </xf>
    <xf numFmtId="0" fontId="13" fillId="0" borderId="13" xfId="56" applyFont="1" applyFill="1" applyBorder="1" applyAlignment="1">
      <alignment horizontal="justify" vertical="center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/>
      <protection/>
    </xf>
    <xf numFmtId="0" fontId="16" fillId="0" borderId="13" xfId="56" applyFont="1" applyFill="1" applyBorder="1" applyAlignment="1">
      <alignment horizontal="center" vertical="center"/>
      <protection/>
    </xf>
    <xf numFmtId="0" fontId="13" fillId="0" borderId="14" xfId="56" applyFont="1" applyFill="1" applyBorder="1" applyAlignment="1">
      <alignment horizontal="justify" vertical="center"/>
      <protection/>
    </xf>
    <xf numFmtId="0" fontId="14" fillId="0" borderId="14" xfId="56" applyFont="1" applyFill="1" applyBorder="1" applyAlignment="1">
      <alignment horizontal="center" vertical="center"/>
      <protection/>
    </xf>
    <xf numFmtId="0" fontId="16" fillId="0" borderId="14" xfId="56" applyFont="1" applyFill="1" applyBorder="1" applyAlignment="1">
      <alignment horizontal="center" vertical="center"/>
      <protection/>
    </xf>
    <xf numFmtId="167" fontId="12" fillId="34" borderId="13" xfId="56" applyNumberFormat="1" applyFont="1" applyFill="1" applyBorder="1" applyAlignment="1">
      <alignment horizontal="center" vertical="center"/>
      <protection/>
    </xf>
    <xf numFmtId="167" fontId="12" fillId="34" borderId="13" xfId="57" applyNumberFormat="1" applyFont="1" applyFill="1" applyBorder="1" applyAlignment="1">
      <alignment vertical="center"/>
      <protection/>
    </xf>
    <xf numFmtId="0" fontId="12" fillId="34" borderId="13" xfId="56" applyFont="1" applyFill="1" applyBorder="1" applyAlignment="1">
      <alignment horizontal="center" vertical="center"/>
      <protection/>
    </xf>
    <xf numFmtId="167" fontId="12" fillId="34" borderId="13" xfId="56" applyNumberFormat="1" applyFont="1" applyFill="1" applyBorder="1" applyAlignment="1">
      <alignment horizontal="right" vertical="center"/>
      <protection/>
    </xf>
    <xf numFmtId="0" fontId="15" fillId="33" borderId="10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/>
      <protection/>
    </xf>
    <xf numFmtId="1" fontId="13" fillId="33" borderId="10" xfId="56" applyNumberFormat="1" applyFont="1" applyFill="1" applyBorder="1" applyAlignment="1">
      <alignment horizontal="center" vertical="center"/>
      <protection/>
    </xf>
    <xf numFmtId="0" fontId="15" fillId="33" borderId="12" xfId="56" applyFont="1" applyFill="1" applyBorder="1" applyAlignment="1">
      <alignment horizontal="center" vertical="center"/>
      <protection/>
    </xf>
    <xf numFmtId="0" fontId="14" fillId="33" borderId="12" xfId="56" applyFont="1" applyFill="1" applyBorder="1" applyAlignment="1">
      <alignment horizontal="center" vertical="center"/>
      <protection/>
    </xf>
    <xf numFmtId="1" fontId="17" fillId="33" borderId="12" xfId="56" applyNumberFormat="1" applyFont="1" applyFill="1" applyBorder="1" applyAlignment="1">
      <alignment horizontal="center" vertical="center"/>
      <protection/>
    </xf>
    <xf numFmtId="0" fontId="15" fillId="33" borderId="13" xfId="56" applyFont="1" applyFill="1" applyBorder="1" applyAlignment="1">
      <alignment horizontal="center" vertical="center"/>
      <protection/>
    </xf>
    <xf numFmtId="1" fontId="13" fillId="33" borderId="13" xfId="56" applyNumberFormat="1" applyFont="1" applyFill="1" applyBorder="1" applyAlignment="1">
      <alignment horizontal="center" vertical="center"/>
      <protection/>
    </xf>
    <xf numFmtId="0" fontId="14" fillId="33" borderId="13" xfId="56" applyFont="1" applyFill="1" applyBorder="1" applyAlignment="1">
      <alignment horizontal="center" vertical="center"/>
      <protection/>
    </xf>
    <xf numFmtId="0" fontId="15" fillId="33" borderId="14" xfId="56" applyFont="1" applyFill="1" applyBorder="1" applyAlignment="1">
      <alignment horizontal="center" vertical="center"/>
      <protection/>
    </xf>
    <xf numFmtId="0" fontId="14" fillId="33" borderId="14" xfId="56" applyFont="1" applyFill="1" applyBorder="1" applyAlignment="1">
      <alignment horizontal="center" vertical="center"/>
      <protection/>
    </xf>
    <xf numFmtId="1" fontId="13" fillId="33" borderId="14" xfId="56" applyNumberFormat="1" applyFont="1" applyFill="1" applyBorder="1" applyAlignment="1">
      <alignment horizontal="center" vertical="center"/>
      <protection/>
    </xf>
    <xf numFmtId="1" fontId="16" fillId="0" borderId="10" xfId="56" applyNumberFormat="1" applyFont="1" applyFill="1" applyBorder="1" applyAlignment="1">
      <alignment horizontal="center" vertical="center"/>
      <protection/>
    </xf>
    <xf numFmtId="0" fontId="9" fillId="33" borderId="0" xfId="0" applyFont="1" applyFill="1" applyAlignment="1">
      <alignment horizontal="center" wrapText="1"/>
    </xf>
    <xf numFmtId="167" fontId="12" fillId="34" borderId="10" xfId="56" applyNumberFormat="1" applyFont="1" applyFill="1" applyBorder="1" applyAlignment="1">
      <alignment horizontal="center" vertical="center" wrapText="1"/>
      <protection/>
    </xf>
    <xf numFmtId="0" fontId="12" fillId="34" borderId="10" xfId="56" applyFont="1" applyFill="1" applyBorder="1" applyAlignment="1">
      <alignment horizontal="center" vertical="center" wrapText="1"/>
      <protection/>
    </xf>
    <xf numFmtId="167" fontId="12" fillId="0" borderId="10" xfId="56" applyNumberFormat="1" applyFont="1" applyFill="1" applyBorder="1" applyAlignment="1">
      <alignment horizontal="center" vertical="center" wrapText="1"/>
      <protection/>
    </xf>
    <xf numFmtId="167" fontId="12" fillId="34" borderId="15" xfId="56" applyNumberFormat="1" applyFont="1" applyFill="1" applyBorder="1" applyAlignment="1">
      <alignment horizontal="right" vertical="center"/>
      <protection/>
    </xf>
    <xf numFmtId="167" fontId="12" fillId="34" borderId="16" xfId="56" applyNumberFormat="1" applyFont="1" applyFill="1" applyBorder="1" applyAlignment="1">
      <alignment horizontal="right" vertical="center"/>
      <protection/>
    </xf>
    <xf numFmtId="167" fontId="12" fillId="34" borderId="17" xfId="56" applyNumberFormat="1" applyFont="1" applyFill="1" applyBorder="1" applyAlignment="1">
      <alignment horizontal="right" vertical="center"/>
      <protection/>
    </xf>
    <xf numFmtId="0" fontId="11" fillId="34" borderId="18" xfId="0" applyFont="1" applyFill="1" applyBorder="1" applyAlignment="1">
      <alignment horizontal="center" vertical="center"/>
    </xf>
    <xf numFmtId="0" fontId="12" fillId="34" borderId="10" xfId="56" applyFont="1" applyFill="1" applyBorder="1" applyAlignment="1">
      <alignment horizontal="center" vertical="center" textRotation="90" wrapText="1"/>
      <protection/>
    </xf>
    <xf numFmtId="1" fontId="12" fillId="34" borderId="19" xfId="56" applyNumberFormat="1" applyFont="1" applyFill="1" applyBorder="1" applyAlignment="1">
      <alignment horizontal="center" vertical="center" wrapText="1"/>
      <protection/>
    </xf>
    <xf numFmtId="0" fontId="14" fillId="34" borderId="20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4.00390625" style="2" customWidth="1"/>
    <col min="2" max="2" width="12.50390625" style="2" customWidth="1"/>
    <col min="3" max="3" width="11.00390625" style="4" customWidth="1"/>
    <col min="4" max="4" width="6.875" style="2" customWidth="1"/>
    <col min="5" max="5" width="5.50390625" style="5" customWidth="1"/>
    <col min="6" max="6" width="6.125" style="5" customWidth="1"/>
    <col min="7" max="7" width="7.50390625" style="2" customWidth="1"/>
    <col min="8" max="8" width="8.125" style="2" customWidth="1"/>
    <col min="9" max="9" width="5.125" style="2" customWidth="1"/>
    <col min="10" max="10" width="9.875" style="2" customWidth="1"/>
    <col min="11" max="11" width="16.25390625" style="2" customWidth="1"/>
    <col min="12" max="12" width="10.75390625" style="3" customWidth="1"/>
    <col min="13" max="13" width="12.75390625" style="2" customWidth="1"/>
    <col min="14" max="14" width="15.25390625" style="2" customWidth="1"/>
  </cols>
  <sheetData>
    <row r="1" spans="1:14" ht="38.25" customHeight="1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>
      <c r="A2" s="42" t="s">
        <v>0</v>
      </c>
      <c r="B2" s="42" t="s">
        <v>1</v>
      </c>
      <c r="C2" s="42" t="s">
        <v>2</v>
      </c>
      <c r="D2" s="48" t="s">
        <v>3</v>
      </c>
      <c r="E2" s="48" t="s">
        <v>4</v>
      </c>
      <c r="F2" s="48" t="s">
        <v>48</v>
      </c>
      <c r="G2" s="48" t="s">
        <v>5</v>
      </c>
      <c r="H2" s="49" t="s">
        <v>59</v>
      </c>
      <c r="I2" s="42" t="s">
        <v>6</v>
      </c>
      <c r="J2" s="43" t="s">
        <v>55</v>
      </c>
      <c r="K2" s="41" t="s">
        <v>7</v>
      </c>
      <c r="L2" s="41" t="s">
        <v>8</v>
      </c>
      <c r="M2" s="41" t="s">
        <v>9</v>
      </c>
      <c r="N2" s="41" t="s">
        <v>10</v>
      </c>
    </row>
    <row r="3" spans="1:14" ht="78" customHeight="1">
      <c r="A3" s="42"/>
      <c r="B3" s="42"/>
      <c r="C3" s="42"/>
      <c r="D3" s="48"/>
      <c r="E3" s="48"/>
      <c r="F3" s="48"/>
      <c r="G3" s="48"/>
      <c r="H3" s="49"/>
      <c r="I3" s="42"/>
      <c r="J3" s="43"/>
      <c r="K3" s="41"/>
      <c r="L3" s="41"/>
      <c r="M3" s="41"/>
      <c r="N3" s="41"/>
    </row>
    <row r="4" spans="1:14" ht="32.25" customHeight="1">
      <c r="A4" s="1">
        <v>1</v>
      </c>
      <c r="B4" s="6" t="s">
        <v>11</v>
      </c>
      <c r="C4" s="7" t="s">
        <v>57</v>
      </c>
      <c r="D4" s="27">
        <v>800</v>
      </c>
      <c r="E4" s="28">
        <v>280</v>
      </c>
      <c r="F4" s="27">
        <v>50</v>
      </c>
      <c r="G4" s="29">
        <v>1100</v>
      </c>
      <c r="H4" s="39">
        <f>SUM(D4:G4)</f>
        <v>2230</v>
      </c>
      <c r="I4" s="9" t="s">
        <v>12</v>
      </c>
      <c r="J4" s="10"/>
      <c r="K4" s="11">
        <f>J4*H4</f>
        <v>0</v>
      </c>
      <c r="L4" s="12">
        <v>0.05</v>
      </c>
      <c r="M4" s="10">
        <f>K4*L4</f>
        <v>0</v>
      </c>
      <c r="N4" s="13">
        <f>M4+K4</f>
        <v>0</v>
      </c>
    </row>
    <row r="5" spans="1:14" ht="48" customHeight="1">
      <c r="A5" s="1">
        <v>2</v>
      </c>
      <c r="B5" s="6" t="s">
        <v>13</v>
      </c>
      <c r="C5" s="7" t="s">
        <v>57</v>
      </c>
      <c r="D5" s="27">
        <v>0</v>
      </c>
      <c r="E5" s="28">
        <v>15</v>
      </c>
      <c r="F5" s="27">
        <v>15</v>
      </c>
      <c r="G5" s="29">
        <v>445</v>
      </c>
      <c r="H5" s="39">
        <f aca="true" t="shared" si="0" ref="H5:H30">SUM(D5:G5)</f>
        <v>475</v>
      </c>
      <c r="I5" s="9" t="s">
        <v>12</v>
      </c>
      <c r="J5" s="10"/>
      <c r="K5" s="11">
        <f aca="true" t="shared" si="1" ref="K5:K30">J5*H5</f>
        <v>0</v>
      </c>
      <c r="L5" s="12">
        <v>0.05</v>
      </c>
      <c r="M5" s="10">
        <f aca="true" t="shared" si="2" ref="M5:M30">K5*L5</f>
        <v>0</v>
      </c>
      <c r="N5" s="13">
        <f aca="true" t="shared" si="3" ref="N5:N30">M5+K5</f>
        <v>0</v>
      </c>
    </row>
    <row r="6" spans="1:14" ht="57.75" customHeight="1">
      <c r="A6" s="1">
        <v>3</v>
      </c>
      <c r="B6" s="6" t="s">
        <v>14</v>
      </c>
      <c r="C6" s="7" t="s">
        <v>15</v>
      </c>
      <c r="D6" s="27">
        <v>30</v>
      </c>
      <c r="E6" s="28">
        <v>10</v>
      </c>
      <c r="F6" s="27">
        <v>5</v>
      </c>
      <c r="G6" s="29">
        <v>5</v>
      </c>
      <c r="H6" s="39">
        <f t="shared" si="0"/>
        <v>50</v>
      </c>
      <c r="I6" s="9" t="s">
        <v>12</v>
      </c>
      <c r="J6" s="10"/>
      <c r="K6" s="11">
        <f t="shared" si="1"/>
        <v>0</v>
      </c>
      <c r="L6" s="12">
        <v>0.05</v>
      </c>
      <c r="M6" s="10">
        <f t="shared" si="2"/>
        <v>0</v>
      </c>
      <c r="N6" s="13">
        <f t="shared" si="3"/>
        <v>0</v>
      </c>
    </row>
    <row r="7" spans="1:14" ht="23.25" customHeight="1">
      <c r="A7" s="1">
        <v>4</v>
      </c>
      <c r="B7" s="6" t="s">
        <v>14</v>
      </c>
      <c r="C7" s="7" t="s">
        <v>50</v>
      </c>
      <c r="D7" s="27">
        <v>0</v>
      </c>
      <c r="E7" s="27">
        <v>5</v>
      </c>
      <c r="F7" s="27">
        <v>0</v>
      </c>
      <c r="G7" s="29">
        <v>0</v>
      </c>
      <c r="H7" s="39">
        <f t="shared" si="0"/>
        <v>5</v>
      </c>
      <c r="I7" s="9" t="s">
        <v>12</v>
      </c>
      <c r="J7" s="10"/>
      <c r="K7" s="11">
        <f t="shared" si="1"/>
        <v>0</v>
      </c>
      <c r="L7" s="12">
        <v>0.05</v>
      </c>
      <c r="M7" s="10">
        <f t="shared" si="2"/>
        <v>0</v>
      </c>
      <c r="N7" s="13">
        <f t="shared" si="3"/>
        <v>0</v>
      </c>
    </row>
    <row r="8" spans="1:14" ht="26.25" customHeight="1">
      <c r="A8" s="1">
        <v>5</v>
      </c>
      <c r="B8" s="6" t="s">
        <v>14</v>
      </c>
      <c r="C8" s="7" t="s">
        <v>51</v>
      </c>
      <c r="D8" s="27">
        <v>0</v>
      </c>
      <c r="E8" s="27">
        <v>5</v>
      </c>
      <c r="F8" s="27">
        <v>5</v>
      </c>
      <c r="G8" s="29">
        <v>5</v>
      </c>
      <c r="H8" s="39">
        <f t="shared" si="0"/>
        <v>15</v>
      </c>
      <c r="I8" s="9" t="s">
        <v>12</v>
      </c>
      <c r="J8" s="10"/>
      <c r="K8" s="11">
        <f t="shared" si="1"/>
        <v>0</v>
      </c>
      <c r="L8" s="12">
        <v>0.05</v>
      </c>
      <c r="M8" s="10">
        <f t="shared" si="2"/>
        <v>0</v>
      </c>
      <c r="N8" s="13">
        <f t="shared" si="3"/>
        <v>0</v>
      </c>
    </row>
    <row r="9" spans="1:14" ht="59.25" customHeight="1">
      <c r="A9" s="1">
        <v>6</v>
      </c>
      <c r="B9" s="6" t="s">
        <v>14</v>
      </c>
      <c r="C9" s="7" t="s">
        <v>52</v>
      </c>
      <c r="D9" s="27">
        <v>0</v>
      </c>
      <c r="E9" s="27">
        <v>6</v>
      </c>
      <c r="F9" s="27">
        <v>6</v>
      </c>
      <c r="G9" s="29">
        <v>5</v>
      </c>
      <c r="H9" s="39">
        <f t="shared" si="0"/>
        <v>17</v>
      </c>
      <c r="I9" s="9" t="s">
        <v>12</v>
      </c>
      <c r="J9" s="10"/>
      <c r="K9" s="11">
        <f t="shared" si="1"/>
        <v>0</v>
      </c>
      <c r="L9" s="12">
        <v>0.05</v>
      </c>
      <c r="M9" s="10">
        <f t="shared" si="2"/>
        <v>0</v>
      </c>
      <c r="N9" s="13">
        <f t="shared" si="3"/>
        <v>0</v>
      </c>
    </row>
    <row r="10" spans="1:14" ht="81" customHeight="1">
      <c r="A10" s="1">
        <v>7</v>
      </c>
      <c r="B10" s="6" t="s">
        <v>14</v>
      </c>
      <c r="C10" s="7" t="s">
        <v>46</v>
      </c>
      <c r="D10" s="27">
        <v>15</v>
      </c>
      <c r="E10" s="28">
        <v>10</v>
      </c>
      <c r="F10" s="27">
        <v>5</v>
      </c>
      <c r="G10" s="29">
        <v>5</v>
      </c>
      <c r="H10" s="39">
        <f t="shared" si="0"/>
        <v>35</v>
      </c>
      <c r="I10" s="9" t="s">
        <v>12</v>
      </c>
      <c r="J10" s="10"/>
      <c r="K10" s="11">
        <f t="shared" si="1"/>
        <v>0</v>
      </c>
      <c r="L10" s="12">
        <v>0.05</v>
      </c>
      <c r="M10" s="10">
        <f t="shared" si="2"/>
        <v>0</v>
      </c>
      <c r="N10" s="13">
        <f t="shared" si="3"/>
        <v>0</v>
      </c>
    </row>
    <row r="11" spans="1:14" ht="45.75" customHeight="1">
      <c r="A11" s="1">
        <v>8</v>
      </c>
      <c r="B11" s="6" t="s">
        <v>14</v>
      </c>
      <c r="C11" s="7" t="s">
        <v>47</v>
      </c>
      <c r="D11" s="27">
        <v>15</v>
      </c>
      <c r="E11" s="28">
        <v>10</v>
      </c>
      <c r="F11" s="27">
        <v>5</v>
      </c>
      <c r="G11" s="29">
        <v>5</v>
      </c>
      <c r="H11" s="39">
        <f t="shared" si="0"/>
        <v>35</v>
      </c>
      <c r="I11" s="9" t="s">
        <v>12</v>
      </c>
      <c r="J11" s="10"/>
      <c r="K11" s="11">
        <f t="shared" si="1"/>
        <v>0</v>
      </c>
      <c r="L11" s="12">
        <v>0.05</v>
      </c>
      <c r="M11" s="10">
        <f t="shared" si="2"/>
        <v>0</v>
      </c>
      <c r="N11" s="13">
        <f t="shared" si="3"/>
        <v>0</v>
      </c>
    </row>
    <row r="12" spans="1:14" ht="54" customHeight="1">
      <c r="A12" s="1">
        <v>9</v>
      </c>
      <c r="B12" s="6" t="s">
        <v>18</v>
      </c>
      <c r="C12" s="8" t="s">
        <v>19</v>
      </c>
      <c r="D12" s="27">
        <v>0</v>
      </c>
      <c r="E12" s="28">
        <v>20</v>
      </c>
      <c r="F12" s="27">
        <v>10</v>
      </c>
      <c r="G12" s="29">
        <v>100</v>
      </c>
      <c r="H12" s="39">
        <f t="shared" si="0"/>
        <v>130</v>
      </c>
      <c r="I12" s="9" t="s">
        <v>12</v>
      </c>
      <c r="J12" s="10"/>
      <c r="K12" s="11">
        <f t="shared" si="1"/>
        <v>0</v>
      </c>
      <c r="L12" s="12">
        <v>0.05</v>
      </c>
      <c r="M12" s="10">
        <f t="shared" si="2"/>
        <v>0</v>
      </c>
      <c r="N12" s="13">
        <f t="shared" si="3"/>
        <v>0</v>
      </c>
    </row>
    <row r="13" spans="1:14" ht="40.5" customHeight="1">
      <c r="A13" s="1">
        <v>10</v>
      </c>
      <c r="B13" s="6" t="s">
        <v>16</v>
      </c>
      <c r="C13" s="7" t="s">
        <v>17</v>
      </c>
      <c r="D13" s="27">
        <v>0</v>
      </c>
      <c r="E13" s="28">
        <v>200</v>
      </c>
      <c r="F13" s="27">
        <v>25</v>
      </c>
      <c r="G13" s="29">
        <v>565</v>
      </c>
      <c r="H13" s="39">
        <f t="shared" si="0"/>
        <v>790</v>
      </c>
      <c r="I13" s="9" t="s">
        <v>12</v>
      </c>
      <c r="J13" s="10"/>
      <c r="K13" s="11">
        <f t="shared" si="1"/>
        <v>0</v>
      </c>
      <c r="L13" s="12">
        <v>0.05</v>
      </c>
      <c r="M13" s="10">
        <f t="shared" si="2"/>
        <v>0</v>
      </c>
      <c r="N13" s="13">
        <f t="shared" si="3"/>
        <v>0</v>
      </c>
    </row>
    <row r="14" spans="1:14" ht="44.25" customHeight="1">
      <c r="A14" s="1">
        <v>11</v>
      </c>
      <c r="B14" s="6" t="s">
        <v>20</v>
      </c>
      <c r="C14" s="8" t="s">
        <v>21</v>
      </c>
      <c r="D14" s="27">
        <v>15</v>
      </c>
      <c r="E14" s="28">
        <v>0</v>
      </c>
      <c r="F14" s="27">
        <v>0</v>
      </c>
      <c r="G14" s="29">
        <v>0</v>
      </c>
      <c r="H14" s="39">
        <f t="shared" si="0"/>
        <v>15</v>
      </c>
      <c r="I14" s="9" t="s">
        <v>12</v>
      </c>
      <c r="J14" s="10"/>
      <c r="K14" s="11">
        <f t="shared" si="1"/>
        <v>0</v>
      </c>
      <c r="L14" s="12">
        <v>0.05</v>
      </c>
      <c r="M14" s="10">
        <f t="shared" si="2"/>
        <v>0</v>
      </c>
      <c r="N14" s="13">
        <f t="shared" si="3"/>
        <v>0</v>
      </c>
    </row>
    <row r="15" spans="1:14" ht="22.5" customHeight="1">
      <c r="A15" s="1">
        <v>12</v>
      </c>
      <c r="B15" s="6" t="s">
        <v>22</v>
      </c>
      <c r="C15" s="7" t="s">
        <v>23</v>
      </c>
      <c r="D15" s="27">
        <v>0</v>
      </c>
      <c r="E15" s="28">
        <v>10</v>
      </c>
      <c r="F15" s="27">
        <v>5</v>
      </c>
      <c r="G15" s="29">
        <v>132</v>
      </c>
      <c r="H15" s="39">
        <f t="shared" si="0"/>
        <v>147</v>
      </c>
      <c r="I15" s="9" t="s">
        <v>12</v>
      </c>
      <c r="J15" s="10"/>
      <c r="K15" s="11">
        <f t="shared" si="1"/>
        <v>0</v>
      </c>
      <c r="L15" s="12">
        <v>0.05</v>
      </c>
      <c r="M15" s="10">
        <f t="shared" si="2"/>
        <v>0</v>
      </c>
      <c r="N15" s="13">
        <f t="shared" si="3"/>
        <v>0</v>
      </c>
    </row>
    <row r="16" spans="1:14" ht="27" customHeight="1">
      <c r="A16" s="1">
        <v>13</v>
      </c>
      <c r="B16" s="6" t="s">
        <v>24</v>
      </c>
      <c r="C16" s="7" t="s">
        <v>57</v>
      </c>
      <c r="D16" s="27">
        <v>800</v>
      </c>
      <c r="E16" s="28">
        <v>250</v>
      </c>
      <c r="F16" s="27">
        <v>50</v>
      </c>
      <c r="G16" s="29">
        <v>800</v>
      </c>
      <c r="H16" s="39">
        <f t="shared" si="0"/>
        <v>1900</v>
      </c>
      <c r="I16" s="9" t="s">
        <v>12</v>
      </c>
      <c r="J16" s="10"/>
      <c r="K16" s="11">
        <f t="shared" si="1"/>
        <v>0</v>
      </c>
      <c r="L16" s="12">
        <v>0.05</v>
      </c>
      <c r="M16" s="10">
        <f t="shared" si="2"/>
        <v>0</v>
      </c>
      <c r="N16" s="13">
        <f t="shared" si="3"/>
        <v>0</v>
      </c>
    </row>
    <row r="17" spans="1:14" ht="69.75" customHeight="1">
      <c r="A17" s="1">
        <v>14</v>
      </c>
      <c r="B17" s="6" t="s">
        <v>25</v>
      </c>
      <c r="C17" s="7" t="s">
        <v>58</v>
      </c>
      <c r="D17" s="27">
        <v>0</v>
      </c>
      <c r="E17" s="28">
        <v>0</v>
      </c>
      <c r="F17" s="27">
        <v>0</v>
      </c>
      <c r="G17" s="29">
        <v>0</v>
      </c>
      <c r="H17" s="39">
        <f t="shared" si="0"/>
        <v>0</v>
      </c>
      <c r="I17" s="9" t="s">
        <v>26</v>
      </c>
      <c r="J17" s="10"/>
      <c r="K17" s="11">
        <f t="shared" si="1"/>
        <v>0</v>
      </c>
      <c r="L17" s="12">
        <v>0.05</v>
      </c>
      <c r="M17" s="10">
        <f t="shared" si="2"/>
        <v>0</v>
      </c>
      <c r="N17" s="13">
        <f t="shared" si="3"/>
        <v>0</v>
      </c>
    </row>
    <row r="18" spans="1:14" ht="27" customHeight="1">
      <c r="A18" s="1">
        <v>15</v>
      </c>
      <c r="B18" s="6" t="s">
        <v>53</v>
      </c>
      <c r="C18" s="8" t="s">
        <v>54</v>
      </c>
      <c r="D18" s="27">
        <v>0</v>
      </c>
      <c r="E18" s="28">
        <v>0</v>
      </c>
      <c r="F18" s="27">
        <v>80</v>
      </c>
      <c r="G18" s="29">
        <v>0</v>
      </c>
      <c r="H18" s="39">
        <f t="shared" si="0"/>
        <v>80</v>
      </c>
      <c r="I18" s="9" t="s">
        <v>12</v>
      </c>
      <c r="J18" s="10"/>
      <c r="K18" s="11">
        <f t="shared" si="1"/>
        <v>0</v>
      </c>
      <c r="L18" s="12">
        <v>0.05</v>
      </c>
      <c r="M18" s="10">
        <f t="shared" si="2"/>
        <v>0</v>
      </c>
      <c r="N18" s="13">
        <f t="shared" si="3"/>
        <v>0</v>
      </c>
    </row>
    <row r="19" spans="1:14" ht="64.5" customHeight="1">
      <c r="A19" s="1">
        <v>16</v>
      </c>
      <c r="B19" s="14" t="s">
        <v>27</v>
      </c>
      <c r="C19" s="7" t="s">
        <v>57</v>
      </c>
      <c r="D19" s="30">
        <v>0</v>
      </c>
      <c r="E19" s="31">
        <v>100</v>
      </c>
      <c r="F19" s="30">
        <v>80</v>
      </c>
      <c r="G19" s="32">
        <v>340</v>
      </c>
      <c r="H19" s="39">
        <f t="shared" si="0"/>
        <v>520</v>
      </c>
      <c r="I19" s="15" t="s">
        <v>12</v>
      </c>
      <c r="J19" s="10"/>
      <c r="K19" s="11">
        <f t="shared" si="1"/>
        <v>0</v>
      </c>
      <c r="L19" s="12">
        <v>0.05</v>
      </c>
      <c r="M19" s="10">
        <f t="shared" si="2"/>
        <v>0</v>
      </c>
      <c r="N19" s="13">
        <f t="shared" si="3"/>
        <v>0</v>
      </c>
    </row>
    <row r="20" spans="1:14" ht="30" customHeight="1">
      <c r="A20" s="1">
        <v>17</v>
      </c>
      <c r="B20" s="16" t="s">
        <v>41</v>
      </c>
      <c r="C20" s="17" t="s">
        <v>42</v>
      </c>
      <c r="D20" s="33">
        <v>0</v>
      </c>
      <c r="E20" s="28">
        <v>0</v>
      </c>
      <c r="F20" s="33">
        <v>5</v>
      </c>
      <c r="G20" s="34">
        <v>0</v>
      </c>
      <c r="H20" s="39">
        <f t="shared" si="0"/>
        <v>5</v>
      </c>
      <c r="I20" s="19" t="s">
        <v>12</v>
      </c>
      <c r="J20" s="10"/>
      <c r="K20" s="11">
        <f t="shared" si="1"/>
        <v>0</v>
      </c>
      <c r="L20" s="12">
        <v>0.05</v>
      </c>
      <c r="M20" s="10">
        <f t="shared" si="2"/>
        <v>0</v>
      </c>
      <c r="N20" s="13">
        <f t="shared" si="3"/>
        <v>0</v>
      </c>
    </row>
    <row r="21" spans="1:14" ht="51.75" customHeight="1">
      <c r="A21" s="1">
        <v>18</v>
      </c>
      <c r="B21" s="16" t="s">
        <v>43</v>
      </c>
      <c r="C21" s="17" t="s">
        <v>44</v>
      </c>
      <c r="D21" s="33">
        <v>0</v>
      </c>
      <c r="E21" s="35">
        <v>0</v>
      </c>
      <c r="F21" s="33">
        <v>5</v>
      </c>
      <c r="G21" s="34">
        <v>0</v>
      </c>
      <c r="H21" s="39">
        <f t="shared" si="0"/>
        <v>5</v>
      </c>
      <c r="I21" s="19" t="s">
        <v>12</v>
      </c>
      <c r="J21" s="10"/>
      <c r="K21" s="11">
        <f t="shared" si="1"/>
        <v>0</v>
      </c>
      <c r="L21" s="12">
        <v>0.05</v>
      </c>
      <c r="M21" s="10">
        <f t="shared" si="2"/>
        <v>0</v>
      </c>
      <c r="N21" s="13">
        <f t="shared" si="3"/>
        <v>0</v>
      </c>
    </row>
    <row r="22" spans="1:14" ht="88.5" customHeight="1">
      <c r="A22" s="1">
        <v>19</v>
      </c>
      <c r="B22" s="16" t="s">
        <v>28</v>
      </c>
      <c r="C22" s="17" t="s">
        <v>29</v>
      </c>
      <c r="D22" s="33">
        <v>300</v>
      </c>
      <c r="E22" s="35">
        <v>700</v>
      </c>
      <c r="F22" s="33">
        <v>10</v>
      </c>
      <c r="G22" s="34">
        <v>1760</v>
      </c>
      <c r="H22" s="39">
        <f t="shared" si="0"/>
        <v>2770</v>
      </c>
      <c r="I22" s="19" t="s">
        <v>12</v>
      </c>
      <c r="J22" s="10"/>
      <c r="K22" s="11">
        <f t="shared" si="1"/>
        <v>0</v>
      </c>
      <c r="L22" s="12">
        <v>0.05</v>
      </c>
      <c r="M22" s="10">
        <f t="shared" si="2"/>
        <v>0</v>
      </c>
      <c r="N22" s="13">
        <f t="shared" si="3"/>
        <v>0</v>
      </c>
    </row>
    <row r="23" spans="1:14" ht="58.5" customHeight="1">
      <c r="A23" s="1">
        <v>20</v>
      </c>
      <c r="B23" s="16" t="s">
        <v>49</v>
      </c>
      <c r="C23" s="18" t="s">
        <v>30</v>
      </c>
      <c r="D23" s="33">
        <v>20</v>
      </c>
      <c r="E23" s="35">
        <v>15</v>
      </c>
      <c r="F23" s="33">
        <v>0</v>
      </c>
      <c r="G23" s="34">
        <v>35.2</v>
      </c>
      <c r="H23" s="39">
        <f t="shared" si="0"/>
        <v>70.2</v>
      </c>
      <c r="I23" s="19" t="s">
        <v>12</v>
      </c>
      <c r="J23" s="10"/>
      <c r="K23" s="11">
        <f t="shared" si="1"/>
        <v>0</v>
      </c>
      <c r="L23" s="12">
        <v>0.05</v>
      </c>
      <c r="M23" s="10">
        <f t="shared" si="2"/>
        <v>0</v>
      </c>
      <c r="N23" s="13">
        <f t="shared" si="3"/>
        <v>0</v>
      </c>
    </row>
    <row r="24" spans="1:14" ht="85.5" customHeight="1">
      <c r="A24" s="1">
        <v>21</v>
      </c>
      <c r="B24" s="16" t="s">
        <v>31</v>
      </c>
      <c r="C24" s="18" t="s">
        <v>32</v>
      </c>
      <c r="D24" s="33">
        <v>0</v>
      </c>
      <c r="E24" s="35">
        <v>20</v>
      </c>
      <c r="F24" s="33">
        <v>10</v>
      </c>
      <c r="G24" s="34">
        <v>30</v>
      </c>
      <c r="H24" s="39">
        <f t="shared" si="0"/>
        <v>60</v>
      </c>
      <c r="I24" s="19" t="s">
        <v>12</v>
      </c>
      <c r="J24" s="10"/>
      <c r="K24" s="11">
        <f t="shared" si="1"/>
        <v>0</v>
      </c>
      <c r="L24" s="12">
        <v>0.05</v>
      </c>
      <c r="M24" s="10">
        <f t="shared" si="2"/>
        <v>0</v>
      </c>
      <c r="N24" s="13">
        <f t="shared" si="3"/>
        <v>0</v>
      </c>
    </row>
    <row r="25" spans="1:14" ht="33.75" customHeight="1">
      <c r="A25" s="1">
        <v>22</v>
      </c>
      <c r="B25" s="16" t="s">
        <v>33</v>
      </c>
      <c r="C25" s="18" t="s">
        <v>34</v>
      </c>
      <c r="D25" s="33">
        <v>150</v>
      </c>
      <c r="E25" s="35">
        <v>150</v>
      </c>
      <c r="F25" s="33">
        <v>0</v>
      </c>
      <c r="G25" s="34">
        <v>590</v>
      </c>
      <c r="H25" s="39">
        <f t="shared" si="0"/>
        <v>890</v>
      </c>
      <c r="I25" s="19" t="s">
        <v>12</v>
      </c>
      <c r="J25" s="10"/>
      <c r="K25" s="11">
        <f t="shared" si="1"/>
        <v>0</v>
      </c>
      <c r="L25" s="12">
        <v>0.05</v>
      </c>
      <c r="M25" s="10">
        <f t="shared" si="2"/>
        <v>0</v>
      </c>
      <c r="N25" s="13">
        <f t="shared" si="3"/>
        <v>0</v>
      </c>
    </row>
    <row r="26" spans="1:14" ht="66" customHeight="1">
      <c r="A26" s="1">
        <v>23</v>
      </c>
      <c r="B26" s="16" t="s">
        <v>35</v>
      </c>
      <c r="C26" s="18" t="s">
        <v>21</v>
      </c>
      <c r="D26" s="33">
        <v>0</v>
      </c>
      <c r="E26" s="35">
        <v>20</v>
      </c>
      <c r="F26" s="33">
        <v>20</v>
      </c>
      <c r="G26" s="34">
        <v>15</v>
      </c>
      <c r="H26" s="39">
        <f t="shared" si="0"/>
        <v>55</v>
      </c>
      <c r="I26" s="19" t="s">
        <v>12</v>
      </c>
      <c r="J26" s="10"/>
      <c r="K26" s="11">
        <f t="shared" si="1"/>
        <v>0</v>
      </c>
      <c r="L26" s="12">
        <v>0.05</v>
      </c>
      <c r="M26" s="10">
        <f t="shared" si="2"/>
        <v>0</v>
      </c>
      <c r="N26" s="13">
        <f t="shared" si="3"/>
        <v>0</v>
      </c>
    </row>
    <row r="27" spans="1:14" ht="45.75" customHeight="1">
      <c r="A27" s="1">
        <v>24</v>
      </c>
      <c r="B27" s="16" t="s">
        <v>36</v>
      </c>
      <c r="C27" s="18" t="s">
        <v>19</v>
      </c>
      <c r="D27" s="33">
        <v>0</v>
      </c>
      <c r="E27" s="35">
        <v>10</v>
      </c>
      <c r="F27" s="33">
        <v>5</v>
      </c>
      <c r="G27" s="34">
        <v>44</v>
      </c>
      <c r="H27" s="39">
        <f t="shared" si="0"/>
        <v>59</v>
      </c>
      <c r="I27" s="19" t="s">
        <v>12</v>
      </c>
      <c r="J27" s="10"/>
      <c r="K27" s="11">
        <f t="shared" si="1"/>
        <v>0</v>
      </c>
      <c r="L27" s="12">
        <v>0.05</v>
      </c>
      <c r="M27" s="10">
        <f t="shared" si="2"/>
        <v>0</v>
      </c>
      <c r="N27" s="13">
        <f t="shared" si="3"/>
        <v>0</v>
      </c>
    </row>
    <row r="28" spans="1:14" ht="42" customHeight="1">
      <c r="A28" s="1">
        <v>25</v>
      </c>
      <c r="B28" s="20" t="s">
        <v>37</v>
      </c>
      <c r="C28" s="21" t="s">
        <v>19</v>
      </c>
      <c r="D28" s="36">
        <v>0</v>
      </c>
      <c r="E28" s="37">
        <v>10</v>
      </c>
      <c r="F28" s="36">
        <v>80</v>
      </c>
      <c r="G28" s="38">
        <v>44</v>
      </c>
      <c r="H28" s="39">
        <f t="shared" si="0"/>
        <v>134</v>
      </c>
      <c r="I28" s="22" t="s">
        <v>12</v>
      </c>
      <c r="J28" s="10"/>
      <c r="K28" s="11">
        <f t="shared" si="1"/>
        <v>0</v>
      </c>
      <c r="L28" s="12">
        <v>0.05</v>
      </c>
      <c r="M28" s="10">
        <f t="shared" si="2"/>
        <v>0</v>
      </c>
      <c r="N28" s="13">
        <f t="shared" si="3"/>
        <v>0</v>
      </c>
    </row>
    <row r="29" spans="1:14" ht="42" customHeight="1">
      <c r="A29" s="1">
        <v>26</v>
      </c>
      <c r="B29" s="20" t="s">
        <v>38</v>
      </c>
      <c r="C29" s="21" t="s">
        <v>19</v>
      </c>
      <c r="D29" s="36">
        <v>0</v>
      </c>
      <c r="E29" s="37">
        <v>0</v>
      </c>
      <c r="F29" s="36">
        <v>30</v>
      </c>
      <c r="G29" s="38">
        <v>61.6</v>
      </c>
      <c r="H29" s="39">
        <f t="shared" si="0"/>
        <v>91.6</v>
      </c>
      <c r="I29" s="22" t="s">
        <v>12</v>
      </c>
      <c r="J29" s="10"/>
      <c r="K29" s="11">
        <f t="shared" si="1"/>
        <v>0</v>
      </c>
      <c r="L29" s="12">
        <v>0.05</v>
      </c>
      <c r="M29" s="10">
        <f t="shared" si="2"/>
        <v>0</v>
      </c>
      <c r="N29" s="13">
        <f t="shared" si="3"/>
        <v>0</v>
      </c>
    </row>
    <row r="30" spans="1:14" ht="49.5" customHeight="1">
      <c r="A30" s="1">
        <v>27</v>
      </c>
      <c r="B30" s="20" t="s">
        <v>39</v>
      </c>
      <c r="C30" s="21" t="s">
        <v>40</v>
      </c>
      <c r="D30" s="36">
        <v>50</v>
      </c>
      <c r="E30" s="37">
        <v>100</v>
      </c>
      <c r="F30" s="36">
        <v>20</v>
      </c>
      <c r="G30" s="38">
        <v>0</v>
      </c>
      <c r="H30" s="39">
        <f t="shared" si="0"/>
        <v>170</v>
      </c>
      <c r="I30" s="22" t="s">
        <v>12</v>
      </c>
      <c r="J30" s="10"/>
      <c r="K30" s="11">
        <f t="shared" si="1"/>
        <v>0</v>
      </c>
      <c r="L30" s="12">
        <v>0.05</v>
      </c>
      <c r="M30" s="10">
        <f t="shared" si="2"/>
        <v>0</v>
      </c>
      <c r="N30" s="13">
        <f t="shared" si="3"/>
        <v>0</v>
      </c>
    </row>
    <row r="31" spans="1:14" ht="38.25" customHeight="1">
      <c r="A31" s="44" t="s">
        <v>60</v>
      </c>
      <c r="B31" s="45"/>
      <c r="C31" s="45"/>
      <c r="D31" s="45"/>
      <c r="E31" s="45"/>
      <c r="F31" s="45"/>
      <c r="G31" s="45"/>
      <c r="H31" s="45"/>
      <c r="I31" s="45"/>
      <c r="J31" s="46"/>
      <c r="K31" s="24">
        <f>SUM(K4:K30)</f>
        <v>0</v>
      </c>
      <c r="L31" s="25" t="s">
        <v>45</v>
      </c>
      <c r="M31" s="23">
        <f>SUM(M4:M30)</f>
        <v>0</v>
      </c>
      <c r="N31" s="26">
        <f>SUM(N4:N30)</f>
        <v>0</v>
      </c>
    </row>
    <row r="32" spans="12:14" ht="13.5">
      <c r="L32" s="50" t="s">
        <v>61</v>
      </c>
      <c r="M32" s="51"/>
      <c r="N32" s="51"/>
    </row>
    <row r="33" spans="1:14" ht="13.5">
      <c r="A33" s="40"/>
      <c r="B33" s="40"/>
      <c r="C33" s="40"/>
      <c r="D33" s="40"/>
      <c r="E33" s="40"/>
      <c r="F33" s="40"/>
      <c r="G33" s="40"/>
      <c r="H33" s="40"/>
      <c r="I33" s="40"/>
      <c r="L33" s="52"/>
      <c r="M33" s="53"/>
      <c r="N33" s="53"/>
    </row>
    <row r="34" spans="1:14" ht="13.5">
      <c r="A34" s="40"/>
      <c r="B34" s="40"/>
      <c r="C34" s="40"/>
      <c r="D34" s="40"/>
      <c r="E34" s="40"/>
      <c r="F34" s="40"/>
      <c r="G34" s="40"/>
      <c r="H34" s="40"/>
      <c r="I34" s="40"/>
      <c r="L34" s="52"/>
      <c r="M34" s="53"/>
      <c r="N34" s="53"/>
    </row>
    <row r="35" spans="12:14" ht="13.5">
      <c r="L35" s="52"/>
      <c r="M35" s="53"/>
      <c r="N35" s="53"/>
    </row>
    <row r="36" spans="12:14" ht="13.5">
      <c r="L36" s="52"/>
      <c r="M36" s="53"/>
      <c r="N36" s="53"/>
    </row>
    <row r="37" spans="12:14" ht="13.5">
      <c r="L37" s="52"/>
      <c r="M37" s="53"/>
      <c r="N37" s="53"/>
    </row>
    <row r="38" spans="12:14" ht="13.5">
      <c r="L38" s="52"/>
      <c r="M38" s="53"/>
      <c r="N38" s="53"/>
    </row>
  </sheetData>
  <sheetProtection selectLockedCells="1" selectUnlockedCells="1"/>
  <mergeCells count="18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A33:I34"/>
    <mergeCell ref="M2:M3"/>
    <mergeCell ref="N2:N3"/>
    <mergeCell ref="I2:I3"/>
    <mergeCell ref="L2:L3"/>
    <mergeCell ref="J2:J3"/>
    <mergeCell ref="K2:K3"/>
    <mergeCell ref="A31:J31"/>
    <mergeCell ref="L32:N38"/>
  </mergeCells>
  <printOptions/>
  <pageMargins left="0" right="0" top="0.5902777777777778" bottom="0.27569444444444446" header="0.5118055555555555" footer="0"/>
  <pageSetup horizontalDpi="600" verticalDpi="600" orientation="landscape" pageOrder="overThenDown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Komputer</cp:lastModifiedBy>
  <cp:lastPrinted>2021-03-30T05:26:44Z</cp:lastPrinted>
  <dcterms:created xsi:type="dcterms:W3CDTF">2018-03-21T12:50:21Z</dcterms:created>
  <dcterms:modified xsi:type="dcterms:W3CDTF">2023-05-29T19:17:35Z</dcterms:modified>
  <cp:category/>
  <cp:version/>
  <cp:contentType/>
  <cp:contentStatus/>
</cp:coreProperties>
</file>