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Przedmiar" sheetId="28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8"/>
  <c r="H13"/>
  <c r="H15"/>
  <c r="H16"/>
  <c r="H17"/>
  <c r="H18"/>
  <c r="H19"/>
  <c r="H20"/>
  <c r="H21"/>
  <c r="H22"/>
  <c r="H23"/>
  <c r="H24"/>
  <c r="H26"/>
  <c r="H27"/>
  <c r="H28" s="1"/>
  <c r="H11"/>
  <c r="M51"/>
  <c r="H29" l="1"/>
  <c r="H30" s="1"/>
  <c r="M52"/>
  <c r="M53" l="1"/>
</calcChain>
</file>

<file path=xl/sharedStrings.xml><?xml version="1.0" encoding="utf-8"?>
<sst xmlns="http://schemas.openxmlformats.org/spreadsheetml/2006/main" count="65" uniqueCount="49">
  <si>
    <t>Lp.</t>
  </si>
  <si>
    <t>Nazwa i opis pozycji</t>
  </si>
  <si>
    <t>Jedn.</t>
  </si>
  <si>
    <t>Ilość</t>
  </si>
  <si>
    <t>Obliczenia</t>
  </si>
  <si>
    <t>I. ROBOTY PRZYGOTOWAWCZE</t>
  </si>
  <si>
    <t>m²</t>
  </si>
  <si>
    <t>Roboty pomiarowe w terenie równinnym</t>
  </si>
  <si>
    <t>km</t>
  </si>
  <si>
    <t>Suma netto</t>
  </si>
  <si>
    <t>VAT 23%</t>
  </si>
  <si>
    <t>Suma brutto</t>
  </si>
  <si>
    <t>II. JEZDNIA</t>
  </si>
  <si>
    <t>Roboty ziemne - zebranie warstwy humusu o grubości 10 cm z poboczy (wywóz urobku, miejsce składowania i utylizacja po stronie Wykonawcy)</t>
  </si>
  <si>
    <t>Wykonanie poboczy z kruszywa naturalnego, łamanego 0/31.5 o gr. 10 cm</t>
  </si>
  <si>
    <t>Skropienie podbudowy kationową emulsją asfaltową C60 B3 ZM w ilości 1,0 kg/m²</t>
  </si>
  <si>
    <t>Frezowanie istniejącej nawierzchni bitumicznej o gr. 4 cm celem włączenia (wywóz, miejsce składowania i utylizacja po stronie Wykonawcy)</t>
  </si>
  <si>
    <t>Roboty ziemne - wykopy w gruncie kat. III pod konstrukcję jezdni na głębokości do 25 cm (wywóz urobku, miejsce składowania i utylizacja po stronie Wykonawcy)</t>
  </si>
  <si>
    <t>Profilowanie i zagęszczenie dna wykopu z pkt. 4</t>
  </si>
  <si>
    <t>Ułożenie warstwy geowłókniny o właściwościach separacyjnych</t>
  </si>
  <si>
    <t>Ułożenie warstwy podbudowy z kruszywa naturalnego, łamanego 0/31,5 o grubości 20 cm stabilizowanego mechanicznie</t>
  </si>
  <si>
    <t>Ułożenie warstwy ścieralnej z betonu asfaltowego AC 11 S o grubości 4 cm wg PN-EN 13108-1</t>
  </si>
  <si>
    <t>Ułożenie warstwy wiążącej z betonu asfaltowego AC 11 W o grubości 4 cm wg PN-EN 13108-1</t>
  </si>
  <si>
    <t>Skropienie warstwy wiążącej kationową emulsją asfaltową C60 B3 ZM w ilości 0,3 kg/m²</t>
  </si>
  <si>
    <t>III. ROBOTY WYKOŃCZENIOWE</t>
  </si>
  <si>
    <t>Roboty ziemne - dowóz materiału zagęszczalnego nauzupełnienie skarp nasypów (pozyskanie i dowóz po stronie Wykonawcy)</t>
  </si>
  <si>
    <t>Wyrównanie istniejącej nawierzchni kruszywem natrualnym łamanym 0/31,5 - grubość warstwy 10 cm</t>
  </si>
  <si>
    <t>Ułożenie wastwy odsączającej z piasku o grubości 10 cm</t>
  </si>
  <si>
    <t xml:space="preserve">Remont drogi powiatowej nr 1932C Sipiory - Czerwonak w km 0+250 - 0+360 </t>
  </si>
  <si>
    <t>SST</t>
  </si>
  <si>
    <t>D.01.01.01</t>
  </si>
  <si>
    <t>D.02.01.01</t>
  </si>
  <si>
    <t>D.05.03.11</t>
  </si>
  <si>
    <t>D.04.04.02</t>
  </si>
  <si>
    <t>D.04.01.01</t>
  </si>
  <si>
    <t>D.04.02.02</t>
  </si>
  <si>
    <t>D.04.02.01</t>
  </si>
  <si>
    <t>D.04.03.01</t>
  </si>
  <si>
    <t>D.05.03.05b</t>
  </si>
  <si>
    <t>D.05.03.05a</t>
  </si>
  <si>
    <t>D.04.08.05</t>
  </si>
  <si>
    <t>m3</t>
  </si>
  <si>
    <t>m2</t>
  </si>
  <si>
    <t>Cena jedn.</t>
  </si>
  <si>
    <t>Wartość</t>
  </si>
  <si>
    <t>WK netto</t>
  </si>
  <si>
    <t>WK brutto</t>
  </si>
  <si>
    <t>Podpis Wykonawcy</t>
  </si>
  <si>
    <t xml:space="preserve">                                       Kosztorys ofertowy  - Część nr 3                            Zał. Nr 2                                     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</si>
</sst>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2" borderId="8" xfId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97"/>
  <sheetViews>
    <sheetView tabSelected="1" workbookViewId="0">
      <selection activeCell="I6" sqref="I6"/>
    </sheetView>
  </sheetViews>
  <sheetFormatPr defaultRowHeight="15.95" customHeight="1"/>
  <cols>
    <col min="2" max="2" width="7.7109375" customWidth="1"/>
    <col min="3" max="3" width="13.28515625" customWidth="1"/>
    <col min="4" max="4" width="70.42578125" customWidth="1"/>
    <col min="5" max="6" width="7.42578125" customWidth="1"/>
    <col min="7" max="7" width="8.85546875" customWidth="1"/>
    <col min="8" max="8" width="9.7109375" customWidth="1"/>
  </cols>
  <sheetData>
    <row r="2" spans="2:8" ht="15.95" customHeight="1">
      <c r="B2" s="34" t="s">
        <v>48</v>
      </c>
      <c r="C2" s="34"/>
      <c r="D2" s="34"/>
      <c r="E2" s="34"/>
      <c r="F2" s="34"/>
      <c r="G2" s="34"/>
      <c r="H2" s="34"/>
    </row>
    <row r="3" spans="2:8" ht="15.95" customHeight="1">
      <c r="B3" s="34"/>
      <c r="C3" s="34"/>
      <c r="D3" s="34"/>
      <c r="E3" s="34"/>
      <c r="F3" s="34"/>
      <c r="G3" s="34"/>
      <c r="H3" s="34"/>
    </row>
    <row r="4" spans="2:8" ht="15.95" customHeight="1">
      <c r="B4" s="39" t="s">
        <v>28</v>
      </c>
      <c r="C4" s="39"/>
      <c r="D4" s="39"/>
      <c r="E4" s="39"/>
      <c r="F4" s="39"/>
      <c r="G4" s="39"/>
      <c r="H4" s="39"/>
    </row>
    <row r="5" spans="2:8" ht="15.95" customHeight="1">
      <c r="B5" s="39"/>
      <c r="C5" s="39"/>
      <c r="D5" s="39"/>
      <c r="E5" s="39"/>
      <c r="F5" s="39"/>
      <c r="G5" s="39"/>
      <c r="H5" s="39"/>
    </row>
    <row r="6" spans="2:8" ht="15.95" customHeight="1">
      <c r="B6" s="35"/>
      <c r="C6" s="35"/>
      <c r="D6" s="35"/>
      <c r="E6" s="35"/>
      <c r="F6" s="35"/>
      <c r="G6" s="35"/>
      <c r="H6" s="35"/>
    </row>
    <row r="7" spans="2:8" ht="18" customHeight="1">
      <c r="B7" s="36" t="s">
        <v>0</v>
      </c>
      <c r="C7" s="37" t="s">
        <v>29</v>
      </c>
      <c r="D7" s="3" t="s">
        <v>1</v>
      </c>
      <c r="E7" s="36" t="s">
        <v>2</v>
      </c>
      <c r="F7" s="36" t="s">
        <v>3</v>
      </c>
      <c r="G7" s="37" t="s">
        <v>43</v>
      </c>
      <c r="H7" s="36" t="s">
        <v>44</v>
      </c>
    </row>
    <row r="8" spans="2:8" ht="18" customHeight="1">
      <c r="B8" s="36"/>
      <c r="C8" s="38"/>
      <c r="D8" s="4" t="s">
        <v>4</v>
      </c>
      <c r="E8" s="36"/>
      <c r="F8" s="36"/>
      <c r="G8" s="38"/>
      <c r="H8" s="36"/>
    </row>
    <row r="9" spans="2:8" ht="18" customHeight="1" thickBot="1">
      <c r="B9" s="2">
        <v>1</v>
      </c>
      <c r="C9" s="2">
        <v>2</v>
      </c>
      <c r="D9" s="2">
        <v>3</v>
      </c>
      <c r="E9" s="2">
        <v>4</v>
      </c>
      <c r="F9" s="2">
        <v>5</v>
      </c>
      <c r="G9" s="2"/>
      <c r="H9" s="2"/>
    </row>
    <row r="10" spans="2:8" ht="18" customHeight="1" thickBot="1">
      <c r="B10" s="7"/>
      <c r="C10" s="7"/>
      <c r="D10" s="8" t="s">
        <v>5</v>
      </c>
      <c r="E10" s="7"/>
      <c r="F10" s="7"/>
      <c r="G10" s="7"/>
      <c r="H10" s="7"/>
    </row>
    <row r="11" spans="2:8" ht="18" customHeight="1" thickBot="1">
      <c r="B11" s="5">
        <v>1</v>
      </c>
      <c r="C11" s="5" t="s">
        <v>30</v>
      </c>
      <c r="D11" s="6" t="s">
        <v>7</v>
      </c>
      <c r="E11" s="2" t="s">
        <v>8</v>
      </c>
      <c r="F11" s="14">
        <v>0.11</v>
      </c>
      <c r="G11" s="2"/>
      <c r="H11" s="18">
        <f>(F11*G11)</f>
        <v>0</v>
      </c>
    </row>
    <row r="12" spans="2:8" ht="27" customHeight="1" thickBot="1">
      <c r="B12" s="17">
        <v>2</v>
      </c>
      <c r="C12" s="17" t="s">
        <v>31</v>
      </c>
      <c r="D12" s="10" t="s">
        <v>13</v>
      </c>
      <c r="E12" s="5" t="s">
        <v>41</v>
      </c>
      <c r="F12" s="25">
        <v>17</v>
      </c>
      <c r="G12" s="5"/>
      <c r="H12" s="18">
        <f t="shared" ref="H12:H27" si="0">(F12*G12)</f>
        <v>0</v>
      </c>
    </row>
    <row r="13" spans="2:8" ht="28.5" customHeight="1" thickBot="1">
      <c r="B13" s="17">
        <v>3</v>
      </c>
      <c r="C13" s="17" t="s">
        <v>32</v>
      </c>
      <c r="D13" s="11" t="s">
        <v>16</v>
      </c>
      <c r="E13" s="1" t="s">
        <v>42</v>
      </c>
      <c r="F13" s="15">
        <v>24</v>
      </c>
      <c r="G13" s="1"/>
      <c r="H13" s="18">
        <f t="shared" si="0"/>
        <v>0</v>
      </c>
    </row>
    <row r="14" spans="2:8" ht="18" customHeight="1" thickBot="1">
      <c r="B14" s="7"/>
      <c r="C14" s="7"/>
      <c r="D14" s="8" t="s">
        <v>12</v>
      </c>
      <c r="E14" s="7"/>
      <c r="F14" s="7"/>
      <c r="G14" s="7"/>
      <c r="H14" s="7"/>
    </row>
    <row r="15" spans="2:8" ht="27.75" customHeight="1" thickBot="1">
      <c r="B15" s="17">
        <v>4</v>
      </c>
      <c r="C15" s="17" t="s">
        <v>31</v>
      </c>
      <c r="D15" s="10" t="s">
        <v>17</v>
      </c>
      <c r="E15" s="1" t="s">
        <v>41</v>
      </c>
      <c r="F15" s="15">
        <v>13</v>
      </c>
      <c r="G15" s="1"/>
      <c r="H15" s="18">
        <f t="shared" si="0"/>
        <v>0</v>
      </c>
    </row>
    <row r="16" spans="2:8" ht="27" customHeight="1" thickBot="1">
      <c r="B16" s="17">
        <v>5</v>
      </c>
      <c r="C16" s="17" t="s">
        <v>40</v>
      </c>
      <c r="D16" s="21" t="s">
        <v>26</v>
      </c>
      <c r="E16" s="9" t="s">
        <v>41</v>
      </c>
      <c r="F16" s="13">
        <v>48</v>
      </c>
      <c r="G16" s="9"/>
      <c r="H16" s="18">
        <f t="shared" si="0"/>
        <v>0</v>
      </c>
    </row>
    <row r="17" spans="2:8" ht="18" customHeight="1" thickBot="1">
      <c r="B17" s="17">
        <v>6</v>
      </c>
      <c r="C17" s="17" t="s">
        <v>34</v>
      </c>
      <c r="D17" s="11" t="s">
        <v>18</v>
      </c>
      <c r="E17" s="5" t="s">
        <v>42</v>
      </c>
      <c r="F17" s="29">
        <v>51</v>
      </c>
      <c r="G17" s="5"/>
      <c r="H17" s="18">
        <f t="shared" si="0"/>
        <v>0</v>
      </c>
    </row>
    <row r="18" spans="2:8" ht="18" customHeight="1" thickBot="1">
      <c r="B18" s="5">
        <v>7</v>
      </c>
      <c r="C18" s="5" t="s">
        <v>35</v>
      </c>
      <c r="D18" s="10" t="s">
        <v>19</v>
      </c>
      <c r="E18" s="22" t="s">
        <v>6</v>
      </c>
      <c r="F18" s="27">
        <v>51</v>
      </c>
      <c r="G18" s="22"/>
      <c r="H18" s="18">
        <f t="shared" si="0"/>
        <v>0</v>
      </c>
    </row>
    <row r="19" spans="2:8" ht="19.5" customHeight="1" thickBot="1">
      <c r="B19" s="5">
        <v>8</v>
      </c>
      <c r="C19" s="5" t="s">
        <v>36</v>
      </c>
      <c r="D19" s="10" t="s">
        <v>27</v>
      </c>
      <c r="E19" s="2" t="s">
        <v>6</v>
      </c>
      <c r="F19" s="12">
        <v>51</v>
      </c>
      <c r="G19" s="2"/>
      <c r="H19" s="18">
        <f t="shared" si="0"/>
        <v>0</v>
      </c>
    </row>
    <row r="20" spans="2:8" ht="25.5" customHeight="1" thickBot="1">
      <c r="B20" s="17">
        <v>9</v>
      </c>
      <c r="C20" s="17" t="s">
        <v>33</v>
      </c>
      <c r="D20" s="11" t="s">
        <v>20</v>
      </c>
      <c r="E20" s="5" t="s">
        <v>42</v>
      </c>
      <c r="F20" s="25">
        <v>48</v>
      </c>
      <c r="G20" s="5"/>
      <c r="H20" s="18">
        <f t="shared" si="0"/>
        <v>0</v>
      </c>
    </row>
    <row r="21" spans="2:8" ht="18" customHeight="1" thickBot="1">
      <c r="B21" s="17">
        <v>10</v>
      </c>
      <c r="C21" s="17" t="s">
        <v>37</v>
      </c>
      <c r="D21" s="10" t="s">
        <v>15</v>
      </c>
      <c r="E21" s="28" t="s">
        <v>42</v>
      </c>
      <c r="F21" s="28">
        <v>524</v>
      </c>
      <c r="G21" s="28"/>
      <c r="H21" s="18">
        <f t="shared" si="0"/>
        <v>0</v>
      </c>
    </row>
    <row r="22" spans="2:8" ht="27" customHeight="1" thickBot="1">
      <c r="B22" s="17">
        <v>11</v>
      </c>
      <c r="C22" s="17" t="s">
        <v>38</v>
      </c>
      <c r="D22" s="11" t="s">
        <v>22</v>
      </c>
      <c r="E22" s="22" t="s">
        <v>42</v>
      </c>
      <c r="F22" s="23">
        <v>458</v>
      </c>
      <c r="G22" s="22"/>
      <c r="H22" s="18">
        <f t="shared" si="0"/>
        <v>0</v>
      </c>
    </row>
    <row r="23" spans="2:8" ht="27" customHeight="1" thickBot="1">
      <c r="B23" s="5">
        <v>12</v>
      </c>
      <c r="C23" s="5" t="s">
        <v>37</v>
      </c>
      <c r="D23" s="10" t="s">
        <v>23</v>
      </c>
      <c r="E23" s="22" t="s">
        <v>6</v>
      </c>
      <c r="F23" s="27">
        <v>458</v>
      </c>
      <c r="G23" s="22"/>
      <c r="H23" s="18">
        <f t="shared" si="0"/>
        <v>0</v>
      </c>
    </row>
    <row r="24" spans="2:8" ht="27.75" customHeight="1" thickBot="1">
      <c r="B24" s="17">
        <v>13</v>
      </c>
      <c r="C24" s="17" t="s">
        <v>39</v>
      </c>
      <c r="D24" s="11" t="s">
        <v>21</v>
      </c>
      <c r="E24" s="1" t="s">
        <v>42</v>
      </c>
      <c r="F24" s="15">
        <v>440</v>
      </c>
      <c r="G24" s="1"/>
      <c r="H24" s="18">
        <f t="shared" si="0"/>
        <v>0</v>
      </c>
    </row>
    <row r="25" spans="2:8" ht="18.75" customHeight="1" thickBot="1">
      <c r="B25" s="7"/>
      <c r="C25" s="7"/>
      <c r="D25" s="8" t="s">
        <v>24</v>
      </c>
      <c r="E25" s="7"/>
      <c r="F25" s="7"/>
      <c r="G25" s="7"/>
      <c r="H25" s="7"/>
    </row>
    <row r="26" spans="2:8" ht="18.75" customHeight="1" thickBot="1">
      <c r="B26" s="5">
        <v>14</v>
      </c>
      <c r="C26" s="5" t="s">
        <v>33</v>
      </c>
      <c r="D26" s="10" t="s">
        <v>14</v>
      </c>
      <c r="E26" s="5" t="s">
        <v>42</v>
      </c>
      <c r="F26" s="25">
        <v>220</v>
      </c>
      <c r="G26" s="5"/>
      <c r="H26" s="26">
        <f t="shared" si="0"/>
        <v>0</v>
      </c>
    </row>
    <row r="27" spans="2:8" ht="27.75" customHeight="1" thickBot="1">
      <c r="B27" s="22">
        <v>15</v>
      </c>
      <c r="C27" s="22" t="s">
        <v>31</v>
      </c>
      <c r="D27" s="21" t="s">
        <v>25</v>
      </c>
      <c r="E27" s="22" t="s">
        <v>41</v>
      </c>
      <c r="F27" s="23">
        <v>77</v>
      </c>
      <c r="G27" s="22"/>
      <c r="H27" s="24">
        <f t="shared" si="0"/>
        <v>0</v>
      </c>
    </row>
    <row r="28" spans="2:8" ht="18" customHeight="1" thickBot="1">
      <c r="F28" t="s">
        <v>45</v>
      </c>
      <c r="H28" s="20">
        <f>SUM(H11:H13,H15:H24,H26:H27)</f>
        <v>0</v>
      </c>
    </row>
    <row r="29" spans="2:8" ht="18" customHeight="1" thickBot="1">
      <c r="F29" t="s">
        <v>10</v>
      </c>
      <c r="H29" s="19">
        <f>(H28*0.23)</f>
        <v>0</v>
      </c>
    </row>
    <row r="30" spans="2:8" ht="19.5" customHeight="1" thickBot="1">
      <c r="F30" t="s">
        <v>46</v>
      </c>
      <c r="H30" s="20">
        <f>SUM(H28,H29)</f>
        <v>0</v>
      </c>
    </row>
    <row r="31" spans="2:8" ht="19.5" customHeight="1"/>
    <row r="32" spans="2:8" ht="27" customHeight="1">
      <c r="D32" t="s">
        <v>47</v>
      </c>
    </row>
    <row r="33" ht="19.5" customHeight="1"/>
    <row r="34" ht="19.5" customHeight="1"/>
    <row r="35" ht="18" customHeight="1"/>
    <row r="36" ht="19.5" customHeight="1"/>
    <row r="37" ht="27" customHeight="1"/>
    <row r="38" ht="18" customHeight="1"/>
    <row r="39" ht="27" customHeight="1"/>
    <row r="40" ht="45.75" customHeight="1"/>
    <row r="41" ht="30.75" customHeight="1"/>
    <row r="42" ht="18.75" customHeight="1"/>
    <row r="43" ht="27" customHeight="1"/>
    <row r="44" ht="18" customHeight="1"/>
    <row r="45" ht="18" customHeight="1"/>
    <row r="46" ht="18" customHeight="1"/>
    <row r="47" ht="18" customHeight="1"/>
    <row r="48" ht="27" customHeight="1"/>
    <row r="49" spans="11:13" ht="25.5" customHeight="1"/>
    <row r="50" spans="11:13" ht="18" customHeight="1" thickBot="1"/>
    <row r="51" spans="11:13" ht="27" customHeight="1" thickBot="1">
      <c r="K51" s="30" t="s">
        <v>9</v>
      </c>
      <c r="L51" s="31"/>
      <c r="M51" s="16">
        <f>ROUND(SUM(J11:J48),2)</f>
        <v>0</v>
      </c>
    </row>
    <row r="52" spans="11:13" ht="18" customHeight="1" thickBot="1">
      <c r="K52" s="32" t="s">
        <v>10</v>
      </c>
      <c r="L52" s="33"/>
      <c r="M52" s="16">
        <f>ROUND(M51*0.23,2)</f>
        <v>0</v>
      </c>
    </row>
    <row r="53" spans="11:13" ht="27" customHeight="1" thickBot="1">
      <c r="K53" s="30" t="s">
        <v>11</v>
      </c>
      <c r="L53" s="31"/>
      <c r="M53" s="16">
        <f>ROUND(1.23*M51,2)</f>
        <v>0</v>
      </c>
    </row>
    <row r="54" spans="11:13" ht="27" customHeight="1"/>
    <row r="55" spans="11:13" ht="18" customHeight="1"/>
    <row r="56" spans="11:13" ht="39.75" customHeight="1"/>
    <row r="57" spans="11:13" ht="18" customHeight="1"/>
    <row r="58" spans="11:13" ht="27" customHeight="1"/>
    <row r="59" spans="11:13" ht="18" customHeight="1"/>
    <row r="60" spans="11:13" ht="18" customHeight="1"/>
    <row r="61" spans="11:13" ht="18" customHeight="1"/>
    <row r="62" spans="11:13" ht="18" customHeight="1"/>
    <row r="63" spans="11:13" ht="18" customHeight="1"/>
    <row r="64" spans="11:1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27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mergeCells count="12">
    <mergeCell ref="K51:L51"/>
    <mergeCell ref="K52:L52"/>
    <mergeCell ref="K53:L53"/>
    <mergeCell ref="B2:H3"/>
    <mergeCell ref="B6:H6"/>
    <mergeCell ref="B7:B8"/>
    <mergeCell ref="C7:C8"/>
    <mergeCell ref="E7:E8"/>
    <mergeCell ref="H7:H8"/>
    <mergeCell ref="B4:H5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2024-04-22T08:41:48Z</cp:lastPrinted>
  <dcterms:created xsi:type="dcterms:W3CDTF">2014-08-28T05:14:39Z</dcterms:created>
  <dcterms:modified xsi:type="dcterms:W3CDTF">2024-04-24T04:08:42Z</dcterms:modified>
</cp:coreProperties>
</file>