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2. SWZ\"/>
    </mc:Choice>
  </mc:AlternateContent>
  <xr:revisionPtr revIDLastSave="0" documentId="13_ncr:1_{F9611ABB-2B62-43E9-AEB5-4C5F3A6AA10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9" sheetId="1" r:id="rId1"/>
  </sheets>
  <definedNames>
    <definedName name="_xlnm.Print_Area" localSheetId="0">Zad.9!$A$1:$J$13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10" i="1"/>
  <c r="I10" i="1" s="1"/>
  <c r="H10" i="1" s="1"/>
  <c r="F11" i="1"/>
  <c r="I11" i="1" s="1"/>
  <c r="H11" i="1" s="1"/>
  <c r="F12" i="1"/>
  <c r="I12" i="1" s="1"/>
  <c r="H12" i="1" s="1"/>
  <c r="F8" i="1"/>
  <c r="I8" i="1" s="1"/>
  <c r="H8" i="1" s="1"/>
  <c r="A9" i="1"/>
  <c r="A10" i="1" s="1"/>
  <c r="A11" i="1" s="1"/>
  <c r="A12" i="1" s="1"/>
  <c r="F13" i="1" l="1"/>
  <c r="I13" i="1"/>
</calcChain>
</file>

<file path=xl/sharedStrings.xml><?xml version="1.0" encoding="utf-8"?>
<sst xmlns="http://schemas.openxmlformats.org/spreadsheetml/2006/main" count="28" uniqueCount="24">
  <si>
    <t xml:space="preserve"> Formularz cenowo- techniczny  zadania nr 9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</si>
  <si>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</si>
  <si>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</si>
  <si>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</si>
  <si>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</si>
  <si>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</si>
  <si>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</si>
  <si>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</si>
  <si>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</si>
  <si>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</si>
  <si>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</si>
  <si>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</si>
  <si>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</si>
  <si>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</t>
  </si>
  <si>
    <t>Łączniki do drenu Y schodkowe, wykonane z tworzywa sztucznego, przezroczyste, sterylne, pakowane pojedynczo, w rozmiarach:
16 mm/13 mm
11 mm/9 mm</t>
  </si>
  <si>
    <t>Łącznik prosty typu P
Wykonany z medycznego tworzywa sztucznego
Rozmiar kodowany cyframi – oznaczenie naniesione na łączniku
Ramiona stożkowe, schodkowe
Długość: 6cm</t>
  </si>
  <si>
    <t>RAZEM :</t>
  </si>
  <si>
    <t xml:space="preserve"> Załącznik nr 10 do SWZ NZ.261.31.2023</t>
  </si>
  <si>
    <t>Załącznik nr 1 do umowy nr NZ.261.31.9.2023</t>
  </si>
  <si>
    <t>Jm.</t>
  </si>
  <si>
    <r>
      <t>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łączników do drenów, cewników do kontrolowanego odsysania, zgłębników dwunastniczych oraz łączników,</t>
    </r>
    <r>
      <rPr>
        <sz val="10"/>
        <rFont val="Arial"/>
        <family val="2"/>
        <charset val="238"/>
      </rPr>
      <t xml:space="preserve"> zwanych dalej wyrobami.
2.Wykonawca gwarantuje , że wszystkie wyroby objęte zamówieniem spełniać będą wszystkie - 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b/>
        <sz val="10"/>
        <rFont val="Arial"/>
        <family val="2"/>
        <charset val="238"/>
      </rPr>
      <t>………*</t>
    </r>
    <r>
      <rPr>
        <sz val="10"/>
        <rFont val="Arial"/>
        <family val="2"/>
        <charset val="238"/>
      </rPr>
      <t xml:space="preserve">  lub poczty elektronicznej na adres e-mail: </t>
    </r>
    <r>
      <rPr>
        <b/>
        <sz val="10"/>
        <rFont val="Arial"/>
        <family val="2"/>
        <charset val="238"/>
      </rPr>
      <t xml:space="preserve">…………….*
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</si>
  <si>
    <r>
      <t>Łączniki do drenu proste schodkowe, wykonane z tworzywa sztucznego, przezroczyste</t>
    </r>
    <r>
      <rPr>
        <b/>
        <sz val="10"/>
        <rFont val="Arial"/>
        <family val="2"/>
        <charset val="238"/>
      </rPr>
      <t>* lub</t>
    </r>
    <r>
      <rPr>
        <sz val="10"/>
        <rFont val="Arial"/>
        <family val="2"/>
        <charset val="238"/>
      </rPr>
      <t xml:space="preserve"> mleczne</t>
    </r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>, sterylne, pakowane pojedynczo, w rozmiarach:
10mm – 14 mm, 12 mm -15 mm</t>
    </r>
  </si>
  <si>
    <r>
      <rPr>
        <sz val="10"/>
        <rFont val="Arial"/>
        <family val="2"/>
        <charset val="238"/>
      </rPr>
      <t>Cewniki do kontrolowanego odsysania górnych dróg oddechowych z kontrolą siły ssania za pomocą konektora w kształcie litery V oraz „satynowo-zamrożoną powierzchnią; wykonane z elastycznego PVC; o atraumatycznym zakończeniu końcówki i krawędzi otworów; z otworem centralnym i dwoma naprzemianległymi otworami bocznymi; długość 40 – 50 cm dla rozmiaru 4, 5, 6, 8 oraz 50-60 cm dla rozmiaru 10, sterylne; kolorowy kod rozmiarowy; w rozmiarach: 4, 5, 6, 8, 10 –</t>
    </r>
  </si>
  <si>
    <r>
      <t xml:space="preserve">Zgłębniki dwunastnicze wykonany z elastycznego PVC, barwny kod nasadek, z czterema otworami bocznymi, </t>
    </r>
    <r>
      <rPr>
        <sz val="10"/>
        <rFont val="Arial"/>
        <family val="2"/>
        <charset val="238"/>
      </rPr>
      <t>z miękką prowadnicą , znakowane w odległości 400-450 mm, 500-550 mm, 600-650 mm, 700-750 mm od dystalnego końca, odporne na załamanie sterylne jednokrotnego użytku, w rozmiarach: 12, 14, 16 -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</si>
</sst>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</numFmts>
  <fonts count="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readingOrder="1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zoomScaleNormal="100" workbookViewId="0">
      <selection activeCell="H8" sqref="H8:I13"/>
    </sheetView>
  </sheetViews>
  <sheetFormatPr defaultColWidth="11.7109375" defaultRowHeight="12.75" x14ac:dyDescent="0.2"/>
  <cols>
    <col min="1" max="1" width="4" customWidth="1"/>
    <col min="2" max="2" width="53" customWidth="1"/>
    <col min="3" max="3" width="5.42578125" customWidth="1"/>
    <col min="4" max="4" width="6.5703125" bestFit="1" customWidth="1"/>
    <col min="5" max="5" width="9.42578125" bestFit="1" customWidth="1"/>
    <col min="6" max="6" width="12.42578125" bestFit="1" customWidth="1"/>
    <col min="7" max="7" width="4.85546875" bestFit="1" customWidth="1"/>
    <col min="8" max="8" width="7.7109375" bestFit="1" customWidth="1"/>
    <col min="9" max="9" width="12.42578125" bestFit="1" customWidth="1"/>
    <col min="10" max="10" width="14.42578125" customWidth="1"/>
  </cols>
  <sheetData>
    <row r="1" spans="1:10" ht="15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02.75" customHeight="1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08" x14ac:dyDescent="0.2">
      <c r="A6" s="6" t="s">
        <v>1</v>
      </c>
      <c r="B6" s="6" t="s">
        <v>2</v>
      </c>
      <c r="C6" s="6" t="s">
        <v>19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10</v>
      </c>
      <c r="G7" s="7">
        <v>7</v>
      </c>
      <c r="H7" s="7" t="s">
        <v>11</v>
      </c>
      <c r="I7" s="7" t="s">
        <v>12</v>
      </c>
      <c r="J7" s="7">
        <v>10</v>
      </c>
    </row>
    <row r="8" spans="1:10" ht="51" x14ac:dyDescent="0.2">
      <c r="A8" s="8">
        <v>1</v>
      </c>
      <c r="B8" s="9" t="s">
        <v>21</v>
      </c>
      <c r="C8" s="8" t="s">
        <v>13</v>
      </c>
      <c r="D8" s="8">
        <v>500</v>
      </c>
      <c r="E8" s="10"/>
      <c r="F8" s="19">
        <f>ROUND(E8*D8,2)</f>
        <v>0</v>
      </c>
      <c r="G8" s="11"/>
      <c r="H8" s="19">
        <f>ROUND(I8/D8,2)</f>
        <v>0</v>
      </c>
      <c r="I8" s="19">
        <f>ROUND(F8+(F8*G8),2)</f>
        <v>0</v>
      </c>
      <c r="J8" s="2"/>
    </row>
    <row r="9" spans="1:10" ht="63.75" x14ac:dyDescent="0.2">
      <c r="A9" s="8">
        <f>A8+1</f>
        <v>2</v>
      </c>
      <c r="B9" s="9" t="s">
        <v>14</v>
      </c>
      <c r="C9" s="8" t="s">
        <v>13</v>
      </c>
      <c r="D9" s="8">
        <v>300</v>
      </c>
      <c r="E9" s="10"/>
      <c r="F9" s="19">
        <f t="shared" ref="F9:F12" si="0">ROUND(E9*D9,2)</f>
        <v>0</v>
      </c>
      <c r="G9" s="11"/>
      <c r="H9" s="19">
        <f t="shared" ref="H9:H12" si="1">ROUND(I9/D9,2)</f>
        <v>0</v>
      </c>
      <c r="I9" s="19">
        <f t="shared" ref="I9:I12" si="2">ROUND(F9+(F9*G9),2)</f>
        <v>0</v>
      </c>
      <c r="J9" s="3"/>
    </row>
    <row r="10" spans="1:10" ht="114.75" x14ac:dyDescent="0.2">
      <c r="A10" s="8">
        <f>A9+1</f>
        <v>3</v>
      </c>
      <c r="B10" s="12" t="s">
        <v>22</v>
      </c>
      <c r="C10" s="8" t="s">
        <v>13</v>
      </c>
      <c r="D10" s="13">
        <v>20000</v>
      </c>
      <c r="E10" s="10"/>
      <c r="F10" s="19">
        <f t="shared" si="0"/>
        <v>0</v>
      </c>
      <c r="G10" s="11"/>
      <c r="H10" s="19">
        <f t="shared" si="1"/>
        <v>0</v>
      </c>
      <c r="I10" s="19">
        <f t="shared" si="2"/>
        <v>0</v>
      </c>
      <c r="J10" s="3"/>
    </row>
    <row r="11" spans="1:10" ht="76.5" x14ac:dyDescent="0.2">
      <c r="A11" s="8">
        <f>A10+1</f>
        <v>4</v>
      </c>
      <c r="B11" s="9" t="s">
        <v>23</v>
      </c>
      <c r="C11" s="8" t="s">
        <v>13</v>
      </c>
      <c r="D11" s="14">
        <v>20</v>
      </c>
      <c r="E11" s="10"/>
      <c r="F11" s="19">
        <f t="shared" si="0"/>
        <v>0</v>
      </c>
      <c r="G11" s="11"/>
      <c r="H11" s="19">
        <f t="shared" si="1"/>
        <v>0</v>
      </c>
      <c r="I11" s="19">
        <f t="shared" si="2"/>
        <v>0</v>
      </c>
      <c r="J11" s="3"/>
    </row>
    <row r="12" spans="1:10" ht="76.5" x14ac:dyDescent="0.2">
      <c r="A12" s="8">
        <f>A11+1</f>
        <v>5</v>
      </c>
      <c r="B12" s="15" t="s">
        <v>15</v>
      </c>
      <c r="C12" s="8" t="s">
        <v>13</v>
      </c>
      <c r="D12" s="14">
        <v>20</v>
      </c>
      <c r="E12" s="10"/>
      <c r="F12" s="19">
        <f t="shared" si="0"/>
        <v>0</v>
      </c>
      <c r="G12" s="11"/>
      <c r="H12" s="19">
        <f t="shared" si="1"/>
        <v>0</v>
      </c>
      <c r="I12" s="19">
        <f t="shared" si="2"/>
        <v>0</v>
      </c>
      <c r="J12" s="3"/>
    </row>
    <row r="13" spans="1:10" ht="15" x14ac:dyDescent="0.25">
      <c r="A13" s="4"/>
      <c r="B13" s="4"/>
      <c r="C13" s="4"/>
      <c r="D13" s="4"/>
      <c r="E13" s="5" t="s">
        <v>16</v>
      </c>
      <c r="F13" s="20">
        <f>SUM(F8:F12)</f>
        <v>0</v>
      </c>
      <c r="G13" s="1"/>
      <c r="H13" s="21"/>
      <c r="I13" s="20">
        <f>SUM(I8:I12)</f>
        <v>0</v>
      </c>
      <c r="J13" s="4"/>
    </row>
    <row r="15" spans="1:10" s="4" customFormat="1" ht="14.25" x14ac:dyDescent="0.2">
      <c r="A15"/>
      <c r="B15"/>
      <c r="C15"/>
      <c r="D15"/>
      <c r="E15"/>
      <c r="F15"/>
      <c r="G15"/>
      <c r="H15"/>
      <c r="I15"/>
      <c r="J15"/>
    </row>
    <row r="1048575" customFormat="1" x14ac:dyDescent="0.2"/>
    <row r="1048576" customFormat="1" x14ac:dyDescent="0.2"/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59055118110236227" bottom="0.19685039370078741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10802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Zad.9</vt:lpstr>
      <vt:lpstr>Zad.9!Obszar_wydruku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72</cp:revision>
  <cp:lastPrinted>2023-07-17T05:34:40Z</cp:lastPrinted>
  <dcterms:created xsi:type="dcterms:W3CDTF">2009-04-16T11:32:48Z</dcterms:created>
  <dcterms:modified xsi:type="dcterms:W3CDTF">2023-07-17T05:34:42Z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