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01" activeTab="0"/>
  </bookViews>
  <sheets>
    <sheet name="Pakiet 9" sheetId="1" r:id="rId1"/>
    <sheet name="Pakiet 11" sheetId="2" r:id="rId2"/>
    <sheet name="Pakiet 16" sheetId="3" r:id="rId3"/>
    <sheet name="Pakiet 18" sheetId="4" r:id="rId4"/>
    <sheet name="Pakiet 19" sheetId="5" r:id="rId5"/>
    <sheet name="Pakiet 21" sheetId="6" r:id="rId6"/>
    <sheet name="Pakiet 22" sheetId="7" r:id="rId7"/>
    <sheet name="Pakiet 23" sheetId="8" r:id="rId8"/>
  </sheets>
  <definedNames/>
  <calcPr fullCalcOnLoad="1"/>
</workbook>
</file>

<file path=xl/sharedStrings.xml><?xml version="1.0" encoding="utf-8"?>
<sst xmlns="http://schemas.openxmlformats.org/spreadsheetml/2006/main" count="727" uniqueCount="355">
  <si>
    <t>Producent i jego nazwa/Kraj</t>
  </si>
  <si>
    <t>Nazwa handlowa przedm. zam.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</si>
  <si>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</si>
  <si>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</si>
  <si>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</si>
  <si>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</si>
  <si>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</si>
  <si>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</si>
  <si>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</si>
  <si>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</si>
  <si>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</si>
  <si>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</si>
  <si>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</si>
  <si>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</si>
  <si>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</si>
  <si>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</si>
  <si>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</si>
  <si>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</si>
  <si>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</si>
  <si>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</si>
  <si>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</si>
  <si>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</si>
  <si>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</si>
  <si>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</si>
  <si>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</si>
  <si>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</si>
  <si>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</si>
  <si>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</si>
  <si>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</si>
  <si>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</si>
  <si>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</si>
  <si>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</si>
  <si>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</si>
  <si>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</si>
  <si>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</si>
  <si>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</si>
  <si>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</si>
  <si>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</si>
  <si>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</si>
  <si>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</si>
  <si>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</si>
  <si>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</si>
  <si>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</si>
  <si>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</si>
  <si>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</si>
  <si>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</si>
  <si>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</si>
  <si>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</si>
  <si>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</si>
  <si>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W programie Excel proszę wypełniać jedynie biale pola arkusza.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</si>
  <si>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</si>
  <si>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</si>
  <si>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</si>
  <si>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</si>
  <si>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</si>
  <si>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</si>
  <si>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</si>
  <si>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</si>
  <si>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</si>
  <si>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</si>
  <si>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</si>
  <si>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</si>
  <si>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</si>
  <si>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Łączna cena oferty brutto:</t>
  </si>
  <si>
    <t>Clopidogrel 75 mg.*28 tabl.powl.</t>
  </si>
  <si>
    <t>Ilość</t>
  </si>
  <si>
    <t>Drotaverine h/chlor. tabl. 40mg *40tabl.</t>
  </si>
  <si>
    <t>Załącznik Nr 2</t>
  </si>
  <si>
    <t>35.</t>
  </si>
  <si>
    <t>36.</t>
  </si>
  <si>
    <t>37.</t>
  </si>
  <si>
    <t>38.</t>
  </si>
  <si>
    <t>39.</t>
  </si>
  <si>
    <t>40.</t>
  </si>
  <si>
    <t>41.</t>
  </si>
  <si>
    <t>Cena jednostkowa brutto w zł</t>
  </si>
  <si>
    <t>Wartość podatku VAT</t>
  </si>
  <si>
    <t>Aciclovir krem 5g</t>
  </si>
  <si>
    <t>Allantoinum,Dexpanthenolum- maść 30g- prep. złożony</t>
  </si>
  <si>
    <t>Aluminium Acetate żel 75g</t>
  </si>
  <si>
    <t>Clotrimazole 1% krem 20g</t>
  </si>
  <si>
    <t>Dexpanthenol 5% żel do oczu 5 g.</t>
  </si>
  <si>
    <t>Heparin 30tys.j.m.  krem 20g</t>
  </si>
  <si>
    <t>Hydrocortisone 1% krem 15g</t>
  </si>
  <si>
    <t>Lidocaine h/ch.2% żel typ A- 30g z kaniulą</t>
  </si>
  <si>
    <t>Lidocaine h/ch.2% żel typ U- 30g z kaniulą urolg.</t>
  </si>
  <si>
    <t>Maść z vit. A 25g-30g</t>
  </si>
  <si>
    <t>Mupirocin maść 15g</t>
  </si>
  <si>
    <t>Neomycin 0,5% maść oczna 3g</t>
  </si>
  <si>
    <t>Silver sulfathiazole 2% krem 100g</t>
  </si>
  <si>
    <t>Silver sulfathiazole 2% krem 40g</t>
  </si>
  <si>
    <t>Glyceryl trinitrate 11g 200dawek</t>
  </si>
  <si>
    <t>Lidocaine 10%- 38g aerosol</t>
  </si>
  <si>
    <t>Salbutamol sulfate 1mg/ml-amp. 2,5ml  *20amp. do nebulizacji</t>
  </si>
  <si>
    <t>Salbutamol sulfate 2mg/ml-amp. 2,5ml *20amp. do nebulizacji</t>
  </si>
  <si>
    <t>Sevoflurane - płyn 250ml  wziewny z zawartością wody od 0,03% do 0,1%</t>
  </si>
  <si>
    <t>Tiotropii bromidum 18mcg/dawkę proszek do inhalacji*90 kaps.</t>
  </si>
  <si>
    <t>Inhalator Handihaler</t>
  </si>
  <si>
    <t>4% Roztwór Formaliny buforowanej pH 7,2-7,4*1kg</t>
  </si>
  <si>
    <t>10% Roztwór Formaliny buforowanej pH 7,2-7,4 * 1kg</t>
  </si>
  <si>
    <t>Povidonum iodinatum 7,5%r-r na skórę i błony śluzowe 1000 ml -produkt leczniczy</t>
  </si>
  <si>
    <t>Barium sulfate zaw. 1g/1ml - 200 ml</t>
  </si>
  <si>
    <t>Clarithromycin 0,25g/5ml zaw. 60ml</t>
  </si>
  <si>
    <t>Hydroxyzine 2 mg/ml syrop 200 ml</t>
  </si>
  <si>
    <t>42.</t>
  </si>
  <si>
    <t>43.</t>
  </si>
  <si>
    <t>Levocetirizini dihydrochloridum 0,5mg/ml roztwór doustny 200ml</t>
  </si>
  <si>
    <t>44.</t>
  </si>
  <si>
    <t>45.</t>
  </si>
  <si>
    <t>46.</t>
  </si>
  <si>
    <t>Natrii valproas 288,2 mg/5ml.syrop 150ml.</t>
  </si>
  <si>
    <t>47.</t>
  </si>
  <si>
    <t>48.</t>
  </si>
  <si>
    <t>Paracetamol 120mg/5ml syrop 100ml-150ml</t>
  </si>
  <si>
    <t>49.</t>
  </si>
  <si>
    <t>Paracetamol 250mg/5ml 100ml syrop</t>
  </si>
  <si>
    <t>50.</t>
  </si>
  <si>
    <t>51.</t>
  </si>
  <si>
    <t>52.</t>
  </si>
  <si>
    <t xml:space="preserve">Natrii Tetraboras+Glycerini płyn 10g prep.złożony </t>
  </si>
  <si>
    <t>53.</t>
  </si>
  <si>
    <t>54.</t>
  </si>
  <si>
    <t>Ciprfloxacin 0,3% 5ml krople oczne</t>
  </si>
  <si>
    <t>55.</t>
  </si>
  <si>
    <t>Cholecalciferol 10ml krople lek</t>
  </si>
  <si>
    <t>56.</t>
  </si>
  <si>
    <t>Dimeticone 0,98g/g krople. op. 5g lek</t>
  </si>
  <si>
    <t>57.</t>
  </si>
  <si>
    <t>Ipratropii bromidum 0,25mg/ml, płyn do inhal./nebuliz. 20ml</t>
  </si>
  <si>
    <t>58.</t>
  </si>
  <si>
    <t>Ipratropii bromidum +fenoterol (0,25mg/0,5mg/1ml) - płyn do inhal./nebuliz. 20ml.</t>
  </si>
  <si>
    <t>59.</t>
  </si>
  <si>
    <t>60.</t>
  </si>
  <si>
    <t>Oxymetazoline h/chlor. 0,01% 5ml krople (od 1-go miesiąca życia)</t>
  </si>
  <si>
    <t>61.</t>
  </si>
  <si>
    <t>Polyvinilate Alcohol 1,4% krople oczne- 2x5ml.</t>
  </si>
  <si>
    <t>Proxymetacaine 0,5%  krople oczne- 15ml.</t>
  </si>
  <si>
    <t>64.</t>
  </si>
  <si>
    <t>Sulfacetamide 10% krople oczne- 0,5ml.*12pipetek</t>
  </si>
  <si>
    <t>65.</t>
  </si>
  <si>
    <t>Acenocumarol 4mg *60tabl.</t>
  </si>
  <si>
    <t>Acarbosum 0,1*30 tabl.</t>
  </si>
  <si>
    <t>Acetylsalicylic Acid 75mg *60tabl.dojelit.</t>
  </si>
  <si>
    <t>Acetylsalicylic Acid 0,3g *20tabl.</t>
  </si>
  <si>
    <t>Acyclovir 0,4g *30tabl.</t>
  </si>
  <si>
    <t>Aloe pulv.,Belladonnae alkaloida,Frangulae cortex pulv.,Glycyrrhizae radix pulv.*20 tabl.-preparat złożony typu Alax lub inny równoważny</t>
  </si>
  <si>
    <t>Allopurinol 0,1g *50draż.</t>
  </si>
  <si>
    <t>Aluminium Acetate 1,0g *6tabl.</t>
  </si>
  <si>
    <t>Amiodarone 0,2g *60tabl.</t>
  </si>
  <si>
    <t>Apiksaban 2,5mg tabl. * 60</t>
  </si>
  <si>
    <t>Apiksaban 5mg tabl. * 60</t>
  </si>
  <si>
    <t xml:space="preserve">Betahistine 16mg *30tabl. </t>
  </si>
  <si>
    <t>Bromhexine 8mg *40tabl.</t>
  </si>
  <si>
    <t>Calcium carbonate 1g *100kaps.</t>
  </si>
  <si>
    <t>Captopril 12,5mg *30tabl.</t>
  </si>
  <si>
    <t>Captopril 25mg *30tabl.</t>
  </si>
  <si>
    <t>Carbamazepine 0,2g CR*50tabl.</t>
  </si>
  <si>
    <t>Carbo medicinalis 0,3g* 20 tabl.</t>
  </si>
  <si>
    <t>Carvedilol 6,25mg *30tabl.do dzielenia</t>
  </si>
  <si>
    <t>Carvedilol 12,5mg *30tabl.do dzielenia</t>
  </si>
  <si>
    <t>Cetirizine10mg *20tabl.</t>
  </si>
  <si>
    <t>Ciprofloxacin tabl.0,5g *10tabl.</t>
  </si>
  <si>
    <t>Clarithromycin tabl.0,5g *14tabl.</t>
  </si>
  <si>
    <t>Clindamycin tabl.0,3g*16 kaps/tabl.</t>
  </si>
  <si>
    <t>Clonidini h/chl 0,075mg, tabl. * 50</t>
  </si>
  <si>
    <t>Colchicine 0,5mg *20draż.</t>
  </si>
  <si>
    <t>Co- Trimoxazole 0,96g*10 tabl.</t>
  </si>
  <si>
    <t>Dextromethorphani hydrobromidum 15mg*10 tabl.</t>
  </si>
  <si>
    <t>Diazepam 2mg *20tabl.</t>
  </si>
  <si>
    <t>Diazepam 5mg *20tabl.</t>
  </si>
  <si>
    <t>Digoxin 0,1mg *30tabl.</t>
  </si>
  <si>
    <t>Dimeticone 50mg *100tabl.</t>
  </si>
  <si>
    <t>Distigmine bromide 5mg.*20 tabl.</t>
  </si>
  <si>
    <t>Doxazosin 4mg.*30 tabl.</t>
  </si>
  <si>
    <t>Doxazosinum 4mg * 30 tabl. o zmodyfikowanym uwalnianiu</t>
  </si>
  <si>
    <t>Dydrogesterone 10mg *20tabl.</t>
  </si>
  <si>
    <t>Estazolam 2mg *20tabl.</t>
  </si>
  <si>
    <t>Etamsylate 0,25g *30tabl.</t>
  </si>
  <si>
    <t>66.</t>
  </si>
  <si>
    <t>67.</t>
  </si>
  <si>
    <t>Folicid Acid 15mg *30tabl.</t>
  </si>
  <si>
    <t>68.</t>
  </si>
  <si>
    <t>Folicid Acid 5mg *30tabl.</t>
  </si>
  <si>
    <t>69.</t>
  </si>
  <si>
    <t>Furaginum 50mg *30tabl.</t>
  </si>
  <si>
    <t>70.</t>
  </si>
  <si>
    <t>Furosemide 40mg *30tabl.</t>
  </si>
  <si>
    <t>72.</t>
  </si>
  <si>
    <t>73.</t>
  </si>
  <si>
    <t>74.</t>
  </si>
  <si>
    <t>Hydrochlorothiazide 12,5mg *30tabl.</t>
  </si>
  <si>
    <t>75.</t>
  </si>
  <si>
    <t>Hydroxyzine 10mg *30tabl.</t>
  </si>
  <si>
    <t>76.</t>
  </si>
  <si>
    <t>Hydroxyzine 25mg *30tabl.</t>
  </si>
  <si>
    <t>77.</t>
  </si>
  <si>
    <t>Ibuprofenum 200 mg.*60tabl.</t>
  </si>
  <si>
    <t>78.</t>
  </si>
  <si>
    <t>79.</t>
  </si>
  <si>
    <t>80.</t>
  </si>
  <si>
    <t>81.</t>
  </si>
  <si>
    <t>Ketoprofen 100mg*30 tabl.</t>
  </si>
  <si>
    <t>82.</t>
  </si>
  <si>
    <t>83.</t>
  </si>
  <si>
    <t>Lactobacillus rhamnosus kaps.zawierające  minimum 10 mld. żywych pałeczek * 10 kaps. produkt leczniczy</t>
  </si>
  <si>
    <t>84.</t>
  </si>
  <si>
    <t>85.</t>
  </si>
  <si>
    <t>86.</t>
  </si>
  <si>
    <t>Levothyroxine natrium 50mcg *50 tabl.</t>
  </si>
  <si>
    <t>Loperamide 2mg *30tabl.</t>
  </si>
  <si>
    <t>Lorazepam 1mg *25draż.</t>
  </si>
  <si>
    <t>Lorazepam 2,5mg *25draż.</t>
  </si>
  <si>
    <t>Losartanum 50mg*30 tabl.</t>
  </si>
  <si>
    <t>Magnesium(jako wodoroasparginian) 0,3g *50tabl.</t>
  </si>
  <si>
    <t>Mesalazine 0,5g *100tabl.</t>
  </si>
  <si>
    <t>Methyldopa 250mg *50tabl.</t>
  </si>
  <si>
    <t>Methylprednisolonum 16mg*30 tabl.</t>
  </si>
  <si>
    <t>Metoprolol succinate 47,5mg tabl.prol. *28tabl.</t>
  </si>
  <si>
    <t>Metoprolol succinate 95mg tabl.prol. *28tabl.</t>
  </si>
  <si>
    <t>Metoprolol tartrate 50mg *30tabl.</t>
  </si>
  <si>
    <t>Metronidazole 0,25g *20tabl.</t>
  </si>
  <si>
    <t>Midazolam tabl.powl. 7,5 mg.*10 tabl.</t>
  </si>
  <si>
    <t>Misoprostolum 0.2mg.*30 tabl.</t>
  </si>
  <si>
    <t>Nebivololum 5mg*28 tabl.</t>
  </si>
  <si>
    <t>Omeprazole 20mg *28kaps.</t>
  </si>
  <si>
    <t>Oxycodone h/chlor.5mg.*60 tabl.o przedł. uwaln.</t>
  </si>
  <si>
    <t>Pancreatin (25 tyś.Lipazy) *20kaps.</t>
  </si>
  <si>
    <t>Paracetamol 0,5g * 50 tabl.</t>
  </si>
  <si>
    <t>Prednisone 20mg*20 tabl.</t>
  </si>
  <si>
    <t>Prednisone 10mg *20tabl.</t>
  </si>
  <si>
    <t>Prednisone 5mg *100tabl.</t>
  </si>
  <si>
    <t>Progesterone 50mg *30tabl.podjęz.</t>
  </si>
  <si>
    <t>Promazine h/chlor. 25mg.* 60 draż.</t>
  </si>
  <si>
    <t>Propafenone 0,15g *20tabl.pow.</t>
  </si>
  <si>
    <t>Propranolol 10mg, tabletki *50</t>
  </si>
  <si>
    <t>Rifaximini 200mg*28 tabl.</t>
  </si>
  <si>
    <t>Risperidon 1mg, tabl. * 20</t>
  </si>
  <si>
    <t>Sertralinum 50mg, tabl. * 28</t>
  </si>
  <si>
    <t>Simvastatin 20mg.*28 tabl.</t>
  </si>
  <si>
    <t>Simvastatin 40mg.*28 tabl.</t>
  </si>
  <si>
    <t>Spironolactone 0,1g *20tabl.pow.</t>
  </si>
  <si>
    <t>Spironolactone 25mg *100tabl.</t>
  </si>
  <si>
    <t>Thiamazole 5mg *50tabl.</t>
  </si>
  <si>
    <t>Timonacicum 100mg*100 tabl.</t>
  </si>
  <si>
    <t>Tramadol 100mg *30tabl.prol.</t>
  </si>
  <si>
    <t>Tramadol 50mg *20kaps.</t>
  </si>
  <si>
    <t>Tranexamic acid 500mg, tabletki powlekane *20</t>
  </si>
  <si>
    <t>Trazodoni hydrochloridum 75mg, * 30 tabletki o przedłużonym uwalnianiu</t>
  </si>
  <si>
    <t>Valsartanum 160mg*28 tabl(tabl.podzielne)</t>
  </si>
  <si>
    <t>Verapamilum h/chlor. 40mg *20tabl.pow.</t>
  </si>
  <si>
    <t>Vinpocetyne 5mg *100 tabl.</t>
  </si>
  <si>
    <t>Vitaminum B comp. *50tabl.- prep. złożony lub inny równoważny, produkt leczniczy</t>
  </si>
  <si>
    <t>Lercanidipini hydrochloridum 10mg. tabl.powlek.*28 tabl.</t>
  </si>
  <si>
    <t>Lercanidipini hydrochloridum 20mg. tabl.powlek.*28 tabl.</t>
  </si>
  <si>
    <t>Eplerenon 25 mg * 30 tabl.</t>
  </si>
  <si>
    <t>Eplerenon 50 mg *30 tabl.</t>
  </si>
  <si>
    <t>Quetiapine 25 mg * 30 tabl.</t>
  </si>
  <si>
    <t>Bisacodyl 10mg *5supp.</t>
  </si>
  <si>
    <t>Clotrimazole 0,1g *6tabl.d/poch.</t>
  </si>
  <si>
    <t>Suppositoria glyceroli 2g *10supp.</t>
  </si>
  <si>
    <t>Diclofenac 0,1g *10supp.</t>
  </si>
  <si>
    <t xml:space="preserve">Chlorquinadol+Metronidazol 0,1+0,25g*10tabl.d/poch. </t>
  </si>
  <si>
    <t>Dequalinium chloride 10 mg tabl. dopochwowe* 6 tabl</t>
  </si>
  <si>
    <t>Achillea milefolium ,Aesculus hippocastanum, Atropa belladonna, Benzocainum, Chamomilla recutita, Potentilla tormentilla  *12supp.</t>
  </si>
  <si>
    <t>Hyoscine 10mg *6supp.</t>
  </si>
  <si>
    <t>Ibuprofen 0,125g*10 czop.</t>
  </si>
  <si>
    <t>Ibuprofen 60mg*10 czop.</t>
  </si>
  <si>
    <t>Metronidazol tabl.0,5g *10tabl.d/poch.</t>
  </si>
  <si>
    <t>Nystatin tabl.100tys.j.m. *10tabl.d/poch.</t>
  </si>
  <si>
    <t>Paracetamol 0,05 g*10 supp.</t>
  </si>
  <si>
    <t>Paracetamol 0,125g *10supp.</t>
  </si>
  <si>
    <t>Paracetamol 0,15g *10supp.</t>
  </si>
  <si>
    <t>Paracetamol 0,25g *10supp.</t>
  </si>
  <si>
    <t>Paracetamol 0,3g *10supp.</t>
  </si>
  <si>
    <t>Paracetamol 0,5g *10supp.</t>
  </si>
  <si>
    <t>Paracetamol 80mg *10supp.</t>
  </si>
  <si>
    <t>Povidone-Iodine 200mg/glob.x14glob.</t>
  </si>
  <si>
    <t>Progesterone 50mg *30tabl.dopochwowe</t>
  </si>
  <si>
    <t>Sodium Phosphate 150ml wlewki d/odbyt.</t>
  </si>
  <si>
    <t xml:space="preserve">Ferri hydroxidum polymaltosum 50mg Fe/5ml 100ml </t>
  </si>
  <si>
    <t>Baclofenum 10 mg x 100 tabl.</t>
  </si>
  <si>
    <t>Rivaroksabanum 15 mg tabl. powlekane*100 tabl.</t>
  </si>
  <si>
    <t>Rivaroksabanum 20 mg tabl. powlekane*100 tabl.</t>
  </si>
  <si>
    <t>Acetylcysteinum 600 x 10 tabl.mus.</t>
  </si>
  <si>
    <t>Eteksylan dabigatranu 110 mg kapsułki*180 kaps.</t>
  </si>
  <si>
    <t>Eteksylan dabigatranu 150 mg kapsułki*180 kaps.</t>
  </si>
  <si>
    <t>Kalii chloridum 600mg(0,315g K+) *100 kaps. o przedł.uwal.</t>
  </si>
  <si>
    <t>Eptacog Alfa 1mg*amp. + rozp.</t>
  </si>
  <si>
    <t>Eptacog Alfa 2mg*amp. + rozp.</t>
  </si>
  <si>
    <t xml:space="preserve">Alteplase50mg. proszek+50ml wody do wstrzyknięć-kpl. </t>
  </si>
  <si>
    <t>OSELTAMIVIR 30 MG X 10 KAPS</t>
  </si>
  <si>
    <t>Quetiapine 100 mg * 30 tabl.</t>
  </si>
  <si>
    <t>OSELTAMIVIR 45 MG X 10 KAPS</t>
  </si>
  <si>
    <t>Spirytus vini 70 - 1000g</t>
  </si>
  <si>
    <t xml:space="preserve">Paraffinum liquidum 100g </t>
  </si>
  <si>
    <t xml:space="preserve">Ung. cholesteroli 1000 g </t>
  </si>
  <si>
    <t>Vaselinum album 1000g</t>
  </si>
  <si>
    <t xml:space="preserve">Proszek do sporządzania roztworu doustnego; skład: 1 saszetka A zawiera: 52,5 g makrogolu 4000, 3,75 g bezwodnego siarczanu sodu, 80 mg simetykonu; 1 saszetka B zawiera: 1,863 g dwuwodnego cytrynianu sodu, 813 mg bezwodnego kwasu cytrynowego, 730 mg chlorku sodu, 370 mg chlorku potasu; 1 opakowanie = 8 saszetek (4 saszetki A + 4 saszetki B) </t>
  </si>
  <si>
    <t xml:space="preserve">Pakiet Nr 9 </t>
  </si>
  <si>
    <t xml:space="preserve">Pakiet Nr 11 </t>
  </si>
  <si>
    <t>Kod EAN</t>
  </si>
  <si>
    <t>L</t>
  </si>
  <si>
    <t>Budesonide 0,125mg/ml- amp.2ml *20amp. do nebulizacji, wymagana rejestracja w ostrym zapaleniu krtani, tchawicy i oskrzeli.</t>
  </si>
  <si>
    <t>Budesonide 0,25mg/ml- amp.2ml *20amp. do nebulizacji, wymagana rejestracja w ostrym zapaleniu krtani, tchawicy i oskrzeli.</t>
  </si>
  <si>
    <t>Budesonide 0,5mg/ml-amp.2ml *20amp. do nebulizacji, wymagana rejestracja w ostrym zapaleniu krtani, tchawicy i oskrzeli.</t>
  </si>
  <si>
    <t>Zofenoprilum calcium 30 mg. tabl.powlek. *28 tabl.</t>
  </si>
  <si>
    <t>Zofenoprilum calcium 7,5 mg. tabl.powlek. *28 tabl.</t>
  </si>
  <si>
    <t>Diclofenac 50mg *30tabl.pow.</t>
  </si>
  <si>
    <t>Pantoprazol 40 mg.*28 tabl.</t>
  </si>
  <si>
    <t>Finasteridum 5 mg * 30 tab.</t>
  </si>
  <si>
    <t>OSELTAMIVIR 75 MG X 10 KAPS</t>
  </si>
  <si>
    <t>Telmisartanum 40 mg * 28 tab.</t>
  </si>
  <si>
    <t>Tamsulosinum 0,4mg * 30 kap.</t>
  </si>
  <si>
    <t>Levetiracetamum 500 mg * 50 tab.</t>
  </si>
  <si>
    <t>Levocetirizini dihydrochlor.5mg.*28 tabl.</t>
  </si>
  <si>
    <t>Formoterol 0,012mg proszek do inhalacji * 60 kaps.</t>
  </si>
  <si>
    <t>Ambroxol  15mg /5ml syrop 120ml</t>
  </si>
  <si>
    <t>Benzyl Benzonate 10%  płyn- 120 ml kosmetyk</t>
  </si>
  <si>
    <t>Płyn do pielęgnacji skóry narażonej na ucisk i otarcia 100ml typu PC30V lub inny równoważny, kosmetyk</t>
  </si>
  <si>
    <t>Krem antyseptyczny, ochronny dla dzieci i dorosłych z problemami skórnymi typu Sudocrem 60g lub inny równoważny, dermokosmetyk</t>
  </si>
  <si>
    <t>Oxymetazoline h/chlor. 0,025%10ml 1 aerozol</t>
  </si>
  <si>
    <t>Amoxicillin 1000 mg.tabl.rozp.*20 tabl. - nie zamieniać</t>
  </si>
  <si>
    <t>Ferrosi sulfas 100 mg tabl. o przedł.uwalnianiu x 50</t>
  </si>
  <si>
    <t>Fluconazole tabl. 50mg.*14caps./tabl.</t>
  </si>
  <si>
    <t>Ibuprofen 200mg/5ml zaw. 100ml.</t>
  </si>
  <si>
    <t>Macrogols 4000 pulver 74g*48 saszetek</t>
  </si>
  <si>
    <t xml:space="preserve">Szampon p/wszawicy fl. 60ml-100ml </t>
  </si>
  <si>
    <t>30% glukoza sterylna 0,7 ml x 100 amp.</t>
  </si>
  <si>
    <t xml:space="preserve">Lactulose 5g/10ml 150ml syrop </t>
  </si>
  <si>
    <t>Ticagrelor 90 mg tabl.powl. * 56</t>
  </si>
  <si>
    <t>Roztwór do wstrz.100j.m./ml*10 wkładów a 3 ml- Penfil, krótkodziałająca, insulina aspart typu NovoRapid</t>
  </si>
  <si>
    <t>Zawiesina do wstrz.100j.m./ml*10 wkładów a 3 ml.- Penfil  o pośrednim czasie działania,insulina ludzka izofanowa typu Gensulin N</t>
  </si>
  <si>
    <t>Zawiesina do wstrz.100j.m./ml*10 wkładów a 3 ml.- 30/70  Penfil, insulina o pośrednim czasie działania w połączeniu z krótkodziałającą, insulina aspart z protaminową tybu NovoMix 30</t>
  </si>
  <si>
    <t>Zawiesina do wstrz. 100j.m.*10 wkładów a 3 ml 50/50 Penfil, insulina o pośrednim czasie działania w połączeniu z krótkodziałajacą, insulina aspart z protaminową typu NovoMix 50</t>
  </si>
  <si>
    <t>Roztwór do wstrz.100j.m./ml*10 wkładów a 3 ml, insulina o krótkim czasie działania, ludzka,neutralna typu Gensulin R</t>
  </si>
  <si>
    <t>Zawiesina do wstrz. 100j.m./ml* 10 wkładów a 3 ml.- insulina o pośrednim czasie działania, ludzka, izofanowa typu Insulatard</t>
  </si>
  <si>
    <t>Roztwór do wstrz.100j.m.*5 wkładów a 3 ml- insulina o krótkim czasie działania, lispro typu Humalog</t>
  </si>
  <si>
    <t xml:space="preserve">Pakiet Nr 16 - INSULINY </t>
  </si>
  <si>
    <t>62.</t>
  </si>
  <si>
    <t>63.</t>
  </si>
  <si>
    <t>71.</t>
  </si>
  <si>
    <t xml:space="preserve">Pakiet Nr 18 - ALTEPLASE </t>
  </si>
  <si>
    <t>Pakiet Nr 19 - EPTACOG Alfa</t>
  </si>
  <si>
    <t>Pakiet Nr 23</t>
  </si>
  <si>
    <t xml:space="preserve">Poz. 21 - wymagane jest pochodzenie od jednego Producenta. </t>
  </si>
  <si>
    <t>Levofloxacinum 500 mg, tabletka. Op. 10 tabl.</t>
  </si>
  <si>
    <t>Metamizole 0,5g *12 tabl.</t>
  </si>
  <si>
    <t>Acidum ursodeoxycholicum 300 mg.*50 tabl.</t>
  </si>
  <si>
    <t>Dapagliflozinum 10 mg tabl.powl. * 30</t>
  </si>
  <si>
    <t>Glukoza 75 g subst.diet.środek spoż.specj.przeznaczenia med.do postęp.diet.</t>
  </si>
  <si>
    <t>Theophylline 0,3g *50tabl.o przedł.uwalnianiu</t>
  </si>
  <si>
    <t>Isosorbide mononitrate 50mg *30tabl.o przedł.uwalnianiu</t>
  </si>
  <si>
    <t>Erytromycyna 0,5% maść oczna 3,5g.wymagane wskazanie w profilaktyce zapalenia gałki ocznej u noworodków</t>
  </si>
  <si>
    <t>Pakiet Nr 21</t>
  </si>
  <si>
    <t>Pakiet Nr 22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</si>
</sst>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_-* #,##0.00\ [$€-1]_-;\-* #,##0.00\ [$€-1]_-;_-* &quot;-&quot;??\ [$€-1]_-;_-@_-"/>
    <numFmt numFmtId="176" formatCode="#,##0.00\ [$EUR];\-#,##0.00\ [$EUR]"/>
    <numFmt numFmtId="177" formatCode="#,##0.00\ &quot;zł&quot;"/>
    <numFmt numFmtId="178" formatCode="#,##0.00\ [$EUR]"/>
  </numFmts>
  <fonts count="73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8"/>
      <name val="MS Sans Serif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30"/>
      <name val="MS Sans Serif"/>
      <family val="2"/>
    </font>
    <font>
      <sz val="8"/>
      <color indexed="10"/>
      <name val="MS Sans Serif"/>
      <family val="2"/>
    </font>
    <font>
      <b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rgb="FF0070C0"/>
      <name val="MS Sans Serif"/>
      <family val="2"/>
    </font>
    <font>
      <sz val="8"/>
      <color rgb="FFFF0000"/>
      <name val="MS Sans Serif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>
      <alignment/>
      <protection/>
    </xf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4" fontId="4" fillId="32" borderId="12" xfId="0" applyNumberFormat="1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4" fontId="4" fillId="32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4" fillId="0" borderId="15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4" fontId="4" fillId="32" borderId="10" xfId="0" applyNumberFormat="1" applyFont="1" applyFill="1" applyBorder="1" applyAlignment="1">
      <alignment horizontal="center" wrapText="1"/>
    </xf>
    <xf numFmtId="0" fontId="16" fillId="32" borderId="17" xfId="0" applyFont="1" applyFill="1" applyBorder="1" applyAlignment="1">
      <alignment vertical="center"/>
    </xf>
    <xf numFmtId="2" fontId="8" fillId="32" borderId="18" xfId="0" applyNumberFormat="1" applyFont="1" applyFill="1" applyBorder="1" applyAlignment="1">
      <alignment vertical="top"/>
    </xf>
    <xf numFmtId="0" fontId="16" fillId="32" borderId="19" xfId="0" applyFont="1" applyFill="1" applyBorder="1" applyAlignment="1">
      <alignment vertical="center"/>
    </xf>
    <xf numFmtId="2" fontId="8" fillId="32" borderId="20" xfId="0" applyNumberFormat="1" applyFont="1" applyFill="1" applyBorder="1" applyAlignment="1">
      <alignment vertical="top"/>
    </xf>
    <xf numFmtId="4" fontId="4" fillId="32" borderId="13" xfId="0" applyNumberFormat="1" applyFont="1" applyFill="1" applyBorder="1" applyAlignment="1">
      <alignment horizontal="center" wrapText="1"/>
    </xf>
    <xf numFmtId="4" fontId="14" fillId="0" borderId="10" xfId="0" applyNumberFormat="1" applyFont="1" applyBorder="1" applyAlignment="1">
      <alignment horizontal="center" wrapText="1"/>
    </xf>
    <xf numFmtId="44" fontId="17" fillId="32" borderId="10" xfId="0" applyNumberFormat="1" applyFont="1" applyFill="1" applyBorder="1" applyAlignment="1">
      <alignment horizontal="right"/>
    </xf>
    <xf numFmtId="44" fontId="17" fillId="32" borderId="21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44" fontId="1" fillId="32" borderId="21" xfId="0" applyNumberFormat="1" applyFont="1" applyFill="1" applyBorder="1" applyAlignment="1">
      <alignment/>
    </xf>
    <xf numFmtId="44" fontId="0" fillId="32" borderId="22" xfId="0" applyNumberFormat="1" applyFill="1" applyBorder="1" applyAlignment="1">
      <alignment/>
    </xf>
    <xf numFmtId="0" fontId="1" fillId="32" borderId="23" xfId="0" applyFont="1" applyFill="1" applyBorder="1" applyAlignment="1">
      <alignment horizontal="center"/>
    </xf>
    <xf numFmtId="44" fontId="0" fillId="32" borderId="24" xfId="0" applyNumberFormat="1" applyFill="1" applyBorder="1" applyAlignment="1">
      <alignment/>
    </xf>
    <xf numFmtId="0" fontId="1" fillId="32" borderId="25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44" fontId="0" fillId="32" borderId="27" xfId="0" applyNumberFormat="1" applyFill="1" applyBorder="1" applyAlignment="1">
      <alignment/>
    </xf>
    <xf numFmtId="44" fontId="1" fillId="32" borderId="28" xfId="0" applyNumberFormat="1" applyFont="1" applyFill="1" applyBorder="1" applyAlignment="1">
      <alignment/>
    </xf>
    <xf numFmtId="4" fontId="0" fillId="33" borderId="27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9" fontId="0" fillId="33" borderId="24" xfId="0" applyNumberFormat="1" applyFill="1" applyBorder="1" applyAlignment="1">
      <alignment horizontal="center"/>
    </xf>
    <xf numFmtId="0" fontId="19" fillId="0" borderId="15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0" fillId="0" borderId="22" xfId="0" applyFont="1" applyFill="1" applyBorder="1" applyAlignment="1">
      <alignment/>
    </xf>
    <xf numFmtId="0" fontId="15" fillId="34" borderId="22" xfId="0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0" fontId="1" fillId="32" borderId="15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 wrapText="1"/>
    </xf>
    <xf numFmtId="4" fontId="0" fillId="33" borderId="22" xfId="0" applyNumberFormat="1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66" fillId="0" borderId="22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Border="1" applyAlignment="1">
      <alignment/>
    </xf>
    <xf numFmtId="0" fontId="18" fillId="0" borderId="22" xfId="0" applyFont="1" applyBorder="1" applyAlignment="1">
      <alignment horizontal="center" wrapText="1"/>
    </xf>
    <xf numFmtId="4" fontId="18" fillId="0" borderId="22" xfId="0" applyNumberFormat="1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4" fontId="18" fillId="0" borderId="24" xfId="0" applyNumberFormat="1" applyFont="1" applyBorder="1" applyAlignment="1">
      <alignment horizontal="center" wrapText="1"/>
    </xf>
    <xf numFmtId="0" fontId="0" fillId="0" borderId="22" xfId="0" applyBorder="1" applyAlignment="1">
      <alignment vertical="center" wrapText="1"/>
    </xf>
    <xf numFmtId="0" fontId="15" fillId="34" borderId="22" xfId="0" applyFont="1" applyFill="1" applyBorder="1" applyAlignment="1">
      <alignment horizontal="center" vertical="center" wrapText="1"/>
    </xf>
    <xf numFmtId="4" fontId="0" fillId="33" borderId="22" xfId="0" applyNumberForma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4" xfId="0" applyBorder="1" applyAlignment="1">
      <alignment/>
    </xf>
    <xf numFmtId="0" fontId="66" fillId="0" borderId="22" xfId="0" applyFont="1" applyBorder="1" applyAlignment="1">
      <alignment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 wrapText="1"/>
    </xf>
    <xf numFmtId="4" fontId="4" fillId="32" borderId="0" xfId="0" applyNumberFormat="1" applyFont="1" applyFill="1" applyAlignment="1">
      <alignment horizontal="center" wrapText="1"/>
    </xf>
    <xf numFmtId="0" fontId="0" fillId="32" borderId="22" xfId="0" applyFill="1" applyBorder="1" applyAlignment="1">
      <alignment vertical="top" wrapText="1"/>
    </xf>
    <xf numFmtId="0" fontId="0" fillId="32" borderId="22" xfId="0" applyFont="1" applyFill="1" applyBorder="1" applyAlignment="1">
      <alignment vertical="top" wrapText="1"/>
    </xf>
    <xf numFmtId="4" fontId="0" fillId="0" borderId="22" xfId="0" applyNumberFormat="1" applyBorder="1" applyAlignment="1">
      <alignment horizontal="center"/>
    </xf>
    <xf numFmtId="0" fontId="0" fillId="32" borderId="22" xfId="0" applyFill="1" applyBorder="1" applyAlignment="1">
      <alignment/>
    </xf>
    <xf numFmtId="49" fontId="9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/>
    </xf>
    <xf numFmtId="3" fontId="16" fillId="33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9" fontId="18" fillId="0" borderId="24" xfId="0" applyNumberFormat="1" applyFont="1" applyBorder="1" applyAlignment="1">
      <alignment horizontal="center" wrapText="1"/>
    </xf>
    <xf numFmtId="44" fontId="0" fillId="32" borderId="22" xfId="0" applyNumberFormat="1" applyFont="1" applyFill="1" applyBorder="1" applyAlignment="1">
      <alignment/>
    </xf>
    <xf numFmtId="0" fontId="0" fillId="32" borderId="22" xfId="0" applyFont="1" applyFill="1" applyBorder="1" applyAlignment="1">
      <alignment vertical="center" wrapText="1"/>
    </xf>
    <xf numFmtId="44" fontId="0" fillId="32" borderId="24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0" fillId="33" borderId="0" xfId="0" applyFont="1" applyFill="1" applyAlignment="1">
      <alignment vertical="center" wrapText="1"/>
    </xf>
    <xf numFmtId="0" fontId="0" fillId="0" borderId="27" xfId="0" applyBorder="1" applyAlignment="1">
      <alignment/>
    </xf>
    <xf numFmtId="0" fontId="2" fillId="0" borderId="0" xfId="0" applyFont="1" applyAlignment="1">
      <alignment vertical="top"/>
    </xf>
    <xf numFmtId="0" fontId="1" fillId="0" borderId="29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top"/>
    </xf>
    <xf numFmtId="0" fontId="4" fillId="32" borderId="30" xfId="0" applyFont="1" applyFill="1" applyBorder="1" applyAlignment="1">
      <alignment horizontal="center" wrapText="1"/>
    </xf>
    <xf numFmtId="0" fontId="15" fillId="0" borderId="24" xfId="0" applyFont="1" applyBorder="1" applyAlignment="1">
      <alignment horizontal="left"/>
    </xf>
    <xf numFmtId="2" fontId="15" fillId="0" borderId="24" xfId="0" applyNumberFormat="1" applyFont="1" applyBorder="1" applyAlignment="1">
      <alignment horizontal="center" vertical="center"/>
    </xf>
    <xf numFmtId="9" fontId="15" fillId="0" borderId="24" xfId="0" applyNumberFormat="1" applyFont="1" applyBorder="1" applyAlignment="1">
      <alignment horizontal="center" vertical="center"/>
    </xf>
    <xf numFmtId="44" fontId="0" fillId="32" borderId="24" xfId="0" applyNumberFormat="1" applyFill="1" applyBorder="1" applyAlignment="1">
      <alignment horizontal="center" vertical="center"/>
    </xf>
    <xf numFmtId="0" fontId="0" fillId="32" borderId="22" xfId="0" applyFont="1" applyFill="1" applyBorder="1" applyAlignment="1">
      <alignment wrapText="1"/>
    </xf>
    <xf numFmtId="0" fontId="15" fillId="0" borderId="22" xfId="0" applyFont="1" applyBorder="1" applyAlignment="1">
      <alignment horizontal="left"/>
    </xf>
    <xf numFmtId="2" fontId="15" fillId="0" borderId="22" xfId="0" applyNumberFormat="1" applyFont="1" applyBorder="1" applyAlignment="1">
      <alignment horizontal="center" vertical="center"/>
    </xf>
    <xf numFmtId="44" fontId="0" fillId="32" borderId="22" xfId="0" applyNumberFormat="1" applyFill="1" applyBorder="1" applyAlignment="1">
      <alignment horizontal="center" vertical="center"/>
    </xf>
    <xf numFmtId="0" fontId="0" fillId="32" borderId="22" xfId="0" applyFont="1" applyFill="1" applyBorder="1" applyAlignment="1">
      <alignment/>
    </xf>
    <xf numFmtId="0" fontId="0" fillId="34" borderId="22" xfId="0" applyFont="1" applyFill="1" applyBorder="1" applyAlignment="1">
      <alignment horizontal="center"/>
    </xf>
    <xf numFmtId="2" fontId="15" fillId="0" borderId="27" xfId="0" applyNumberFormat="1" applyFont="1" applyBorder="1" applyAlignment="1">
      <alignment horizontal="center" vertical="center"/>
    </xf>
    <xf numFmtId="44" fontId="0" fillId="32" borderId="27" xfId="0" applyNumberFormat="1" applyFill="1" applyBorder="1" applyAlignment="1">
      <alignment horizontal="center" vertical="center"/>
    </xf>
    <xf numFmtId="166" fontId="0" fillId="0" borderId="22" xfId="0" applyNumberFormat="1" applyFont="1" applyBorder="1" applyAlignment="1">
      <alignment wrapText="1"/>
    </xf>
    <xf numFmtId="4" fontId="0" fillId="33" borderId="22" xfId="0" applyNumberFormat="1" applyFill="1" applyBorder="1" applyAlignment="1">
      <alignment/>
    </xf>
    <xf numFmtId="0" fontId="0" fillId="34" borderId="22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 wrapText="1"/>
    </xf>
    <xf numFmtId="0" fontId="15" fillId="32" borderId="22" xfId="0" applyFont="1" applyFill="1" applyBorder="1" applyAlignment="1">
      <alignment horizontal="center"/>
    </xf>
    <xf numFmtId="0" fontId="18" fillId="0" borderId="22" xfId="0" applyFont="1" applyBorder="1" applyAlignment="1">
      <alignment wrapText="1"/>
    </xf>
    <xf numFmtId="0" fontId="18" fillId="34" borderId="22" xfId="0" applyFont="1" applyFill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vertical="top"/>
    </xf>
    <xf numFmtId="9" fontId="0" fillId="0" borderId="0" xfId="0" applyNumberFormat="1" applyAlignment="1">
      <alignment horizontal="center" vertical="center"/>
    </xf>
    <xf numFmtId="44" fontId="22" fillId="32" borderId="21" xfId="0" applyNumberFormat="1" applyFont="1" applyFill="1" applyBorder="1" applyAlignment="1">
      <alignment/>
    </xf>
    <xf numFmtId="44" fontId="22" fillId="32" borderId="31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9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14" fillId="0" borderId="16" xfId="0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/>
    </xf>
    <xf numFmtId="0" fontId="0" fillId="32" borderId="22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32" borderId="22" xfId="0" applyFont="1" applyFill="1" applyBorder="1" applyAlignment="1">
      <alignment wrapText="1"/>
    </xf>
    <xf numFmtId="0" fontId="4" fillId="0" borderId="22" xfId="0" applyFont="1" applyBorder="1" applyAlignment="1">
      <alignment horizontal="center" wrapText="1"/>
    </xf>
    <xf numFmtId="9" fontId="18" fillId="0" borderId="27" xfId="0" applyNumberFormat="1" applyFont="1" applyBorder="1" applyAlignment="1">
      <alignment horizontal="center" wrapText="1"/>
    </xf>
    <xf numFmtId="44" fontId="0" fillId="32" borderId="27" xfId="0" applyNumberFormat="1" applyFont="1" applyFill="1" applyBorder="1" applyAlignment="1">
      <alignment/>
    </xf>
    <xf numFmtId="0" fontId="67" fillId="0" borderId="22" xfId="0" applyFont="1" applyBorder="1" applyAlignment="1">
      <alignment horizontal="left"/>
    </xf>
    <xf numFmtId="0" fontId="66" fillId="0" borderId="27" xfId="0" applyFont="1" applyBorder="1" applyAlignment="1">
      <alignment/>
    </xf>
    <xf numFmtId="0" fontId="0" fillId="32" borderId="24" xfId="0" applyFont="1" applyFill="1" applyBorder="1" applyAlignment="1">
      <alignment wrapText="1"/>
    </xf>
    <xf numFmtId="0" fontId="18" fillId="34" borderId="24" xfId="0" applyFont="1" applyFill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34" borderId="27" xfId="0" applyFont="1" applyFill="1" applyBorder="1" applyAlignment="1">
      <alignment horizontal="center" wrapText="1"/>
    </xf>
    <xf numFmtId="4" fontId="18" fillId="0" borderId="27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8" fillId="0" borderId="22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32" borderId="24" xfId="0" applyFont="1" applyFill="1" applyBorder="1" applyAlignment="1">
      <alignment/>
    </xf>
    <xf numFmtId="0" fontId="0" fillId="34" borderId="22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top"/>
    </xf>
    <xf numFmtId="0" fontId="1" fillId="32" borderId="15" xfId="0" applyFont="1" applyFill="1" applyBorder="1" applyAlignment="1">
      <alignment vertical="top"/>
    </xf>
    <xf numFmtId="0" fontId="1" fillId="32" borderId="17" xfId="0" applyFont="1" applyFill="1" applyBorder="1" applyAlignment="1">
      <alignment horizontal="center"/>
    </xf>
    <xf numFmtId="0" fontId="18" fillId="0" borderId="32" xfId="0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9" fontId="18" fillId="0" borderId="32" xfId="0" applyNumberFormat="1" applyFont="1" applyBorder="1" applyAlignment="1">
      <alignment horizontal="center" wrapText="1"/>
    </xf>
    <xf numFmtId="44" fontId="0" fillId="32" borderId="32" xfId="0" applyNumberFormat="1" applyFont="1" applyFill="1" applyBorder="1" applyAlignment="1">
      <alignment/>
    </xf>
    <xf numFmtId="44" fontId="0" fillId="32" borderId="32" xfId="0" applyNumberFormat="1" applyFill="1" applyBorder="1" applyAlignment="1">
      <alignment/>
    </xf>
    <xf numFmtId="44" fontId="0" fillId="32" borderId="18" xfId="0" applyNumberFormat="1" applyFill="1" applyBorder="1" applyAlignment="1">
      <alignment/>
    </xf>
    <xf numFmtId="2" fontId="14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2" borderId="22" xfId="0" applyFont="1" applyFill="1" applyBorder="1" applyAlignment="1">
      <alignment vertical="top"/>
    </xf>
    <xf numFmtId="4" fontId="0" fillId="33" borderId="22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9" fontId="70" fillId="0" borderId="0" xfId="0" applyNumberFormat="1" applyFont="1" applyAlignment="1">
      <alignment horizontal="left"/>
    </xf>
    <xf numFmtId="9" fontId="66" fillId="0" borderId="0" xfId="0" applyNumberFormat="1" applyFont="1" applyAlignment="1">
      <alignment vertical="top" wrapText="1"/>
    </xf>
    <xf numFmtId="9" fontId="69" fillId="0" borderId="0" xfId="0" applyNumberFormat="1" applyFont="1" applyAlignment="1">
      <alignment horizontal="left"/>
    </xf>
    <xf numFmtId="0" fontId="18" fillId="32" borderId="22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 wrapText="1"/>
    </xf>
    <xf numFmtId="44" fontId="0" fillId="32" borderId="36" xfId="0" applyNumberFormat="1" applyFill="1" applyBorder="1" applyAlignment="1">
      <alignment/>
    </xf>
    <xf numFmtId="44" fontId="0" fillId="32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6" fillId="0" borderId="0" xfId="0" applyFont="1" applyAlignment="1">
      <alignment vertical="top" wrapText="1"/>
    </xf>
    <xf numFmtId="44" fontId="1" fillId="34" borderId="40" xfId="0" applyNumberFormat="1" applyFont="1" applyFill="1" applyBorder="1" applyAlignment="1">
      <alignment/>
    </xf>
    <xf numFmtId="0" fontId="0" fillId="32" borderId="22" xfId="0" applyFont="1" applyFill="1" applyBorder="1" applyAlignment="1">
      <alignment horizontal="center" wrapText="1"/>
    </xf>
    <xf numFmtId="0" fontId="0" fillId="32" borderId="24" xfId="0" applyFont="1" applyFill="1" applyBorder="1" applyAlignment="1">
      <alignment horizontal="center" wrapText="1"/>
    </xf>
    <xf numFmtId="0" fontId="0" fillId="32" borderId="27" xfId="0" applyFont="1" applyFill="1" applyBorder="1" applyAlignment="1">
      <alignment horizontal="center" wrapText="1"/>
    </xf>
    <xf numFmtId="4" fontId="8" fillId="33" borderId="0" xfId="0" applyNumberFormat="1" applyFont="1" applyFill="1" applyBorder="1" applyAlignment="1">
      <alignment horizontal="center"/>
    </xf>
    <xf numFmtId="44" fontId="8" fillId="33" borderId="0" xfId="61" applyFont="1" applyFill="1" applyBorder="1" applyAlignment="1">
      <alignment/>
    </xf>
    <xf numFmtId="0" fontId="1" fillId="0" borderId="0" xfId="52" applyFont="1" applyBorder="1" applyAlignment="1">
      <alignment vertical="top" wrapText="1" shrinkToFit="1"/>
      <protection/>
    </xf>
    <xf numFmtId="0" fontId="71" fillId="32" borderId="22" xfId="0" applyFont="1" applyFill="1" applyBorder="1" applyAlignment="1">
      <alignment vertical="top" wrapText="1"/>
    </xf>
    <xf numFmtId="0" fontId="0" fillId="0" borderId="22" xfId="0" applyFont="1" applyBorder="1" applyAlignment="1">
      <alignment horizontal="center" vertical="center" wrapText="1"/>
    </xf>
    <xf numFmtId="0" fontId="0" fillId="32" borderId="24" xfId="0" applyFont="1" applyFill="1" applyBorder="1" applyAlignment="1">
      <alignment vertical="top" wrapText="1"/>
    </xf>
    <xf numFmtId="0" fontId="0" fillId="32" borderId="27" xfId="0" applyFont="1" applyFill="1" applyBorder="1" applyAlignment="1">
      <alignment vertical="top"/>
    </xf>
    <xf numFmtId="0" fontId="68" fillId="0" borderId="27" xfId="0" applyFont="1" applyBorder="1" applyAlignment="1">
      <alignment horizontal="left"/>
    </xf>
    <xf numFmtId="44" fontId="0" fillId="32" borderId="27" xfId="0" applyNumberFormat="1" applyFont="1" applyFill="1" applyBorder="1" applyAlignment="1">
      <alignment horizontal="center" vertical="center"/>
    </xf>
    <xf numFmtId="0" fontId="71" fillId="32" borderId="32" xfId="0" applyFont="1" applyFill="1" applyBorder="1" applyAlignment="1">
      <alignment wrapText="1"/>
    </xf>
    <xf numFmtId="0" fontId="18" fillId="34" borderId="32" xfId="0" applyFont="1" applyFill="1" applyBorder="1" applyAlignment="1">
      <alignment horizontal="center" wrapText="1"/>
    </xf>
    <xf numFmtId="4" fontId="8" fillId="33" borderId="0" xfId="0" applyNumberFormat="1" applyFont="1" applyFill="1" applyAlignment="1">
      <alignment horizontal="center"/>
    </xf>
    <xf numFmtId="0" fontId="72" fillId="32" borderId="24" xfId="0" applyFont="1" applyFill="1" applyBorder="1" applyAlignment="1">
      <alignment wrapText="1"/>
    </xf>
    <xf numFmtId="0" fontId="72" fillId="32" borderId="27" xfId="0" applyFont="1" applyFill="1" applyBorder="1" applyAlignment="1">
      <alignment wrapText="1"/>
    </xf>
    <xf numFmtId="0" fontId="15" fillId="0" borderId="27" xfId="0" applyFont="1" applyBorder="1" applyAlignment="1">
      <alignment horizontal="left"/>
    </xf>
    <xf numFmtId="0" fontId="0" fillId="32" borderId="22" xfId="0" applyFont="1" applyFill="1" applyBorder="1" applyAlignment="1">
      <alignment wrapText="1"/>
    </xf>
    <xf numFmtId="0" fontId="0" fillId="32" borderId="27" xfId="0" applyFont="1" applyFill="1" applyBorder="1" applyAlignment="1">
      <alignment/>
    </xf>
    <xf numFmtId="0" fontId="0" fillId="32" borderId="24" xfId="0" applyFont="1" applyFill="1" applyBorder="1" applyAlignment="1">
      <alignment vertical="top"/>
    </xf>
    <xf numFmtId="0" fontId="0" fillId="32" borderId="27" xfId="0" applyFont="1" applyFill="1" applyBorder="1" applyAlignment="1">
      <alignment vertical="top" wrapText="1"/>
    </xf>
    <xf numFmtId="0" fontId="0" fillId="32" borderId="24" xfId="0" applyFont="1" applyFill="1" applyBorder="1" applyAlignment="1">
      <alignment vertical="top" wrapText="1"/>
    </xf>
    <xf numFmtId="0" fontId="0" fillId="0" borderId="35" xfId="0" applyFont="1" applyBorder="1" applyAlignment="1">
      <alignment/>
    </xf>
    <xf numFmtId="0" fontId="13" fillId="0" borderId="29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" fillId="0" borderId="0" xfId="52" applyFont="1" applyAlignment="1">
      <alignment vertical="top" wrapText="1" shrinkToFit="1"/>
      <protection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3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5" borderId="30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1" fillId="0" borderId="29" xfId="52" applyFont="1" applyBorder="1" applyAlignment="1">
      <alignment vertical="top" wrapText="1" shrinkToFit="1"/>
      <protection/>
    </xf>
    <xf numFmtId="0" fontId="1" fillId="0" borderId="0" xfId="52" applyFont="1" applyBorder="1" applyAlignment="1">
      <alignment vertical="top" wrapText="1" shrinkToFit="1"/>
      <protection/>
    </xf>
    <xf numFmtId="0" fontId="0" fillId="0" borderId="29" xfId="0" applyBorder="1" applyAlignment="1">
      <alignment/>
    </xf>
    <xf numFmtId="9" fontId="15" fillId="0" borderId="22" xfId="0" applyNumberFormat="1" applyFont="1" applyBorder="1" applyAlignment="1">
      <alignment horizontal="center" vertical="center"/>
    </xf>
    <xf numFmtId="9" fontId="15" fillId="0" borderId="27" xfId="0" applyNumberFormat="1" applyFont="1" applyBorder="1" applyAlignment="1">
      <alignment horizontal="center" vertical="center"/>
    </xf>
    <xf numFmtId="9" fontId="18" fillId="0" borderId="22" xfId="0" applyNumberFormat="1" applyFont="1" applyBorder="1" applyAlignment="1">
      <alignment horizontal="center" wrapText="1"/>
    </xf>
    <xf numFmtId="9" fontId="0" fillId="33" borderId="22" xfId="0" applyNumberForma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1" fillId="34" borderId="23" xfId="0" applyFont="1" applyFill="1" applyBorder="1" applyAlignment="1">
      <alignment horizontal="center"/>
    </xf>
    <xf numFmtId="9" fontId="0" fillId="0" borderId="27" xfId="0" applyNumberForma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4.8515625" style="0" customWidth="1"/>
    <col min="2" max="2" width="55.00390625" style="0" customWidth="1"/>
    <col min="3" max="3" width="18.140625" style="0" customWidth="1"/>
    <col min="4" max="4" width="22.421875" style="0" customWidth="1"/>
    <col min="6" max="7" width="12.421875" style="0" customWidth="1"/>
    <col min="8" max="8" width="13.00390625" style="0" customWidth="1"/>
    <col min="9" max="9" width="13.7109375" style="0" customWidth="1"/>
    <col min="10" max="10" width="12.421875" style="0" customWidth="1"/>
    <col min="11" max="11" width="14.7109375" style="0" customWidth="1"/>
    <col min="12" max="12" width="17.421875" style="0" customWidth="1"/>
  </cols>
  <sheetData>
    <row r="1" spans="1:10" ht="18.75">
      <c r="A1" s="2"/>
      <c r="B1" s="1" t="s">
        <v>10</v>
      </c>
      <c r="F1" s="4" t="s">
        <v>67</v>
      </c>
      <c r="G1" s="4"/>
      <c r="H1" s="4"/>
      <c r="I1" s="4"/>
      <c r="J1" s="4"/>
    </row>
    <row r="2" spans="1:10" ht="16.5" thickBot="1">
      <c r="A2" s="221" t="s">
        <v>298</v>
      </c>
      <c r="B2" s="222"/>
      <c r="F2" s="3"/>
      <c r="G2" s="3"/>
      <c r="H2" s="3"/>
      <c r="I2" s="3"/>
      <c r="J2" s="3"/>
    </row>
    <row r="3" spans="1:12" ht="47.25" customHeight="1" thickBot="1">
      <c r="A3" s="19" t="s">
        <v>12</v>
      </c>
      <c r="B3" s="147" t="s">
        <v>13</v>
      </c>
      <c r="C3" s="105" t="s">
        <v>1</v>
      </c>
      <c r="D3" s="106" t="s">
        <v>0</v>
      </c>
      <c r="E3" s="105" t="s">
        <v>65</v>
      </c>
      <c r="F3" s="69" t="s">
        <v>50</v>
      </c>
      <c r="G3" s="148" t="s">
        <v>51</v>
      </c>
      <c r="H3" s="70" t="s">
        <v>52</v>
      </c>
      <c r="I3" s="149" t="s">
        <v>53</v>
      </c>
      <c r="J3" s="69" t="s">
        <v>54</v>
      </c>
      <c r="K3" s="71" t="s">
        <v>11</v>
      </c>
      <c r="L3" s="178" t="s">
        <v>300</v>
      </c>
    </row>
    <row r="4" spans="1:12" ht="13.5" customHeight="1" thickBot="1">
      <c r="A4" s="6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22" t="s">
        <v>8</v>
      </c>
      <c r="H4" s="10" t="s">
        <v>55</v>
      </c>
      <c r="I4" s="22" t="s">
        <v>56</v>
      </c>
      <c r="J4" s="10" t="s">
        <v>57</v>
      </c>
      <c r="K4" s="9" t="s">
        <v>58</v>
      </c>
      <c r="L4" s="9" t="s">
        <v>301</v>
      </c>
    </row>
    <row r="5" spans="1:12" ht="13.5" thickBot="1">
      <c r="A5" s="49"/>
      <c r="B5" s="11"/>
      <c r="C5" s="12"/>
      <c r="D5" s="72"/>
      <c r="E5" s="14"/>
      <c r="F5" s="73"/>
      <c r="G5" s="27"/>
      <c r="H5" s="50" t="s">
        <v>59</v>
      </c>
      <c r="I5" s="14" t="s">
        <v>9</v>
      </c>
      <c r="J5" s="50" t="s">
        <v>60</v>
      </c>
      <c r="K5" s="50" t="s">
        <v>61</v>
      </c>
      <c r="L5" s="50"/>
    </row>
    <row r="6" spans="1:13" ht="15" customHeight="1">
      <c r="A6" s="241" t="s">
        <v>15</v>
      </c>
      <c r="B6" s="167" t="s">
        <v>140</v>
      </c>
      <c r="C6" s="67"/>
      <c r="D6" s="67"/>
      <c r="E6" s="55">
        <v>2</v>
      </c>
      <c r="F6" s="41"/>
      <c r="G6" s="43"/>
      <c r="H6" s="35">
        <f>F6*G6+F6</f>
        <v>0</v>
      </c>
      <c r="I6" s="35">
        <f>E6*F6</f>
        <v>0</v>
      </c>
      <c r="J6" s="35">
        <f>I6*G6</f>
        <v>0</v>
      </c>
      <c r="K6" s="35">
        <f>I6*G6+I6</f>
        <v>0</v>
      </c>
      <c r="L6" s="180"/>
      <c r="M6" s="5"/>
    </row>
    <row r="7" spans="1:13" ht="15" customHeight="1">
      <c r="A7" s="36" t="s">
        <v>16</v>
      </c>
      <c r="B7" s="48" t="s">
        <v>141</v>
      </c>
      <c r="C7" s="58"/>
      <c r="D7" s="58"/>
      <c r="E7" s="47">
        <v>2</v>
      </c>
      <c r="F7" s="42"/>
      <c r="G7" s="150"/>
      <c r="H7" s="33">
        <f>F7*G7+F7</f>
        <v>0</v>
      </c>
      <c r="I7" s="33">
        <f>E7*F7</f>
        <v>0</v>
      </c>
      <c r="J7" s="33">
        <f>I7*G7</f>
        <v>0</v>
      </c>
      <c r="K7" s="33">
        <f>I7*G7+I7</f>
        <v>0</v>
      </c>
      <c r="L7" s="182"/>
      <c r="M7" s="5"/>
    </row>
    <row r="8" spans="1:13" ht="14.25" customHeight="1">
      <c r="A8" s="36" t="s">
        <v>17</v>
      </c>
      <c r="B8" s="48" t="s">
        <v>142</v>
      </c>
      <c r="C8" s="58"/>
      <c r="D8" s="58"/>
      <c r="E8" s="47">
        <v>65</v>
      </c>
      <c r="F8" s="42"/>
      <c r="G8" s="150"/>
      <c r="H8" s="33">
        <f aca="true" t="shared" si="0" ref="H8:H71">F8*G8+F8</f>
        <v>0</v>
      </c>
      <c r="I8" s="33">
        <f aca="true" t="shared" si="1" ref="I8:I71">E8*F8</f>
        <v>0</v>
      </c>
      <c r="J8" s="33">
        <f aca="true" t="shared" si="2" ref="J8:J71">I8*G8</f>
        <v>0</v>
      </c>
      <c r="K8" s="33">
        <f aca="true" t="shared" si="3" ref="K8:K71">I8*G8+I8</f>
        <v>0</v>
      </c>
      <c r="L8" s="182"/>
      <c r="M8" s="5"/>
    </row>
    <row r="9" spans="1:12" ht="12.75">
      <c r="A9" s="36" t="s">
        <v>18</v>
      </c>
      <c r="B9" s="48" t="s">
        <v>143</v>
      </c>
      <c r="C9" s="58"/>
      <c r="D9" s="58"/>
      <c r="E9" s="47">
        <v>35</v>
      </c>
      <c r="F9" s="42"/>
      <c r="G9" s="150"/>
      <c r="H9" s="33">
        <f t="shared" si="0"/>
        <v>0</v>
      </c>
      <c r="I9" s="33">
        <f t="shared" si="1"/>
        <v>0</v>
      </c>
      <c r="J9" s="33">
        <f t="shared" si="2"/>
        <v>0</v>
      </c>
      <c r="K9" s="33">
        <f t="shared" si="3"/>
        <v>0</v>
      </c>
      <c r="L9" s="182"/>
    </row>
    <row r="10" spans="1:12" ht="12.75">
      <c r="A10" s="36" t="s">
        <v>19</v>
      </c>
      <c r="B10" s="48" t="s">
        <v>144</v>
      </c>
      <c r="C10" s="58"/>
      <c r="D10" s="58"/>
      <c r="E10" s="47">
        <v>10</v>
      </c>
      <c r="F10" s="42"/>
      <c r="G10" s="150"/>
      <c r="H10" s="33">
        <f t="shared" si="0"/>
        <v>0</v>
      </c>
      <c r="I10" s="33">
        <f t="shared" si="1"/>
        <v>0</v>
      </c>
      <c r="J10" s="33">
        <f t="shared" si="2"/>
        <v>0</v>
      </c>
      <c r="K10" s="33">
        <f t="shared" si="3"/>
        <v>0</v>
      </c>
      <c r="L10" s="182"/>
    </row>
    <row r="11" spans="1:12" ht="14.25" customHeight="1">
      <c r="A11" s="36" t="s">
        <v>20</v>
      </c>
      <c r="B11" s="95" t="s">
        <v>146</v>
      </c>
      <c r="C11" s="63"/>
      <c r="D11" s="63"/>
      <c r="E11" s="64">
        <v>15</v>
      </c>
      <c r="F11" s="65"/>
      <c r="G11" s="150"/>
      <c r="H11" s="33">
        <f t="shared" si="0"/>
        <v>0</v>
      </c>
      <c r="I11" s="33">
        <f t="shared" si="1"/>
        <v>0</v>
      </c>
      <c r="J11" s="33">
        <f t="shared" si="2"/>
        <v>0</v>
      </c>
      <c r="K11" s="33">
        <f t="shared" si="3"/>
        <v>0</v>
      </c>
      <c r="L11" s="182"/>
    </row>
    <row r="12" spans="1:12" ht="12.75">
      <c r="A12" s="36" t="s">
        <v>21</v>
      </c>
      <c r="B12" s="95" t="s">
        <v>148</v>
      </c>
      <c r="C12" s="63"/>
      <c r="D12" s="63"/>
      <c r="E12" s="64">
        <v>2</v>
      </c>
      <c r="F12" s="65"/>
      <c r="G12" s="150"/>
      <c r="H12" s="33">
        <f t="shared" si="0"/>
        <v>0</v>
      </c>
      <c r="I12" s="33">
        <f t="shared" si="1"/>
        <v>0</v>
      </c>
      <c r="J12" s="33">
        <f t="shared" si="2"/>
        <v>0</v>
      </c>
      <c r="K12" s="33">
        <f t="shared" si="3"/>
        <v>0</v>
      </c>
      <c r="L12" s="182"/>
    </row>
    <row r="13" spans="1:12" ht="12.75">
      <c r="A13" s="36" t="s">
        <v>22</v>
      </c>
      <c r="B13" s="48" t="s">
        <v>149</v>
      </c>
      <c r="C13" s="58"/>
      <c r="D13" s="58"/>
      <c r="E13" s="47">
        <v>2</v>
      </c>
      <c r="F13" s="42"/>
      <c r="G13" s="150"/>
      <c r="H13" s="33">
        <f t="shared" si="0"/>
        <v>0</v>
      </c>
      <c r="I13" s="33">
        <f t="shared" si="1"/>
        <v>0</v>
      </c>
      <c r="J13" s="33">
        <f t="shared" si="2"/>
        <v>0</v>
      </c>
      <c r="K13" s="33">
        <f t="shared" si="3"/>
        <v>0</v>
      </c>
      <c r="L13" s="182"/>
    </row>
    <row r="14" spans="1:12" ht="12.75">
      <c r="A14" s="36" t="s">
        <v>23</v>
      </c>
      <c r="B14" s="48" t="s">
        <v>150</v>
      </c>
      <c r="C14" s="58"/>
      <c r="D14" s="58"/>
      <c r="E14" s="47">
        <v>2</v>
      </c>
      <c r="F14" s="42"/>
      <c r="G14" s="150"/>
      <c r="H14" s="33">
        <f t="shared" si="0"/>
        <v>0</v>
      </c>
      <c r="I14" s="33">
        <f t="shared" si="1"/>
        <v>0</v>
      </c>
      <c r="J14" s="33">
        <f t="shared" si="2"/>
        <v>0</v>
      </c>
      <c r="K14" s="33">
        <f t="shared" si="3"/>
        <v>0</v>
      </c>
      <c r="L14" s="182"/>
    </row>
    <row r="15" spans="1:12" ht="12.75">
      <c r="A15" s="36" t="s">
        <v>24</v>
      </c>
      <c r="B15" s="48" t="s">
        <v>280</v>
      </c>
      <c r="C15" s="58"/>
      <c r="D15" s="58"/>
      <c r="E15" s="47">
        <v>3</v>
      </c>
      <c r="F15" s="42"/>
      <c r="G15" s="150"/>
      <c r="H15" s="33">
        <f t="shared" si="0"/>
        <v>0</v>
      </c>
      <c r="I15" s="33">
        <f t="shared" si="1"/>
        <v>0</v>
      </c>
      <c r="J15" s="33">
        <f t="shared" si="2"/>
        <v>0</v>
      </c>
      <c r="K15" s="33">
        <f t="shared" si="3"/>
        <v>0</v>
      </c>
      <c r="L15" s="182"/>
    </row>
    <row r="16" spans="1:12" ht="12.75">
      <c r="A16" s="36" t="s">
        <v>25</v>
      </c>
      <c r="B16" s="48" t="s">
        <v>151</v>
      </c>
      <c r="C16" s="58"/>
      <c r="D16" s="58"/>
      <c r="E16" s="47">
        <v>10</v>
      </c>
      <c r="F16" s="76"/>
      <c r="G16" s="150"/>
      <c r="H16" s="33">
        <f t="shared" si="0"/>
        <v>0</v>
      </c>
      <c r="I16" s="33">
        <f t="shared" si="1"/>
        <v>0</v>
      </c>
      <c r="J16" s="33">
        <f t="shared" si="2"/>
        <v>0</v>
      </c>
      <c r="K16" s="33">
        <f t="shared" si="3"/>
        <v>0</v>
      </c>
      <c r="L16" s="182"/>
    </row>
    <row r="17" spans="1:12" ht="12.75">
      <c r="A17" s="36" t="s">
        <v>26</v>
      </c>
      <c r="B17" s="48" t="s">
        <v>158</v>
      </c>
      <c r="C17" s="58"/>
      <c r="D17" s="66"/>
      <c r="E17" s="47">
        <v>15</v>
      </c>
      <c r="F17" s="76"/>
      <c r="G17" s="150"/>
      <c r="H17" s="33">
        <f t="shared" si="0"/>
        <v>0</v>
      </c>
      <c r="I17" s="33">
        <f t="shared" si="1"/>
        <v>0</v>
      </c>
      <c r="J17" s="33">
        <f t="shared" si="2"/>
        <v>0</v>
      </c>
      <c r="K17" s="33">
        <f t="shared" si="3"/>
        <v>0</v>
      </c>
      <c r="L17" s="182"/>
    </row>
    <row r="18" spans="1:12" ht="12.75">
      <c r="A18" s="36" t="s">
        <v>27</v>
      </c>
      <c r="B18" s="48" t="s">
        <v>159</v>
      </c>
      <c r="C18" s="58"/>
      <c r="D18" s="58"/>
      <c r="E18" s="47">
        <v>2</v>
      </c>
      <c r="F18" s="42"/>
      <c r="G18" s="150"/>
      <c r="H18" s="33">
        <f t="shared" si="0"/>
        <v>0</v>
      </c>
      <c r="I18" s="33">
        <f t="shared" si="1"/>
        <v>0</v>
      </c>
      <c r="J18" s="33">
        <f t="shared" si="2"/>
        <v>0</v>
      </c>
      <c r="K18" s="33">
        <f t="shared" si="3"/>
        <v>0</v>
      </c>
      <c r="L18" s="182"/>
    </row>
    <row r="19" spans="1:12" ht="12.75">
      <c r="A19" s="36" t="s">
        <v>28</v>
      </c>
      <c r="B19" s="48" t="s">
        <v>160</v>
      </c>
      <c r="C19" s="58"/>
      <c r="D19" s="58"/>
      <c r="E19" s="47">
        <v>15</v>
      </c>
      <c r="F19" s="42"/>
      <c r="G19" s="150"/>
      <c r="H19" s="33">
        <f t="shared" si="0"/>
        <v>0</v>
      </c>
      <c r="I19" s="33">
        <f t="shared" si="1"/>
        <v>0</v>
      </c>
      <c r="J19" s="33">
        <f t="shared" si="2"/>
        <v>0</v>
      </c>
      <c r="K19" s="33">
        <f t="shared" si="3"/>
        <v>0</v>
      </c>
      <c r="L19" s="182"/>
    </row>
    <row r="20" spans="1:12" ht="12.75">
      <c r="A20" s="36" t="s">
        <v>29</v>
      </c>
      <c r="B20" s="48" t="s">
        <v>161</v>
      </c>
      <c r="C20" s="124"/>
      <c r="D20" s="124"/>
      <c r="E20" s="47">
        <v>6</v>
      </c>
      <c r="F20" s="42"/>
      <c r="G20" s="150"/>
      <c r="H20" s="33">
        <f t="shared" si="0"/>
        <v>0</v>
      </c>
      <c r="I20" s="33">
        <f t="shared" si="1"/>
        <v>0</v>
      </c>
      <c r="J20" s="33">
        <f t="shared" si="2"/>
        <v>0</v>
      </c>
      <c r="K20" s="33">
        <f t="shared" si="3"/>
        <v>0</v>
      </c>
      <c r="L20" s="182"/>
    </row>
    <row r="21" spans="1:12" ht="12.75">
      <c r="A21" s="36" t="s">
        <v>30</v>
      </c>
      <c r="B21" s="48" t="s">
        <v>64</v>
      </c>
      <c r="C21" s="56"/>
      <c r="D21" s="46"/>
      <c r="E21" s="47">
        <v>45</v>
      </c>
      <c r="F21" s="42"/>
      <c r="G21" s="150"/>
      <c r="H21" s="33">
        <f t="shared" si="0"/>
        <v>0</v>
      </c>
      <c r="I21" s="33">
        <f t="shared" si="1"/>
        <v>0</v>
      </c>
      <c r="J21" s="33">
        <f t="shared" si="2"/>
        <v>0</v>
      </c>
      <c r="K21" s="33">
        <f t="shared" si="3"/>
        <v>0</v>
      </c>
      <c r="L21" s="182"/>
    </row>
    <row r="22" spans="1:12" ht="12.75">
      <c r="A22" s="36" t="s">
        <v>31</v>
      </c>
      <c r="B22" s="48" t="s">
        <v>166</v>
      </c>
      <c r="C22" s="58"/>
      <c r="D22" s="58"/>
      <c r="E22" s="47">
        <v>10</v>
      </c>
      <c r="F22" s="42"/>
      <c r="G22" s="150"/>
      <c r="H22" s="33">
        <f t="shared" si="0"/>
        <v>0</v>
      </c>
      <c r="I22" s="33">
        <f t="shared" si="1"/>
        <v>0</v>
      </c>
      <c r="J22" s="33">
        <f t="shared" si="2"/>
        <v>0</v>
      </c>
      <c r="K22" s="33">
        <f t="shared" si="3"/>
        <v>0</v>
      </c>
      <c r="L22" s="182"/>
    </row>
    <row r="23" spans="1:12" ht="12.75">
      <c r="A23" s="36" t="s">
        <v>32</v>
      </c>
      <c r="B23" s="48" t="s">
        <v>167</v>
      </c>
      <c r="C23" s="58"/>
      <c r="D23" s="58"/>
      <c r="E23" s="47">
        <v>80</v>
      </c>
      <c r="F23" s="42"/>
      <c r="G23" s="150"/>
      <c r="H23" s="33">
        <f t="shared" si="0"/>
        <v>0</v>
      </c>
      <c r="I23" s="33">
        <f t="shared" si="1"/>
        <v>0</v>
      </c>
      <c r="J23" s="33">
        <f t="shared" si="2"/>
        <v>0</v>
      </c>
      <c r="K23" s="33">
        <f t="shared" si="3"/>
        <v>0</v>
      </c>
      <c r="L23" s="182"/>
    </row>
    <row r="24" spans="1:12" ht="12.75">
      <c r="A24" s="36" t="s">
        <v>33</v>
      </c>
      <c r="B24" s="48" t="s">
        <v>307</v>
      </c>
      <c r="C24" s="58"/>
      <c r="D24" s="58"/>
      <c r="E24" s="47">
        <v>2</v>
      </c>
      <c r="F24" s="42"/>
      <c r="G24" s="150"/>
      <c r="H24" s="33">
        <f t="shared" si="0"/>
        <v>0</v>
      </c>
      <c r="I24" s="33">
        <f t="shared" si="1"/>
        <v>0</v>
      </c>
      <c r="J24" s="33">
        <f t="shared" si="2"/>
        <v>0</v>
      </c>
      <c r="K24" s="33">
        <f t="shared" si="3"/>
        <v>0</v>
      </c>
      <c r="L24" s="182"/>
    </row>
    <row r="25" spans="1:12" ht="12.75">
      <c r="A25" s="36" t="s">
        <v>34</v>
      </c>
      <c r="B25" s="48" t="s">
        <v>173</v>
      </c>
      <c r="C25" s="58"/>
      <c r="D25" s="58"/>
      <c r="E25" s="47">
        <v>20</v>
      </c>
      <c r="F25" s="42"/>
      <c r="G25" s="150"/>
      <c r="H25" s="33">
        <f t="shared" si="0"/>
        <v>0</v>
      </c>
      <c r="I25" s="33">
        <f t="shared" si="1"/>
        <v>0</v>
      </c>
      <c r="J25" s="33">
        <f t="shared" si="2"/>
        <v>0</v>
      </c>
      <c r="K25" s="33">
        <f t="shared" si="3"/>
        <v>0</v>
      </c>
      <c r="L25" s="182"/>
    </row>
    <row r="26" spans="1:12" ht="12.75">
      <c r="A26" s="36" t="s">
        <v>35</v>
      </c>
      <c r="B26" s="48" t="s">
        <v>66</v>
      </c>
      <c r="C26" s="58"/>
      <c r="D26" s="66"/>
      <c r="E26" s="47">
        <v>110</v>
      </c>
      <c r="F26" s="42"/>
      <c r="G26" s="150"/>
      <c r="H26" s="33">
        <f t="shared" si="0"/>
        <v>0</v>
      </c>
      <c r="I26" s="33">
        <f t="shared" si="1"/>
        <v>0</v>
      </c>
      <c r="J26" s="33">
        <f t="shared" si="2"/>
        <v>0</v>
      </c>
      <c r="K26" s="33">
        <f t="shared" si="3"/>
        <v>0</v>
      </c>
      <c r="L26" s="182"/>
    </row>
    <row r="27" spans="1:12" ht="12.75">
      <c r="A27" s="36" t="s">
        <v>36</v>
      </c>
      <c r="B27" s="153" t="s">
        <v>284</v>
      </c>
      <c r="C27" s="154"/>
      <c r="D27" s="154"/>
      <c r="E27" s="189">
        <v>1</v>
      </c>
      <c r="F27" s="131"/>
      <c r="G27" s="150"/>
      <c r="H27" s="33">
        <f t="shared" si="0"/>
        <v>0</v>
      </c>
      <c r="I27" s="33">
        <f t="shared" si="1"/>
        <v>0</v>
      </c>
      <c r="J27" s="33">
        <f t="shared" si="2"/>
        <v>0</v>
      </c>
      <c r="K27" s="33">
        <f t="shared" si="3"/>
        <v>0</v>
      </c>
      <c r="L27" s="182"/>
    </row>
    <row r="28" spans="1:12" ht="12.75">
      <c r="A28" s="36" t="s">
        <v>37</v>
      </c>
      <c r="B28" s="153" t="s">
        <v>285</v>
      </c>
      <c r="C28" s="154"/>
      <c r="D28" s="154"/>
      <c r="E28" s="189">
        <v>1</v>
      </c>
      <c r="F28" s="131"/>
      <c r="G28" s="150"/>
      <c r="H28" s="33">
        <f t="shared" si="0"/>
        <v>0</v>
      </c>
      <c r="I28" s="33">
        <f t="shared" si="1"/>
        <v>0</v>
      </c>
      <c r="J28" s="33">
        <f t="shared" si="2"/>
        <v>0</v>
      </c>
      <c r="K28" s="33">
        <f t="shared" si="3"/>
        <v>0</v>
      </c>
      <c r="L28" s="182"/>
    </row>
    <row r="29" spans="1:12" ht="12.75">
      <c r="A29" s="36" t="s">
        <v>38</v>
      </c>
      <c r="B29" s="48" t="s">
        <v>309</v>
      </c>
      <c r="C29" s="58"/>
      <c r="D29" s="66"/>
      <c r="E29" s="47">
        <v>6</v>
      </c>
      <c r="F29" s="54"/>
      <c r="G29" s="150"/>
      <c r="H29" s="33">
        <f t="shared" si="0"/>
        <v>0</v>
      </c>
      <c r="I29" s="33">
        <f t="shared" si="1"/>
        <v>0</v>
      </c>
      <c r="J29" s="33">
        <f t="shared" si="2"/>
        <v>0</v>
      </c>
      <c r="K29" s="33">
        <f t="shared" si="3"/>
        <v>0</v>
      </c>
      <c r="L29" s="182"/>
    </row>
    <row r="30" spans="1:12" ht="12.75">
      <c r="A30" s="36" t="s">
        <v>39</v>
      </c>
      <c r="B30" s="48" t="s">
        <v>323</v>
      </c>
      <c r="C30" s="58"/>
      <c r="D30" s="58"/>
      <c r="E30" s="47">
        <v>60</v>
      </c>
      <c r="F30" s="76"/>
      <c r="G30" s="150"/>
      <c r="H30" s="33">
        <f t="shared" si="0"/>
        <v>0</v>
      </c>
      <c r="I30" s="33">
        <f t="shared" si="1"/>
        <v>0</v>
      </c>
      <c r="J30" s="33">
        <f t="shared" si="2"/>
        <v>0</v>
      </c>
      <c r="K30" s="33">
        <f t="shared" si="3"/>
        <v>0</v>
      </c>
      <c r="L30" s="182"/>
    </row>
    <row r="31" spans="1:12" ht="12.75">
      <c r="A31" s="36" t="s">
        <v>40</v>
      </c>
      <c r="B31" s="48" t="s">
        <v>180</v>
      </c>
      <c r="C31" s="58"/>
      <c r="D31" s="58"/>
      <c r="E31" s="47">
        <v>2</v>
      </c>
      <c r="F31" s="42"/>
      <c r="G31" s="150"/>
      <c r="H31" s="33">
        <f t="shared" si="0"/>
        <v>0</v>
      </c>
      <c r="I31" s="33">
        <f t="shared" si="1"/>
        <v>0</v>
      </c>
      <c r="J31" s="33">
        <f t="shared" si="2"/>
        <v>0</v>
      </c>
      <c r="K31" s="33">
        <f t="shared" si="3"/>
        <v>0</v>
      </c>
      <c r="L31" s="182"/>
    </row>
    <row r="32" spans="1:12" ht="12.75">
      <c r="A32" s="36" t="s">
        <v>41</v>
      </c>
      <c r="B32" s="48" t="s">
        <v>182</v>
      </c>
      <c r="C32" s="58"/>
      <c r="D32" s="58"/>
      <c r="E32" s="47">
        <v>2</v>
      </c>
      <c r="F32" s="42"/>
      <c r="G32" s="150"/>
      <c r="H32" s="33">
        <f t="shared" si="0"/>
        <v>0</v>
      </c>
      <c r="I32" s="33">
        <f t="shared" si="1"/>
        <v>0</v>
      </c>
      <c r="J32" s="33">
        <f t="shared" si="2"/>
        <v>0</v>
      </c>
      <c r="K32" s="33">
        <f t="shared" si="3"/>
        <v>0</v>
      </c>
      <c r="L32" s="182"/>
    </row>
    <row r="33" spans="1:12" ht="12.75">
      <c r="A33" s="36" t="s">
        <v>42</v>
      </c>
      <c r="B33" s="48" t="s">
        <v>184</v>
      </c>
      <c r="C33" s="58"/>
      <c r="D33" s="58"/>
      <c r="E33" s="47">
        <v>60</v>
      </c>
      <c r="F33" s="42"/>
      <c r="G33" s="150"/>
      <c r="H33" s="33">
        <f t="shared" si="0"/>
        <v>0</v>
      </c>
      <c r="I33" s="33">
        <f t="shared" si="1"/>
        <v>0</v>
      </c>
      <c r="J33" s="33">
        <f t="shared" si="2"/>
        <v>0</v>
      </c>
      <c r="K33" s="33">
        <f t="shared" si="3"/>
        <v>0</v>
      </c>
      <c r="L33" s="182"/>
    </row>
    <row r="34" spans="1:12" ht="12.75">
      <c r="A34" s="36" t="s">
        <v>43</v>
      </c>
      <c r="B34" s="48" t="s">
        <v>186</v>
      </c>
      <c r="C34" s="58"/>
      <c r="D34" s="58"/>
      <c r="E34" s="47">
        <v>55</v>
      </c>
      <c r="F34" s="42"/>
      <c r="G34" s="150"/>
      <c r="H34" s="33">
        <f t="shared" si="0"/>
        <v>0</v>
      </c>
      <c r="I34" s="33">
        <f t="shared" si="1"/>
        <v>0</v>
      </c>
      <c r="J34" s="33">
        <f t="shared" si="2"/>
        <v>0</v>
      </c>
      <c r="K34" s="33">
        <f t="shared" si="3"/>
        <v>0</v>
      </c>
      <c r="L34" s="182"/>
    </row>
    <row r="35" spans="1:12" ht="12.75">
      <c r="A35" s="36" t="s">
        <v>44</v>
      </c>
      <c r="B35" s="48" t="s">
        <v>190</v>
      </c>
      <c r="C35" s="58"/>
      <c r="D35" s="58"/>
      <c r="E35" s="47">
        <v>15</v>
      </c>
      <c r="F35" s="42"/>
      <c r="G35" s="150"/>
      <c r="H35" s="33">
        <f t="shared" si="0"/>
        <v>0</v>
      </c>
      <c r="I35" s="33">
        <f t="shared" si="1"/>
        <v>0</v>
      </c>
      <c r="J35" s="33">
        <f t="shared" si="2"/>
        <v>0</v>
      </c>
      <c r="K35" s="33">
        <f t="shared" si="3"/>
        <v>0</v>
      </c>
      <c r="L35" s="182"/>
    </row>
    <row r="36" spans="1:12" ht="12.75">
      <c r="A36" s="36" t="s">
        <v>45</v>
      </c>
      <c r="B36" s="48" t="s">
        <v>196</v>
      </c>
      <c r="C36" s="58"/>
      <c r="D36" s="58"/>
      <c r="E36" s="47">
        <v>20</v>
      </c>
      <c r="F36" s="42"/>
      <c r="G36" s="150"/>
      <c r="H36" s="33">
        <f t="shared" si="0"/>
        <v>0</v>
      </c>
      <c r="I36" s="33">
        <f t="shared" si="1"/>
        <v>0</v>
      </c>
      <c r="J36" s="33">
        <f t="shared" si="2"/>
        <v>0</v>
      </c>
      <c r="K36" s="33">
        <f t="shared" si="3"/>
        <v>0</v>
      </c>
      <c r="L36" s="182"/>
    </row>
    <row r="37" spans="1:12" ht="12.75">
      <c r="A37" s="36" t="s">
        <v>46</v>
      </c>
      <c r="B37" s="48" t="s">
        <v>201</v>
      </c>
      <c r="C37" s="58"/>
      <c r="D37" s="58"/>
      <c r="E37" s="51">
        <v>4</v>
      </c>
      <c r="F37" s="42"/>
      <c r="G37" s="150"/>
      <c r="H37" s="33">
        <f t="shared" si="0"/>
        <v>0</v>
      </c>
      <c r="I37" s="33">
        <f t="shared" si="1"/>
        <v>0</v>
      </c>
      <c r="J37" s="33">
        <f t="shared" si="2"/>
        <v>0</v>
      </c>
      <c r="K37" s="33">
        <f t="shared" si="3"/>
        <v>0</v>
      </c>
      <c r="L37" s="182"/>
    </row>
    <row r="38" spans="1:12" ht="25.5">
      <c r="A38" s="36" t="s">
        <v>47</v>
      </c>
      <c r="B38" s="95" t="s">
        <v>204</v>
      </c>
      <c r="C38" s="63"/>
      <c r="D38" s="152"/>
      <c r="E38" s="64">
        <v>1900</v>
      </c>
      <c r="F38" s="184"/>
      <c r="G38" s="150"/>
      <c r="H38" s="33">
        <f t="shared" si="0"/>
        <v>0</v>
      </c>
      <c r="I38" s="33">
        <f t="shared" si="1"/>
        <v>0</v>
      </c>
      <c r="J38" s="33">
        <f t="shared" si="2"/>
        <v>0</v>
      </c>
      <c r="K38" s="33">
        <f t="shared" si="3"/>
        <v>0</v>
      </c>
      <c r="L38" s="182"/>
    </row>
    <row r="39" spans="1:12" ht="12.75">
      <c r="A39" s="36" t="s">
        <v>48</v>
      </c>
      <c r="B39" s="95" t="s">
        <v>313</v>
      </c>
      <c r="C39" s="63"/>
      <c r="D39" s="152"/>
      <c r="E39" s="64">
        <v>10</v>
      </c>
      <c r="F39" s="184"/>
      <c r="G39" s="150"/>
      <c r="H39" s="33">
        <f t="shared" si="0"/>
        <v>0</v>
      </c>
      <c r="I39" s="33">
        <f t="shared" si="1"/>
        <v>0</v>
      </c>
      <c r="J39" s="33">
        <f t="shared" si="2"/>
        <v>0</v>
      </c>
      <c r="K39" s="33">
        <f t="shared" si="3"/>
        <v>0</v>
      </c>
      <c r="L39" s="182"/>
    </row>
    <row r="40" spans="1:12" ht="12.75">
      <c r="A40" s="36" t="s">
        <v>68</v>
      </c>
      <c r="B40" s="48" t="s">
        <v>314</v>
      </c>
      <c r="C40" s="58"/>
      <c r="D40" s="58"/>
      <c r="E40" s="47">
        <v>4</v>
      </c>
      <c r="F40" s="42"/>
      <c r="G40" s="150"/>
      <c r="H40" s="33">
        <f t="shared" si="0"/>
        <v>0</v>
      </c>
      <c r="I40" s="33">
        <f t="shared" si="1"/>
        <v>0</v>
      </c>
      <c r="J40" s="33">
        <f t="shared" si="2"/>
        <v>0</v>
      </c>
      <c r="K40" s="33">
        <f t="shared" si="3"/>
        <v>0</v>
      </c>
      <c r="L40" s="182"/>
    </row>
    <row r="41" spans="1:12" ht="12.75">
      <c r="A41" s="36" t="s">
        <v>69</v>
      </c>
      <c r="B41" s="48" t="s">
        <v>345</v>
      </c>
      <c r="C41" s="58"/>
      <c r="D41" s="58"/>
      <c r="E41" s="47">
        <v>2</v>
      </c>
      <c r="F41" s="76"/>
      <c r="G41" s="150"/>
      <c r="H41" s="33">
        <f t="shared" si="0"/>
        <v>0</v>
      </c>
      <c r="I41" s="33">
        <f t="shared" si="1"/>
        <v>0</v>
      </c>
      <c r="J41" s="33">
        <f t="shared" si="2"/>
        <v>0</v>
      </c>
      <c r="K41" s="33">
        <f t="shared" si="3"/>
        <v>0</v>
      </c>
      <c r="L41" s="182"/>
    </row>
    <row r="42" spans="1:12" ht="12.75">
      <c r="A42" s="36" t="s">
        <v>70</v>
      </c>
      <c r="B42" s="48" t="s">
        <v>209</v>
      </c>
      <c r="C42" s="58"/>
      <c r="D42" s="58"/>
      <c r="E42" s="47">
        <v>35</v>
      </c>
      <c r="F42" s="42"/>
      <c r="G42" s="150"/>
      <c r="H42" s="33">
        <f t="shared" si="0"/>
        <v>0</v>
      </c>
      <c r="I42" s="33">
        <f t="shared" si="1"/>
        <v>0</v>
      </c>
      <c r="J42" s="33">
        <f t="shared" si="2"/>
        <v>0</v>
      </c>
      <c r="K42" s="33">
        <f t="shared" si="3"/>
        <v>0</v>
      </c>
      <c r="L42" s="182"/>
    </row>
    <row r="43" spans="1:12" ht="12.75">
      <c r="A43" s="36" t="s">
        <v>71</v>
      </c>
      <c r="B43" s="48" t="s">
        <v>212</v>
      </c>
      <c r="C43" s="58"/>
      <c r="D43" s="58"/>
      <c r="E43" s="51">
        <v>2</v>
      </c>
      <c r="F43" s="42"/>
      <c r="G43" s="150"/>
      <c r="H43" s="33">
        <f t="shared" si="0"/>
        <v>0</v>
      </c>
      <c r="I43" s="33">
        <f t="shared" si="1"/>
        <v>0</v>
      </c>
      <c r="J43" s="33">
        <f t="shared" si="2"/>
        <v>0</v>
      </c>
      <c r="K43" s="33">
        <f t="shared" si="3"/>
        <v>0</v>
      </c>
      <c r="L43" s="182"/>
    </row>
    <row r="44" spans="1:12" ht="12.75">
      <c r="A44" s="36" t="s">
        <v>72</v>
      </c>
      <c r="B44" s="48" t="s">
        <v>346</v>
      </c>
      <c r="C44" s="68"/>
      <c r="D44" s="58"/>
      <c r="E44" s="47">
        <v>35</v>
      </c>
      <c r="F44" s="42"/>
      <c r="G44" s="150"/>
      <c r="H44" s="33">
        <f t="shared" si="0"/>
        <v>0</v>
      </c>
      <c r="I44" s="33">
        <f t="shared" si="1"/>
        <v>0</v>
      </c>
      <c r="J44" s="33">
        <f t="shared" si="2"/>
        <v>0</v>
      </c>
      <c r="K44" s="33">
        <f t="shared" si="3"/>
        <v>0</v>
      </c>
      <c r="L44" s="182"/>
    </row>
    <row r="45" spans="1:12" ht="12.75">
      <c r="A45" s="36" t="s">
        <v>73</v>
      </c>
      <c r="B45" s="48" t="s">
        <v>216</v>
      </c>
      <c r="C45" s="58"/>
      <c r="D45" s="58"/>
      <c r="E45" s="47">
        <v>2</v>
      </c>
      <c r="F45" s="42"/>
      <c r="G45" s="150"/>
      <c r="H45" s="33">
        <f t="shared" si="0"/>
        <v>0</v>
      </c>
      <c r="I45" s="33">
        <f t="shared" si="1"/>
        <v>0</v>
      </c>
      <c r="J45" s="33">
        <f t="shared" si="2"/>
        <v>0</v>
      </c>
      <c r="K45" s="33">
        <f t="shared" si="3"/>
        <v>0</v>
      </c>
      <c r="L45" s="182"/>
    </row>
    <row r="46" spans="1:12" ht="12.75">
      <c r="A46" s="36" t="s">
        <v>74</v>
      </c>
      <c r="B46" s="48" t="s">
        <v>217</v>
      </c>
      <c r="C46" s="58"/>
      <c r="D46" s="58"/>
      <c r="E46" s="47">
        <v>5</v>
      </c>
      <c r="F46" s="42"/>
      <c r="G46" s="150"/>
      <c r="H46" s="33">
        <f t="shared" si="0"/>
        <v>0</v>
      </c>
      <c r="I46" s="33">
        <f t="shared" si="1"/>
        <v>0</v>
      </c>
      <c r="J46" s="33">
        <f t="shared" si="2"/>
        <v>0</v>
      </c>
      <c r="K46" s="33">
        <f t="shared" si="3"/>
        <v>0</v>
      </c>
      <c r="L46" s="182"/>
    </row>
    <row r="47" spans="1:12" ht="12.75">
      <c r="A47" s="36" t="s">
        <v>104</v>
      </c>
      <c r="B47" s="48" t="s">
        <v>218</v>
      </c>
      <c r="C47" s="58"/>
      <c r="D47" s="58"/>
      <c r="E47" s="47">
        <v>4</v>
      </c>
      <c r="F47" s="42"/>
      <c r="G47" s="150"/>
      <c r="H47" s="33">
        <f t="shared" si="0"/>
        <v>0</v>
      </c>
      <c r="I47" s="33">
        <f t="shared" si="1"/>
        <v>0</v>
      </c>
      <c r="J47" s="33">
        <f t="shared" si="2"/>
        <v>0</v>
      </c>
      <c r="K47" s="33">
        <f t="shared" si="3"/>
        <v>0</v>
      </c>
      <c r="L47" s="182"/>
    </row>
    <row r="48" spans="1:12" ht="12.75">
      <c r="A48" s="36" t="s">
        <v>105</v>
      </c>
      <c r="B48" s="48" t="s">
        <v>219</v>
      </c>
      <c r="C48" s="58"/>
      <c r="D48" s="58"/>
      <c r="E48" s="47">
        <v>8</v>
      </c>
      <c r="F48" s="42"/>
      <c r="G48" s="150"/>
      <c r="H48" s="33">
        <f t="shared" si="0"/>
        <v>0</v>
      </c>
      <c r="I48" s="33">
        <f t="shared" si="1"/>
        <v>0</v>
      </c>
      <c r="J48" s="33">
        <f t="shared" si="2"/>
        <v>0</v>
      </c>
      <c r="K48" s="33">
        <f t="shared" si="3"/>
        <v>0</v>
      </c>
      <c r="L48" s="182"/>
    </row>
    <row r="49" spans="1:12" ht="12.75">
      <c r="A49" s="36" t="s">
        <v>107</v>
      </c>
      <c r="B49" s="48" t="s">
        <v>220</v>
      </c>
      <c r="C49" s="58"/>
      <c r="D49" s="58"/>
      <c r="E49" s="47">
        <v>35</v>
      </c>
      <c r="F49" s="42"/>
      <c r="G49" s="150"/>
      <c r="H49" s="33">
        <f t="shared" si="0"/>
        <v>0</v>
      </c>
      <c r="I49" s="33">
        <f t="shared" si="1"/>
        <v>0</v>
      </c>
      <c r="J49" s="33">
        <f t="shared" si="2"/>
        <v>0</v>
      </c>
      <c r="K49" s="33">
        <f t="shared" si="3"/>
        <v>0</v>
      </c>
      <c r="L49" s="182"/>
    </row>
    <row r="50" spans="1:12" ht="12.75">
      <c r="A50" s="36" t="s">
        <v>108</v>
      </c>
      <c r="B50" s="48" t="s">
        <v>224</v>
      </c>
      <c r="C50" s="58"/>
      <c r="D50" s="58"/>
      <c r="E50" s="47">
        <v>120</v>
      </c>
      <c r="F50" s="42"/>
      <c r="G50" s="150"/>
      <c r="H50" s="33">
        <f t="shared" si="0"/>
        <v>0</v>
      </c>
      <c r="I50" s="33">
        <f t="shared" si="1"/>
        <v>0</v>
      </c>
      <c r="J50" s="33">
        <f t="shared" si="2"/>
        <v>0</v>
      </c>
      <c r="K50" s="33">
        <f t="shared" si="3"/>
        <v>0</v>
      </c>
      <c r="L50" s="182"/>
    </row>
    <row r="51" spans="1:12" ht="12.75">
      <c r="A51" s="36" t="s">
        <v>109</v>
      </c>
      <c r="B51" s="48" t="s">
        <v>308</v>
      </c>
      <c r="C51" s="58"/>
      <c r="D51" s="66"/>
      <c r="E51" s="47">
        <v>120</v>
      </c>
      <c r="F51" s="42"/>
      <c r="G51" s="150"/>
      <c r="H51" s="33">
        <f t="shared" si="0"/>
        <v>0</v>
      </c>
      <c r="I51" s="33">
        <f t="shared" si="1"/>
        <v>0</v>
      </c>
      <c r="J51" s="33">
        <f t="shared" si="2"/>
        <v>0</v>
      </c>
      <c r="K51" s="33">
        <f t="shared" si="3"/>
        <v>0</v>
      </c>
      <c r="L51" s="182"/>
    </row>
    <row r="52" spans="1:12" ht="12.75">
      <c r="A52" s="36" t="s">
        <v>111</v>
      </c>
      <c r="B52" s="48" t="s">
        <v>227</v>
      </c>
      <c r="C52" s="58"/>
      <c r="D52" s="58"/>
      <c r="E52" s="47">
        <v>160</v>
      </c>
      <c r="F52" s="42"/>
      <c r="G52" s="150"/>
      <c r="H52" s="33">
        <f t="shared" si="0"/>
        <v>0</v>
      </c>
      <c r="I52" s="33">
        <f t="shared" si="1"/>
        <v>0</v>
      </c>
      <c r="J52" s="33">
        <f t="shared" si="2"/>
        <v>0</v>
      </c>
      <c r="K52" s="33">
        <f t="shared" si="3"/>
        <v>0</v>
      </c>
      <c r="L52" s="182"/>
    </row>
    <row r="53" spans="1:12" ht="12.75">
      <c r="A53" s="36" t="s">
        <v>112</v>
      </c>
      <c r="B53" s="48" t="s">
        <v>228</v>
      </c>
      <c r="C53" s="58"/>
      <c r="D53" s="58"/>
      <c r="E53" s="47">
        <v>4</v>
      </c>
      <c r="F53" s="42"/>
      <c r="G53" s="150"/>
      <c r="H53" s="33">
        <f t="shared" si="0"/>
        <v>0</v>
      </c>
      <c r="I53" s="33">
        <f t="shared" si="1"/>
        <v>0</v>
      </c>
      <c r="J53" s="33">
        <f t="shared" si="2"/>
        <v>0</v>
      </c>
      <c r="K53" s="33">
        <f t="shared" si="3"/>
        <v>0</v>
      </c>
      <c r="L53" s="182"/>
    </row>
    <row r="54" spans="1:12" ht="12.75">
      <c r="A54" s="36" t="s">
        <v>114</v>
      </c>
      <c r="B54" s="48" t="s">
        <v>229</v>
      </c>
      <c r="C54" s="58"/>
      <c r="D54" s="58"/>
      <c r="E54" s="47">
        <v>2</v>
      </c>
      <c r="F54" s="42"/>
      <c r="G54" s="150"/>
      <c r="H54" s="33">
        <f t="shared" si="0"/>
        <v>0</v>
      </c>
      <c r="I54" s="33">
        <f t="shared" si="1"/>
        <v>0</v>
      </c>
      <c r="J54" s="33">
        <f t="shared" si="2"/>
        <v>0</v>
      </c>
      <c r="K54" s="33">
        <f t="shared" si="3"/>
        <v>0</v>
      </c>
      <c r="L54" s="182"/>
    </row>
    <row r="55" spans="1:12" ht="12.75">
      <c r="A55" s="36" t="s">
        <v>116</v>
      </c>
      <c r="B55" s="48" t="s">
        <v>230</v>
      </c>
      <c r="C55" s="58"/>
      <c r="D55" s="58"/>
      <c r="E55" s="47">
        <v>1</v>
      </c>
      <c r="F55" s="42"/>
      <c r="G55" s="150"/>
      <c r="H55" s="33">
        <f t="shared" si="0"/>
        <v>0</v>
      </c>
      <c r="I55" s="33">
        <f t="shared" si="1"/>
        <v>0</v>
      </c>
      <c r="J55" s="33">
        <f t="shared" si="2"/>
        <v>0</v>
      </c>
      <c r="K55" s="33">
        <f t="shared" si="3"/>
        <v>0</v>
      </c>
      <c r="L55" s="182"/>
    </row>
    <row r="56" spans="1:12" ht="12.75">
      <c r="A56" s="36" t="s">
        <v>117</v>
      </c>
      <c r="B56" s="48" t="s">
        <v>231</v>
      </c>
      <c r="C56" s="58"/>
      <c r="D56" s="58"/>
      <c r="E56" s="47">
        <v>2</v>
      </c>
      <c r="F56" s="42"/>
      <c r="G56" s="150"/>
      <c r="H56" s="33">
        <f t="shared" si="0"/>
        <v>0</v>
      </c>
      <c r="I56" s="33">
        <f t="shared" si="1"/>
        <v>0</v>
      </c>
      <c r="J56" s="33">
        <f t="shared" si="2"/>
        <v>0</v>
      </c>
      <c r="K56" s="33">
        <f t="shared" si="3"/>
        <v>0</v>
      </c>
      <c r="L56" s="182"/>
    </row>
    <row r="57" spans="1:12" ht="12.75">
      <c r="A57" s="36" t="s">
        <v>118</v>
      </c>
      <c r="B57" s="48" t="s">
        <v>232</v>
      </c>
      <c r="C57" s="58"/>
      <c r="D57" s="58"/>
      <c r="E57" s="47">
        <v>2</v>
      </c>
      <c r="F57" s="42"/>
      <c r="G57" s="150"/>
      <c r="H57" s="33">
        <f t="shared" si="0"/>
        <v>0</v>
      </c>
      <c r="I57" s="33">
        <f t="shared" si="1"/>
        <v>0</v>
      </c>
      <c r="J57" s="33">
        <f t="shared" si="2"/>
        <v>0</v>
      </c>
      <c r="K57" s="33">
        <f t="shared" si="3"/>
        <v>0</v>
      </c>
      <c r="L57" s="182"/>
    </row>
    <row r="58" spans="1:12" ht="12.75">
      <c r="A58" s="36" t="s">
        <v>120</v>
      </c>
      <c r="B58" s="48" t="s">
        <v>233</v>
      </c>
      <c r="C58" s="58"/>
      <c r="D58" s="58"/>
      <c r="E58" s="47">
        <v>12</v>
      </c>
      <c r="F58" s="42"/>
      <c r="G58" s="150"/>
      <c r="H58" s="33">
        <f t="shared" si="0"/>
        <v>0</v>
      </c>
      <c r="I58" s="33">
        <f t="shared" si="1"/>
        <v>0</v>
      </c>
      <c r="J58" s="33">
        <f t="shared" si="2"/>
        <v>0</v>
      </c>
      <c r="K58" s="33">
        <f t="shared" si="3"/>
        <v>0</v>
      </c>
      <c r="L58" s="182"/>
    </row>
    <row r="59" spans="1:12" ht="12.75">
      <c r="A59" s="36" t="s">
        <v>121</v>
      </c>
      <c r="B59" s="48" t="s">
        <v>234</v>
      </c>
      <c r="C59" s="58"/>
      <c r="D59" s="66"/>
      <c r="E59" s="47">
        <v>2</v>
      </c>
      <c r="F59" s="42"/>
      <c r="G59" s="150"/>
      <c r="H59" s="33">
        <f t="shared" si="0"/>
        <v>0</v>
      </c>
      <c r="I59" s="33">
        <f t="shared" si="1"/>
        <v>0</v>
      </c>
      <c r="J59" s="33">
        <f t="shared" si="2"/>
        <v>0</v>
      </c>
      <c r="K59" s="33">
        <f t="shared" si="3"/>
        <v>0</v>
      </c>
      <c r="L59" s="182"/>
    </row>
    <row r="60" spans="1:12" ht="12.75">
      <c r="A60" s="36" t="s">
        <v>123</v>
      </c>
      <c r="B60" s="48" t="s">
        <v>236</v>
      </c>
      <c r="C60" s="58"/>
      <c r="D60" s="58"/>
      <c r="E60" s="47">
        <v>6</v>
      </c>
      <c r="F60" s="42"/>
      <c r="G60" s="150"/>
      <c r="H60" s="33">
        <f t="shared" si="0"/>
        <v>0</v>
      </c>
      <c r="I60" s="33">
        <f t="shared" si="1"/>
        <v>0</v>
      </c>
      <c r="J60" s="33">
        <f t="shared" si="2"/>
        <v>0</v>
      </c>
      <c r="K60" s="33">
        <f t="shared" si="3"/>
        <v>0</v>
      </c>
      <c r="L60" s="182"/>
    </row>
    <row r="61" spans="1:12" ht="12.75">
      <c r="A61" s="36" t="s">
        <v>125</v>
      </c>
      <c r="B61" s="215" t="s">
        <v>237</v>
      </c>
      <c r="C61" s="58"/>
      <c r="D61" s="58"/>
      <c r="E61" s="47">
        <v>6</v>
      </c>
      <c r="F61" s="42"/>
      <c r="G61" s="150"/>
      <c r="H61" s="33">
        <f t="shared" si="0"/>
        <v>0</v>
      </c>
      <c r="I61" s="33">
        <f t="shared" si="1"/>
        <v>0</v>
      </c>
      <c r="J61" s="33">
        <f t="shared" si="2"/>
        <v>0</v>
      </c>
      <c r="K61" s="33">
        <f t="shared" si="3"/>
        <v>0</v>
      </c>
      <c r="L61" s="182"/>
    </row>
    <row r="62" spans="1:12" ht="12.75">
      <c r="A62" s="36" t="s">
        <v>127</v>
      </c>
      <c r="B62" s="215" t="s">
        <v>238</v>
      </c>
      <c r="C62" s="58"/>
      <c r="D62" s="58"/>
      <c r="E62" s="47">
        <v>20</v>
      </c>
      <c r="F62" s="42"/>
      <c r="G62" s="150"/>
      <c r="H62" s="33">
        <f t="shared" si="0"/>
        <v>0</v>
      </c>
      <c r="I62" s="33">
        <f t="shared" si="1"/>
        <v>0</v>
      </c>
      <c r="J62" s="33">
        <f t="shared" si="2"/>
        <v>0</v>
      </c>
      <c r="K62" s="33">
        <f t="shared" si="3"/>
        <v>0</v>
      </c>
      <c r="L62" s="182"/>
    </row>
    <row r="63" spans="1:12" ht="12.75">
      <c r="A63" s="36" t="s">
        <v>129</v>
      </c>
      <c r="B63" s="215" t="s">
        <v>239</v>
      </c>
      <c r="C63" s="58"/>
      <c r="D63" s="58"/>
      <c r="E63" s="47">
        <v>4</v>
      </c>
      <c r="F63" s="42"/>
      <c r="G63" s="150"/>
      <c r="H63" s="33">
        <f t="shared" si="0"/>
        <v>0</v>
      </c>
      <c r="I63" s="33">
        <f t="shared" si="1"/>
        <v>0</v>
      </c>
      <c r="J63" s="33">
        <f t="shared" si="2"/>
        <v>0</v>
      </c>
      <c r="K63" s="33">
        <f t="shared" si="3"/>
        <v>0</v>
      </c>
      <c r="L63" s="182"/>
    </row>
    <row r="64" spans="1:12" ht="12.75">
      <c r="A64" s="36" t="s">
        <v>131</v>
      </c>
      <c r="B64" s="48" t="s">
        <v>240</v>
      </c>
      <c r="C64" s="58"/>
      <c r="D64" s="66"/>
      <c r="E64" s="47">
        <v>5</v>
      </c>
      <c r="F64" s="54"/>
      <c r="G64" s="150"/>
      <c r="H64" s="33">
        <f t="shared" si="0"/>
        <v>0</v>
      </c>
      <c r="I64" s="33">
        <f t="shared" si="1"/>
        <v>0</v>
      </c>
      <c r="J64" s="33">
        <f t="shared" si="2"/>
        <v>0</v>
      </c>
      <c r="K64" s="33">
        <f t="shared" si="3"/>
        <v>0</v>
      </c>
      <c r="L64" s="182"/>
    </row>
    <row r="65" spans="1:12" ht="12.75">
      <c r="A65" s="36" t="s">
        <v>132</v>
      </c>
      <c r="B65" s="48" t="s">
        <v>241</v>
      </c>
      <c r="C65" s="58"/>
      <c r="D65" s="66"/>
      <c r="E65" s="47">
        <v>5</v>
      </c>
      <c r="F65" s="54"/>
      <c r="G65" s="150"/>
      <c r="H65" s="33">
        <f t="shared" si="0"/>
        <v>0</v>
      </c>
      <c r="I65" s="33">
        <f t="shared" si="1"/>
        <v>0</v>
      </c>
      <c r="J65" s="33">
        <f t="shared" si="2"/>
        <v>0</v>
      </c>
      <c r="K65" s="33">
        <f t="shared" si="3"/>
        <v>0</v>
      </c>
      <c r="L65" s="182"/>
    </row>
    <row r="66" spans="1:12" ht="12.75">
      <c r="A66" s="36" t="s">
        <v>134</v>
      </c>
      <c r="B66" s="48" t="s">
        <v>311</v>
      </c>
      <c r="C66" s="58"/>
      <c r="D66" s="66"/>
      <c r="E66" s="47">
        <v>5</v>
      </c>
      <c r="F66" s="54"/>
      <c r="G66" s="150"/>
      <c r="H66" s="33">
        <f t="shared" si="0"/>
        <v>0</v>
      </c>
      <c r="I66" s="33">
        <f t="shared" si="1"/>
        <v>0</v>
      </c>
      <c r="J66" s="33">
        <f t="shared" si="2"/>
        <v>0</v>
      </c>
      <c r="K66" s="33">
        <f t="shared" si="3"/>
        <v>0</v>
      </c>
      <c r="L66" s="182"/>
    </row>
    <row r="67" spans="1:12" ht="12.75">
      <c r="A67" s="36" t="s">
        <v>338</v>
      </c>
      <c r="B67" s="48" t="s">
        <v>350</v>
      </c>
      <c r="C67" s="58"/>
      <c r="D67" s="58"/>
      <c r="E67" s="47">
        <v>4</v>
      </c>
      <c r="F67" s="42"/>
      <c r="G67" s="150"/>
      <c r="H67" s="33">
        <f t="shared" si="0"/>
        <v>0</v>
      </c>
      <c r="I67" s="33">
        <f t="shared" si="1"/>
        <v>0</v>
      </c>
      <c r="J67" s="33">
        <f t="shared" si="2"/>
        <v>0</v>
      </c>
      <c r="K67" s="33">
        <f t="shared" si="3"/>
        <v>0</v>
      </c>
      <c r="L67" s="182"/>
    </row>
    <row r="68" spans="1:12" ht="12.75">
      <c r="A68" s="36" t="s">
        <v>339</v>
      </c>
      <c r="B68" s="48" t="s">
        <v>244</v>
      </c>
      <c r="C68" s="58"/>
      <c r="D68" s="58"/>
      <c r="E68" s="47">
        <v>15</v>
      </c>
      <c r="F68" s="42"/>
      <c r="G68" s="150"/>
      <c r="H68" s="33">
        <f t="shared" si="0"/>
        <v>0</v>
      </c>
      <c r="I68" s="33">
        <f t="shared" si="1"/>
        <v>0</v>
      </c>
      <c r="J68" s="33">
        <f t="shared" si="2"/>
        <v>0</v>
      </c>
      <c r="K68" s="33">
        <f t="shared" si="3"/>
        <v>0</v>
      </c>
      <c r="L68" s="182"/>
    </row>
    <row r="69" spans="1:12" ht="12.75">
      <c r="A69" s="36" t="s">
        <v>137</v>
      </c>
      <c r="B69" s="48" t="s">
        <v>245</v>
      </c>
      <c r="C69" s="58"/>
      <c r="D69" s="58"/>
      <c r="E69" s="47">
        <v>40</v>
      </c>
      <c r="F69" s="42"/>
      <c r="G69" s="150"/>
      <c r="H69" s="33">
        <f t="shared" si="0"/>
        <v>0</v>
      </c>
      <c r="I69" s="33">
        <f t="shared" si="1"/>
        <v>0</v>
      </c>
      <c r="J69" s="33">
        <f t="shared" si="2"/>
        <v>0</v>
      </c>
      <c r="K69" s="33">
        <f t="shared" si="3"/>
        <v>0</v>
      </c>
      <c r="L69" s="182"/>
    </row>
    <row r="70" spans="1:12" ht="12.75">
      <c r="A70" s="36" t="s">
        <v>139</v>
      </c>
      <c r="B70" s="215" t="s">
        <v>248</v>
      </c>
      <c r="C70" s="58"/>
      <c r="D70" s="58"/>
      <c r="E70" s="47">
        <v>5</v>
      </c>
      <c r="F70" s="42"/>
      <c r="G70" s="150"/>
      <c r="H70" s="33">
        <f t="shared" si="0"/>
        <v>0</v>
      </c>
      <c r="I70" s="33">
        <f t="shared" si="1"/>
        <v>0</v>
      </c>
      <c r="J70" s="33">
        <f t="shared" si="2"/>
        <v>0</v>
      </c>
      <c r="K70" s="33">
        <f t="shared" si="3"/>
        <v>0</v>
      </c>
      <c r="L70" s="182"/>
    </row>
    <row r="71" spans="1:12" ht="12.75">
      <c r="A71" s="36" t="s">
        <v>178</v>
      </c>
      <c r="B71" s="48" t="s">
        <v>249</v>
      </c>
      <c r="C71" s="58"/>
      <c r="D71" s="58"/>
      <c r="E71" s="47">
        <v>2</v>
      </c>
      <c r="F71" s="42"/>
      <c r="G71" s="150"/>
      <c r="H71" s="33">
        <f t="shared" si="0"/>
        <v>0</v>
      </c>
      <c r="I71" s="33">
        <f t="shared" si="1"/>
        <v>0</v>
      </c>
      <c r="J71" s="33">
        <f t="shared" si="2"/>
        <v>0</v>
      </c>
      <c r="K71" s="33">
        <f t="shared" si="3"/>
        <v>0</v>
      </c>
      <c r="L71" s="182"/>
    </row>
    <row r="72" spans="1:12" ht="12.75">
      <c r="A72" s="36" t="s">
        <v>179</v>
      </c>
      <c r="B72" s="48" t="s">
        <v>250</v>
      </c>
      <c r="C72" s="58"/>
      <c r="D72" s="58"/>
      <c r="E72" s="47">
        <v>2</v>
      </c>
      <c r="F72" s="42"/>
      <c r="G72" s="150"/>
      <c r="H72" s="33">
        <f aca="true" t="shared" si="4" ref="H72:H90">F72*G72+F72</f>
        <v>0</v>
      </c>
      <c r="I72" s="33">
        <f aca="true" t="shared" si="5" ref="I72:I90">E72*F72</f>
        <v>0</v>
      </c>
      <c r="J72" s="33">
        <f aca="true" t="shared" si="6" ref="J72:J90">I72*G72</f>
        <v>0</v>
      </c>
      <c r="K72" s="33">
        <f aca="true" t="shared" si="7" ref="K72:K90">I72*G72+I72</f>
        <v>0</v>
      </c>
      <c r="L72" s="182"/>
    </row>
    <row r="73" spans="1:12" ht="25.5">
      <c r="A73" s="36" t="s">
        <v>181</v>
      </c>
      <c r="B73" s="95" t="s">
        <v>251</v>
      </c>
      <c r="C73" s="63"/>
      <c r="D73" s="63"/>
      <c r="E73" s="64">
        <v>6</v>
      </c>
      <c r="F73" s="65"/>
      <c r="G73" s="150"/>
      <c r="H73" s="33">
        <f t="shared" si="4"/>
        <v>0</v>
      </c>
      <c r="I73" s="33">
        <f t="shared" si="5"/>
        <v>0</v>
      </c>
      <c r="J73" s="33">
        <f t="shared" si="6"/>
        <v>0</v>
      </c>
      <c r="K73" s="33">
        <f t="shared" si="7"/>
        <v>0</v>
      </c>
      <c r="L73" s="182"/>
    </row>
    <row r="74" spans="1:12" ht="12.75">
      <c r="A74" s="36" t="s">
        <v>183</v>
      </c>
      <c r="B74" s="75" t="s">
        <v>254</v>
      </c>
      <c r="C74" s="58"/>
      <c r="D74" s="58"/>
      <c r="E74" s="53">
        <v>16</v>
      </c>
      <c r="F74" s="42"/>
      <c r="G74" s="150"/>
      <c r="H74" s="33">
        <f t="shared" si="4"/>
        <v>0</v>
      </c>
      <c r="I74" s="33">
        <f t="shared" si="5"/>
        <v>0</v>
      </c>
      <c r="J74" s="33">
        <f t="shared" si="6"/>
        <v>0</v>
      </c>
      <c r="K74" s="33">
        <f t="shared" si="7"/>
        <v>0</v>
      </c>
      <c r="L74" s="182"/>
    </row>
    <row r="75" spans="1:12" ht="12.75">
      <c r="A75" s="36" t="s">
        <v>185</v>
      </c>
      <c r="B75" s="75" t="s">
        <v>255</v>
      </c>
      <c r="C75" s="58"/>
      <c r="D75" s="58"/>
      <c r="E75" s="53">
        <v>6</v>
      </c>
      <c r="F75" s="42"/>
      <c r="G75" s="150"/>
      <c r="H75" s="33">
        <f t="shared" si="4"/>
        <v>0</v>
      </c>
      <c r="I75" s="33">
        <f t="shared" si="5"/>
        <v>0</v>
      </c>
      <c r="J75" s="33">
        <f t="shared" si="6"/>
        <v>0</v>
      </c>
      <c r="K75" s="33">
        <f t="shared" si="7"/>
        <v>0</v>
      </c>
      <c r="L75" s="182"/>
    </row>
    <row r="76" spans="1:12" ht="12.75">
      <c r="A76" s="36" t="s">
        <v>340</v>
      </c>
      <c r="B76" s="75" t="s">
        <v>256</v>
      </c>
      <c r="C76" s="66"/>
      <c r="D76" s="58"/>
      <c r="E76" s="53">
        <v>100</v>
      </c>
      <c r="F76" s="42"/>
      <c r="G76" s="150"/>
      <c r="H76" s="33">
        <f t="shared" si="4"/>
        <v>0</v>
      </c>
      <c r="I76" s="33">
        <f t="shared" si="5"/>
        <v>0</v>
      </c>
      <c r="J76" s="33">
        <f t="shared" si="6"/>
        <v>0</v>
      </c>
      <c r="K76" s="33">
        <f t="shared" si="7"/>
        <v>0</v>
      </c>
      <c r="L76" s="182"/>
    </row>
    <row r="77" spans="1:12" ht="12.75">
      <c r="A77" s="36" t="s">
        <v>187</v>
      </c>
      <c r="B77" s="75" t="s">
        <v>291</v>
      </c>
      <c r="C77" s="66"/>
      <c r="D77" s="58"/>
      <c r="E77" s="53">
        <v>2</v>
      </c>
      <c r="F77" s="42"/>
      <c r="G77" s="150"/>
      <c r="H77" s="33">
        <f t="shared" si="4"/>
        <v>0</v>
      </c>
      <c r="I77" s="33">
        <f t="shared" si="5"/>
        <v>0</v>
      </c>
      <c r="J77" s="33">
        <f t="shared" si="6"/>
        <v>0</v>
      </c>
      <c r="K77" s="33">
        <f t="shared" si="7"/>
        <v>0</v>
      </c>
      <c r="L77" s="182"/>
    </row>
    <row r="78" spans="1:12" ht="12.75">
      <c r="A78" s="36" t="s">
        <v>188</v>
      </c>
      <c r="B78" s="48" t="s">
        <v>259</v>
      </c>
      <c r="C78" s="58"/>
      <c r="D78" s="58"/>
      <c r="E78" s="47">
        <v>35</v>
      </c>
      <c r="F78" s="42"/>
      <c r="G78" s="150"/>
      <c r="H78" s="33">
        <f t="shared" si="4"/>
        <v>0</v>
      </c>
      <c r="I78" s="33">
        <f t="shared" si="5"/>
        <v>0</v>
      </c>
      <c r="J78" s="33">
        <f t="shared" si="6"/>
        <v>0</v>
      </c>
      <c r="K78" s="33">
        <f t="shared" si="7"/>
        <v>0</v>
      </c>
      <c r="L78" s="182"/>
    </row>
    <row r="79" spans="1:12" ht="12.75">
      <c r="A79" s="36" t="s">
        <v>189</v>
      </c>
      <c r="B79" s="153" t="s">
        <v>262</v>
      </c>
      <c r="C79" s="154"/>
      <c r="D79" s="154"/>
      <c r="E79" s="130">
        <v>20</v>
      </c>
      <c r="F79" s="131"/>
      <c r="G79" s="150"/>
      <c r="H79" s="33">
        <f t="shared" si="4"/>
        <v>0</v>
      </c>
      <c r="I79" s="33">
        <f t="shared" si="5"/>
        <v>0</v>
      </c>
      <c r="J79" s="33">
        <f t="shared" si="6"/>
        <v>0</v>
      </c>
      <c r="K79" s="33">
        <f t="shared" si="7"/>
        <v>0</v>
      </c>
      <c r="L79" s="182"/>
    </row>
    <row r="80" spans="1:12" ht="12.75">
      <c r="A80" s="36" t="s">
        <v>191</v>
      </c>
      <c r="B80" s="215" t="s">
        <v>265</v>
      </c>
      <c r="C80" s="58"/>
      <c r="D80" s="58"/>
      <c r="E80" s="47">
        <v>8</v>
      </c>
      <c r="F80" s="42"/>
      <c r="G80" s="150"/>
      <c r="H80" s="33">
        <f t="shared" si="4"/>
        <v>0</v>
      </c>
      <c r="I80" s="33">
        <f t="shared" si="5"/>
        <v>0</v>
      </c>
      <c r="J80" s="33">
        <f t="shared" si="6"/>
        <v>0</v>
      </c>
      <c r="K80" s="33">
        <f t="shared" si="7"/>
        <v>0</v>
      </c>
      <c r="L80" s="182"/>
    </row>
    <row r="81" spans="1:12" ht="12.75">
      <c r="A81" s="36" t="s">
        <v>193</v>
      </c>
      <c r="B81" s="215" t="s">
        <v>266</v>
      </c>
      <c r="C81" s="58"/>
      <c r="D81" s="58"/>
      <c r="E81" s="47">
        <v>4</v>
      </c>
      <c r="F81" s="42"/>
      <c r="G81" s="150"/>
      <c r="H81" s="33">
        <f t="shared" si="4"/>
        <v>0</v>
      </c>
      <c r="I81" s="33">
        <f t="shared" si="5"/>
        <v>0</v>
      </c>
      <c r="J81" s="33">
        <f t="shared" si="6"/>
        <v>0</v>
      </c>
      <c r="K81" s="33">
        <f t="shared" si="7"/>
        <v>0</v>
      </c>
      <c r="L81" s="182"/>
    </row>
    <row r="82" spans="1:12" ht="12.75">
      <c r="A82" s="36" t="s">
        <v>195</v>
      </c>
      <c r="B82" s="48" t="s">
        <v>267</v>
      </c>
      <c r="C82" s="58"/>
      <c r="D82" s="58"/>
      <c r="E82" s="47">
        <v>4</v>
      </c>
      <c r="F82" s="42"/>
      <c r="G82" s="150"/>
      <c r="H82" s="33">
        <f t="shared" si="4"/>
        <v>0</v>
      </c>
      <c r="I82" s="33">
        <f t="shared" si="5"/>
        <v>0</v>
      </c>
      <c r="J82" s="33">
        <f t="shared" si="6"/>
        <v>0</v>
      </c>
      <c r="K82" s="33">
        <f t="shared" si="7"/>
        <v>0</v>
      </c>
      <c r="L82" s="182"/>
    </row>
    <row r="83" spans="1:12" ht="12.75">
      <c r="A83" s="36" t="s">
        <v>197</v>
      </c>
      <c r="B83" s="215" t="s">
        <v>290</v>
      </c>
      <c r="C83" s="58"/>
      <c r="D83" s="58"/>
      <c r="E83" s="47">
        <v>15</v>
      </c>
      <c r="F83" s="42"/>
      <c r="G83" s="150"/>
      <c r="H83" s="33">
        <f t="shared" si="4"/>
        <v>0</v>
      </c>
      <c r="I83" s="33">
        <f t="shared" si="5"/>
        <v>0</v>
      </c>
      <c r="J83" s="33">
        <f t="shared" si="6"/>
        <v>0</v>
      </c>
      <c r="K83" s="33">
        <f t="shared" si="7"/>
        <v>0</v>
      </c>
      <c r="L83" s="182"/>
    </row>
    <row r="84" spans="1:12" ht="12.75">
      <c r="A84" s="36" t="s">
        <v>198</v>
      </c>
      <c r="B84" s="215" t="s">
        <v>292</v>
      </c>
      <c r="C84" s="58"/>
      <c r="D84" s="58"/>
      <c r="E84" s="47">
        <v>15</v>
      </c>
      <c r="F84" s="42"/>
      <c r="G84" s="150"/>
      <c r="H84" s="33">
        <f t="shared" si="4"/>
        <v>0</v>
      </c>
      <c r="I84" s="33">
        <f t="shared" si="5"/>
        <v>0</v>
      </c>
      <c r="J84" s="33">
        <f t="shared" si="6"/>
        <v>0</v>
      </c>
      <c r="K84" s="33">
        <f t="shared" si="7"/>
        <v>0</v>
      </c>
      <c r="L84" s="182"/>
    </row>
    <row r="85" spans="1:12" ht="12.75">
      <c r="A85" s="36" t="s">
        <v>199</v>
      </c>
      <c r="B85" s="215" t="s">
        <v>310</v>
      </c>
      <c r="C85" s="58"/>
      <c r="D85" s="58"/>
      <c r="E85" s="47">
        <v>2</v>
      </c>
      <c r="F85" s="42"/>
      <c r="G85" s="150"/>
      <c r="H85" s="33">
        <f t="shared" si="4"/>
        <v>0</v>
      </c>
      <c r="I85" s="33">
        <f t="shared" si="5"/>
        <v>0</v>
      </c>
      <c r="J85" s="33">
        <f t="shared" si="6"/>
        <v>0</v>
      </c>
      <c r="K85" s="33">
        <f t="shared" si="7"/>
        <v>0</v>
      </c>
      <c r="L85" s="182"/>
    </row>
    <row r="86" spans="1:12" ht="12.75">
      <c r="A86" s="36" t="s">
        <v>200</v>
      </c>
      <c r="B86" s="215" t="s">
        <v>269</v>
      </c>
      <c r="C86" s="58"/>
      <c r="D86" s="58"/>
      <c r="E86" s="47">
        <v>3</v>
      </c>
      <c r="F86" s="42"/>
      <c r="G86" s="150"/>
      <c r="H86" s="33">
        <f t="shared" si="4"/>
        <v>0</v>
      </c>
      <c r="I86" s="33">
        <f t="shared" si="5"/>
        <v>0</v>
      </c>
      <c r="J86" s="33">
        <f t="shared" si="6"/>
        <v>0</v>
      </c>
      <c r="K86" s="33">
        <f t="shared" si="7"/>
        <v>0</v>
      </c>
      <c r="L86" s="182"/>
    </row>
    <row r="87" spans="1:12" ht="12.75">
      <c r="A87" s="36" t="s">
        <v>202</v>
      </c>
      <c r="B87" s="48" t="s">
        <v>270</v>
      </c>
      <c r="C87" s="58"/>
      <c r="D87" s="58"/>
      <c r="E87" s="47">
        <v>6</v>
      </c>
      <c r="F87" s="42"/>
      <c r="G87" s="150"/>
      <c r="H87" s="33">
        <f t="shared" si="4"/>
        <v>0</v>
      </c>
      <c r="I87" s="33">
        <f t="shared" si="5"/>
        <v>0</v>
      </c>
      <c r="J87" s="33">
        <f t="shared" si="6"/>
        <v>0</v>
      </c>
      <c r="K87" s="33">
        <f t="shared" si="7"/>
        <v>0</v>
      </c>
      <c r="L87" s="182"/>
    </row>
    <row r="88" spans="1:12" ht="12.75">
      <c r="A88" s="36" t="s">
        <v>203</v>
      </c>
      <c r="B88" s="48" t="s">
        <v>272</v>
      </c>
      <c r="C88" s="58"/>
      <c r="D88" s="58"/>
      <c r="E88" s="47">
        <v>8</v>
      </c>
      <c r="F88" s="42"/>
      <c r="G88" s="150"/>
      <c r="H88" s="33">
        <f t="shared" si="4"/>
        <v>0</v>
      </c>
      <c r="I88" s="33">
        <f t="shared" si="5"/>
        <v>0</v>
      </c>
      <c r="J88" s="33">
        <f t="shared" si="6"/>
        <v>0</v>
      </c>
      <c r="K88" s="33">
        <f t="shared" si="7"/>
        <v>0</v>
      </c>
      <c r="L88" s="182"/>
    </row>
    <row r="89" spans="1:12" ht="12.75">
      <c r="A89" s="36" t="s">
        <v>205</v>
      </c>
      <c r="B89" s="48" t="s">
        <v>274</v>
      </c>
      <c r="C89" s="58"/>
      <c r="D89" s="58"/>
      <c r="E89" s="47">
        <v>6</v>
      </c>
      <c r="F89" s="42"/>
      <c r="G89" s="150"/>
      <c r="H89" s="33">
        <f t="shared" si="4"/>
        <v>0</v>
      </c>
      <c r="I89" s="33">
        <f t="shared" si="5"/>
        <v>0</v>
      </c>
      <c r="J89" s="33">
        <f t="shared" si="6"/>
        <v>0</v>
      </c>
      <c r="K89" s="33">
        <f t="shared" si="7"/>
        <v>0</v>
      </c>
      <c r="L89" s="182"/>
    </row>
    <row r="90" spans="1:12" ht="12.75">
      <c r="A90" s="36" t="s">
        <v>206</v>
      </c>
      <c r="B90" s="48" t="s">
        <v>275</v>
      </c>
      <c r="C90" s="58"/>
      <c r="D90" s="58"/>
      <c r="E90" s="47">
        <v>3</v>
      </c>
      <c r="F90" s="42"/>
      <c r="G90" s="150"/>
      <c r="H90" s="33">
        <f t="shared" si="4"/>
        <v>0</v>
      </c>
      <c r="I90" s="33">
        <f t="shared" si="5"/>
        <v>0</v>
      </c>
      <c r="J90" s="33">
        <f t="shared" si="6"/>
        <v>0</v>
      </c>
      <c r="K90" s="33">
        <f t="shared" si="7"/>
        <v>0</v>
      </c>
      <c r="L90" s="182"/>
    </row>
    <row r="91" spans="1:12" ht="13.5" thickBot="1">
      <c r="A91" s="37" t="s">
        <v>207</v>
      </c>
      <c r="B91" s="216" t="s">
        <v>277</v>
      </c>
      <c r="C91" s="99"/>
      <c r="D91" s="99"/>
      <c r="E91" s="52">
        <v>20</v>
      </c>
      <c r="F91" s="40"/>
      <c r="G91" s="242"/>
      <c r="H91" s="38">
        <f>F91*G91+F91</f>
        <v>0</v>
      </c>
      <c r="I91" s="38">
        <f>E91*F91</f>
        <v>0</v>
      </c>
      <c r="J91" s="38">
        <f>I91*G91</f>
        <v>0</v>
      </c>
      <c r="K91" s="38">
        <f>I91*G91+I91</f>
        <v>0</v>
      </c>
      <c r="L91" s="181"/>
    </row>
    <row r="92" spans="1:11" ht="13.5" thickBot="1">
      <c r="A92" s="2"/>
      <c r="B92" s="97"/>
      <c r="F92" s="3"/>
      <c r="G92" s="3"/>
      <c r="H92" s="3"/>
      <c r="I92" s="39">
        <f>SUM(I6:I91)</f>
        <v>0</v>
      </c>
      <c r="J92" s="39">
        <f>SUM(J6:J91)</f>
        <v>0</v>
      </c>
      <c r="K92" s="32">
        <f>SUM(K6:K91)</f>
        <v>0</v>
      </c>
    </row>
    <row r="93" spans="1:11" ht="12.75">
      <c r="A93" s="78"/>
      <c r="B93" s="98"/>
      <c r="C93" s="80"/>
      <c r="D93" s="81"/>
      <c r="E93" s="82"/>
      <c r="F93" s="82"/>
      <c r="G93" s="82"/>
      <c r="H93" s="82"/>
      <c r="I93" s="82"/>
      <c r="J93" s="82"/>
      <c r="K93" s="3"/>
    </row>
    <row r="94" spans="1:11" ht="13.5" thickBot="1">
      <c r="A94" s="223" t="s">
        <v>14</v>
      </c>
      <c r="B94" s="224"/>
      <c r="C94" s="224"/>
      <c r="D94" s="224"/>
      <c r="E94" s="224"/>
      <c r="F94" s="224"/>
      <c r="G94" s="21"/>
      <c r="H94" s="21"/>
      <c r="I94" s="21"/>
      <c r="J94" s="21"/>
      <c r="K94" s="3"/>
    </row>
    <row r="95" spans="1:11" ht="13.5" thickBot="1">
      <c r="A95" s="23" t="s">
        <v>62</v>
      </c>
      <c r="B95" s="24"/>
      <c r="C95" s="29">
        <f>I92</f>
        <v>0</v>
      </c>
      <c r="D95" s="200"/>
      <c r="E95" s="201"/>
      <c r="F95" s="201"/>
      <c r="G95" s="201"/>
      <c r="H95" s="201"/>
      <c r="I95" s="201"/>
      <c r="J95" s="201"/>
      <c r="K95" s="201"/>
    </row>
    <row r="96" spans="1:11" ht="13.5" thickBot="1">
      <c r="A96" s="25" t="s">
        <v>63</v>
      </c>
      <c r="B96" s="26"/>
      <c r="C96" s="30">
        <f>K92</f>
        <v>0</v>
      </c>
      <c r="D96" s="200"/>
      <c r="E96" s="201"/>
      <c r="F96" s="201"/>
      <c r="G96" s="201"/>
      <c r="H96" s="201"/>
      <c r="I96" s="201"/>
      <c r="J96" s="201"/>
      <c r="K96" s="201"/>
    </row>
    <row r="97" spans="1:9" ht="12.75">
      <c r="A97" s="78" t="s">
        <v>49</v>
      </c>
      <c r="B97" s="79"/>
      <c r="C97" s="80"/>
      <c r="D97" s="81"/>
      <c r="E97" s="82"/>
      <c r="F97" s="82"/>
      <c r="G97" s="82"/>
      <c r="H97" s="83"/>
      <c r="I97" s="84"/>
    </row>
    <row r="98" ht="12.75">
      <c r="A98" s="16"/>
    </row>
    <row r="100" spans="1:2" ht="15">
      <c r="A100" s="85"/>
      <c r="B100" s="85"/>
    </row>
    <row r="101" spans="1:11" ht="12.75">
      <c r="A101" s="2"/>
      <c r="B101" s="186"/>
      <c r="C101" s="87"/>
      <c r="D101" s="87"/>
      <c r="E101" s="87"/>
      <c r="F101" s="88"/>
      <c r="G101" s="88"/>
      <c r="H101" s="88"/>
      <c r="I101" s="88"/>
      <c r="J101" s="88"/>
      <c r="K101" s="87"/>
    </row>
    <row r="102" spans="1:11" ht="12.75">
      <c r="A102" s="2"/>
      <c r="B102" s="2"/>
      <c r="C102" s="164"/>
      <c r="D102" s="89"/>
      <c r="E102" s="89"/>
      <c r="F102" s="90"/>
      <c r="G102" s="90"/>
      <c r="H102" s="90"/>
      <c r="I102" s="90"/>
      <c r="J102" s="90"/>
      <c r="K102" s="89"/>
    </row>
    <row r="103" spans="1:11" ht="12.75">
      <c r="A103" s="2"/>
      <c r="B103" s="185"/>
      <c r="C103" s="89"/>
      <c r="D103" s="89"/>
      <c r="E103" s="89"/>
      <c r="F103" s="90"/>
      <c r="G103" s="90"/>
      <c r="H103" s="90"/>
      <c r="I103" s="90"/>
      <c r="J103" s="90"/>
      <c r="K103" s="89"/>
    </row>
    <row r="104" spans="1:11" ht="12.75">
      <c r="A104" s="2"/>
      <c r="B104" s="21"/>
      <c r="F104" s="3"/>
      <c r="G104" s="3"/>
      <c r="H104" s="3"/>
      <c r="I104" s="3"/>
      <c r="J104" s="3"/>
      <c r="K104" s="3"/>
    </row>
    <row r="105" spans="1:11" ht="12.75">
      <c r="A105" s="2"/>
      <c r="B105" s="21"/>
      <c r="F105" s="3"/>
      <c r="G105" s="3"/>
      <c r="H105" s="3"/>
      <c r="I105" s="3"/>
      <c r="J105" s="3"/>
      <c r="K105" s="3"/>
    </row>
    <row r="106" spans="1:11" ht="12.75">
      <c r="A106" s="2"/>
      <c r="B106" s="21"/>
      <c r="F106" s="3"/>
      <c r="G106" s="3"/>
      <c r="H106" s="3"/>
      <c r="I106" s="3"/>
      <c r="J106" s="3"/>
      <c r="K106" s="3"/>
    </row>
    <row r="107" spans="1:11" ht="12.75">
      <c r="A107" s="2"/>
      <c r="B107" s="91"/>
      <c r="F107" s="3"/>
      <c r="G107" s="3"/>
      <c r="H107" s="3"/>
      <c r="I107" s="3"/>
      <c r="J107" s="3"/>
      <c r="K107" s="3"/>
    </row>
    <row r="108" spans="1:11" ht="12.75">
      <c r="A108" s="2"/>
      <c r="B108" s="21"/>
      <c r="F108" s="3"/>
      <c r="G108" s="3"/>
      <c r="H108" s="3"/>
      <c r="I108" s="3"/>
      <c r="J108" s="3"/>
      <c r="K108" s="3"/>
    </row>
    <row r="109" spans="1:11" ht="12.75">
      <c r="A109" s="2"/>
      <c r="B109" s="21"/>
      <c r="F109" s="3"/>
      <c r="G109" s="3"/>
      <c r="H109" s="3"/>
      <c r="I109" s="3"/>
      <c r="J109" s="3"/>
      <c r="K109" s="3"/>
    </row>
    <row r="110" ht="12.75">
      <c r="K110" s="3"/>
    </row>
    <row r="113" ht="12.75">
      <c r="A113" s="92"/>
    </row>
  </sheetData>
  <sheetProtection/>
  <mergeCells count="2">
    <mergeCell ref="A2:B2"/>
    <mergeCell ref="A94:F94"/>
  </mergeCells>
  <printOptions/>
  <pageMargins left="0.7" right="0.7" top="0.75" bottom="0.75" header="0.3" footer="0.3"/>
  <pageSetup horizontalDpi="600" verticalDpi="600" orientation="landscape" paperSize="9" scale="63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00390625" style="0" customWidth="1"/>
    <col min="2" max="2" width="65.8515625" style="135" customWidth="1"/>
    <col min="3" max="3" width="14.57421875" style="0" customWidth="1"/>
    <col min="4" max="4" width="15.57421875" style="0" customWidth="1"/>
    <col min="5" max="5" width="7.28125" style="0" customWidth="1"/>
    <col min="6" max="6" width="9.421875" style="0" bestFit="1" customWidth="1"/>
    <col min="7" max="7" width="9.28125" style="0" bestFit="1" customWidth="1"/>
    <col min="8" max="8" width="10.421875" style="0" customWidth="1"/>
    <col min="9" max="9" width="12.7109375" style="0" customWidth="1"/>
    <col min="10" max="10" width="11.57421875" style="0" customWidth="1"/>
    <col min="11" max="11" width="12.140625" style="0" customWidth="1"/>
    <col min="12" max="12" width="15.7109375" style="0" customWidth="1"/>
  </cols>
  <sheetData>
    <row r="1" spans="1:9" ht="18.75">
      <c r="A1" s="2"/>
      <c r="B1" s="100" t="s">
        <v>10</v>
      </c>
      <c r="F1" s="3"/>
      <c r="I1" s="4" t="s">
        <v>67</v>
      </c>
    </row>
    <row r="2" spans="1:6" ht="13.5" thickBot="1">
      <c r="A2" s="101" t="s">
        <v>299</v>
      </c>
      <c r="B2" s="102"/>
      <c r="F2" s="3"/>
    </row>
    <row r="3" spans="1:12" ht="32.25" thickBot="1">
      <c r="A3" s="103" t="s">
        <v>12</v>
      </c>
      <c r="B3" s="104" t="s">
        <v>13</v>
      </c>
      <c r="C3" s="105" t="s">
        <v>1</v>
      </c>
      <c r="D3" s="106" t="s">
        <v>0</v>
      </c>
      <c r="E3" s="105" t="s">
        <v>65</v>
      </c>
      <c r="F3" s="107" t="s">
        <v>50</v>
      </c>
      <c r="G3" s="108" t="s">
        <v>51</v>
      </c>
      <c r="H3" s="109" t="s">
        <v>75</v>
      </c>
      <c r="I3" s="108" t="s">
        <v>53</v>
      </c>
      <c r="J3" s="109" t="s">
        <v>76</v>
      </c>
      <c r="K3" s="108" t="s">
        <v>11</v>
      </c>
      <c r="L3" s="178" t="s">
        <v>300</v>
      </c>
    </row>
    <row r="4" spans="1:12" ht="13.5" customHeight="1" thickBot="1">
      <c r="A4" s="6" t="s">
        <v>2</v>
      </c>
      <c r="B4" s="110" t="s">
        <v>3</v>
      </c>
      <c r="C4" s="9" t="s">
        <v>4</v>
      </c>
      <c r="D4" s="111" t="s">
        <v>5</v>
      </c>
      <c r="E4" s="9" t="s">
        <v>6</v>
      </c>
      <c r="F4" s="10" t="s">
        <v>7</v>
      </c>
      <c r="G4" s="9" t="s">
        <v>8</v>
      </c>
      <c r="H4" s="8" t="s">
        <v>55</v>
      </c>
      <c r="I4" s="9" t="s">
        <v>56</v>
      </c>
      <c r="J4" s="8" t="s">
        <v>57</v>
      </c>
      <c r="K4" s="9" t="s">
        <v>58</v>
      </c>
      <c r="L4" s="9" t="s">
        <v>301</v>
      </c>
    </row>
    <row r="5" spans="1:12" ht="13.5" thickBot="1">
      <c r="A5" s="11"/>
      <c r="B5" s="169"/>
      <c r="C5" s="170"/>
      <c r="D5" s="169"/>
      <c r="E5" s="14"/>
      <c r="F5" s="15"/>
      <c r="G5" s="14"/>
      <c r="H5" s="13" t="s">
        <v>59</v>
      </c>
      <c r="I5" s="14" t="s">
        <v>9</v>
      </c>
      <c r="J5" s="13" t="s">
        <v>60</v>
      </c>
      <c r="K5" s="14" t="s">
        <v>61</v>
      </c>
      <c r="L5" s="50"/>
    </row>
    <row r="6" spans="1:12" ht="12.75">
      <c r="A6" s="34" t="s">
        <v>15</v>
      </c>
      <c r="B6" s="217" t="s">
        <v>77</v>
      </c>
      <c r="C6" s="112"/>
      <c r="D6" s="112"/>
      <c r="E6" s="55">
        <v>2</v>
      </c>
      <c r="F6" s="113"/>
      <c r="G6" s="114"/>
      <c r="H6" s="115">
        <f>F6*G6+F6</f>
        <v>0</v>
      </c>
      <c r="I6" s="115">
        <f>E6*F6</f>
        <v>0</v>
      </c>
      <c r="J6" s="115">
        <f>I6*G6</f>
        <v>0</v>
      </c>
      <c r="K6" s="115">
        <f>I6*G6+I6</f>
        <v>0</v>
      </c>
      <c r="L6" s="180"/>
    </row>
    <row r="7" spans="1:12" ht="12.75">
      <c r="A7" s="36" t="s">
        <v>16</v>
      </c>
      <c r="B7" s="183" t="s">
        <v>80</v>
      </c>
      <c r="C7" s="117"/>
      <c r="D7" s="117"/>
      <c r="E7" s="47">
        <v>25</v>
      </c>
      <c r="F7" s="118"/>
      <c r="G7" s="234"/>
      <c r="H7" s="119">
        <f>F7*G7+F7</f>
        <v>0</v>
      </c>
      <c r="I7" s="119">
        <f>E7*F7</f>
        <v>0</v>
      </c>
      <c r="J7" s="119">
        <f>I7*G7</f>
        <v>0</v>
      </c>
      <c r="K7" s="119">
        <f>I7*G7+I7</f>
        <v>0</v>
      </c>
      <c r="L7" s="182"/>
    </row>
    <row r="8" spans="1:12" ht="12.75">
      <c r="A8" s="36" t="s">
        <v>17</v>
      </c>
      <c r="B8" s="75" t="s">
        <v>86</v>
      </c>
      <c r="C8" s="117"/>
      <c r="D8" s="117"/>
      <c r="E8" s="47">
        <v>30</v>
      </c>
      <c r="F8" s="118"/>
      <c r="G8" s="234"/>
      <c r="H8" s="119">
        <f aca="true" t="shared" si="0" ref="H8:H27">F8*G8+F8</f>
        <v>0</v>
      </c>
      <c r="I8" s="119">
        <f aca="true" t="shared" si="1" ref="I8:I27">E8*F8</f>
        <v>0</v>
      </c>
      <c r="J8" s="119">
        <f aca="true" t="shared" si="2" ref="J8:J27">I8*G8</f>
        <v>0</v>
      </c>
      <c r="K8" s="119">
        <f aca="true" t="shared" si="3" ref="K8:K27">I8*G8+I8</f>
        <v>0</v>
      </c>
      <c r="L8" s="182"/>
    </row>
    <row r="9" spans="1:12" ht="12.75">
      <c r="A9" s="36" t="s">
        <v>18</v>
      </c>
      <c r="B9" s="75" t="s">
        <v>295</v>
      </c>
      <c r="C9" s="165"/>
      <c r="D9" s="117"/>
      <c r="E9" s="47">
        <v>3</v>
      </c>
      <c r="F9" s="118"/>
      <c r="G9" s="234"/>
      <c r="H9" s="119">
        <f t="shared" si="0"/>
        <v>0</v>
      </c>
      <c r="I9" s="119">
        <f t="shared" si="1"/>
        <v>0</v>
      </c>
      <c r="J9" s="119">
        <f t="shared" si="2"/>
        <v>0</v>
      </c>
      <c r="K9" s="119">
        <f t="shared" si="3"/>
        <v>0</v>
      </c>
      <c r="L9" s="182"/>
    </row>
    <row r="10" spans="1:12" ht="17.25" customHeight="1">
      <c r="A10" s="36" t="s">
        <v>19</v>
      </c>
      <c r="B10" s="75" t="s">
        <v>315</v>
      </c>
      <c r="C10" s="117"/>
      <c r="D10" s="117"/>
      <c r="E10" s="47">
        <v>3</v>
      </c>
      <c r="F10" s="118"/>
      <c r="G10" s="234"/>
      <c r="H10" s="119">
        <f t="shared" si="0"/>
        <v>0</v>
      </c>
      <c r="I10" s="119">
        <f t="shared" si="1"/>
        <v>0</v>
      </c>
      <c r="J10" s="119">
        <f t="shared" si="2"/>
        <v>0</v>
      </c>
      <c r="K10" s="119">
        <f t="shared" si="3"/>
        <v>0</v>
      </c>
      <c r="L10" s="182"/>
    </row>
    <row r="11" spans="1:12" ht="16.5" customHeight="1">
      <c r="A11" s="36" t="s">
        <v>20</v>
      </c>
      <c r="B11" s="75" t="s">
        <v>95</v>
      </c>
      <c r="C11" s="66"/>
      <c r="D11" s="58"/>
      <c r="E11" s="53">
        <v>18</v>
      </c>
      <c r="F11" s="42"/>
      <c r="G11" s="234"/>
      <c r="H11" s="119">
        <f t="shared" si="0"/>
        <v>0</v>
      </c>
      <c r="I11" s="119">
        <f t="shared" si="1"/>
        <v>0</v>
      </c>
      <c r="J11" s="119">
        <f t="shared" si="2"/>
        <v>0</v>
      </c>
      <c r="K11" s="119">
        <f t="shared" si="3"/>
        <v>0</v>
      </c>
      <c r="L11" s="182"/>
    </row>
    <row r="12" spans="1:12" ht="12.75">
      <c r="A12" s="36" t="s">
        <v>21</v>
      </c>
      <c r="B12" s="75" t="s">
        <v>101</v>
      </c>
      <c r="C12" s="117"/>
      <c r="D12" s="117"/>
      <c r="E12" s="51">
        <v>40</v>
      </c>
      <c r="F12" s="125"/>
      <c r="G12" s="234"/>
      <c r="H12" s="119">
        <f t="shared" si="0"/>
        <v>0</v>
      </c>
      <c r="I12" s="119">
        <f t="shared" si="1"/>
        <v>0</v>
      </c>
      <c r="J12" s="119">
        <f t="shared" si="2"/>
        <v>0</v>
      </c>
      <c r="K12" s="119">
        <f t="shared" si="3"/>
        <v>0</v>
      </c>
      <c r="L12" s="182"/>
    </row>
    <row r="13" spans="1:12" ht="12.75">
      <c r="A13" s="36" t="s">
        <v>22</v>
      </c>
      <c r="B13" s="75" t="s">
        <v>103</v>
      </c>
      <c r="C13" s="117"/>
      <c r="D13" s="117"/>
      <c r="E13" s="51">
        <v>320</v>
      </c>
      <c r="F13" s="118"/>
      <c r="G13" s="234"/>
      <c r="H13" s="119">
        <f t="shared" si="0"/>
        <v>0</v>
      </c>
      <c r="I13" s="119">
        <f t="shared" si="1"/>
        <v>0</v>
      </c>
      <c r="J13" s="119">
        <f t="shared" si="2"/>
        <v>0</v>
      </c>
      <c r="K13" s="119">
        <f t="shared" si="3"/>
        <v>0</v>
      </c>
      <c r="L13" s="182"/>
    </row>
    <row r="14" spans="1:12" ht="18.75" customHeight="1">
      <c r="A14" s="36" t="s">
        <v>23</v>
      </c>
      <c r="B14" s="75" t="s">
        <v>106</v>
      </c>
      <c r="C14" s="117"/>
      <c r="D14" s="117"/>
      <c r="E14" s="51">
        <v>3</v>
      </c>
      <c r="F14" s="118"/>
      <c r="G14" s="234"/>
      <c r="H14" s="119">
        <f t="shared" si="0"/>
        <v>0</v>
      </c>
      <c r="I14" s="119">
        <f t="shared" si="1"/>
        <v>0</v>
      </c>
      <c r="J14" s="119">
        <f t="shared" si="2"/>
        <v>0</v>
      </c>
      <c r="K14" s="119">
        <f t="shared" si="3"/>
        <v>0</v>
      </c>
      <c r="L14" s="182"/>
    </row>
    <row r="15" spans="1:12" ht="15.75" customHeight="1">
      <c r="A15" s="36" t="s">
        <v>24</v>
      </c>
      <c r="B15" s="75" t="s">
        <v>328</v>
      </c>
      <c r="C15" s="117"/>
      <c r="D15" s="117"/>
      <c r="E15" s="51">
        <v>130</v>
      </c>
      <c r="F15" s="118"/>
      <c r="G15" s="234"/>
      <c r="H15" s="119">
        <f t="shared" si="0"/>
        <v>0</v>
      </c>
      <c r="I15" s="119">
        <f t="shared" si="1"/>
        <v>0</v>
      </c>
      <c r="J15" s="119">
        <f t="shared" si="2"/>
        <v>0</v>
      </c>
      <c r="K15" s="119">
        <f t="shared" si="3"/>
        <v>0</v>
      </c>
      <c r="L15" s="182"/>
    </row>
    <row r="16" spans="1:12" ht="25.5">
      <c r="A16" s="36" t="s">
        <v>25</v>
      </c>
      <c r="B16" s="75" t="s">
        <v>349</v>
      </c>
      <c r="C16" s="117"/>
      <c r="D16" s="117"/>
      <c r="E16" s="51">
        <v>65</v>
      </c>
      <c r="F16" s="118"/>
      <c r="G16" s="234"/>
      <c r="H16" s="119">
        <f t="shared" si="0"/>
        <v>0</v>
      </c>
      <c r="I16" s="119">
        <f t="shared" si="1"/>
        <v>0</v>
      </c>
      <c r="J16" s="119">
        <f t="shared" si="2"/>
        <v>0</v>
      </c>
      <c r="K16" s="119">
        <f t="shared" si="3"/>
        <v>0</v>
      </c>
      <c r="L16" s="182"/>
    </row>
    <row r="17" spans="1:12" ht="12.75">
      <c r="A17" s="36" t="s">
        <v>26</v>
      </c>
      <c r="B17" s="75" t="s">
        <v>113</v>
      </c>
      <c r="C17" s="117"/>
      <c r="D17" s="117"/>
      <c r="E17" s="51">
        <v>15</v>
      </c>
      <c r="F17" s="118"/>
      <c r="G17" s="234"/>
      <c r="H17" s="119">
        <f t="shared" si="0"/>
        <v>0</v>
      </c>
      <c r="I17" s="119">
        <f t="shared" si="1"/>
        <v>0</v>
      </c>
      <c r="J17" s="119">
        <f t="shared" si="2"/>
        <v>0</v>
      </c>
      <c r="K17" s="119">
        <f t="shared" si="3"/>
        <v>0</v>
      </c>
      <c r="L17" s="182"/>
    </row>
    <row r="18" spans="1:12" ht="17.25" customHeight="1">
      <c r="A18" s="36" t="s">
        <v>27</v>
      </c>
      <c r="B18" s="75" t="s">
        <v>119</v>
      </c>
      <c r="C18" s="132"/>
      <c r="D18" s="132"/>
      <c r="E18" s="47">
        <v>180</v>
      </c>
      <c r="F18" s="132"/>
      <c r="G18" s="234"/>
      <c r="H18" s="119">
        <f t="shared" si="0"/>
        <v>0</v>
      </c>
      <c r="I18" s="119">
        <f t="shared" si="1"/>
        <v>0</v>
      </c>
      <c r="J18" s="119">
        <f t="shared" si="2"/>
        <v>0</v>
      </c>
      <c r="K18" s="119">
        <f t="shared" si="3"/>
        <v>0</v>
      </c>
      <c r="L18" s="182"/>
    </row>
    <row r="19" spans="1:12" ht="12.75">
      <c r="A19" s="36" t="s">
        <v>28</v>
      </c>
      <c r="B19" s="183" t="s">
        <v>122</v>
      </c>
      <c r="C19" s="132"/>
      <c r="D19" s="132"/>
      <c r="E19" s="47">
        <v>10</v>
      </c>
      <c r="F19" s="132"/>
      <c r="G19" s="234"/>
      <c r="H19" s="119">
        <f t="shared" si="0"/>
        <v>0</v>
      </c>
      <c r="I19" s="119">
        <f t="shared" si="1"/>
        <v>0</v>
      </c>
      <c r="J19" s="119">
        <f t="shared" si="2"/>
        <v>0</v>
      </c>
      <c r="K19" s="119">
        <f t="shared" si="3"/>
        <v>0</v>
      </c>
      <c r="L19" s="182"/>
    </row>
    <row r="20" spans="1:12" ht="12.75">
      <c r="A20" s="36" t="s">
        <v>29</v>
      </c>
      <c r="B20" s="183" t="s">
        <v>124</v>
      </c>
      <c r="C20" s="132"/>
      <c r="D20" s="132"/>
      <c r="E20" s="47">
        <v>10</v>
      </c>
      <c r="F20" s="132"/>
      <c r="G20" s="234"/>
      <c r="H20" s="119">
        <f t="shared" si="0"/>
        <v>0</v>
      </c>
      <c r="I20" s="119">
        <f t="shared" si="1"/>
        <v>0</v>
      </c>
      <c r="J20" s="119">
        <f t="shared" si="2"/>
        <v>0</v>
      </c>
      <c r="K20" s="119">
        <f t="shared" si="3"/>
        <v>0</v>
      </c>
      <c r="L20" s="182"/>
    </row>
    <row r="21" spans="1:12" ht="12.75">
      <c r="A21" s="36" t="s">
        <v>30</v>
      </c>
      <c r="B21" s="75" t="s">
        <v>128</v>
      </c>
      <c r="C21" s="132"/>
      <c r="D21" s="132"/>
      <c r="E21" s="47">
        <v>60</v>
      </c>
      <c r="F21" s="132"/>
      <c r="G21" s="234"/>
      <c r="H21" s="119">
        <f t="shared" si="0"/>
        <v>0</v>
      </c>
      <c r="I21" s="119">
        <f t="shared" si="1"/>
        <v>0</v>
      </c>
      <c r="J21" s="119">
        <f t="shared" si="2"/>
        <v>0</v>
      </c>
      <c r="K21" s="119">
        <f t="shared" si="3"/>
        <v>0</v>
      </c>
      <c r="L21" s="182"/>
    </row>
    <row r="22" spans="1:12" ht="25.5" customHeight="1">
      <c r="A22" s="36" t="s">
        <v>31</v>
      </c>
      <c r="B22" s="75" t="s">
        <v>130</v>
      </c>
      <c r="C22" s="133"/>
      <c r="D22" s="132"/>
      <c r="E22" s="47">
        <v>40</v>
      </c>
      <c r="F22" s="132"/>
      <c r="G22" s="234"/>
      <c r="H22" s="119">
        <f t="shared" si="0"/>
        <v>0</v>
      </c>
      <c r="I22" s="119">
        <f t="shared" si="1"/>
        <v>0</v>
      </c>
      <c r="J22" s="119">
        <f t="shared" si="2"/>
        <v>0</v>
      </c>
      <c r="K22" s="119">
        <f t="shared" si="3"/>
        <v>0</v>
      </c>
      <c r="L22" s="182"/>
    </row>
    <row r="23" spans="1:12" ht="12.75">
      <c r="A23" s="36" t="s">
        <v>32</v>
      </c>
      <c r="B23" s="183" t="s">
        <v>320</v>
      </c>
      <c r="C23" s="132"/>
      <c r="D23" s="132"/>
      <c r="E23" s="47">
        <v>50</v>
      </c>
      <c r="F23" s="132"/>
      <c r="G23" s="234"/>
      <c r="H23" s="119">
        <f t="shared" si="0"/>
        <v>0</v>
      </c>
      <c r="I23" s="119">
        <f t="shared" si="1"/>
        <v>0</v>
      </c>
      <c r="J23" s="119">
        <f t="shared" si="2"/>
        <v>0</v>
      </c>
      <c r="K23" s="119">
        <f t="shared" si="3"/>
        <v>0</v>
      </c>
      <c r="L23" s="182"/>
    </row>
    <row r="24" spans="1:12" ht="12.75">
      <c r="A24" s="36" t="s">
        <v>33</v>
      </c>
      <c r="B24" s="75" t="s">
        <v>135</v>
      </c>
      <c r="C24" s="117"/>
      <c r="D24" s="117"/>
      <c r="E24" s="47">
        <v>10</v>
      </c>
      <c r="F24" s="118"/>
      <c r="G24" s="234"/>
      <c r="H24" s="119">
        <f t="shared" si="0"/>
        <v>0</v>
      </c>
      <c r="I24" s="119">
        <f t="shared" si="1"/>
        <v>0</v>
      </c>
      <c r="J24" s="119">
        <f t="shared" si="2"/>
        <v>0</v>
      </c>
      <c r="K24" s="119">
        <f t="shared" si="3"/>
        <v>0</v>
      </c>
      <c r="L24" s="182"/>
    </row>
    <row r="25" spans="1:12" ht="12.75">
      <c r="A25" s="36" t="s">
        <v>34</v>
      </c>
      <c r="B25" s="75" t="s">
        <v>138</v>
      </c>
      <c r="C25" s="117"/>
      <c r="D25" s="117"/>
      <c r="E25" s="47">
        <v>25</v>
      </c>
      <c r="F25" s="118"/>
      <c r="G25" s="234"/>
      <c r="H25" s="119">
        <f t="shared" si="0"/>
        <v>0</v>
      </c>
      <c r="I25" s="119">
        <f t="shared" si="1"/>
        <v>0</v>
      </c>
      <c r="J25" s="119">
        <f t="shared" si="2"/>
        <v>0</v>
      </c>
      <c r="K25" s="119">
        <f t="shared" si="3"/>
        <v>0</v>
      </c>
      <c r="L25" s="182"/>
    </row>
    <row r="26" spans="1:12" ht="12.75">
      <c r="A26" s="226" t="s">
        <v>35</v>
      </c>
      <c r="B26" s="75" t="s">
        <v>96</v>
      </c>
      <c r="C26" s="68"/>
      <c r="D26" s="68"/>
      <c r="E26" s="126">
        <v>1</v>
      </c>
      <c r="F26" s="42"/>
      <c r="G26" s="234"/>
      <c r="H26" s="119">
        <f t="shared" si="0"/>
        <v>0</v>
      </c>
      <c r="I26" s="119">
        <f t="shared" si="1"/>
        <v>0</v>
      </c>
      <c r="J26" s="119">
        <f t="shared" si="2"/>
        <v>0</v>
      </c>
      <c r="K26" s="119">
        <f t="shared" si="3"/>
        <v>0</v>
      </c>
      <c r="L26" s="182"/>
    </row>
    <row r="27" spans="1:12" ht="13.5" thickBot="1">
      <c r="A27" s="227"/>
      <c r="B27" s="218" t="s">
        <v>97</v>
      </c>
      <c r="C27" s="158"/>
      <c r="D27" s="158"/>
      <c r="E27" s="127">
        <v>1</v>
      </c>
      <c r="F27" s="40"/>
      <c r="G27" s="235"/>
      <c r="H27" s="123">
        <f t="shared" si="0"/>
        <v>0</v>
      </c>
      <c r="I27" s="123">
        <f t="shared" si="1"/>
        <v>0</v>
      </c>
      <c r="J27" s="123">
        <f t="shared" si="2"/>
        <v>0</v>
      </c>
      <c r="K27" s="123">
        <f t="shared" si="3"/>
        <v>0</v>
      </c>
      <c r="L27" s="181"/>
    </row>
    <row r="28" spans="1:11" ht="13.5" thickBot="1">
      <c r="A28" s="2"/>
      <c r="F28" s="3"/>
      <c r="G28" s="136"/>
      <c r="H28" s="3"/>
      <c r="I28" s="137">
        <f>SUM(I6:I27)</f>
        <v>0</v>
      </c>
      <c r="J28" s="137">
        <f>SUM(J6:J27)</f>
        <v>0</v>
      </c>
      <c r="K28" s="138">
        <f>SUM(K6:K27)</f>
        <v>0</v>
      </c>
    </row>
    <row r="29" spans="1:6" ht="15" customHeight="1" thickBot="1">
      <c r="A29" s="2"/>
      <c r="F29" s="3"/>
    </row>
    <row r="30" spans="1:11" ht="13.5" thickBot="1">
      <c r="A30" s="23" t="s">
        <v>62</v>
      </c>
      <c r="B30" s="24"/>
      <c r="C30" s="29">
        <f>I28</f>
        <v>0</v>
      </c>
      <c r="D30" s="200"/>
      <c r="E30" s="201"/>
      <c r="F30" s="201"/>
      <c r="G30" s="201"/>
      <c r="H30" s="201"/>
      <c r="I30" s="201"/>
      <c r="J30" s="201"/>
      <c r="K30" s="201"/>
    </row>
    <row r="31" spans="1:11" ht="13.5" thickBot="1">
      <c r="A31" s="25" t="s">
        <v>63</v>
      </c>
      <c r="B31" s="26"/>
      <c r="C31" s="30">
        <f>K28</f>
        <v>0</v>
      </c>
      <c r="D31" s="200"/>
      <c r="E31" s="201"/>
      <c r="F31" s="201"/>
      <c r="G31" s="201"/>
      <c r="H31" s="201"/>
      <c r="I31" s="201"/>
      <c r="J31" s="201"/>
      <c r="K31" s="201"/>
    </row>
    <row r="32" spans="1:9" ht="12.75">
      <c r="A32" s="78" t="s">
        <v>49</v>
      </c>
      <c r="B32" s="79"/>
      <c r="C32" s="80"/>
      <c r="D32" s="81"/>
      <c r="E32" s="82"/>
      <c r="F32" s="82"/>
      <c r="G32" s="82"/>
      <c r="H32" s="83"/>
      <c r="I32" s="84"/>
    </row>
    <row r="34" spans="1:6" ht="12.75">
      <c r="A34" s="223" t="s">
        <v>14</v>
      </c>
      <c r="B34" s="225"/>
      <c r="C34" s="21"/>
      <c r="D34" s="21"/>
      <c r="E34" s="21"/>
      <c r="F34" s="21"/>
    </row>
    <row r="35" spans="1:11" ht="13.5" thickBot="1">
      <c r="A35" s="2"/>
      <c r="F35" s="3"/>
      <c r="G35" s="140"/>
      <c r="H35" s="3"/>
      <c r="I35" s="3"/>
      <c r="J35" s="3"/>
      <c r="K35" s="3"/>
    </row>
    <row r="36" spans="1:11" ht="13.5" thickBot="1">
      <c r="A36" s="228" t="s">
        <v>344</v>
      </c>
      <c r="B36" s="229"/>
      <c r="C36" s="230"/>
      <c r="D36" s="166"/>
      <c r="F36" s="3"/>
      <c r="G36" s="140"/>
      <c r="H36" s="3"/>
      <c r="I36" s="3"/>
      <c r="J36" s="3"/>
      <c r="K36" s="3"/>
    </row>
    <row r="37" spans="1:11" ht="12.75">
      <c r="A37" s="2"/>
      <c r="B37" s="141"/>
      <c r="E37" s="21"/>
      <c r="F37" s="3"/>
      <c r="G37" s="140"/>
      <c r="H37" s="3"/>
      <c r="I37" s="3"/>
      <c r="J37" s="3"/>
      <c r="K37" s="3"/>
    </row>
    <row r="38" spans="1:11" ht="12.75">
      <c r="A38" s="2"/>
      <c r="B38" s="141"/>
      <c r="E38" s="21"/>
      <c r="F38" s="3"/>
      <c r="G38" s="140"/>
      <c r="H38" s="3"/>
      <c r="I38" s="3"/>
      <c r="J38" s="3"/>
      <c r="K38" s="3"/>
    </row>
    <row r="39" spans="1:11" ht="12.75">
      <c r="A39" s="2"/>
      <c r="B39" s="187"/>
      <c r="E39" s="21"/>
      <c r="F39" s="3"/>
      <c r="G39" s="140"/>
      <c r="H39" s="3"/>
      <c r="I39" s="3"/>
      <c r="J39" s="3"/>
      <c r="K39" s="3"/>
    </row>
    <row r="40" spans="1:11" ht="12.75">
      <c r="A40" s="2"/>
      <c r="B40" s="141"/>
      <c r="D40" s="142"/>
      <c r="E40" s="21"/>
      <c r="F40" s="3"/>
      <c r="G40" s="140"/>
      <c r="H40" s="3"/>
      <c r="I40" s="3"/>
      <c r="J40" s="3"/>
      <c r="K40" s="3"/>
    </row>
    <row r="41" spans="1:11" ht="12.75">
      <c r="A41" s="2"/>
      <c r="B41" s="195"/>
      <c r="E41" s="21"/>
      <c r="F41" s="3"/>
      <c r="G41" s="140"/>
      <c r="H41" s="3"/>
      <c r="I41" s="3"/>
      <c r="J41" s="3"/>
      <c r="K41" s="3"/>
    </row>
    <row r="42" spans="1:11" ht="12.75">
      <c r="A42" s="2"/>
      <c r="B42" s="139"/>
      <c r="E42" s="21"/>
      <c r="F42" s="3"/>
      <c r="G42" s="140"/>
      <c r="H42" s="3"/>
      <c r="I42" s="3"/>
      <c r="J42" s="3"/>
      <c r="K42" s="3"/>
    </row>
    <row r="43" spans="1:11" ht="12.75">
      <c r="A43" s="2"/>
      <c r="B43" s="139"/>
      <c r="E43" s="21"/>
      <c r="F43" s="3"/>
      <c r="G43" s="140"/>
      <c r="H43" s="3"/>
      <c r="I43" s="3"/>
      <c r="J43" s="3"/>
      <c r="K43" s="3"/>
    </row>
    <row r="44" spans="1:11" ht="12.75">
      <c r="A44" s="2"/>
      <c r="B44" s="139"/>
      <c r="E44" s="21"/>
      <c r="F44" s="3"/>
      <c r="G44" s="140"/>
      <c r="H44" s="3"/>
      <c r="I44" s="3"/>
      <c r="J44" s="3"/>
      <c r="K44" s="3"/>
    </row>
    <row r="45" spans="1:11" ht="12.75">
      <c r="A45" s="2"/>
      <c r="F45" s="3"/>
      <c r="G45" s="140"/>
      <c r="H45" s="3"/>
      <c r="I45" s="3"/>
      <c r="J45" s="3"/>
      <c r="K45" s="3"/>
    </row>
    <row r="46" spans="1:11" ht="12.75">
      <c r="A46" s="2"/>
      <c r="B46" s="139"/>
      <c r="E46" s="21"/>
      <c r="F46" s="3"/>
      <c r="G46" s="140"/>
      <c r="H46" s="3"/>
      <c r="I46" s="3"/>
      <c r="J46" s="3"/>
      <c r="K46" s="3"/>
    </row>
    <row r="47" spans="1:11" ht="12.75">
      <c r="A47" s="2"/>
      <c r="F47" s="3"/>
      <c r="G47" s="140"/>
      <c r="H47" s="3"/>
      <c r="I47" s="3"/>
      <c r="J47" s="3"/>
      <c r="K47" s="3"/>
    </row>
    <row r="48" spans="1:11" ht="12.75">
      <c r="A48" s="2"/>
      <c r="B48" s="139"/>
      <c r="E48" s="21"/>
      <c r="F48" s="3"/>
      <c r="G48" s="140"/>
      <c r="H48" s="3"/>
      <c r="I48" s="3"/>
      <c r="J48" s="3"/>
      <c r="K48" s="3"/>
    </row>
    <row r="49" spans="1:11" ht="12.75">
      <c r="A49" s="2"/>
      <c r="B49" s="139"/>
      <c r="E49" s="21"/>
      <c r="F49" s="3"/>
      <c r="G49" s="140"/>
      <c r="H49" s="3"/>
      <c r="I49" s="3"/>
      <c r="J49" s="3"/>
      <c r="K49" s="3"/>
    </row>
    <row r="50" spans="1:11" ht="12.75">
      <c r="A50" s="2"/>
      <c r="B50" s="139"/>
      <c r="E50" s="21"/>
      <c r="F50" s="3"/>
      <c r="G50" s="140"/>
      <c r="H50" s="3"/>
      <c r="I50" s="3"/>
      <c r="J50" s="3"/>
      <c r="K50" s="3"/>
    </row>
    <row r="51" spans="1:11" ht="12.75">
      <c r="A51" s="2"/>
      <c r="F51" s="3"/>
      <c r="G51" s="140"/>
      <c r="H51" s="3"/>
      <c r="I51" s="3"/>
      <c r="J51" s="3"/>
      <c r="K51" s="3"/>
    </row>
    <row r="52" spans="1:11" ht="12.75">
      <c r="A52" s="2"/>
      <c r="F52" s="3"/>
      <c r="G52" s="140"/>
      <c r="H52" s="3"/>
      <c r="I52" s="3"/>
      <c r="J52" s="3"/>
      <c r="K52" s="3"/>
    </row>
    <row r="53" spans="1:11" ht="12.75">
      <c r="A53" s="2"/>
      <c r="B53" s="139"/>
      <c r="E53" s="21"/>
      <c r="F53" s="3"/>
      <c r="G53" s="140"/>
      <c r="H53" s="3"/>
      <c r="I53" s="3"/>
      <c r="J53" s="3"/>
      <c r="K53" s="3"/>
    </row>
    <row r="54" spans="1:11" ht="12.75">
      <c r="A54" s="2"/>
      <c r="F54" s="3"/>
      <c r="G54" s="140"/>
      <c r="H54" s="3"/>
      <c r="I54" s="3"/>
      <c r="J54" s="3"/>
      <c r="K54" s="3"/>
    </row>
    <row r="55" spans="1:11" ht="12.75">
      <c r="A55" s="2"/>
      <c r="F55" s="3"/>
      <c r="G55" s="140"/>
      <c r="H55" s="3"/>
      <c r="I55" s="3"/>
      <c r="J55" s="3"/>
      <c r="K55" s="3"/>
    </row>
    <row r="56" spans="1:11" ht="12.75">
      <c r="A56" s="2"/>
      <c r="F56" s="3"/>
      <c r="G56" s="140"/>
      <c r="H56" s="3"/>
      <c r="I56" s="3"/>
      <c r="J56" s="3"/>
      <c r="K56" s="3"/>
    </row>
    <row r="57" spans="1:11" ht="12.75">
      <c r="A57" s="2"/>
      <c r="F57" s="3"/>
      <c r="G57" s="140"/>
      <c r="H57" s="3"/>
      <c r="I57" s="3"/>
      <c r="J57" s="3"/>
      <c r="K57" s="3"/>
    </row>
    <row r="58" spans="1:11" ht="12.75">
      <c r="A58" s="2"/>
      <c r="F58" s="3"/>
      <c r="G58" s="140"/>
      <c r="H58" s="3"/>
      <c r="I58" s="3"/>
      <c r="J58" s="3"/>
      <c r="K58" s="3"/>
    </row>
    <row r="59" spans="1:11" ht="12.75">
      <c r="A59" s="2"/>
      <c r="F59" s="3"/>
      <c r="G59" s="140"/>
      <c r="H59" s="3"/>
      <c r="I59" s="3"/>
      <c r="J59" s="3"/>
      <c r="K59" s="3"/>
    </row>
    <row r="60" spans="1:11" ht="12.75">
      <c r="A60" s="2"/>
      <c r="B60" s="141"/>
      <c r="E60" s="21"/>
      <c r="F60" s="3"/>
      <c r="G60" s="140"/>
      <c r="H60" s="3"/>
      <c r="I60" s="3"/>
      <c r="J60" s="3"/>
      <c r="K60" s="3"/>
    </row>
    <row r="61" spans="1:11" ht="12.75">
      <c r="A61" s="2"/>
      <c r="B61" s="139"/>
      <c r="E61" s="21"/>
      <c r="F61" s="3"/>
      <c r="G61" s="140"/>
      <c r="H61" s="3"/>
      <c r="I61" s="3"/>
      <c r="J61" s="3"/>
      <c r="K61" s="3"/>
    </row>
    <row r="62" spans="1:11" ht="12.75">
      <c r="A62" s="2"/>
      <c r="B62" s="139"/>
      <c r="E62" s="21"/>
      <c r="F62" s="3"/>
      <c r="G62" s="140"/>
      <c r="H62" s="3"/>
      <c r="I62" s="3"/>
      <c r="J62" s="3"/>
      <c r="K62" s="3"/>
    </row>
    <row r="63" spans="1:11" ht="12.75">
      <c r="A63" s="2"/>
      <c r="B63" s="139"/>
      <c r="E63" s="21"/>
      <c r="F63" s="3"/>
      <c r="G63" s="140"/>
      <c r="H63" s="3"/>
      <c r="I63" s="3"/>
      <c r="J63" s="3"/>
      <c r="K63" s="3"/>
    </row>
    <row r="64" spans="1:11" ht="12.75">
      <c r="A64" s="2"/>
      <c r="B64" s="139"/>
      <c r="E64" s="21"/>
      <c r="F64" s="3"/>
      <c r="G64" s="140"/>
      <c r="H64" s="3"/>
      <c r="I64" s="3"/>
      <c r="J64" s="3"/>
      <c r="K64" s="3"/>
    </row>
    <row r="65" spans="1:11" ht="12.75">
      <c r="A65" s="2"/>
      <c r="B65" s="139"/>
      <c r="E65" s="21"/>
      <c r="F65" s="3"/>
      <c r="G65" s="140"/>
      <c r="H65" s="3"/>
      <c r="I65" s="3"/>
      <c r="J65" s="3"/>
      <c r="K65" s="3"/>
    </row>
    <row r="66" spans="1:11" ht="12.75">
      <c r="A66" s="2"/>
      <c r="E66" s="21"/>
      <c r="F66" s="3"/>
      <c r="G66" s="140"/>
      <c r="H66" s="3"/>
      <c r="I66" s="3"/>
      <c r="J66" s="3"/>
      <c r="K66" s="3"/>
    </row>
    <row r="67" spans="1:11" ht="12.75">
      <c r="A67" s="2"/>
      <c r="E67" s="21"/>
      <c r="F67" s="3"/>
      <c r="G67" s="140"/>
      <c r="H67" s="3"/>
      <c r="I67" s="3"/>
      <c r="J67" s="3"/>
      <c r="K67" s="3"/>
    </row>
    <row r="68" spans="1:11" ht="12.75">
      <c r="A68" s="2"/>
      <c r="E68" s="21"/>
      <c r="F68" s="3"/>
      <c r="G68" s="140"/>
      <c r="H68" s="3"/>
      <c r="I68" s="3"/>
      <c r="J68" s="3"/>
      <c r="K68" s="3"/>
    </row>
    <row r="69" spans="1:11" ht="12.75">
      <c r="A69" s="2"/>
      <c r="B69" s="139"/>
      <c r="E69" s="21"/>
      <c r="F69" s="3"/>
      <c r="G69" s="140"/>
      <c r="H69" s="3"/>
      <c r="I69" s="3"/>
      <c r="J69" s="3"/>
      <c r="K69" s="3"/>
    </row>
    <row r="70" spans="1:11" ht="12.75">
      <c r="A70" s="2"/>
      <c r="F70" s="3"/>
      <c r="G70" s="140"/>
      <c r="H70" s="3"/>
      <c r="I70" s="3"/>
      <c r="J70" s="3"/>
      <c r="K70" s="3"/>
    </row>
    <row r="71" spans="1:11" ht="12.75">
      <c r="A71" s="2"/>
      <c r="B71" s="139"/>
      <c r="E71" s="21"/>
      <c r="F71" s="3"/>
      <c r="G71" s="140"/>
      <c r="H71" s="3"/>
      <c r="I71" s="3"/>
      <c r="J71" s="3"/>
      <c r="K71" s="3"/>
    </row>
    <row r="72" spans="1:11" ht="12.75">
      <c r="A72" s="2"/>
      <c r="B72" s="139"/>
      <c r="E72" s="21"/>
      <c r="F72" s="3"/>
      <c r="G72" s="140"/>
      <c r="H72" s="3"/>
      <c r="I72" s="3"/>
      <c r="J72" s="3"/>
      <c r="K72" s="3"/>
    </row>
    <row r="73" spans="1:11" ht="12.75">
      <c r="A73" s="2"/>
      <c r="B73" s="139"/>
      <c r="E73" s="21"/>
      <c r="F73" s="3"/>
      <c r="G73" s="140"/>
      <c r="H73" s="3"/>
      <c r="I73" s="3"/>
      <c r="J73" s="3"/>
      <c r="K73" s="3"/>
    </row>
    <row r="74" spans="1:11" ht="12.75">
      <c r="A74" s="2"/>
      <c r="B74" s="139"/>
      <c r="E74" s="21"/>
      <c r="F74" s="3"/>
      <c r="G74" s="140"/>
      <c r="H74" s="3"/>
      <c r="I74" s="3"/>
      <c r="J74" s="3"/>
      <c r="K74" s="3"/>
    </row>
    <row r="75" spans="1:11" ht="12.75">
      <c r="A75" s="2"/>
      <c r="B75" s="139"/>
      <c r="E75" s="21"/>
      <c r="F75" s="3"/>
      <c r="G75" s="140"/>
      <c r="H75" s="3"/>
      <c r="I75" s="3"/>
      <c r="J75" s="3"/>
      <c r="K75" s="3"/>
    </row>
    <row r="76" spans="1:11" ht="12.75">
      <c r="A76" s="2"/>
      <c r="B76" s="139"/>
      <c r="E76" s="21"/>
      <c r="F76" s="3"/>
      <c r="G76" s="140"/>
      <c r="H76" s="3"/>
      <c r="I76" s="3"/>
      <c r="J76" s="3"/>
      <c r="K76" s="3"/>
    </row>
    <row r="77" spans="1:11" ht="12.75">
      <c r="A77" s="2"/>
      <c r="B77" s="139"/>
      <c r="E77" s="21"/>
      <c r="F77" s="3"/>
      <c r="G77" s="140"/>
      <c r="H77" s="3"/>
      <c r="I77" s="3"/>
      <c r="J77" s="3"/>
      <c r="K77" s="3"/>
    </row>
    <row r="78" spans="1:11" ht="12.75">
      <c r="A78" s="2"/>
      <c r="F78" s="3"/>
      <c r="G78" s="140"/>
      <c r="H78" s="3"/>
      <c r="I78" s="3"/>
      <c r="J78" s="3"/>
      <c r="K78" s="3"/>
    </row>
    <row r="79" spans="1:11" ht="12.75">
      <c r="A79" s="2"/>
      <c r="F79" s="3"/>
      <c r="G79" s="140"/>
      <c r="H79" s="3"/>
      <c r="I79" s="3"/>
      <c r="J79" s="3"/>
      <c r="K79" s="3"/>
    </row>
    <row r="80" spans="1:11" ht="12.75">
      <c r="A80" s="2"/>
      <c r="B80" s="139"/>
      <c r="E80" s="21"/>
      <c r="F80" s="3"/>
      <c r="G80" s="140"/>
      <c r="H80" s="3"/>
      <c r="I80" s="3"/>
      <c r="J80" s="3"/>
      <c r="K80" s="3"/>
    </row>
    <row r="81" spans="1:11" ht="12.75">
      <c r="A81" s="2"/>
      <c r="B81" s="139"/>
      <c r="E81" s="21"/>
      <c r="F81" s="3"/>
      <c r="G81" s="140"/>
      <c r="H81" s="3"/>
      <c r="I81" s="3"/>
      <c r="J81" s="3"/>
      <c r="K81" s="3"/>
    </row>
    <row r="82" spans="1:11" ht="12.75">
      <c r="A82" s="2"/>
      <c r="B82" s="139"/>
      <c r="E82" s="21"/>
      <c r="F82" s="3"/>
      <c r="G82" s="140"/>
      <c r="H82" s="3"/>
      <c r="I82" s="3"/>
      <c r="J82" s="3"/>
      <c r="K82" s="3"/>
    </row>
    <row r="83" spans="1:11" ht="12.75">
      <c r="A83" s="2"/>
      <c r="B83" s="139"/>
      <c r="E83" s="21"/>
      <c r="F83" s="3"/>
      <c r="G83" s="140"/>
      <c r="H83" s="3"/>
      <c r="I83" s="3"/>
      <c r="J83" s="3"/>
      <c r="K83" s="3"/>
    </row>
    <row r="84" spans="1:11" ht="12.75">
      <c r="A84" s="2"/>
      <c r="B84" s="139"/>
      <c r="E84" s="21"/>
      <c r="F84" s="3"/>
      <c r="G84" s="140"/>
      <c r="H84" s="3"/>
      <c r="I84" s="3"/>
      <c r="J84" s="3"/>
      <c r="K84" s="3"/>
    </row>
    <row r="85" spans="1:11" ht="12.75">
      <c r="A85" s="2"/>
      <c r="B85" s="139"/>
      <c r="E85" s="21"/>
      <c r="F85" s="3"/>
      <c r="G85" s="140"/>
      <c r="H85" s="3"/>
      <c r="I85" s="3"/>
      <c r="J85" s="3"/>
      <c r="K85" s="3"/>
    </row>
    <row r="86" spans="1:11" ht="12.75">
      <c r="A86" s="2"/>
      <c r="B86" s="139"/>
      <c r="E86" s="21"/>
      <c r="F86" s="3"/>
      <c r="G86" s="140"/>
      <c r="H86" s="3"/>
      <c r="I86" s="3"/>
      <c r="J86" s="3"/>
      <c r="K86" s="3"/>
    </row>
    <row r="87" spans="1:11" ht="12.75">
      <c r="A87" s="2"/>
      <c r="B87" s="139"/>
      <c r="E87" s="21"/>
      <c r="F87" s="3"/>
      <c r="G87" s="140"/>
      <c r="H87" s="3"/>
      <c r="I87" s="3"/>
      <c r="J87" s="3"/>
      <c r="K87" s="3"/>
    </row>
    <row r="88" spans="1:11" ht="12.75">
      <c r="A88" s="2"/>
      <c r="B88" s="139"/>
      <c r="E88" s="21"/>
      <c r="F88" s="3"/>
      <c r="G88" s="140"/>
      <c r="H88" s="3"/>
      <c r="I88" s="3"/>
      <c r="J88" s="3"/>
      <c r="K88" s="3"/>
    </row>
    <row r="89" spans="1:11" ht="12.75">
      <c r="A89" s="2"/>
      <c r="B89" s="139"/>
      <c r="E89" s="21"/>
      <c r="F89" s="3"/>
      <c r="G89" s="140"/>
      <c r="H89" s="3"/>
      <c r="I89" s="3"/>
      <c r="J89" s="3"/>
      <c r="K89" s="3"/>
    </row>
    <row r="90" spans="1:11" ht="12.75">
      <c r="A90" s="2"/>
      <c r="B90" s="139"/>
      <c r="E90" s="21"/>
      <c r="F90" s="3"/>
      <c r="G90" s="140"/>
      <c r="H90" s="3"/>
      <c r="I90" s="3"/>
      <c r="J90" s="3"/>
      <c r="K90" s="3"/>
    </row>
    <row r="91" spans="1:11" ht="12.75">
      <c r="A91" s="2"/>
      <c r="B91" s="139"/>
      <c r="E91" s="21"/>
      <c r="F91" s="3"/>
      <c r="G91" s="140"/>
      <c r="H91" s="3"/>
      <c r="I91" s="3"/>
      <c r="J91" s="3"/>
      <c r="K91" s="3"/>
    </row>
    <row r="92" spans="1:11" ht="12.75">
      <c r="A92" s="2"/>
      <c r="E92" s="21"/>
      <c r="F92" s="3"/>
      <c r="G92" s="140"/>
      <c r="H92" s="3"/>
      <c r="I92" s="3"/>
      <c r="J92" s="3"/>
      <c r="K92" s="3"/>
    </row>
    <row r="93" spans="1:11" ht="12.75">
      <c r="A93" s="2"/>
      <c r="E93" s="21"/>
      <c r="F93" s="3"/>
      <c r="G93" s="140"/>
      <c r="H93" s="3"/>
      <c r="I93" s="3"/>
      <c r="J93" s="3"/>
      <c r="K93" s="3"/>
    </row>
    <row r="94" spans="1:11" ht="12.75">
      <c r="A94" s="2"/>
      <c r="E94" s="21"/>
      <c r="F94" s="3"/>
      <c r="G94" s="140"/>
      <c r="H94" s="3"/>
      <c r="I94" s="3"/>
      <c r="J94" s="3"/>
      <c r="K94" s="3"/>
    </row>
    <row r="95" spans="1:11" ht="12.75">
      <c r="A95" s="2"/>
      <c r="B95" s="139"/>
      <c r="E95" s="21"/>
      <c r="F95" s="3"/>
      <c r="G95" s="140"/>
      <c r="H95" s="3"/>
      <c r="I95" s="3"/>
      <c r="J95" s="3"/>
      <c r="K95" s="3"/>
    </row>
    <row r="96" spans="1:11" ht="12.75">
      <c r="A96" s="2"/>
      <c r="F96" s="3"/>
      <c r="G96" s="140"/>
      <c r="H96" s="3"/>
      <c r="I96" s="3"/>
      <c r="J96" s="3"/>
      <c r="K96" s="3"/>
    </row>
    <row r="97" spans="1:11" ht="12.75">
      <c r="A97" s="2"/>
      <c r="B97" s="139"/>
      <c r="E97" s="21"/>
      <c r="F97" s="3"/>
      <c r="G97" s="140"/>
      <c r="H97" s="3"/>
      <c r="I97" s="3"/>
      <c r="J97" s="3"/>
      <c r="K97" s="3"/>
    </row>
    <row r="98" spans="1:11" ht="12.75">
      <c r="A98" s="2"/>
      <c r="B98" s="139"/>
      <c r="E98" s="21"/>
      <c r="F98" s="3"/>
      <c r="G98" s="140"/>
      <c r="H98" s="3"/>
      <c r="I98" s="3"/>
      <c r="J98" s="3"/>
      <c r="K98" s="3"/>
    </row>
    <row r="99" spans="1:11" ht="12.75">
      <c r="A99" s="2"/>
      <c r="B99" s="139"/>
      <c r="E99" s="21"/>
      <c r="F99" s="3"/>
      <c r="G99" s="140"/>
      <c r="H99" s="3"/>
      <c r="I99" s="3"/>
      <c r="J99" s="3"/>
      <c r="K99" s="3"/>
    </row>
    <row r="100" spans="1:11" ht="12.75">
      <c r="A100" s="2"/>
      <c r="B100" s="139"/>
      <c r="E100" s="21"/>
      <c r="F100" s="3"/>
      <c r="G100" s="140"/>
      <c r="H100" s="3"/>
      <c r="I100" s="3"/>
      <c r="J100" s="3"/>
      <c r="K100" s="3"/>
    </row>
    <row r="101" spans="1:11" ht="12.75">
      <c r="A101" s="2"/>
      <c r="B101" s="139"/>
      <c r="E101" s="21"/>
      <c r="F101" s="3"/>
      <c r="G101" s="140"/>
      <c r="H101" s="3"/>
      <c r="I101" s="3"/>
      <c r="J101" s="3"/>
      <c r="K101" s="3"/>
    </row>
    <row r="102" spans="1:11" ht="12.75">
      <c r="A102" s="2"/>
      <c r="B102" s="139"/>
      <c r="E102" s="21"/>
      <c r="F102" s="3"/>
      <c r="G102" s="140"/>
      <c r="H102" s="3"/>
      <c r="I102" s="3"/>
      <c r="J102" s="3"/>
      <c r="K102" s="3"/>
    </row>
    <row r="103" spans="1:11" ht="12.75">
      <c r="A103" s="2"/>
      <c r="B103" s="139"/>
      <c r="E103" s="21"/>
      <c r="F103" s="3"/>
      <c r="G103" s="140"/>
      <c r="H103" s="3"/>
      <c r="I103" s="3"/>
      <c r="J103" s="3"/>
      <c r="K103" s="3"/>
    </row>
    <row r="104" spans="1:11" ht="12.75">
      <c r="A104" s="2"/>
      <c r="F104" s="3"/>
      <c r="G104" s="140"/>
      <c r="H104" s="3"/>
      <c r="I104" s="3"/>
      <c r="J104" s="3"/>
      <c r="K104" s="3"/>
    </row>
    <row r="105" spans="1:11" ht="12.75">
      <c r="A105" s="2"/>
      <c r="F105" s="3"/>
      <c r="G105" s="140"/>
      <c r="H105" s="3"/>
      <c r="I105" s="3"/>
      <c r="J105" s="3"/>
      <c r="K105" s="3"/>
    </row>
    <row r="106" spans="1:11" ht="12.75">
      <c r="A106" s="2"/>
      <c r="F106" s="3"/>
      <c r="G106" s="140"/>
      <c r="H106" s="3"/>
      <c r="I106" s="3"/>
      <c r="J106" s="3"/>
      <c r="K106" s="3"/>
    </row>
    <row r="107" spans="1:11" ht="12.75">
      <c r="A107" s="2"/>
      <c r="B107" s="139"/>
      <c r="E107" s="21"/>
      <c r="F107" s="3"/>
      <c r="G107" s="140"/>
      <c r="H107" s="3"/>
      <c r="I107" s="3"/>
      <c r="J107" s="3"/>
      <c r="K107" s="3"/>
    </row>
    <row r="108" spans="1:11" ht="12.75">
      <c r="A108" s="2"/>
      <c r="F108" s="3"/>
      <c r="G108" s="140"/>
      <c r="H108" s="3"/>
      <c r="I108" s="3"/>
      <c r="J108" s="3"/>
      <c r="K108" s="3"/>
    </row>
    <row r="109" spans="1:11" ht="12.75">
      <c r="A109" s="2"/>
      <c r="B109" s="139"/>
      <c r="E109" s="21"/>
      <c r="F109" s="3"/>
      <c r="G109" s="140"/>
      <c r="H109" s="3"/>
      <c r="I109" s="3"/>
      <c r="J109" s="3"/>
      <c r="K109" s="3"/>
    </row>
    <row r="110" spans="1:11" ht="12.75">
      <c r="A110" s="2"/>
      <c r="B110" s="139"/>
      <c r="E110" s="21"/>
      <c r="F110" s="3"/>
      <c r="G110" s="140"/>
      <c r="H110" s="3"/>
      <c r="I110" s="3"/>
      <c r="J110" s="3"/>
      <c r="K110" s="3"/>
    </row>
    <row r="111" spans="1:11" ht="12.75">
      <c r="A111" s="2"/>
      <c r="B111" s="139"/>
      <c r="E111" s="21"/>
      <c r="F111" s="3"/>
      <c r="G111" s="140"/>
      <c r="H111" s="3"/>
      <c r="I111" s="3"/>
      <c r="J111" s="3"/>
      <c r="K111" s="3"/>
    </row>
    <row r="112" spans="1:11" ht="12.75">
      <c r="A112" s="2"/>
      <c r="B112" s="143"/>
      <c r="E112" s="144"/>
      <c r="F112" s="145"/>
      <c r="G112" s="146"/>
      <c r="H112" s="145"/>
      <c r="I112" s="145"/>
      <c r="J112" s="145"/>
      <c r="K112" s="145"/>
    </row>
  </sheetData>
  <sheetProtection/>
  <mergeCells count="3">
    <mergeCell ref="A34:B34"/>
    <mergeCell ref="A26:A27"/>
    <mergeCell ref="A36:C36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1" spans="1:7" ht="18.75">
      <c r="A1" s="2"/>
      <c r="B1" s="1" t="s">
        <v>10</v>
      </c>
      <c r="F1" s="4" t="s">
        <v>67</v>
      </c>
      <c r="G1" s="4"/>
    </row>
    <row r="2" spans="1:7" ht="16.5" thickBot="1">
      <c r="A2" s="221" t="s">
        <v>337</v>
      </c>
      <c r="B2" s="222"/>
      <c r="C2" s="142"/>
      <c r="F2" s="3"/>
      <c r="G2" s="3"/>
    </row>
    <row r="3" spans="1:12" ht="30.75" thickBot="1">
      <c r="A3" s="19" t="s">
        <v>12</v>
      </c>
      <c r="B3" s="20" t="s">
        <v>13</v>
      </c>
      <c r="C3" s="44" t="s">
        <v>1</v>
      </c>
      <c r="D3" s="45" t="s">
        <v>0</v>
      </c>
      <c r="E3" s="44" t="s">
        <v>65</v>
      </c>
      <c r="F3" s="18" t="s">
        <v>50</v>
      </c>
      <c r="G3" s="28" t="s">
        <v>51</v>
      </c>
      <c r="H3" s="18" t="s">
        <v>52</v>
      </c>
      <c r="I3" s="28" t="s">
        <v>53</v>
      </c>
      <c r="J3" s="28" t="s">
        <v>54</v>
      </c>
      <c r="K3" s="17" t="s">
        <v>11</v>
      </c>
      <c r="L3" s="178" t="s">
        <v>300</v>
      </c>
    </row>
    <row r="4" spans="1:12" ht="13.5" thickBot="1">
      <c r="A4" s="6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22" t="s">
        <v>8</v>
      </c>
      <c r="H4" s="10" t="s">
        <v>55</v>
      </c>
      <c r="I4" s="22" t="s">
        <v>56</v>
      </c>
      <c r="J4" s="10" t="s">
        <v>57</v>
      </c>
      <c r="K4" s="9" t="s">
        <v>58</v>
      </c>
      <c r="L4" s="9" t="s">
        <v>301</v>
      </c>
    </row>
    <row r="5" spans="1:12" ht="32.25" customHeight="1" thickBot="1">
      <c r="A5" s="11"/>
      <c r="B5" s="11"/>
      <c r="C5" s="12"/>
      <c r="D5" s="72"/>
      <c r="E5" s="14"/>
      <c r="F5" s="73"/>
      <c r="G5" s="27"/>
      <c r="H5" s="72" t="s">
        <v>59</v>
      </c>
      <c r="I5" s="14" t="s">
        <v>9</v>
      </c>
      <c r="J5" s="72" t="s">
        <v>60</v>
      </c>
      <c r="K5" s="14" t="s">
        <v>61</v>
      </c>
      <c r="L5" s="50"/>
    </row>
    <row r="6" spans="1:12" ht="29.25" customHeight="1">
      <c r="A6" s="34" t="s">
        <v>15</v>
      </c>
      <c r="B6" s="159" t="s">
        <v>330</v>
      </c>
      <c r="C6" s="61"/>
      <c r="D6" s="61"/>
      <c r="E6" s="198">
        <v>16</v>
      </c>
      <c r="F6" s="62"/>
      <c r="G6" s="93"/>
      <c r="H6" s="96">
        <f aca="true" t="shared" si="0" ref="H6:H12">(F6*G6+F6)</f>
        <v>0</v>
      </c>
      <c r="I6" s="35">
        <f aca="true" t="shared" si="1" ref="I6:I12">(E6*F6)</f>
        <v>0</v>
      </c>
      <c r="J6" s="35">
        <f aca="true" t="shared" si="2" ref="J6:J12">(I6*G6)</f>
        <v>0</v>
      </c>
      <c r="K6" s="35">
        <f aca="true" t="shared" si="3" ref="K6:K12">(I6*G6+I6)</f>
        <v>0</v>
      </c>
      <c r="L6" s="180"/>
    </row>
    <row r="7" spans="1:12" ht="38.25">
      <c r="A7" s="36" t="s">
        <v>16</v>
      </c>
      <c r="B7" s="153" t="s">
        <v>331</v>
      </c>
      <c r="C7" s="59"/>
      <c r="D7" s="59"/>
      <c r="E7" s="197">
        <v>3</v>
      </c>
      <c r="F7" s="60"/>
      <c r="G7" s="236"/>
      <c r="H7" s="94">
        <f t="shared" si="0"/>
        <v>0</v>
      </c>
      <c r="I7" s="33">
        <f t="shared" si="1"/>
        <v>0</v>
      </c>
      <c r="J7" s="33">
        <f t="shared" si="2"/>
        <v>0</v>
      </c>
      <c r="K7" s="33">
        <f t="shared" si="3"/>
        <v>0</v>
      </c>
      <c r="L7" s="182"/>
    </row>
    <row r="8" spans="1:12" ht="38.25">
      <c r="A8" s="36" t="s">
        <v>17</v>
      </c>
      <c r="B8" s="153" t="s">
        <v>332</v>
      </c>
      <c r="C8" s="59"/>
      <c r="D8" s="59"/>
      <c r="E8" s="197">
        <v>4</v>
      </c>
      <c r="F8" s="60"/>
      <c r="G8" s="236"/>
      <c r="H8" s="94">
        <f t="shared" si="0"/>
        <v>0</v>
      </c>
      <c r="I8" s="33">
        <f t="shared" si="1"/>
        <v>0</v>
      </c>
      <c r="J8" s="33">
        <f t="shared" si="2"/>
        <v>0</v>
      </c>
      <c r="K8" s="33">
        <f t="shared" si="3"/>
        <v>0</v>
      </c>
      <c r="L8" s="182"/>
    </row>
    <row r="9" spans="1:12" ht="38.25">
      <c r="A9" s="36" t="s">
        <v>18</v>
      </c>
      <c r="B9" s="153" t="s">
        <v>333</v>
      </c>
      <c r="C9" s="59"/>
      <c r="D9" s="59"/>
      <c r="E9" s="197">
        <v>2</v>
      </c>
      <c r="F9" s="60"/>
      <c r="G9" s="236"/>
      <c r="H9" s="94">
        <f t="shared" si="0"/>
        <v>0</v>
      </c>
      <c r="I9" s="33">
        <f t="shared" si="1"/>
        <v>0</v>
      </c>
      <c r="J9" s="33">
        <f t="shared" si="2"/>
        <v>0</v>
      </c>
      <c r="K9" s="33">
        <f t="shared" si="3"/>
        <v>0</v>
      </c>
      <c r="L9" s="182"/>
    </row>
    <row r="10" spans="1:12" ht="27" customHeight="1">
      <c r="A10" s="36" t="s">
        <v>19</v>
      </c>
      <c r="B10" s="153" t="s">
        <v>334</v>
      </c>
      <c r="C10" s="59"/>
      <c r="D10" s="59"/>
      <c r="E10" s="197">
        <v>4</v>
      </c>
      <c r="F10" s="60"/>
      <c r="G10" s="236"/>
      <c r="H10" s="94">
        <f t="shared" si="0"/>
        <v>0</v>
      </c>
      <c r="I10" s="33">
        <f t="shared" si="1"/>
        <v>0</v>
      </c>
      <c r="J10" s="33">
        <f t="shared" si="2"/>
        <v>0</v>
      </c>
      <c r="K10" s="33">
        <f t="shared" si="3"/>
        <v>0</v>
      </c>
      <c r="L10" s="182"/>
    </row>
    <row r="11" spans="1:12" ht="25.5">
      <c r="A11" s="36" t="s">
        <v>20</v>
      </c>
      <c r="B11" s="153" t="s">
        <v>335</v>
      </c>
      <c r="C11" s="59"/>
      <c r="D11" s="59"/>
      <c r="E11" s="197">
        <v>8</v>
      </c>
      <c r="F11" s="60"/>
      <c r="G11" s="236"/>
      <c r="H11" s="94">
        <f t="shared" si="0"/>
        <v>0</v>
      </c>
      <c r="I11" s="33">
        <f t="shared" si="1"/>
        <v>0</v>
      </c>
      <c r="J11" s="33">
        <f t="shared" si="2"/>
        <v>0</v>
      </c>
      <c r="K11" s="33">
        <f t="shared" si="3"/>
        <v>0</v>
      </c>
      <c r="L11" s="182"/>
    </row>
    <row r="12" spans="1:12" ht="26.25" thickBot="1">
      <c r="A12" s="37" t="s">
        <v>21</v>
      </c>
      <c r="B12" s="190" t="s">
        <v>336</v>
      </c>
      <c r="C12" s="161"/>
      <c r="D12" s="161"/>
      <c r="E12" s="199">
        <v>2</v>
      </c>
      <c r="F12" s="163"/>
      <c r="G12" s="155"/>
      <c r="H12" s="156">
        <f t="shared" si="0"/>
        <v>0</v>
      </c>
      <c r="I12" s="38">
        <f t="shared" si="1"/>
        <v>0</v>
      </c>
      <c r="J12" s="38">
        <f t="shared" si="2"/>
        <v>0</v>
      </c>
      <c r="K12" s="38">
        <f t="shared" si="3"/>
        <v>0</v>
      </c>
      <c r="L12" s="181"/>
    </row>
    <row r="13" spans="9:11" ht="13.5" thickBot="1">
      <c r="I13" s="32">
        <f>SUM(I6:I12)</f>
        <v>0</v>
      </c>
      <c r="J13" s="32">
        <f>SUM(J6:J12)</f>
        <v>0</v>
      </c>
      <c r="K13" s="196">
        <f>SUM(K6:K12)</f>
        <v>0</v>
      </c>
    </row>
    <row r="14" spans="1:11" ht="13.5" thickBot="1">
      <c r="A14" s="231" t="s">
        <v>14</v>
      </c>
      <c r="B14" s="231"/>
      <c r="C14" s="231"/>
      <c r="D14" s="232"/>
      <c r="E14" s="202"/>
      <c r="F14" s="202"/>
      <c r="G14" s="21"/>
      <c r="H14" s="21"/>
      <c r="I14" s="21"/>
      <c r="J14" s="21"/>
      <c r="K14" s="3"/>
    </row>
    <row r="15" spans="1:11" ht="13.5" thickBot="1">
      <c r="A15" s="23" t="s">
        <v>62</v>
      </c>
      <c r="B15" s="24"/>
      <c r="C15" s="29">
        <f>I13</f>
        <v>0</v>
      </c>
      <c r="D15" s="200"/>
      <c r="E15" s="201"/>
      <c r="F15" s="201"/>
      <c r="G15" s="201"/>
      <c r="H15" s="201"/>
      <c r="I15" s="201"/>
      <c r="J15" s="201"/>
      <c r="K15" s="201"/>
    </row>
    <row r="16" spans="1:11" ht="13.5" thickBot="1">
      <c r="A16" s="25" t="s">
        <v>63</v>
      </c>
      <c r="B16" s="26"/>
      <c r="C16" s="30">
        <f>K13</f>
        <v>0</v>
      </c>
      <c r="D16" s="200"/>
      <c r="E16" s="201"/>
      <c r="F16" s="201"/>
      <c r="G16" s="201"/>
      <c r="H16" s="201"/>
      <c r="I16" s="201"/>
      <c r="J16" s="201"/>
      <c r="K16" s="201"/>
    </row>
    <row r="17" ht="12.75">
      <c r="B17" s="16"/>
    </row>
  </sheetData>
  <sheetProtection/>
  <mergeCells count="2">
    <mergeCell ref="A2:B2"/>
    <mergeCell ref="A14:D14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10</v>
      </c>
      <c r="F3" s="4" t="s">
        <v>67</v>
      </c>
      <c r="G3" s="4"/>
      <c r="H3" s="4"/>
      <c r="I3" s="4"/>
      <c r="J3" s="4"/>
    </row>
    <row r="4" spans="1:10" ht="16.5" thickBot="1">
      <c r="A4" s="221" t="s">
        <v>341</v>
      </c>
      <c r="B4" s="222"/>
      <c r="C4" s="233"/>
      <c r="D4" s="233"/>
      <c r="E4" s="233"/>
      <c r="F4" s="233"/>
      <c r="G4" s="233"/>
      <c r="H4" s="233"/>
      <c r="I4" s="3"/>
      <c r="J4" s="3"/>
    </row>
    <row r="5" spans="1:12" ht="47.25" customHeight="1" thickBot="1">
      <c r="A5" s="19" t="s">
        <v>12</v>
      </c>
      <c r="B5" s="20" t="s">
        <v>13</v>
      </c>
      <c r="C5" s="44" t="s">
        <v>1</v>
      </c>
      <c r="D5" s="45" t="s">
        <v>0</v>
      </c>
      <c r="E5" s="44" t="s">
        <v>65</v>
      </c>
      <c r="F5" s="18" t="s">
        <v>50</v>
      </c>
      <c r="G5" s="28" t="s">
        <v>51</v>
      </c>
      <c r="H5" s="18" t="s">
        <v>52</v>
      </c>
      <c r="I5" s="28" t="s">
        <v>53</v>
      </c>
      <c r="J5" s="28" t="s">
        <v>54</v>
      </c>
      <c r="K5" s="17" t="s">
        <v>11</v>
      </c>
      <c r="L5" s="178" t="s">
        <v>300</v>
      </c>
    </row>
    <row r="6" spans="1:12" ht="13.5" customHeight="1" thickBot="1">
      <c r="A6" s="6" t="s">
        <v>2</v>
      </c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22" t="s">
        <v>8</v>
      </c>
      <c r="H6" s="10" t="s">
        <v>55</v>
      </c>
      <c r="I6" s="22" t="s">
        <v>56</v>
      </c>
      <c r="J6" s="10" t="s">
        <v>57</v>
      </c>
      <c r="K6" s="9" t="s">
        <v>58</v>
      </c>
      <c r="L6" s="9" t="s">
        <v>301</v>
      </c>
    </row>
    <row r="7" spans="1:12" ht="13.5" thickBot="1">
      <c r="A7" s="11"/>
      <c r="B7" s="11"/>
      <c r="C7" s="12"/>
      <c r="D7" s="72"/>
      <c r="E7" s="14"/>
      <c r="F7" s="73"/>
      <c r="G7" s="27"/>
      <c r="H7" s="72" t="s">
        <v>59</v>
      </c>
      <c r="I7" s="14" t="s">
        <v>9</v>
      </c>
      <c r="J7" s="72" t="s">
        <v>60</v>
      </c>
      <c r="K7" s="14" t="s">
        <v>61</v>
      </c>
      <c r="L7" s="50"/>
    </row>
    <row r="8" spans="1:12" ht="13.5" thickBot="1">
      <c r="A8" s="171" t="s">
        <v>15</v>
      </c>
      <c r="B8" s="209" t="s">
        <v>289</v>
      </c>
      <c r="C8" s="172"/>
      <c r="D8" s="172"/>
      <c r="E8" s="210">
        <v>2</v>
      </c>
      <c r="F8" s="173"/>
      <c r="G8" s="174"/>
      <c r="H8" s="175">
        <f>F8*G8+F8</f>
        <v>0</v>
      </c>
      <c r="I8" s="176">
        <f>E8*F8</f>
        <v>0</v>
      </c>
      <c r="J8" s="176">
        <f>I8*G8</f>
        <v>0</v>
      </c>
      <c r="K8" s="177">
        <f>I8*G8+I8</f>
        <v>0</v>
      </c>
      <c r="L8" s="179"/>
    </row>
    <row r="9" spans="1:11" ht="13.5" thickBot="1">
      <c r="A9" s="2"/>
      <c r="B9" s="97"/>
      <c r="F9" s="3"/>
      <c r="G9" s="3"/>
      <c r="H9" s="31"/>
      <c r="I9" s="39">
        <f>SUM(I8:I8)</f>
        <v>0</v>
      </c>
      <c r="J9" s="39">
        <f>SUM(J8:J8)</f>
        <v>0</v>
      </c>
      <c r="K9" s="32">
        <f>SUM(K8:K8)</f>
        <v>0</v>
      </c>
    </row>
    <row r="10" spans="1:11" ht="12.75">
      <c r="A10" s="78"/>
      <c r="B10" s="98"/>
      <c r="C10" s="80"/>
      <c r="D10" s="81"/>
      <c r="E10" s="82"/>
      <c r="F10" s="82"/>
      <c r="G10" s="82"/>
      <c r="H10" s="82"/>
      <c r="I10" s="82"/>
      <c r="J10" s="82"/>
      <c r="K10" s="3"/>
    </row>
    <row r="11" spans="1:11" ht="13.5" thickBot="1">
      <c r="A11" s="223" t="s">
        <v>14</v>
      </c>
      <c r="B11" s="224"/>
      <c r="C11" s="224"/>
      <c r="D11" s="224"/>
      <c r="E11" s="224"/>
      <c r="F11" s="224"/>
      <c r="G11" s="21"/>
      <c r="H11" s="21"/>
      <c r="I11" s="21"/>
      <c r="J11" s="21"/>
      <c r="K11" s="3"/>
    </row>
    <row r="12" spans="1:11" ht="13.5" thickBot="1">
      <c r="A12" s="23" t="s">
        <v>62</v>
      </c>
      <c r="B12" s="24"/>
      <c r="C12" s="29">
        <f>I9</f>
        <v>0</v>
      </c>
      <c r="D12" s="211"/>
      <c r="E12" s="201"/>
      <c r="F12" s="201"/>
      <c r="G12" s="201"/>
      <c r="H12" s="201"/>
      <c r="I12" s="201"/>
      <c r="J12" s="201"/>
      <c r="K12" s="201"/>
    </row>
    <row r="13" spans="1:11" ht="13.5" thickBot="1">
      <c r="A13" s="25" t="s">
        <v>63</v>
      </c>
      <c r="B13" s="26"/>
      <c r="C13" s="30">
        <f>K9</f>
        <v>0</v>
      </c>
      <c r="D13" s="211"/>
      <c r="E13" s="201"/>
      <c r="F13" s="201"/>
      <c r="G13" s="201"/>
      <c r="H13" s="201"/>
      <c r="I13" s="201"/>
      <c r="J13" s="201"/>
      <c r="K13" s="201"/>
    </row>
    <row r="14" spans="1:9" ht="12.75">
      <c r="A14" s="78" t="s">
        <v>49</v>
      </c>
      <c r="B14" s="79"/>
      <c r="C14" s="80"/>
      <c r="D14" s="81"/>
      <c r="E14" s="82"/>
      <c r="F14" s="82"/>
      <c r="G14" s="82"/>
      <c r="H14" s="83"/>
      <c r="I14" s="84"/>
    </row>
    <row r="15" ht="12.75">
      <c r="A15" s="16"/>
    </row>
    <row r="17" spans="1:2" ht="15">
      <c r="A17" s="85"/>
      <c r="B17" s="85"/>
    </row>
    <row r="18" spans="1:11" ht="12.75">
      <c r="A18" s="2"/>
      <c r="B18" s="188"/>
      <c r="C18" s="87"/>
      <c r="D18" s="87"/>
      <c r="E18" s="87"/>
      <c r="F18" s="88"/>
      <c r="G18" s="88"/>
      <c r="H18" s="88"/>
      <c r="I18" s="88"/>
      <c r="J18" s="88"/>
      <c r="K18" s="87"/>
    </row>
    <row r="19" spans="1:11" ht="12.75">
      <c r="A19" s="2"/>
      <c r="B19" s="2"/>
      <c r="C19" s="89"/>
      <c r="D19" s="89"/>
      <c r="E19" s="89"/>
      <c r="F19" s="90"/>
      <c r="G19" s="90"/>
      <c r="H19" s="90"/>
      <c r="I19" s="90"/>
      <c r="J19" s="90"/>
      <c r="K19" s="89"/>
    </row>
    <row r="20" spans="1:11" ht="12.75">
      <c r="A20" s="2"/>
      <c r="B20" s="2"/>
      <c r="C20" s="89"/>
      <c r="D20" s="89"/>
      <c r="E20" s="89"/>
      <c r="F20" s="90"/>
      <c r="G20" s="90"/>
      <c r="H20" s="90"/>
      <c r="I20" s="90"/>
      <c r="J20" s="90"/>
      <c r="K20" s="89"/>
    </row>
    <row r="21" spans="1:11" ht="12.75">
      <c r="A21" s="2"/>
      <c r="B21" s="21"/>
      <c r="F21" s="3"/>
      <c r="G21" s="3"/>
      <c r="H21" s="3"/>
      <c r="I21" s="3"/>
      <c r="J21" s="3"/>
      <c r="K21" s="3"/>
    </row>
    <row r="22" spans="1:11" ht="12.75">
      <c r="A22" s="2"/>
      <c r="B22" s="21"/>
      <c r="F22" s="3"/>
      <c r="G22" s="3"/>
      <c r="H22" s="3"/>
      <c r="I22" s="3"/>
      <c r="J22" s="3"/>
      <c r="K22" s="3"/>
    </row>
    <row r="23" spans="1:11" ht="12.75">
      <c r="A23" s="2"/>
      <c r="B23" s="21"/>
      <c r="F23" s="3"/>
      <c r="G23" s="3"/>
      <c r="H23" s="3"/>
      <c r="I23" s="3"/>
      <c r="J23" s="3"/>
      <c r="K23" s="3"/>
    </row>
    <row r="24" spans="1:11" ht="12.75">
      <c r="A24" s="2"/>
      <c r="B24" s="91"/>
      <c r="F24" s="3"/>
      <c r="G24" s="3"/>
      <c r="H24" s="3"/>
      <c r="I24" s="3"/>
      <c r="J24" s="3"/>
      <c r="K24" s="3"/>
    </row>
    <row r="25" spans="1:11" ht="12.75">
      <c r="A25" s="2"/>
      <c r="B25" s="21"/>
      <c r="F25" s="3"/>
      <c r="G25" s="3"/>
      <c r="H25" s="3"/>
      <c r="I25" s="3"/>
      <c r="J25" s="3"/>
      <c r="K25" s="3"/>
    </row>
    <row r="26" spans="1:11" ht="12.75">
      <c r="A26" s="2"/>
      <c r="B26" s="21"/>
      <c r="F26" s="3"/>
      <c r="G26" s="3"/>
      <c r="H26" s="3"/>
      <c r="I26" s="3"/>
      <c r="J26" s="3"/>
      <c r="K26" s="3"/>
    </row>
    <row r="27" ht="12.75">
      <c r="K27" s="3"/>
    </row>
    <row r="29" ht="13.5" customHeight="1"/>
    <row r="30" ht="12.75">
      <c r="A30" s="92"/>
    </row>
  </sheetData>
  <sheetProtection/>
  <mergeCells count="2">
    <mergeCell ref="A4:H4"/>
    <mergeCell ref="A11:F11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10</v>
      </c>
      <c r="F3" s="4" t="s">
        <v>67</v>
      </c>
      <c r="G3" s="4"/>
      <c r="H3" s="4"/>
      <c r="I3" s="4"/>
      <c r="J3" s="4"/>
    </row>
    <row r="4" spans="1:10" ht="16.5" thickBot="1">
      <c r="A4" s="221" t="s">
        <v>342</v>
      </c>
      <c r="B4" s="222"/>
      <c r="F4" s="3"/>
      <c r="G4" s="3"/>
      <c r="H4" s="3"/>
      <c r="I4" s="3"/>
      <c r="J4" s="3"/>
    </row>
    <row r="5" spans="1:12" ht="47.25" customHeight="1" thickBot="1">
      <c r="A5" s="19" t="s">
        <v>12</v>
      </c>
      <c r="B5" s="20" t="s">
        <v>13</v>
      </c>
      <c r="C5" s="44" t="s">
        <v>1</v>
      </c>
      <c r="D5" s="45" t="s">
        <v>0</v>
      </c>
      <c r="E5" s="44" t="s">
        <v>65</v>
      </c>
      <c r="F5" s="18" t="s">
        <v>50</v>
      </c>
      <c r="G5" s="28" t="s">
        <v>51</v>
      </c>
      <c r="H5" s="18" t="s">
        <v>52</v>
      </c>
      <c r="I5" s="28" t="s">
        <v>53</v>
      </c>
      <c r="J5" s="28" t="s">
        <v>54</v>
      </c>
      <c r="K5" s="17" t="s">
        <v>11</v>
      </c>
      <c r="L5" s="178" t="s">
        <v>300</v>
      </c>
    </row>
    <row r="6" spans="1:12" ht="13.5" customHeight="1" thickBot="1">
      <c r="A6" s="6" t="s">
        <v>2</v>
      </c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22" t="s">
        <v>8</v>
      </c>
      <c r="H6" s="10" t="s">
        <v>55</v>
      </c>
      <c r="I6" s="22" t="s">
        <v>56</v>
      </c>
      <c r="J6" s="10" t="s">
        <v>57</v>
      </c>
      <c r="K6" s="9" t="s">
        <v>58</v>
      </c>
      <c r="L6" s="9" t="s">
        <v>301</v>
      </c>
    </row>
    <row r="7" spans="1:12" ht="13.5" thickBot="1">
      <c r="A7" s="11"/>
      <c r="B7" s="11"/>
      <c r="C7" s="12"/>
      <c r="D7" s="72"/>
      <c r="E7" s="14"/>
      <c r="F7" s="73"/>
      <c r="G7" s="27"/>
      <c r="H7" s="72" t="s">
        <v>59</v>
      </c>
      <c r="I7" s="14" t="s">
        <v>9</v>
      </c>
      <c r="J7" s="72" t="s">
        <v>60</v>
      </c>
      <c r="K7" s="14" t="s">
        <v>61</v>
      </c>
      <c r="L7" s="50"/>
    </row>
    <row r="8" spans="1:12" ht="15">
      <c r="A8" s="34" t="s">
        <v>15</v>
      </c>
      <c r="B8" s="212" t="s">
        <v>287</v>
      </c>
      <c r="C8" s="61"/>
      <c r="D8" s="61"/>
      <c r="E8" s="160">
        <v>1</v>
      </c>
      <c r="F8" s="62"/>
      <c r="G8" s="93"/>
      <c r="H8" s="96">
        <f>F8*G8+F8</f>
        <v>0</v>
      </c>
      <c r="I8" s="35">
        <f>E8*F8</f>
        <v>0</v>
      </c>
      <c r="J8" s="35">
        <f>I8*G8</f>
        <v>0</v>
      </c>
      <c r="K8" s="191">
        <f>I8*G8+I8</f>
        <v>0</v>
      </c>
      <c r="L8" s="193"/>
    </row>
    <row r="9" spans="1:12" ht="15.75" thickBot="1">
      <c r="A9" s="37" t="s">
        <v>16</v>
      </c>
      <c r="B9" s="213" t="s">
        <v>288</v>
      </c>
      <c r="C9" s="161"/>
      <c r="D9" s="161"/>
      <c r="E9" s="162">
        <v>2</v>
      </c>
      <c r="F9" s="163"/>
      <c r="G9" s="155"/>
      <c r="H9" s="156">
        <f>F9*G9+F9</f>
        <v>0</v>
      </c>
      <c r="I9" s="38">
        <f>E9*F9</f>
        <v>0</v>
      </c>
      <c r="J9" s="38">
        <f>I9*G9</f>
        <v>0</v>
      </c>
      <c r="K9" s="192">
        <f>I9*G9+I9</f>
        <v>0</v>
      </c>
      <c r="L9" s="194"/>
    </row>
    <row r="10" spans="1:11" ht="13.5" thickBot="1">
      <c r="A10" s="2"/>
      <c r="B10" s="97"/>
      <c r="F10" s="3"/>
      <c r="G10" s="3"/>
      <c r="H10" s="31"/>
      <c r="I10" s="39">
        <f>SUM(I8:I9)</f>
        <v>0</v>
      </c>
      <c r="J10" s="39">
        <f>SUM(J8:J9)</f>
        <v>0</v>
      </c>
      <c r="K10" s="32">
        <f>SUM(K8:K9)</f>
        <v>0</v>
      </c>
    </row>
    <row r="11" spans="1:11" ht="12.75">
      <c r="A11" s="78"/>
      <c r="B11" s="98"/>
      <c r="C11" s="80"/>
      <c r="D11" s="81"/>
      <c r="E11" s="82"/>
      <c r="F11" s="82"/>
      <c r="G11" s="82"/>
      <c r="H11" s="82"/>
      <c r="I11" s="82"/>
      <c r="J11" s="82"/>
      <c r="K11" s="3"/>
    </row>
    <row r="12" spans="1:11" ht="13.5" thickBot="1">
      <c r="A12" s="223" t="s">
        <v>14</v>
      </c>
      <c r="B12" s="224"/>
      <c r="C12" s="224"/>
      <c r="D12" s="224"/>
      <c r="E12" s="224"/>
      <c r="F12" s="224"/>
      <c r="G12" s="21"/>
      <c r="H12" s="21"/>
      <c r="I12" s="21"/>
      <c r="J12" s="21"/>
      <c r="K12" s="3"/>
    </row>
    <row r="13" spans="1:11" ht="13.5" thickBot="1">
      <c r="A13" s="23" t="s">
        <v>62</v>
      </c>
      <c r="B13" s="24"/>
      <c r="C13" s="29">
        <f>I10</f>
        <v>0</v>
      </c>
      <c r="D13" s="211"/>
      <c r="E13" s="201"/>
      <c r="F13" s="201"/>
      <c r="G13" s="201"/>
      <c r="H13" s="201"/>
      <c r="I13" s="201"/>
      <c r="J13" s="201"/>
      <c r="K13" s="201"/>
    </row>
    <row r="14" spans="1:11" ht="13.5" thickBot="1">
      <c r="A14" s="25" t="s">
        <v>63</v>
      </c>
      <c r="B14" s="26"/>
      <c r="C14" s="30">
        <f>K10</f>
        <v>0</v>
      </c>
      <c r="D14" s="211"/>
      <c r="E14" s="201"/>
      <c r="F14" s="201"/>
      <c r="G14" s="201"/>
      <c r="H14" s="201"/>
      <c r="I14" s="201"/>
      <c r="J14" s="201"/>
      <c r="K14" s="201"/>
    </row>
    <row r="15" spans="1:9" ht="12.75">
      <c r="A15" s="78" t="s">
        <v>49</v>
      </c>
      <c r="B15" s="79"/>
      <c r="C15" s="80"/>
      <c r="D15" s="81"/>
      <c r="E15" s="82"/>
      <c r="F15" s="82"/>
      <c r="G15" s="82"/>
      <c r="H15" s="83"/>
      <c r="I15" s="84"/>
    </row>
    <row r="16" ht="12.75">
      <c r="A16" s="16"/>
    </row>
    <row r="18" spans="1:2" ht="15">
      <c r="A18" s="85"/>
      <c r="B18" s="85"/>
    </row>
    <row r="19" spans="1:11" ht="12.75">
      <c r="A19" s="2"/>
      <c r="B19" s="86"/>
      <c r="C19" s="87"/>
      <c r="D19" s="87"/>
      <c r="E19" s="87"/>
      <c r="F19" s="88"/>
      <c r="G19" s="88"/>
      <c r="H19" s="88"/>
      <c r="I19" s="88"/>
      <c r="J19" s="88"/>
      <c r="K19" s="87"/>
    </row>
    <row r="20" spans="1:11" ht="12.75">
      <c r="A20" s="2"/>
      <c r="B20" s="2"/>
      <c r="C20" s="89"/>
      <c r="D20" s="89"/>
      <c r="E20" s="89"/>
      <c r="F20" s="90"/>
      <c r="G20" s="90"/>
      <c r="H20" s="90"/>
      <c r="I20" s="90"/>
      <c r="J20" s="90"/>
      <c r="K20" s="89"/>
    </row>
    <row r="21" spans="1:11" ht="12.75">
      <c r="A21" s="2"/>
      <c r="B21" s="2"/>
      <c r="C21" s="89"/>
      <c r="D21" s="89"/>
      <c r="E21" s="89"/>
      <c r="F21" s="90"/>
      <c r="G21" s="90"/>
      <c r="H21" s="90"/>
      <c r="I21" s="90"/>
      <c r="J21" s="90"/>
      <c r="K21" s="89"/>
    </row>
    <row r="22" spans="1:11" ht="12.75">
      <c r="A22" s="2"/>
      <c r="B22" s="21"/>
      <c r="F22" s="3"/>
      <c r="G22" s="3"/>
      <c r="H22" s="3"/>
      <c r="I22" s="3"/>
      <c r="J22" s="3"/>
      <c r="K22" s="3"/>
    </row>
    <row r="23" spans="1:11" ht="12.75">
      <c r="A23" s="2"/>
      <c r="B23" s="21"/>
      <c r="F23" s="3"/>
      <c r="G23" s="3"/>
      <c r="H23" s="3"/>
      <c r="I23" s="3"/>
      <c r="J23" s="3"/>
      <c r="K23" s="3"/>
    </row>
    <row r="24" spans="1:11" ht="12.75">
      <c r="A24" s="2"/>
      <c r="B24" s="21"/>
      <c r="F24" s="3"/>
      <c r="G24" s="3"/>
      <c r="H24" s="3"/>
      <c r="I24" s="3"/>
      <c r="J24" s="3"/>
      <c r="K24" s="3"/>
    </row>
    <row r="25" spans="1:11" ht="12.75">
      <c r="A25" s="2"/>
      <c r="B25" s="91"/>
      <c r="F25" s="3"/>
      <c r="G25" s="3"/>
      <c r="H25" s="3"/>
      <c r="I25" s="3"/>
      <c r="J25" s="3"/>
      <c r="K25" s="3"/>
    </row>
    <row r="26" spans="1:11" ht="12.75">
      <c r="A26" s="2"/>
      <c r="B26" s="21"/>
      <c r="F26" s="3"/>
      <c r="G26" s="3"/>
      <c r="H26" s="3"/>
      <c r="I26" s="3"/>
      <c r="J26" s="3"/>
      <c r="K26" s="3"/>
    </row>
    <row r="27" spans="1:11" ht="12.75">
      <c r="A27" s="2"/>
      <c r="B27" s="21"/>
      <c r="F27" s="3"/>
      <c r="G27" s="3"/>
      <c r="H27" s="3"/>
      <c r="I27" s="3"/>
      <c r="J27" s="3"/>
      <c r="K27" s="3"/>
    </row>
    <row r="28" ht="12.75">
      <c r="K28" s="3"/>
    </row>
    <row r="31" ht="12.75">
      <c r="A31" s="92"/>
    </row>
  </sheetData>
  <sheetProtection/>
  <mergeCells count="2">
    <mergeCell ref="A4:B4"/>
    <mergeCell ref="A12:F1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76">
      <selection activeCell="F106" sqref="F106"/>
    </sheetView>
  </sheetViews>
  <sheetFormatPr defaultColWidth="9.140625" defaultRowHeight="12.75"/>
  <cols>
    <col min="1" max="1" width="4.8515625" style="0" customWidth="1"/>
    <col min="2" max="2" width="55.00390625" style="0" customWidth="1"/>
    <col min="3" max="3" width="18.140625" style="0" customWidth="1"/>
    <col min="4" max="4" width="22.421875" style="0" customWidth="1"/>
    <col min="6" max="7" width="12.421875" style="0" customWidth="1"/>
    <col min="8" max="8" width="13.00390625" style="0" customWidth="1"/>
    <col min="9" max="9" width="13.7109375" style="0" customWidth="1"/>
    <col min="10" max="10" width="12.421875" style="0" customWidth="1"/>
    <col min="11" max="11" width="14.7109375" style="0" customWidth="1"/>
    <col min="12" max="12" width="17.421875" style="0" customWidth="1"/>
  </cols>
  <sheetData>
    <row r="1" spans="1:10" ht="18.75">
      <c r="A1" s="2"/>
      <c r="B1" s="1" t="s">
        <v>10</v>
      </c>
      <c r="F1" s="4" t="s">
        <v>67</v>
      </c>
      <c r="G1" s="4"/>
      <c r="H1" s="4"/>
      <c r="I1" s="4"/>
      <c r="J1" s="4"/>
    </row>
    <row r="2" spans="1:10" ht="16.5" thickBot="1">
      <c r="A2" s="221" t="s">
        <v>353</v>
      </c>
      <c r="B2" s="222"/>
      <c r="F2" s="3"/>
      <c r="G2" s="3"/>
      <c r="H2" s="3"/>
      <c r="I2" s="3"/>
      <c r="J2" s="3"/>
    </row>
    <row r="3" spans="1:12" ht="47.25" customHeight="1" thickBot="1">
      <c r="A3" s="19" t="s">
        <v>12</v>
      </c>
      <c r="B3" s="147" t="s">
        <v>13</v>
      </c>
      <c r="C3" s="105" t="s">
        <v>1</v>
      </c>
      <c r="D3" s="106" t="s">
        <v>0</v>
      </c>
      <c r="E3" s="105" t="s">
        <v>65</v>
      </c>
      <c r="F3" s="69" t="s">
        <v>50</v>
      </c>
      <c r="G3" s="148" t="s">
        <v>51</v>
      </c>
      <c r="H3" s="70" t="s">
        <v>52</v>
      </c>
      <c r="I3" s="149" t="s">
        <v>53</v>
      </c>
      <c r="J3" s="69" t="s">
        <v>54</v>
      </c>
      <c r="K3" s="71" t="s">
        <v>11</v>
      </c>
      <c r="L3" s="178" t="s">
        <v>300</v>
      </c>
    </row>
    <row r="4" spans="1:12" ht="13.5" customHeight="1" thickBot="1">
      <c r="A4" s="6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22" t="s">
        <v>8</v>
      </c>
      <c r="H4" s="10" t="s">
        <v>55</v>
      </c>
      <c r="I4" s="22" t="s">
        <v>56</v>
      </c>
      <c r="J4" s="10" t="s">
        <v>57</v>
      </c>
      <c r="K4" s="9" t="s">
        <v>58</v>
      </c>
      <c r="L4" s="9" t="s">
        <v>301</v>
      </c>
    </row>
    <row r="5" spans="1:12" ht="13.5" thickBot="1">
      <c r="A5" s="49"/>
      <c r="B5" s="11"/>
      <c r="C5" s="12"/>
      <c r="D5" s="13"/>
      <c r="E5" s="14"/>
      <c r="F5" s="15"/>
      <c r="G5" s="27"/>
      <c r="H5" s="50" t="s">
        <v>59</v>
      </c>
      <c r="I5" s="14" t="s">
        <v>9</v>
      </c>
      <c r="J5" s="50" t="s">
        <v>60</v>
      </c>
      <c r="K5" s="50" t="s">
        <v>61</v>
      </c>
      <c r="L5" s="50"/>
    </row>
    <row r="6" spans="1:12" ht="12.75">
      <c r="A6" s="34" t="s">
        <v>15</v>
      </c>
      <c r="B6" s="167" t="s">
        <v>347</v>
      </c>
      <c r="C6" s="67"/>
      <c r="D6" s="57"/>
      <c r="E6" s="55">
        <v>10</v>
      </c>
      <c r="F6" s="41"/>
      <c r="G6" s="43"/>
      <c r="H6" s="35">
        <f>F6*G6+F6</f>
        <v>0</v>
      </c>
      <c r="I6" s="35">
        <f>E6*F6</f>
        <v>0</v>
      </c>
      <c r="J6" s="35">
        <f>I6*G6</f>
        <v>0</v>
      </c>
      <c r="K6" s="35">
        <f>I6*G6+I6</f>
        <v>0</v>
      </c>
      <c r="L6" s="180"/>
    </row>
    <row r="7" spans="1:12" ht="38.25">
      <c r="A7" s="36" t="s">
        <v>16</v>
      </c>
      <c r="B7" s="151" t="s">
        <v>145</v>
      </c>
      <c r="C7" s="63"/>
      <c r="D7" s="63"/>
      <c r="E7" s="64">
        <v>3</v>
      </c>
      <c r="F7" s="65"/>
      <c r="G7" s="237"/>
      <c r="H7" s="33">
        <f>F7*G7+F7</f>
        <v>0</v>
      </c>
      <c r="I7" s="33">
        <f>E7*F7</f>
        <v>0</v>
      </c>
      <c r="J7" s="33">
        <f>I7*G7</f>
        <v>0</v>
      </c>
      <c r="K7" s="33">
        <f>I7*G7+I7</f>
        <v>0</v>
      </c>
      <c r="L7" s="182"/>
    </row>
    <row r="8" spans="1:12" ht="18" customHeight="1">
      <c r="A8" s="36" t="s">
        <v>17</v>
      </c>
      <c r="B8" s="168" t="s">
        <v>283</v>
      </c>
      <c r="C8" s="63"/>
      <c r="D8" s="152"/>
      <c r="E8" s="64">
        <v>3</v>
      </c>
      <c r="F8" s="65"/>
      <c r="G8" s="237"/>
      <c r="H8" s="33">
        <f aca="true" t="shared" si="0" ref="H8:H71">F8*G8+F8</f>
        <v>0</v>
      </c>
      <c r="I8" s="33">
        <f aca="true" t="shared" si="1" ref="I8:I71">E8*F8</f>
        <v>0</v>
      </c>
      <c r="J8" s="33">
        <f aca="true" t="shared" si="2" ref="J8:J71">I8*G8</f>
        <v>0</v>
      </c>
      <c r="K8" s="33">
        <f aca="true" t="shared" si="3" ref="K8:K71">I8*G8+I8</f>
        <v>0</v>
      </c>
      <c r="L8" s="182"/>
    </row>
    <row r="9" spans="1:12" ht="12.75">
      <c r="A9" s="36" t="s">
        <v>18</v>
      </c>
      <c r="B9" s="48" t="s">
        <v>321</v>
      </c>
      <c r="C9" s="58"/>
      <c r="D9" s="58"/>
      <c r="E9" s="47">
        <v>35</v>
      </c>
      <c r="F9" s="42"/>
      <c r="G9" s="237"/>
      <c r="H9" s="33">
        <f t="shared" si="0"/>
        <v>0</v>
      </c>
      <c r="I9" s="33">
        <f t="shared" si="1"/>
        <v>0</v>
      </c>
      <c r="J9" s="33">
        <f t="shared" si="2"/>
        <v>0</v>
      </c>
      <c r="K9" s="33">
        <f t="shared" si="3"/>
        <v>0</v>
      </c>
      <c r="L9" s="182"/>
    </row>
    <row r="10" spans="1:12" ht="12" customHeight="1">
      <c r="A10" s="36" t="s">
        <v>19</v>
      </c>
      <c r="B10" s="48" t="s">
        <v>152</v>
      </c>
      <c r="C10" s="58"/>
      <c r="D10" s="58"/>
      <c r="E10" s="47">
        <v>65</v>
      </c>
      <c r="F10" s="118"/>
      <c r="G10" s="234"/>
      <c r="H10" s="33">
        <f t="shared" si="0"/>
        <v>0</v>
      </c>
      <c r="I10" s="33">
        <f t="shared" si="1"/>
        <v>0</v>
      </c>
      <c r="J10" s="33">
        <f t="shared" si="2"/>
        <v>0</v>
      </c>
      <c r="K10" s="33">
        <f t="shared" si="3"/>
        <v>0</v>
      </c>
      <c r="L10" s="182"/>
    </row>
    <row r="11" spans="1:12" ht="12" customHeight="1">
      <c r="A11" s="36" t="s">
        <v>20</v>
      </c>
      <c r="B11" s="48" t="s">
        <v>154</v>
      </c>
      <c r="C11" s="58"/>
      <c r="D11" s="58"/>
      <c r="E11" s="47">
        <v>65</v>
      </c>
      <c r="F11" s="118"/>
      <c r="G11" s="234"/>
      <c r="H11" s="33">
        <f t="shared" si="0"/>
        <v>0</v>
      </c>
      <c r="I11" s="33">
        <f t="shared" si="1"/>
        <v>0</v>
      </c>
      <c r="J11" s="33">
        <f t="shared" si="2"/>
        <v>0</v>
      </c>
      <c r="K11" s="33">
        <f t="shared" si="3"/>
        <v>0</v>
      </c>
      <c r="L11" s="182"/>
    </row>
    <row r="12" spans="1:12" ht="12" customHeight="1">
      <c r="A12" s="36" t="s">
        <v>21</v>
      </c>
      <c r="B12" s="48" t="s">
        <v>155</v>
      </c>
      <c r="C12" s="58"/>
      <c r="D12" s="58"/>
      <c r="E12" s="47">
        <v>60</v>
      </c>
      <c r="F12" s="118"/>
      <c r="G12" s="234"/>
      <c r="H12" s="33">
        <f t="shared" si="0"/>
        <v>0</v>
      </c>
      <c r="I12" s="33">
        <f t="shared" si="1"/>
        <v>0</v>
      </c>
      <c r="J12" s="33">
        <f t="shared" si="2"/>
        <v>0</v>
      </c>
      <c r="K12" s="33">
        <f t="shared" si="3"/>
        <v>0</v>
      </c>
      <c r="L12" s="182"/>
    </row>
    <row r="13" spans="1:12" ht="12.75">
      <c r="A13" s="36" t="s">
        <v>22</v>
      </c>
      <c r="B13" s="48" t="s">
        <v>153</v>
      </c>
      <c r="C13" s="58"/>
      <c r="D13" s="58"/>
      <c r="E13" s="47">
        <v>5</v>
      </c>
      <c r="F13" s="42"/>
      <c r="G13" s="237"/>
      <c r="H13" s="33">
        <f t="shared" si="0"/>
        <v>0</v>
      </c>
      <c r="I13" s="33">
        <f t="shared" si="1"/>
        <v>0</v>
      </c>
      <c r="J13" s="33">
        <f t="shared" si="2"/>
        <v>0</v>
      </c>
      <c r="K13" s="33">
        <f t="shared" si="3"/>
        <v>0</v>
      </c>
      <c r="L13" s="182"/>
    </row>
    <row r="14" spans="1:12" ht="12.75">
      <c r="A14" s="36" t="s">
        <v>23</v>
      </c>
      <c r="B14" s="48" t="s">
        <v>156</v>
      </c>
      <c r="C14" s="58"/>
      <c r="D14" s="66"/>
      <c r="E14" s="47">
        <v>4</v>
      </c>
      <c r="F14" s="42"/>
      <c r="G14" s="237"/>
      <c r="H14" s="33">
        <f t="shared" si="0"/>
        <v>0</v>
      </c>
      <c r="I14" s="33">
        <f t="shared" si="1"/>
        <v>0</v>
      </c>
      <c r="J14" s="33">
        <f t="shared" si="2"/>
        <v>0</v>
      </c>
      <c r="K14" s="33">
        <f t="shared" si="3"/>
        <v>0</v>
      </c>
      <c r="L14" s="182"/>
    </row>
    <row r="15" spans="1:12" ht="12.75">
      <c r="A15" s="36" t="s">
        <v>24</v>
      </c>
      <c r="B15" s="48" t="s">
        <v>157</v>
      </c>
      <c r="C15" s="58"/>
      <c r="D15" s="58"/>
      <c r="E15" s="47">
        <v>6</v>
      </c>
      <c r="F15" s="42"/>
      <c r="G15" s="237"/>
      <c r="H15" s="33">
        <f t="shared" si="0"/>
        <v>0</v>
      </c>
      <c r="I15" s="33">
        <f t="shared" si="1"/>
        <v>0</v>
      </c>
      <c r="J15" s="33">
        <f t="shared" si="2"/>
        <v>0</v>
      </c>
      <c r="K15" s="33">
        <f t="shared" si="3"/>
        <v>0</v>
      </c>
      <c r="L15" s="182"/>
    </row>
    <row r="16" spans="1:12" ht="12.75">
      <c r="A16" s="36" t="s">
        <v>25</v>
      </c>
      <c r="B16" s="48" t="s">
        <v>162</v>
      </c>
      <c r="C16" s="58"/>
      <c r="D16" s="58"/>
      <c r="E16" s="47">
        <v>6</v>
      </c>
      <c r="F16" s="42"/>
      <c r="G16" s="237"/>
      <c r="H16" s="33">
        <f t="shared" si="0"/>
        <v>0</v>
      </c>
      <c r="I16" s="33">
        <f t="shared" si="1"/>
        <v>0</v>
      </c>
      <c r="J16" s="33">
        <f t="shared" si="2"/>
        <v>0</v>
      </c>
      <c r="K16" s="33">
        <f t="shared" si="3"/>
        <v>0</v>
      </c>
      <c r="L16" s="182"/>
    </row>
    <row r="17" spans="1:12" ht="14.25" customHeight="1">
      <c r="A17" s="36" t="s">
        <v>26</v>
      </c>
      <c r="B17" s="48" t="s">
        <v>163</v>
      </c>
      <c r="C17" s="58"/>
      <c r="D17" s="66"/>
      <c r="E17" s="47">
        <v>4</v>
      </c>
      <c r="F17" s="42"/>
      <c r="G17" s="237"/>
      <c r="H17" s="33">
        <f t="shared" si="0"/>
        <v>0</v>
      </c>
      <c r="I17" s="33">
        <f t="shared" si="1"/>
        <v>0</v>
      </c>
      <c r="J17" s="33">
        <f t="shared" si="2"/>
        <v>0</v>
      </c>
      <c r="K17" s="33">
        <f t="shared" si="3"/>
        <v>0</v>
      </c>
      <c r="L17" s="182"/>
    </row>
    <row r="18" spans="1:12" ht="12.75">
      <c r="A18" s="36" t="s">
        <v>27</v>
      </c>
      <c r="B18" s="48" t="s">
        <v>164</v>
      </c>
      <c r="C18" s="58"/>
      <c r="D18" s="66"/>
      <c r="E18" s="47">
        <v>12</v>
      </c>
      <c r="F18" s="42"/>
      <c r="G18" s="237"/>
      <c r="H18" s="33">
        <f t="shared" si="0"/>
        <v>0</v>
      </c>
      <c r="I18" s="33">
        <f t="shared" si="1"/>
        <v>0</v>
      </c>
      <c r="J18" s="33">
        <f t="shared" si="2"/>
        <v>0</v>
      </c>
      <c r="K18" s="33">
        <f t="shared" si="3"/>
        <v>0</v>
      </c>
      <c r="L18" s="182"/>
    </row>
    <row r="19" spans="1:12" ht="12.75">
      <c r="A19" s="36" t="s">
        <v>28</v>
      </c>
      <c r="B19" s="48" t="s">
        <v>165</v>
      </c>
      <c r="C19" s="58"/>
      <c r="D19" s="58"/>
      <c r="E19" s="47">
        <v>2</v>
      </c>
      <c r="F19" s="42"/>
      <c r="G19" s="237"/>
      <c r="H19" s="33">
        <f t="shared" si="0"/>
        <v>0</v>
      </c>
      <c r="I19" s="33">
        <f t="shared" si="1"/>
        <v>0</v>
      </c>
      <c r="J19" s="33">
        <f t="shared" si="2"/>
        <v>0</v>
      </c>
      <c r="K19" s="33">
        <f t="shared" si="3"/>
        <v>0</v>
      </c>
      <c r="L19" s="182"/>
    </row>
    <row r="20" spans="1:12" ht="12.75">
      <c r="A20" s="36" t="s">
        <v>29</v>
      </c>
      <c r="B20" s="48" t="s">
        <v>348</v>
      </c>
      <c r="C20" s="66"/>
      <c r="D20" s="66"/>
      <c r="E20" s="47">
        <v>4</v>
      </c>
      <c r="F20" s="54"/>
      <c r="G20" s="237"/>
      <c r="H20" s="33">
        <f t="shared" si="0"/>
        <v>0</v>
      </c>
      <c r="I20" s="33">
        <f t="shared" si="1"/>
        <v>0</v>
      </c>
      <c r="J20" s="33">
        <f t="shared" si="2"/>
        <v>0</v>
      </c>
      <c r="K20" s="33">
        <f t="shared" si="3"/>
        <v>0</v>
      </c>
      <c r="L20" s="182"/>
    </row>
    <row r="21" spans="1:12" ht="12.75">
      <c r="A21" s="36" t="s">
        <v>30</v>
      </c>
      <c r="B21" s="48" t="s">
        <v>168</v>
      </c>
      <c r="C21" s="58"/>
      <c r="D21" s="58"/>
      <c r="E21" s="47">
        <v>2</v>
      </c>
      <c r="F21" s="42"/>
      <c r="G21" s="237"/>
      <c r="H21" s="33">
        <f t="shared" si="0"/>
        <v>0</v>
      </c>
      <c r="I21" s="33">
        <f t="shared" si="1"/>
        <v>0</v>
      </c>
      <c r="J21" s="33">
        <f t="shared" si="2"/>
        <v>0</v>
      </c>
      <c r="K21" s="33">
        <f t="shared" si="3"/>
        <v>0</v>
      </c>
      <c r="L21" s="182"/>
    </row>
    <row r="22" spans="1:12" ht="12.75">
      <c r="A22" s="36" t="s">
        <v>31</v>
      </c>
      <c r="B22" s="48" t="s">
        <v>169</v>
      </c>
      <c r="C22" s="58"/>
      <c r="D22" s="58"/>
      <c r="E22" s="47">
        <v>30</v>
      </c>
      <c r="F22" s="42"/>
      <c r="G22" s="237"/>
      <c r="H22" s="33">
        <f t="shared" si="0"/>
        <v>0</v>
      </c>
      <c r="I22" s="33">
        <f t="shared" si="1"/>
        <v>0</v>
      </c>
      <c r="J22" s="33">
        <f t="shared" si="2"/>
        <v>0</v>
      </c>
      <c r="K22" s="33">
        <f t="shared" si="3"/>
        <v>0</v>
      </c>
      <c r="L22" s="182"/>
    </row>
    <row r="23" spans="1:12" ht="12.75">
      <c r="A23" s="36" t="s">
        <v>32</v>
      </c>
      <c r="B23" s="48" t="s">
        <v>170</v>
      </c>
      <c r="C23" s="58"/>
      <c r="D23" s="58"/>
      <c r="E23" s="47">
        <v>4</v>
      </c>
      <c r="F23" s="42"/>
      <c r="G23" s="237"/>
      <c r="H23" s="33">
        <f t="shared" si="0"/>
        <v>0</v>
      </c>
      <c r="I23" s="33">
        <f t="shared" si="1"/>
        <v>0</v>
      </c>
      <c r="J23" s="33">
        <f t="shared" si="2"/>
        <v>0</v>
      </c>
      <c r="K23" s="33">
        <f t="shared" si="3"/>
        <v>0</v>
      </c>
      <c r="L23" s="182"/>
    </row>
    <row r="24" spans="1:12" ht="12.75">
      <c r="A24" s="36" t="s">
        <v>33</v>
      </c>
      <c r="B24" s="48" t="s">
        <v>171</v>
      </c>
      <c r="C24" s="58"/>
      <c r="D24" s="58"/>
      <c r="E24" s="47">
        <v>45</v>
      </c>
      <c r="F24" s="42"/>
      <c r="G24" s="237"/>
      <c r="H24" s="33">
        <f t="shared" si="0"/>
        <v>0</v>
      </c>
      <c r="I24" s="33">
        <f t="shared" si="1"/>
        <v>0</v>
      </c>
      <c r="J24" s="33">
        <f t="shared" si="2"/>
        <v>0</v>
      </c>
      <c r="K24" s="33">
        <f t="shared" si="3"/>
        <v>0</v>
      </c>
      <c r="L24" s="182"/>
    </row>
    <row r="25" spans="1:12" ht="12.75">
      <c r="A25" s="36" t="s">
        <v>34</v>
      </c>
      <c r="B25" s="48" t="s">
        <v>172</v>
      </c>
      <c r="C25" s="58"/>
      <c r="D25" s="58"/>
      <c r="E25" s="47">
        <v>4</v>
      </c>
      <c r="F25" s="42"/>
      <c r="G25" s="237"/>
      <c r="H25" s="33">
        <f t="shared" si="0"/>
        <v>0</v>
      </c>
      <c r="I25" s="33">
        <f t="shared" si="1"/>
        <v>0</v>
      </c>
      <c r="J25" s="33">
        <f t="shared" si="2"/>
        <v>0</v>
      </c>
      <c r="K25" s="33">
        <f t="shared" si="3"/>
        <v>0</v>
      </c>
      <c r="L25" s="182"/>
    </row>
    <row r="26" spans="1:12" ht="12.75">
      <c r="A26" s="36" t="s">
        <v>35</v>
      </c>
      <c r="B26" s="48" t="s">
        <v>174</v>
      </c>
      <c r="C26" s="58"/>
      <c r="D26" s="66"/>
      <c r="E26" s="47">
        <v>6</v>
      </c>
      <c r="F26" s="42"/>
      <c r="G26" s="237"/>
      <c r="H26" s="33">
        <f t="shared" si="0"/>
        <v>0</v>
      </c>
      <c r="I26" s="33">
        <f t="shared" si="1"/>
        <v>0</v>
      </c>
      <c r="J26" s="33">
        <f t="shared" si="2"/>
        <v>0</v>
      </c>
      <c r="K26" s="33">
        <f t="shared" si="3"/>
        <v>0</v>
      </c>
      <c r="L26" s="182"/>
    </row>
    <row r="27" spans="1:12" ht="12.75">
      <c r="A27" s="36" t="s">
        <v>36</v>
      </c>
      <c r="B27" s="48" t="s">
        <v>175</v>
      </c>
      <c r="C27" s="58"/>
      <c r="D27" s="58"/>
      <c r="E27" s="47">
        <v>30</v>
      </c>
      <c r="F27" s="42"/>
      <c r="G27" s="237"/>
      <c r="H27" s="33">
        <f t="shared" si="0"/>
        <v>0</v>
      </c>
      <c r="I27" s="33">
        <f t="shared" si="1"/>
        <v>0</v>
      </c>
      <c r="J27" s="33">
        <f t="shared" si="2"/>
        <v>0</v>
      </c>
      <c r="K27" s="33">
        <f t="shared" si="3"/>
        <v>0</v>
      </c>
      <c r="L27" s="182"/>
    </row>
    <row r="28" spans="1:12" ht="12.75">
      <c r="A28" s="36" t="s">
        <v>37</v>
      </c>
      <c r="B28" s="48" t="s">
        <v>176</v>
      </c>
      <c r="C28" s="58"/>
      <c r="D28" s="58"/>
      <c r="E28" s="47">
        <v>2</v>
      </c>
      <c r="F28" s="42"/>
      <c r="G28" s="237"/>
      <c r="H28" s="33">
        <f t="shared" si="0"/>
        <v>0</v>
      </c>
      <c r="I28" s="33">
        <f t="shared" si="1"/>
        <v>0</v>
      </c>
      <c r="J28" s="33">
        <f t="shared" si="2"/>
        <v>0</v>
      </c>
      <c r="K28" s="33">
        <f t="shared" si="3"/>
        <v>0</v>
      </c>
      <c r="L28" s="182"/>
    </row>
    <row r="29" spans="1:12" ht="12.75">
      <c r="A29" s="36" t="s">
        <v>38</v>
      </c>
      <c r="B29" s="48" t="s">
        <v>177</v>
      </c>
      <c r="C29" s="58"/>
      <c r="D29" s="58"/>
      <c r="E29" s="47">
        <v>8</v>
      </c>
      <c r="F29" s="42"/>
      <c r="G29" s="237"/>
      <c r="H29" s="33">
        <f t="shared" si="0"/>
        <v>0</v>
      </c>
      <c r="I29" s="33">
        <f t="shared" si="1"/>
        <v>0</v>
      </c>
      <c r="J29" s="33">
        <f t="shared" si="2"/>
        <v>0</v>
      </c>
      <c r="K29" s="33">
        <f t="shared" si="3"/>
        <v>0</v>
      </c>
      <c r="L29" s="182"/>
    </row>
    <row r="30" spans="1:12" ht="12.75">
      <c r="A30" s="36" t="s">
        <v>39</v>
      </c>
      <c r="B30" s="95" t="s">
        <v>322</v>
      </c>
      <c r="C30" s="58"/>
      <c r="D30" s="66"/>
      <c r="E30" s="47">
        <v>15</v>
      </c>
      <c r="F30" s="42"/>
      <c r="G30" s="237"/>
      <c r="H30" s="33">
        <f t="shared" si="0"/>
        <v>0</v>
      </c>
      <c r="I30" s="33">
        <f t="shared" si="1"/>
        <v>0</v>
      </c>
      <c r="J30" s="33">
        <f t="shared" si="2"/>
        <v>0</v>
      </c>
      <c r="K30" s="33">
        <f t="shared" si="3"/>
        <v>0</v>
      </c>
      <c r="L30" s="182"/>
    </row>
    <row r="31" spans="1:12" ht="17.25" customHeight="1">
      <c r="A31" s="36" t="s">
        <v>40</v>
      </c>
      <c r="B31" s="48" t="s">
        <v>192</v>
      </c>
      <c r="C31" s="58"/>
      <c r="D31" s="58"/>
      <c r="E31" s="47">
        <v>50</v>
      </c>
      <c r="F31" s="118"/>
      <c r="G31" s="234"/>
      <c r="H31" s="33">
        <f t="shared" si="0"/>
        <v>0</v>
      </c>
      <c r="I31" s="33">
        <f t="shared" si="1"/>
        <v>0</v>
      </c>
      <c r="J31" s="33">
        <f t="shared" si="2"/>
        <v>0</v>
      </c>
      <c r="K31" s="33">
        <f t="shared" si="3"/>
        <v>0</v>
      </c>
      <c r="L31" s="182"/>
    </row>
    <row r="32" spans="1:12" ht="17.25" customHeight="1">
      <c r="A32" s="36" t="s">
        <v>41</v>
      </c>
      <c r="B32" s="48" t="s">
        <v>194</v>
      </c>
      <c r="C32" s="58"/>
      <c r="D32" s="58"/>
      <c r="E32" s="47">
        <v>55</v>
      </c>
      <c r="F32" s="118"/>
      <c r="G32" s="234"/>
      <c r="H32" s="33">
        <f t="shared" si="0"/>
        <v>0</v>
      </c>
      <c r="I32" s="33">
        <f t="shared" si="1"/>
        <v>0</v>
      </c>
      <c r="J32" s="33">
        <f t="shared" si="2"/>
        <v>0</v>
      </c>
      <c r="K32" s="33">
        <f t="shared" si="3"/>
        <v>0</v>
      </c>
      <c r="L32" s="182"/>
    </row>
    <row r="33" spans="1:12" ht="12.75">
      <c r="A33" s="36" t="s">
        <v>42</v>
      </c>
      <c r="B33" s="48" t="s">
        <v>351</v>
      </c>
      <c r="C33" s="58"/>
      <c r="D33" s="58"/>
      <c r="E33" s="47">
        <v>2</v>
      </c>
      <c r="F33" s="42"/>
      <c r="G33" s="237"/>
      <c r="H33" s="33">
        <f t="shared" si="0"/>
        <v>0</v>
      </c>
      <c r="I33" s="33">
        <f t="shared" si="1"/>
        <v>0</v>
      </c>
      <c r="J33" s="33">
        <f t="shared" si="2"/>
        <v>0</v>
      </c>
      <c r="K33" s="33">
        <f t="shared" si="3"/>
        <v>0</v>
      </c>
      <c r="L33" s="182"/>
    </row>
    <row r="34" spans="1:12" ht="12.75">
      <c r="A34" s="36" t="s">
        <v>43</v>
      </c>
      <c r="B34" s="48" t="s">
        <v>286</v>
      </c>
      <c r="C34" s="58"/>
      <c r="D34" s="58"/>
      <c r="E34" s="47">
        <v>50</v>
      </c>
      <c r="F34" s="42"/>
      <c r="G34" s="237"/>
      <c r="H34" s="33">
        <f t="shared" si="0"/>
        <v>0</v>
      </c>
      <c r="I34" s="33">
        <f t="shared" si="1"/>
        <v>0</v>
      </c>
      <c r="J34" s="33">
        <f t="shared" si="2"/>
        <v>0</v>
      </c>
      <c r="K34" s="33">
        <f t="shared" si="3"/>
        <v>0</v>
      </c>
      <c r="L34" s="182"/>
    </row>
    <row r="35" spans="1:12" ht="12.75">
      <c r="A35" s="36" t="s">
        <v>44</v>
      </c>
      <c r="B35" s="120" t="s">
        <v>208</v>
      </c>
      <c r="C35" s="58"/>
      <c r="D35" s="58"/>
      <c r="E35" s="47">
        <v>25</v>
      </c>
      <c r="F35" s="42"/>
      <c r="G35" s="237"/>
      <c r="H35" s="33">
        <f t="shared" si="0"/>
        <v>0</v>
      </c>
      <c r="I35" s="33">
        <f t="shared" si="1"/>
        <v>0</v>
      </c>
      <c r="J35" s="33">
        <f t="shared" si="2"/>
        <v>0</v>
      </c>
      <c r="K35" s="33">
        <f t="shared" si="3"/>
        <v>0</v>
      </c>
      <c r="L35" s="182"/>
    </row>
    <row r="36" spans="1:12" ht="12.75">
      <c r="A36" s="36" t="s">
        <v>45</v>
      </c>
      <c r="B36" s="120" t="s">
        <v>210</v>
      </c>
      <c r="C36" s="58"/>
      <c r="D36" s="58"/>
      <c r="E36" s="47">
        <v>15</v>
      </c>
      <c r="F36" s="42"/>
      <c r="G36" s="237"/>
      <c r="H36" s="33">
        <f t="shared" si="0"/>
        <v>0</v>
      </c>
      <c r="I36" s="33">
        <f t="shared" si="1"/>
        <v>0</v>
      </c>
      <c r="J36" s="33">
        <f t="shared" si="2"/>
        <v>0</v>
      </c>
      <c r="K36" s="33">
        <f t="shared" si="3"/>
        <v>0</v>
      </c>
      <c r="L36" s="182"/>
    </row>
    <row r="37" spans="1:12" ht="12.75">
      <c r="A37" s="36" t="s">
        <v>46</v>
      </c>
      <c r="B37" s="120" t="s">
        <v>211</v>
      </c>
      <c r="C37" s="58"/>
      <c r="D37" s="58"/>
      <c r="E37" s="47">
        <v>2</v>
      </c>
      <c r="F37" s="42"/>
      <c r="G37" s="237"/>
      <c r="H37" s="33">
        <f t="shared" si="0"/>
        <v>0</v>
      </c>
      <c r="I37" s="33">
        <f t="shared" si="1"/>
        <v>0</v>
      </c>
      <c r="J37" s="33">
        <f t="shared" si="2"/>
        <v>0</v>
      </c>
      <c r="K37" s="33">
        <f t="shared" si="3"/>
        <v>0</v>
      </c>
      <c r="L37" s="182"/>
    </row>
    <row r="38" spans="1:12" ht="12.75">
      <c r="A38" s="36" t="s">
        <v>47</v>
      </c>
      <c r="B38" s="120" t="s">
        <v>213</v>
      </c>
      <c r="C38" s="58"/>
      <c r="D38" s="58"/>
      <c r="E38" s="47">
        <v>60</v>
      </c>
      <c r="F38" s="42"/>
      <c r="G38" s="237"/>
      <c r="H38" s="33">
        <f t="shared" si="0"/>
        <v>0</v>
      </c>
      <c r="I38" s="33">
        <f t="shared" si="1"/>
        <v>0</v>
      </c>
      <c r="J38" s="33">
        <f t="shared" si="2"/>
        <v>0</v>
      </c>
      <c r="K38" s="33">
        <f t="shared" si="3"/>
        <v>0</v>
      </c>
      <c r="L38" s="182"/>
    </row>
    <row r="39" spans="1:12" ht="12.75">
      <c r="A39" s="36" t="s">
        <v>48</v>
      </c>
      <c r="B39" s="48" t="s">
        <v>214</v>
      </c>
      <c r="C39" s="58"/>
      <c r="D39" s="58"/>
      <c r="E39" s="47">
        <v>3</v>
      </c>
      <c r="F39" s="42"/>
      <c r="G39" s="237"/>
      <c r="H39" s="33">
        <f t="shared" si="0"/>
        <v>0</v>
      </c>
      <c r="I39" s="33">
        <f t="shared" si="1"/>
        <v>0</v>
      </c>
      <c r="J39" s="33">
        <f t="shared" si="2"/>
        <v>0</v>
      </c>
      <c r="K39" s="33">
        <f t="shared" si="3"/>
        <v>0</v>
      </c>
      <c r="L39" s="182"/>
    </row>
    <row r="40" spans="1:12" ht="12.75">
      <c r="A40" s="36" t="s">
        <v>68</v>
      </c>
      <c r="B40" s="120" t="s">
        <v>215</v>
      </c>
      <c r="C40" s="58"/>
      <c r="D40" s="58"/>
      <c r="E40" s="47">
        <v>15</v>
      </c>
      <c r="F40" s="42"/>
      <c r="G40" s="237"/>
      <c r="H40" s="33">
        <f t="shared" si="0"/>
        <v>0</v>
      </c>
      <c r="I40" s="33">
        <f t="shared" si="1"/>
        <v>0</v>
      </c>
      <c r="J40" s="33">
        <f t="shared" si="2"/>
        <v>0</v>
      </c>
      <c r="K40" s="33">
        <f t="shared" si="3"/>
        <v>0</v>
      </c>
      <c r="L40" s="182"/>
    </row>
    <row r="41" spans="1:12" ht="12.75">
      <c r="A41" s="36" t="s">
        <v>69</v>
      </c>
      <c r="B41" s="116" t="s">
        <v>221</v>
      </c>
      <c r="C41" s="58"/>
      <c r="D41" s="58"/>
      <c r="E41" s="47">
        <v>2</v>
      </c>
      <c r="F41" s="42"/>
      <c r="G41" s="237"/>
      <c r="H41" s="33">
        <f t="shared" si="0"/>
        <v>0</v>
      </c>
      <c r="I41" s="33">
        <f t="shared" si="1"/>
        <v>0</v>
      </c>
      <c r="J41" s="33">
        <f t="shared" si="2"/>
        <v>0</v>
      </c>
      <c r="K41" s="33">
        <f t="shared" si="3"/>
        <v>0</v>
      </c>
      <c r="L41" s="182"/>
    </row>
    <row r="42" spans="1:12" ht="12.75">
      <c r="A42" s="36" t="s">
        <v>70</v>
      </c>
      <c r="B42" s="120" t="s">
        <v>222</v>
      </c>
      <c r="C42" s="58"/>
      <c r="D42" s="58"/>
      <c r="E42" s="47">
        <v>8</v>
      </c>
      <c r="F42" s="42"/>
      <c r="G42" s="237"/>
      <c r="H42" s="33">
        <f t="shared" si="0"/>
        <v>0</v>
      </c>
      <c r="I42" s="33">
        <f t="shared" si="1"/>
        <v>0</v>
      </c>
      <c r="J42" s="33">
        <f t="shared" si="2"/>
        <v>0</v>
      </c>
      <c r="K42" s="33">
        <f t="shared" si="3"/>
        <v>0</v>
      </c>
      <c r="L42" s="182"/>
    </row>
    <row r="43" spans="1:12" ht="12.75">
      <c r="A43" s="36" t="s">
        <v>71</v>
      </c>
      <c r="B43" s="120" t="s">
        <v>223</v>
      </c>
      <c r="C43" s="58"/>
      <c r="D43" s="58"/>
      <c r="E43" s="47">
        <v>20</v>
      </c>
      <c r="F43" s="42"/>
      <c r="G43" s="237"/>
      <c r="H43" s="33">
        <f t="shared" si="0"/>
        <v>0</v>
      </c>
      <c r="I43" s="33">
        <f t="shared" si="1"/>
        <v>0</v>
      </c>
      <c r="J43" s="33">
        <f t="shared" si="2"/>
        <v>0</v>
      </c>
      <c r="K43" s="33">
        <f t="shared" si="3"/>
        <v>0</v>
      </c>
      <c r="L43" s="182"/>
    </row>
    <row r="44" spans="1:12" ht="12.75">
      <c r="A44" s="36" t="s">
        <v>72</v>
      </c>
      <c r="B44" s="48" t="s">
        <v>225</v>
      </c>
      <c r="C44" s="58"/>
      <c r="D44" s="58"/>
      <c r="E44" s="47">
        <v>1</v>
      </c>
      <c r="F44" s="42"/>
      <c r="G44" s="237"/>
      <c r="H44" s="33">
        <f t="shared" si="0"/>
        <v>0</v>
      </c>
      <c r="I44" s="33">
        <f t="shared" si="1"/>
        <v>0</v>
      </c>
      <c r="J44" s="33">
        <f t="shared" si="2"/>
        <v>0</v>
      </c>
      <c r="K44" s="33">
        <f t="shared" si="3"/>
        <v>0</v>
      </c>
      <c r="L44" s="182"/>
    </row>
    <row r="45" spans="1:12" ht="12.75">
      <c r="A45" s="36" t="s">
        <v>73</v>
      </c>
      <c r="B45" s="77" t="s">
        <v>226</v>
      </c>
      <c r="C45" s="58"/>
      <c r="D45" s="66"/>
      <c r="E45" s="47">
        <v>6</v>
      </c>
      <c r="F45" s="42"/>
      <c r="G45" s="237"/>
      <c r="H45" s="33">
        <f t="shared" si="0"/>
        <v>0</v>
      </c>
      <c r="I45" s="33">
        <f t="shared" si="1"/>
        <v>0</v>
      </c>
      <c r="J45" s="33">
        <f t="shared" si="2"/>
        <v>0</v>
      </c>
      <c r="K45" s="33">
        <f t="shared" si="3"/>
        <v>0</v>
      </c>
      <c r="L45" s="182"/>
    </row>
    <row r="46" spans="1:12" ht="12.75">
      <c r="A46" s="36" t="s">
        <v>74</v>
      </c>
      <c r="B46" s="48" t="s">
        <v>235</v>
      </c>
      <c r="C46" s="58"/>
      <c r="D46" s="66"/>
      <c r="E46" s="47">
        <v>4</v>
      </c>
      <c r="F46" s="42"/>
      <c r="G46" s="237"/>
      <c r="H46" s="33">
        <f t="shared" si="0"/>
        <v>0</v>
      </c>
      <c r="I46" s="33">
        <f t="shared" si="1"/>
        <v>0</v>
      </c>
      <c r="J46" s="33">
        <f t="shared" si="2"/>
        <v>0</v>
      </c>
      <c r="K46" s="33">
        <f t="shared" si="3"/>
        <v>0</v>
      </c>
      <c r="L46" s="182"/>
    </row>
    <row r="47" spans="1:12" ht="12.75">
      <c r="A47" s="36" t="s">
        <v>104</v>
      </c>
      <c r="B47" s="153" t="s">
        <v>281</v>
      </c>
      <c r="C47" s="154"/>
      <c r="D47" s="154"/>
      <c r="E47" s="189">
        <v>3</v>
      </c>
      <c r="F47" s="131"/>
      <c r="G47" s="237"/>
      <c r="H47" s="33">
        <f t="shared" si="0"/>
        <v>0</v>
      </c>
      <c r="I47" s="33">
        <f t="shared" si="1"/>
        <v>0</v>
      </c>
      <c r="J47" s="33">
        <f t="shared" si="2"/>
        <v>0</v>
      </c>
      <c r="K47" s="33">
        <f t="shared" si="3"/>
        <v>0</v>
      </c>
      <c r="L47" s="182"/>
    </row>
    <row r="48" spans="1:12" ht="12.75">
      <c r="A48" s="36" t="s">
        <v>105</v>
      </c>
      <c r="B48" s="153" t="s">
        <v>282</v>
      </c>
      <c r="C48" s="154"/>
      <c r="D48" s="154"/>
      <c r="E48" s="130">
        <v>3</v>
      </c>
      <c r="F48" s="131"/>
      <c r="G48" s="237"/>
      <c r="H48" s="33">
        <f t="shared" si="0"/>
        <v>0</v>
      </c>
      <c r="I48" s="33">
        <f t="shared" si="1"/>
        <v>0</v>
      </c>
      <c r="J48" s="33">
        <f t="shared" si="2"/>
        <v>0</v>
      </c>
      <c r="K48" s="33">
        <f t="shared" si="3"/>
        <v>0</v>
      </c>
      <c r="L48" s="182"/>
    </row>
    <row r="49" spans="1:12" ht="12.75">
      <c r="A49" s="36" t="s">
        <v>107</v>
      </c>
      <c r="B49" s="48" t="s">
        <v>312</v>
      </c>
      <c r="C49" s="58"/>
      <c r="D49" s="66"/>
      <c r="E49" s="47">
        <v>6</v>
      </c>
      <c r="F49" s="54"/>
      <c r="G49" s="237"/>
      <c r="H49" s="33">
        <f t="shared" si="0"/>
        <v>0</v>
      </c>
      <c r="I49" s="33">
        <f t="shared" si="1"/>
        <v>0</v>
      </c>
      <c r="J49" s="33">
        <f t="shared" si="2"/>
        <v>0</v>
      </c>
      <c r="K49" s="33">
        <f t="shared" si="3"/>
        <v>0</v>
      </c>
      <c r="L49" s="182"/>
    </row>
    <row r="50" spans="1:12" ht="12.75">
      <c r="A50" s="36" t="s">
        <v>108</v>
      </c>
      <c r="B50" s="77" t="s">
        <v>329</v>
      </c>
      <c r="C50" s="58"/>
      <c r="D50" s="58"/>
      <c r="E50" s="47">
        <v>3</v>
      </c>
      <c r="F50" s="42"/>
      <c r="G50" s="237"/>
      <c r="H50" s="33">
        <f t="shared" si="0"/>
        <v>0</v>
      </c>
      <c r="I50" s="33">
        <f t="shared" si="1"/>
        <v>0</v>
      </c>
      <c r="J50" s="33">
        <f t="shared" si="2"/>
        <v>0</v>
      </c>
      <c r="K50" s="33">
        <f t="shared" si="3"/>
        <v>0</v>
      </c>
      <c r="L50" s="182"/>
    </row>
    <row r="51" spans="1:12" ht="12.75">
      <c r="A51" s="36" t="s">
        <v>109</v>
      </c>
      <c r="B51" s="120" t="s">
        <v>242</v>
      </c>
      <c r="C51" s="58"/>
      <c r="D51" s="58"/>
      <c r="E51" s="47">
        <v>8</v>
      </c>
      <c r="F51" s="42"/>
      <c r="G51" s="237"/>
      <c r="H51" s="33">
        <f t="shared" si="0"/>
        <v>0</v>
      </c>
      <c r="I51" s="33">
        <f t="shared" si="1"/>
        <v>0</v>
      </c>
      <c r="J51" s="33">
        <f t="shared" si="2"/>
        <v>0</v>
      </c>
      <c r="K51" s="33">
        <f t="shared" si="3"/>
        <v>0</v>
      </c>
      <c r="L51" s="182"/>
    </row>
    <row r="52" spans="1:12" ht="12.75">
      <c r="A52" s="36" t="s">
        <v>111</v>
      </c>
      <c r="B52" s="120" t="s">
        <v>243</v>
      </c>
      <c r="C52" s="58"/>
      <c r="D52" s="58"/>
      <c r="E52" s="47">
        <v>12</v>
      </c>
      <c r="F52" s="42"/>
      <c r="G52" s="237"/>
      <c r="H52" s="33">
        <f t="shared" si="0"/>
        <v>0</v>
      </c>
      <c r="I52" s="33">
        <f t="shared" si="1"/>
        <v>0</v>
      </c>
      <c r="J52" s="33">
        <f t="shared" si="2"/>
        <v>0</v>
      </c>
      <c r="K52" s="33">
        <f t="shared" si="3"/>
        <v>0</v>
      </c>
      <c r="L52" s="182"/>
    </row>
    <row r="53" spans="1:12" ht="12.75">
      <c r="A53" s="36" t="s">
        <v>112</v>
      </c>
      <c r="B53" s="120" t="s">
        <v>246</v>
      </c>
      <c r="C53" s="58"/>
      <c r="D53" s="58"/>
      <c r="E53" s="47">
        <v>6</v>
      </c>
      <c r="F53" s="42"/>
      <c r="G53" s="237"/>
      <c r="H53" s="33">
        <f t="shared" si="0"/>
        <v>0</v>
      </c>
      <c r="I53" s="33">
        <f t="shared" si="1"/>
        <v>0</v>
      </c>
      <c r="J53" s="33">
        <f t="shared" si="2"/>
        <v>0</v>
      </c>
      <c r="K53" s="33">
        <f t="shared" si="3"/>
        <v>0</v>
      </c>
      <c r="L53" s="182"/>
    </row>
    <row r="54" spans="1:12" ht="25.5">
      <c r="A54" s="36" t="s">
        <v>114</v>
      </c>
      <c r="B54" s="95" t="s">
        <v>247</v>
      </c>
      <c r="C54" s="63"/>
      <c r="D54" s="63"/>
      <c r="E54" s="64">
        <v>4</v>
      </c>
      <c r="F54" s="65"/>
      <c r="G54" s="237"/>
      <c r="H54" s="33">
        <f t="shared" si="0"/>
        <v>0</v>
      </c>
      <c r="I54" s="33">
        <f t="shared" si="1"/>
        <v>0</v>
      </c>
      <c r="J54" s="33">
        <f t="shared" si="2"/>
        <v>0</v>
      </c>
      <c r="K54" s="33">
        <f t="shared" si="3"/>
        <v>0</v>
      </c>
      <c r="L54" s="182"/>
    </row>
    <row r="55" spans="1:12" ht="12.75">
      <c r="A55" s="36" t="s">
        <v>116</v>
      </c>
      <c r="B55" s="75" t="s">
        <v>253</v>
      </c>
      <c r="C55" s="63"/>
      <c r="D55" s="63"/>
      <c r="E55" s="64">
        <v>10</v>
      </c>
      <c r="F55" s="65"/>
      <c r="G55" s="237"/>
      <c r="H55" s="33">
        <f t="shared" si="0"/>
        <v>0</v>
      </c>
      <c r="I55" s="33">
        <f t="shared" si="1"/>
        <v>0</v>
      </c>
      <c r="J55" s="33">
        <f t="shared" si="2"/>
        <v>0</v>
      </c>
      <c r="K55" s="33">
        <f t="shared" si="3"/>
        <v>0</v>
      </c>
      <c r="L55" s="182"/>
    </row>
    <row r="56" spans="1:12" ht="12.75">
      <c r="A56" s="36" t="s">
        <v>117</v>
      </c>
      <c r="B56" s="74" t="s">
        <v>252</v>
      </c>
      <c r="C56" s="58"/>
      <c r="D56" s="58"/>
      <c r="E56" s="53">
        <v>15</v>
      </c>
      <c r="F56" s="42"/>
      <c r="G56" s="237"/>
      <c r="H56" s="33">
        <f t="shared" si="0"/>
        <v>0</v>
      </c>
      <c r="I56" s="33">
        <f t="shared" si="1"/>
        <v>0</v>
      </c>
      <c r="J56" s="33">
        <f t="shared" si="2"/>
        <v>0</v>
      </c>
      <c r="K56" s="33">
        <f t="shared" si="3"/>
        <v>0</v>
      </c>
      <c r="L56" s="182"/>
    </row>
    <row r="57" spans="1:12" ht="12.75">
      <c r="A57" s="36" t="s">
        <v>118</v>
      </c>
      <c r="B57" s="75" t="s">
        <v>305</v>
      </c>
      <c r="C57" s="66"/>
      <c r="D57" s="58"/>
      <c r="E57" s="53">
        <v>1</v>
      </c>
      <c r="F57" s="54"/>
      <c r="G57" s="237"/>
      <c r="H57" s="33">
        <f t="shared" si="0"/>
        <v>0</v>
      </c>
      <c r="I57" s="33">
        <f t="shared" si="1"/>
        <v>0</v>
      </c>
      <c r="J57" s="33">
        <f t="shared" si="2"/>
        <v>0</v>
      </c>
      <c r="K57" s="33">
        <f t="shared" si="3"/>
        <v>0</v>
      </c>
      <c r="L57" s="182"/>
    </row>
    <row r="58" spans="1:12" ht="12.75">
      <c r="A58" s="36" t="s">
        <v>120</v>
      </c>
      <c r="B58" s="75" t="s">
        <v>306</v>
      </c>
      <c r="C58" s="66"/>
      <c r="D58" s="58"/>
      <c r="E58" s="53">
        <v>1</v>
      </c>
      <c r="F58" s="54"/>
      <c r="G58" s="237"/>
      <c r="H58" s="33">
        <f t="shared" si="0"/>
        <v>0</v>
      </c>
      <c r="I58" s="33">
        <f t="shared" si="1"/>
        <v>0</v>
      </c>
      <c r="J58" s="33">
        <f t="shared" si="2"/>
        <v>0</v>
      </c>
      <c r="K58" s="33">
        <f t="shared" si="3"/>
        <v>0</v>
      </c>
      <c r="L58" s="182"/>
    </row>
    <row r="59" spans="1:12" ht="12.75">
      <c r="A59" s="36" t="s">
        <v>121</v>
      </c>
      <c r="B59" s="120" t="s">
        <v>257</v>
      </c>
      <c r="C59" s="58"/>
      <c r="D59" s="58"/>
      <c r="E59" s="47">
        <v>20</v>
      </c>
      <c r="F59" s="42"/>
      <c r="G59" s="237"/>
      <c r="H59" s="33">
        <f t="shared" si="0"/>
        <v>0</v>
      </c>
      <c r="I59" s="33">
        <f t="shared" si="1"/>
        <v>0</v>
      </c>
      <c r="J59" s="33">
        <f t="shared" si="2"/>
        <v>0</v>
      </c>
      <c r="K59" s="33">
        <f t="shared" si="3"/>
        <v>0</v>
      </c>
      <c r="L59" s="182"/>
    </row>
    <row r="60" spans="1:12" ht="12.75">
      <c r="A60" s="36" t="s">
        <v>123</v>
      </c>
      <c r="B60" s="120" t="s">
        <v>258</v>
      </c>
      <c r="C60" s="58"/>
      <c r="D60" s="58"/>
      <c r="E60" s="47">
        <v>15</v>
      </c>
      <c r="F60" s="42"/>
      <c r="G60" s="237"/>
      <c r="H60" s="33">
        <f t="shared" si="0"/>
        <v>0</v>
      </c>
      <c r="I60" s="33">
        <f t="shared" si="1"/>
        <v>0</v>
      </c>
      <c r="J60" s="33">
        <f t="shared" si="2"/>
        <v>0</v>
      </c>
      <c r="K60" s="33">
        <f t="shared" si="3"/>
        <v>0</v>
      </c>
      <c r="L60" s="182"/>
    </row>
    <row r="61" spans="1:12" ht="12.75">
      <c r="A61" s="36" t="s">
        <v>125</v>
      </c>
      <c r="B61" s="120" t="s">
        <v>260</v>
      </c>
      <c r="C61" s="58"/>
      <c r="D61" s="58"/>
      <c r="E61" s="47">
        <v>200</v>
      </c>
      <c r="F61" s="42"/>
      <c r="G61" s="237"/>
      <c r="H61" s="33">
        <f t="shared" si="0"/>
        <v>0</v>
      </c>
      <c r="I61" s="33">
        <f t="shared" si="1"/>
        <v>0</v>
      </c>
      <c r="J61" s="33">
        <f t="shared" si="2"/>
        <v>0</v>
      </c>
      <c r="K61" s="33">
        <f t="shared" si="3"/>
        <v>0</v>
      </c>
      <c r="L61" s="182"/>
    </row>
    <row r="62" spans="1:12" ht="12.75">
      <c r="A62" s="36" t="s">
        <v>127</v>
      </c>
      <c r="B62" s="116" t="s">
        <v>261</v>
      </c>
      <c r="C62" s="58"/>
      <c r="D62" s="58"/>
      <c r="E62" s="47">
        <v>4</v>
      </c>
      <c r="F62" s="42"/>
      <c r="G62" s="237"/>
      <c r="H62" s="33">
        <f t="shared" si="0"/>
        <v>0</v>
      </c>
      <c r="I62" s="33">
        <f t="shared" si="1"/>
        <v>0</v>
      </c>
      <c r="J62" s="33">
        <f t="shared" si="2"/>
        <v>0</v>
      </c>
      <c r="K62" s="33">
        <f t="shared" si="3"/>
        <v>0</v>
      </c>
      <c r="L62" s="182"/>
    </row>
    <row r="63" spans="1:12" ht="38.25">
      <c r="A63" s="36" t="s">
        <v>129</v>
      </c>
      <c r="B63" s="151" t="s">
        <v>263</v>
      </c>
      <c r="C63" s="63"/>
      <c r="D63" s="63"/>
      <c r="E63" s="64">
        <v>12</v>
      </c>
      <c r="F63" s="65"/>
      <c r="G63" s="237"/>
      <c r="H63" s="33">
        <f t="shared" si="0"/>
        <v>0</v>
      </c>
      <c r="I63" s="33">
        <f t="shared" si="1"/>
        <v>0</v>
      </c>
      <c r="J63" s="33">
        <f t="shared" si="2"/>
        <v>0</v>
      </c>
      <c r="K63" s="33">
        <f t="shared" si="3"/>
        <v>0</v>
      </c>
      <c r="L63" s="182"/>
    </row>
    <row r="64" spans="1:12" ht="12.75">
      <c r="A64" s="36" t="s">
        <v>131</v>
      </c>
      <c r="B64" s="120" t="s">
        <v>264</v>
      </c>
      <c r="C64" s="58"/>
      <c r="D64" s="58"/>
      <c r="E64" s="47">
        <v>40</v>
      </c>
      <c r="F64" s="42"/>
      <c r="G64" s="237"/>
      <c r="H64" s="33">
        <f t="shared" si="0"/>
        <v>0</v>
      </c>
      <c r="I64" s="33">
        <f t="shared" si="1"/>
        <v>0</v>
      </c>
      <c r="J64" s="33">
        <f t="shared" si="2"/>
        <v>0</v>
      </c>
      <c r="K64" s="33">
        <f t="shared" si="3"/>
        <v>0</v>
      </c>
      <c r="L64" s="182"/>
    </row>
    <row r="65" spans="1:12" ht="12.75">
      <c r="A65" s="36" t="s">
        <v>132</v>
      </c>
      <c r="B65" s="116" t="s">
        <v>268</v>
      </c>
      <c r="C65" s="58"/>
      <c r="D65" s="58"/>
      <c r="E65" s="47">
        <v>5</v>
      </c>
      <c r="F65" s="42"/>
      <c r="G65" s="237"/>
      <c r="H65" s="33">
        <f t="shared" si="0"/>
        <v>0</v>
      </c>
      <c r="I65" s="33">
        <f t="shared" si="1"/>
        <v>0</v>
      </c>
      <c r="J65" s="33">
        <f t="shared" si="2"/>
        <v>0</v>
      </c>
      <c r="K65" s="33">
        <f t="shared" si="3"/>
        <v>0</v>
      </c>
      <c r="L65" s="182"/>
    </row>
    <row r="66" spans="1:12" ht="12.75">
      <c r="A66" s="36" t="s">
        <v>134</v>
      </c>
      <c r="B66" s="120" t="s">
        <v>271</v>
      </c>
      <c r="C66" s="58"/>
      <c r="D66" s="58"/>
      <c r="E66" s="47">
        <v>8</v>
      </c>
      <c r="F66" s="42"/>
      <c r="G66" s="237"/>
      <c r="H66" s="33">
        <f t="shared" si="0"/>
        <v>0</v>
      </c>
      <c r="I66" s="33">
        <f t="shared" si="1"/>
        <v>0</v>
      </c>
      <c r="J66" s="33">
        <f t="shared" si="2"/>
        <v>0</v>
      </c>
      <c r="K66" s="33">
        <f t="shared" si="3"/>
        <v>0</v>
      </c>
      <c r="L66" s="182"/>
    </row>
    <row r="67" spans="1:12" ht="12.75">
      <c r="A67" s="36" t="s">
        <v>338</v>
      </c>
      <c r="B67" s="120" t="s">
        <v>273</v>
      </c>
      <c r="C67" s="58"/>
      <c r="D67" s="58"/>
      <c r="E67" s="47">
        <v>4</v>
      </c>
      <c r="F67" s="42"/>
      <c r="G67" s="237"/>
      <c r="H67" s="33">
        <f t="shared" si="0"/>
        <v>0</v>
      </c>
      <c r="I67" s="33">
        <f t="shared" si="1"/>
        <v>0</v>
      </c>
      <c r="J67" s="33">
        <f t="shared" si="2"/>
        <v>0</v>
      </c>
      <c r="K67" s="33">
        <f t="shared" si="3"/>
        <v>0</v>
      </c>
      <c r="L67" s="182"/>
    </row>
    <row r="68" spans="1:12" ht="12.75">
      <c r="A68" s="36" t="s">
        <v>339</v>
      </c>
      <c r="B68" s="120" t="s">
        <v>276</v>
      </c>
      <c r="C68" s="58"/>
      <c r="D68" s="58"/>
      <c r="E68" s="47">
        <v>2</v>
      </c>
      <c r="F68" s="42"/>
      <c r="G68" s="237"/>
      <c r="H68" s="33">
        <f t="shared" si="0"/>
        <v>0</v>
      </c>
      <c r="I68" s="33">
        <f t="shared" si="1"/>
        <v>0</v>
      </c>
      <c r="J68" s="33">
        <f t="shared" si="2"/>
        <v>0</v>
      </c>
      <c r="K68" s="33">
        <f t="shared" si="3"/>
        <v>0</v>
      </c>
      <c r="L68" s="182"/>
    </row>
    <row r="69" spans="1:12" ht="12" customHeight="1">
      <c r="A69" s="36" t="s">
        <v>137</v>
      </c>
      <c r="B69" s="75" t="s">
        <v>303</v>
      </c>
      <c r="C69" s="117"/>
      <c r="D69" s="117"/>
      <c r="E69" s="47">
        <v>90</v>
      </c>
      <c r="F69" s="118"/>
      <c r="G69" s="234"/>
      <c r="H69" s="33">
        <f t="shared" si="0"/>
        <v>0</v>
      </c>
      <c r="I69" s="33">
        <f t="shared" si="1"/>
        <v>0</v>
      </c>
      <c r="J69" s="33">
        <f t="shared" si="2"/>
        <v>0</v>
      </c>
      <c r="K69" s="33">
        <f t="shared" si="3"/>
        <v>0</v>
      </c>
      <c r="L69" s="182"/>
    </row>
    <row r="70" spans="1:12" ht="12" customHeight="1">
      <c r="A70" s="36" t="s">
        <v>139</v>
      </c>
      <c r="B70" s="75" t="s">
        <v>304</v>
      </c>
      <c r="C70" s="117"/>
      <c r="D70" s="117"/>
      <c r="E70" s="47">
        <v>60</v>
      </c>
      <c r="F70" s="118"/>
      <c r="G70" s="234"/>
      <c r="H70" s="33">
        <f t="shared" si="0"/>
        <v>0</v>
      </c>
      <c r="I70" s="33">
        <f t="shared" si="1"/>
        <v>0</v>
      </c>
      <c r="J70" s="33">
        <f t="shared" si="2"/>
        <v>0</v>
      </c>
      <c r="K70" s="33">
        <f t="shared" si="3"/>
        <v>0</v>
      </c>
      <c r="L70" s="182"/>
    </row>
    <row r="71" spans="1:12" ht="26.25" customHeight="1">
      <c r="A71" s="36" t="s">
        <v>178</v>
      </c>
      <c r="B71" s="75" t="s">
        <v>302</v>
      </c>
      <c r="C71" s="117"/>
      <c r="D71" s="117"/>
      <c r="E71" s="47">
        <v>2</v>
      </c>
      <c r="F71" s="118"/>
      <c r="G71" s="234"/>
      <c r="H71" s="33">
        <f t="shared" si="0"/>
        <v>0</v>
      </c>
      <c r="I71" s="33">
        <f t="shared" si="1"/>
        <v>0</v>
      </c>
      <c r="J71" s="33">
        <f t="shared" si="2"/>
        <v>0</v>
      </c>
      <c r="K71" s="33">
        <f t="shared" si="3"/>
        <v>0</v>
      </c>
      <c r="L71" s="182"/>
    </row>
    <row r="72" spans="1:12" ht="18.75" customHeight="1">
      <c r="A72" s="36" t="s">
        <v>179</v>
      </c>
      <c r="B72" s="75" t="s">
        <v>93</v>
      </c>
      <c r="C72" s="124"/>
      <c r="D72" s="124"/>
      <c r="E72" s="121">
        <v>10</v>
      </c>
      <c r="F72" s="125"/>
      <c r="G72" s="234"/>
      <c r="H72" s="33">
        <f aca="true" t="shared" si="4" ref="H72:H84">F72*G72+F72</f>
        <v>0</v>
      </c>
      <c r="I72" s="33">
        <f aca="true" t="shared" si="5" ref="I72:I84">E72*F72</f>
        <v>0</v>
      </c>
      <c r="J72" s="33">
        <f aca="true" t="shared" si="6" ref="J72:J84">I72*G72</f>
        <v>0</v>
      </c>
      <c r="K72" s="33">
        <f aca="true" t="shared" si="7" ref="K72:K84">I72*G72+I72</f>
        <v>0</v>
      </c>
      <c r="L72" s="182"/>
    </row>
    <row r="73" spans="1:12" ht="18" customHeight="1">
      <c r="A73" s="36" t="s">
        <v>181</v>
      </c>
      <c r="B73" s="75" t="s">
        <v>94</v>
      </c>
      <c r="C73" s="58"/>
      <c r="D73" s="58"/>
      <c r="E73" s="121">
        <v>32</v>
      </c>
      <c r="F73" s="125"/>
      <c r="G73" s="234"/>
      <c r="H73" s="33">
        <f t="shared" si="4"/>
        <v>0</v>
      </c>
      <c r="I73" s="33">
        <f t="shared" si="5"/>
        <v>0</v>
      </c>
      <c r="J73" s="33">
        <f t="shared" si="6"/>
        <v>0</v>
      </c>
      <c r="K73" s="33">
        <f t="shared" si="7"/>
        <v>0</v>
      </c>
      <c r="L73" s="182"/>
    </row>
    <row r="74" spans="1:12" ht="17.25" customHeight="1">
      <c r="A74" s="36" t="s">
        <v>183</v>
      </c>
      <c r="B74" s="75" t="s">
        <v>91</v>
      </c>
      <c r="C74" s="117"/>
      <c r="D74" s="117"/>
      <c r="E74" s="47">
        <v>2</v>
      </c>
      <c r="F74" s="118"/>
      <c r="G74" s="234"/>
      <c r="H74" s="33">
        <f t="shared" si="4"/>
        <v>0</v>
      </c>
      <c r="I74" s="33">
        <f t="shared" si="5"/>
        <v>0</v>
      </c>
      <c r="J74" s="33">
        <f t="shared" si="6"/>
        <v>0</v>
      </c>
      <c r="K74" s="33">
        <f t="shared" si="7"/>
        <v>0</v>
      </c>
      <c r="L74" s="182"/>
    </row>
    <row r="75" spans="1:12" ht="12.75">
      <c r="A75" s="36" t="s">
        <v>185</v>
      </c>
      <c r="B75" s="75" t="s">
        <v>316</v>
      </c>
      <c r="C75" s="117"/>
      <c r="D75" s="117"/>
      <c r="E75" s="51">
        <v>10</v>
      </c>
      <c r="F75" s="118"/>
      <c r="G75" s="234"/>
      <c r="H75" s="33">
        <f t="shared" si="4"/>
        <v>0</v>
      </c>
      <c r="I75" s="33">
        <f t="shared" si="5"/>
        <v>0</v>
      </c>
      <c r="J75" s="33">
        <f t="shared" si="6"/>
        <v>0</v>
      </c>
      <c r="K75" s="33">
        <f t="shared" si="7"/>
        <v>0</v>
      </c>
      <c r="L75" s="182"/>
    </row>
    <row r="76" spans="1:12" ht="12.75">
      <c r="A76" s="36" t="s">
        <v>340</v>
      </c>
      <c r="B76" s="183" t="s">
        <v>102</v>
      </c>
      <c r="C76" s="66"/>
      <c r="D76" s="58"/>
      <c r="E76" s="47">
        <v>8</v>
      </c>
      <c r="F76" s="42"/>
      <c r="G76" s="234"/>
      <c r="H76" s="33">
        <f t="shared" si="4"/>
        <v>0</v>
      </c>
      <c r="I76" s="33">
        <f t="shared" si="5"/>
        <v>0</v>
      </c>
      <c r="J76" s="33">
        <f t="shared" si="6"/>
        <v>0</v>
      </c>
      <c r="K76" s="33">
        <f t="shared" si="7"/>
        <v>0</v>
      </c>
      <c r="L76" s="182"/>
    </row>
    <row r="77" spans="1:12" ht="12.75">
      <c r="A77" s="36" t="s">
        <v>187</v>
      </c>
      <c r="B77" s="75" t="s">
        <v>279</v>
      </c>
      <c r="C77" s="157"/>
      <c r="D77" s="117"/>
      <c r="E77" s="51">
        <v>1</v>
      </c>
      <c r="F77" s="118"/>
      <c r="G77" s="234"/>
      <c r="H77" s="33">
        <f t="shared" si="4"/>
        <v>0</v>
      </c>
      <c r="I77" s="33">
        <f t="shared" si="5"/>
        <v>0</v>
      </c>
      <c r="J77" s="33">
        <f t="shared" si="6"/>
        <v>0</v>
      </c>
      <c r="K77" s="33">
        <f t="shared" si="7"/>
        <v>0</v>
      </c>
      <c r="L77" s="182"/>
    </row>
    <row r="78" spans="1:12" ht="12.75">
      <c r="A78" s="36" t="s">
        <v>188</v>
      </c>
      <c r="B78" s="75" t="s">
        <v>324</v>
      </c>
      <c r="C78" s="117"/>
      <c r="D78" s="117"/>
      <c r="E78" s="51">
        <v>30</v>
      </c>
      <c r="F78" s="118"/>
      <c r="G78" s="234"/>
      <c r="H78" s="33">
        <f t="shared" si="4"/>
        <v>0</v>
      </c>
      <c r="I78" s="33">
        <f t="shared" si="5"/>
        <v>0</v>
      </c>
      <c r="J78" s="33">
        <f t="shared" si="6"/>
        <v>0</v>
      </c>
      <c r="K78" s="33">
        <f t="shared" si="7"/>
        <v>0</v>
      </c>
      <c r="L78" s="182"/>
    </row>
    <row r="79" spans="1:12" ht="12.75">
      <c r="A79" s="36" t="s">
        <v>189</v>
      </c>
      <c r="B79" s="75" t="s">
        <v>110</v>
      </c>
      <c r="C79" s="117"/>
      <c r="D79" s="117"/>
      <c r="E79" s="51">
        <v>2</v>
      </c>
      <c r="F79" s="118"/>
      <c r="G79" s="234"/>
      <c r="H79" s="33">
        <f t="shared" si="4"/>
        <v>0</v>
      </c>
      <c r="I79" s="33">
        <f t="shared" si="5"/>
        <v>0</v>
      </c>
      <c r="J79" s="33">
        <f t="shared" si="6"/>
        <v>0</v>
      </c>
      <c r="K79" s="33">
        <f t="shared" si="7"/>
        <v>0</v>
      </c>
      <c r="L79" s="182"/>
    </row>
    <row r="80" spans="1:12" ht="12.75">
      <c r="A80" s="36" t="s">
        <v>191</v>
      </c>
      <c r="B80" s="75" t="s">
        <v>115</v>
      </c>
      <c r="C80" s="117"/>
      <c r="D80" s="117"/>
      <c r="E80" s="51">
        <v>12</v>
      </c>
      <c r="F80" s="118"/>
      <c r="G80" s="234"/>
      <c r="H80" s="33">
        <f t="shared" si="4"/>
        <v>0</v>
      </c>
      <c r="I80" s="33">
        <f t="shared" si="5"/>
        <v>0</v>
      </c>
      <c r="J80" s="33">
        <f t="shared" si="6"/>
        <v>0</v>
      </c>
      <c r="K80" s="33">
        <f t="shared" si="7"/>
        <v>0</v>
      </c>
      <c r="L80" s="182"/>
    </row>
    <row r="81" spans="1:12" ht="12.75">
      <c r="A81" s="36" t="s">
        <v>193</v>
      </c>
      <c r="B81" s="75" t="s">
        <v>327</v>
      </c>
      <c r="C81" s="129"/>
      <c r="D81" s="129"/>
      <c r="E81" s="130">
        <v>10</v>
      </c>
      <c r="F81" s="131"/>
      <c r="G81" s="234"/>
      <c r="H81" s="33">
        <f t="shared" si="4"/>
        <v>0</v>
      </c>
      <c r="I81" s="33">
        <f t="shared" si="5"/>
        <v>0</v>
      </c>
      <c r="J81" s="33">
        <f t="shared" si="6"/>
        <v>0</v>
      </c>
      <c r="K81" s="33">
        <f t="shared" si="7"/>
        <v>0</v>
      </c>
      <c r="L81" s="182"/>
    </row>
    <row r="82" spans="1:12" ht="12.75">
      <c r="A82" s="36" t="s">
        <v>195</v>
      </c>
      <c r="B82" s="75" t="s">
        <v>294</v>
      </c>
      <c r="C82" s="117"/>
      <c r="D82" s="117"/>
      <c r="E82" s="51">
        <v>60</v>
      </c>
      <c r="F82" s="118"/>
      <c r="G82" s="234"/>
      <c r="H82" s="33">
        <f t="shared" si="4"/>
        <v>0</v>
      </c>
      <c r="I82" s="33">
        <f t="shared" si="5"/>
        <v>0</v>
      </c>
      <c r="J82" s="33">
        <f t="shared" si="6"/>
        <v>0</v>
      </c>
      <c r="K82" s="33">
        <f t="shared" si="7"/>
        <v>0</v>
      </c>
      <c r="L82" s="182"/>
    </row>
    <row r="83" spans="1:12" ht="12.75">
      <c r="A83" s="36" t="s">
        <v>197</v>
      </c>
      <c r="B83" s="183" t="s">
        <v>126</v>
      </c>
      <c r="C83" s="132"/>
      <c r="D83" s="132"/>
      <c r="E83" s="47">
        <v>40</v>
      </c>
      <c r="F83" s="132"/>
      <c r="G83" s="234"/>
      <c r="H83" s="33">
        <f t="shared" si="4"/>
        <v>0</v>
      </c>
      <c r="I83" s="33">
        <f t="shared" si="5"/>
        <v>0</v>
      </c>
      <c r="J83" s="33">
        <f t="shared" si="6"/>
        <v>0</v>
      </c>
      <c r="K83" s="33">
        <f t="shared" si="7"/>
        <v>0</v>
      </c>
      <c r="L83" s="182"/>
    </row>
    <row r="84" spans="1:12" s="142" customFormat="1" ht="12.75">
      <c r="A84" s="36" t="s">
        <v>198</v>
      </c>
      <c r="B84" s="215" t="s">
        <v>325</v>
      </c>
      <c r="C84" s="117"/>
      <c r="D84" s="117"/>
      <c r="E84" s="51">
        <v>10</v>
      </c>
      <c r="F84" s="118"/>
      <c r="G84" s="234"/>
      <c r="H84" s="33">
        <f t="shared" si="4"/>
        <v>0</v>
      </c>
      <c r="I84" s="33">
        <f t="shared" si="5"/>
        <v>0</v>
      </c>
      <c r="J84" s="33">
        <f t="shared" si="6"/>
        <v>0</v>
      </c>
      <c r="K84" s="33">
        <f t="shared" si="7"/>
        <v>0</v>
      </c>
      <c r="L84" s="220"/>
    </row>
    <row r="85" spans="1:12" s="142" customFormat="1" ht="78" customHeight="1" thickBot="1">
      <c r="A85" s="238" t="s">
        <v>199</v>
      </c>
      <c r="B85" s="218" t="s">
        <v>297</v>
      </c>
      <c r="C85" s="214"/>
      <c r="D85" s="214"/>
      <c r="E85" s="239">
        <v>200</v>
      </c>
      <c r="F85" s="122"/>
      <c r="G85" s="235"/>
      <c r="H85" s="208">
        <f>F85*G85+F85</f>
        <v>0</v>
      </c>
      <c r="I85" s="208">
        <f>E85*F85</f>
        <v>0</v>
      </c>
      <c r="J85" s="208">
        <f>I85*G85</f>
        <v>0</v>
      </c>
      <c r="K85" s="208">
        <f>I85*G85+I85</f>
        <v>0</v>
      </c>
      <c r="L85" s="240"/>
    </row>
    <row r="86" spans="7:11" ht="13.5" thickBot="1">
      <c r="G86" s="201"/>
      <c r="H86" s="201"/>
      <c r="I86" s="39">
        <f>SUM(I6:I85)</f>
        <v>0</v>
      </c>
      <c r="J86" s="39">
        <f>SUM(J6:J85)</f>
        <v>0</v>
      </c>
      <c r="K86" s="32">
        <f>SUM(K6:K85)</f>
        <v>0</v>
      </c>
    </row>
    <row r="87" spans="7:11" ht="12.75">
      <c r="G87" s="201"/>
      <c r="H87" s="201"/>
      <c r="I87" s="201"/>
      <c r="J87" s="201"/>
      <c r="K87" s="201"/>
    </row>
    <row r="88" spans="7:9" ht="12.75">
      <c r="G88" s="82"/>
      <c r="H88" s="83"/>
      <c r="I88" s="84"/>
    </row>
    <row r="89" spans="1:6" ht="13.5" thickBot="1">
      <c r="A89" s="223" t="s">
        <v>14</v>
      </c>
      <c r="B89" s="224"/>
      <c r="C89" s="224"/>
      <c r="D89" s="224"/>
      <c r="E89" s="224"/>
      <c r="F89" s="224"/>
    </row>
    <row r="90" spans="1:6" ht="13.5" thickBot="1">
      <c r="A90" s="23" t="s">
        <v>62</v>
      </c>
      <c r="B90" s="24"/>
      <c r="C90" s="29">
        <f>I86</f>
        <v>0</v>
      </c>
      <c r="D90" s="200"/>
      <c r="E90" s="201"/>
      <c r="F90" s="201"/>
    </row>
    <row r="91" spans="1:6" ht="13.5" thickBot="1">
      <c r="A91" s="25" t="s">
        <v>63</v>
      </c>
      <c r="B91" s="26"/>
      <c r="C91" s="30">
        <f>K86</f>
        <v>0</v>
      </c>
      <c r="D91" s="200"/>
      <c r="E91" s="201"/>
      <c r="F91" s="201"/>
    </row>
    <row r="92" spans="1:11" ht="12.75">
      <c r="A92" s="78" t="s">
        <v>49</v>
      </c>
      <c r="B92" s="79"/>
      <c r="C92" s="80"/>
      <c r="D92" s="81"/>
      <c r="E92" s="82"/>
      <c r="F92" s="82"/>
      <c r="G92" s="88"/>
      <c r="H92" s="88"/>
      <c r="I92" s="88"/>
      <c r="J92" s="88"/>
      <c r="K92" s="87"/>
    </row>
    <row r="93" spans="1:11" ht="12.75">
      <c r="A93" s="2"/>
      <c r="B93" s="2"/>
      <c r="C93" s="164"/>
      <c r="D93" s="89"/>
      <c r="E93" s="89"/>
      <c r="F93" s="90"/>
      <c r="G93" s="90"/>
      <c r="H93" s="90"/>
      <c r="I93" s="90"/>
      <c r="J93" s="90"/>
      <c r="K93" s="89"/>
    </row>
    <row r="94" spans="1:11" ht="12.75">
      <c r="A94" s="2"/>
      <c r="B94" s="185"/>
      <c r="C94" s="89"/>
      <c r="D94" s="89"/>
      <c r="E94" s="89"/>
      <c r="F94" s="90"/>
      <c r="G94" s="90"/>
      <c r="H94" s="90"/>
      <c r="I94" s="90"/>
      <c r="J94" s="90"/>
      <c r="K94" s="89"/>
    </row>
    <row r="95" spans="1:11" ht="12.75">
      <c r="A95" s="2"/>
      <c r="B95" s="21"/>
      <c r="F95" s="3"/>
      <c r="G95" s="3"/>
      <c r="H95" s="3"/>
      <c r="I95" s="3"/>
      <c r="J95" s="3"/>
      <c r="K95" s="3"/>
    </row>
    <row r="96" spans="1:11" ht="12.75">
      <c r="A96" s="2"/>
      <c r="B96" s="21"/>
      <c r="F96" s="3"/>
      <c r="G96" s="3"/>
      <c r="H96" s="3"/>
      <c r="I96" s="3"/>
      <c r="J96" s="3"/>
      <c r="K96" s="3"/>
    </row>
    <row r="97" spans="1:11" ht="12.75">
      <c r="A97" s="2"/>
      <c r="B97" s="21"/>
      <c r="F97" s="3"/>
      <c r="G97" s="3"/>
      <c r="H97" s="3"/>
      <c r="I97" s="3"/>
      <c r="J97" s="3"/>
      <c r="K97" s="3"/>
    </row>
    <row r="98" spans="1:11" ht="12.75">
      <c r="A98" s="2"/>
      <c r="B98" s="91"/>
      <c r="F98" s="3"/>
      <c r="G98" s="3"/>
      <c r="H98" s="3"/>
      <c r="I98" s="3"/>
      <c r="J98" s="3"/>
      <c r="K98" s="3"/>
    </row>
    <row r="99" spans="1:11" ht="12.75">
      <c r="A99" s="2"/>
      <c r="B99" s="21"/>
      <c r="F99" s="3"/>
      <c r="G99" s="3"/>
      <c r="H99" s="3"/>
      <c r="I99" s="3"/>
      <c r="J99" s="3"/>
      <c r="K99" s="3"/>
    </row>
    <row r="100" spans="1:11" ht="12.75">
      <c r="A100" s="2"/>
      <c r="B100" s="21"/>
      <c r="F100" s="3"/>
      <c r="G100" s="3"/>
      <c r="H100" s="3"/>
      <c r="I100" s="3"/>
      <c r="J100" s="3"/>
      <c r="K100" s="3"/>
    </row>
    <row r="101" ht="12.75">
      <c r="K101" s="3"/>
    </row>
    <row r="103" ht="13.5" customHeight="1"/>
  </sheetData>
  <sheetProtection/>
  <mergeCells count="2">
    <mergeCell ref="A2:B2"/>
    <mergeCell ref="A89:F89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00390625" style="0" customWidth="1"/>
    <col min="2" max="2" width="65.8515625" style="135" customWidth="1"/>
    <col min="3" max="3" width="14.57421875" style="0" customWidth="1"/>
    <col min="4" max="4" width="15.57421875" style="0" customWidth="1"/>
    <col min="5" max="5" width="7.28125" style="0" customWidth="1"/>
    <col min="6" max="6" width="9.421875" style="0" bestFit="1" customWidth="1"/>
    <col min="7" max="7" width="9.28125" style="0" bestFit="1" customWidth="1"/>
    <col min="8" max="8" width="10.421875" style="0" customWidth="1"/>
    <col min="9" max="9" width="12.7109375" style="0" customWidth="1"/>
    <col min="10" max="10" width="11.57421875" style="0" customWidth="1"/>
    <col min="11" max="11" width="12.140625" style="0" customWidth="1"/>
    <col min="12" max="12" width="15.7109375" style="0" customWidth="1"/>
  </cols>
  <sheetData>
    <row r="1" spans="1:9" ht="18.75">
      <c r="A1" s="2"/>
      <c r="B1" s="100" t="s">
        <v>10</v>
      </c>
      <c r="F1" s="3"/>
      <c r="I1" s="4" t="s">
        <v>67</v>
      </c>
    </row>
    <row r="2" spans="1:6" ht="13.5" thickBot="1">
      <c r="A2" s="101" t="s">
        <v>354</v>
      </c>
      <c r="B2" s="102"/>
      <c r="F2" s="3"/>
    </row>
    <row r="3" spans="1:12" ht="32.25" thickBot="1">
      <c r="A3" s="103" t="s">
        <v>12</v>
      </c>
      <c r="B3" s="104" t="s">
        <v>13</v>
      </c>
      <c r="C3" s="105" t="s">
        <v>1</v>
      </c>
      <c r="D3" s="106" t="s">
        <v>0</v>
      </c>
      <c r="E3" s="105" t="s">
        <v>65</v>
      </c>
      <c r="F3" s="107" t="s">
        <v>50</v>
      </c>
      <c r="G3" s="108" t="s">
        <v>51</v>
      </c>
      <c r="H3" s="109" t="s">
        <v>75</v>
      </c>
      <c r="I3" s="108" t="s">
        <v>53</v>
      </c>
      <c r="J3" s="109" t="s">
        <v>76</v>
      </c>
      <c r="K3" s="108" t="s">
        <v>11</v>
      </c>
      <c r="L3" s="178" t="s">
        <v>300</v>
      </c>
    </row>
    <row r="4" spans="1:12" ht="13.5" customHeight="1" thickBot="1">
      <c r="A4" s="6" t="s">
        <v>2</v>
      </c>
      <c r="B4" s="110" t="s">
        <v>3</v>
      </c>
      <c r="C4" s="9" t="s">
        <v>4</v>
      </c>
      <c r="D4" s="111" t="s">
        <v>5</v>
      </c>
      <c r="E4" s="9" t="s">
        <v>6</v>
      </c>
      <c r="F4" s="10" t="s">
        <v>7</v>
      </c>
      <c r="G4" s="9" t="s">
        <v>8</v>
      </c>
      <c r="H4" s="8" t="s">
        <v>55</v>
      </c>
      <c r="I4" s="9" t="s">
        <v>56</v>
      </c>
      <c r="J4" s="8" t="s">
        <v>57</v>
      </c>
      <c r="K4" s="9" t="s">
        <v>58</v>
      </c>
      <c r="L4" s="9" t="s">
        <v>301</v>
      </c>
    </row>
    <row r="5" spans="1:12" ht="13.5" thickBot="1">
      <c r="A5" s="11"/>
      <c r="B5" s="169"/>
      <c r="C5" s="170"/>
      <c r="D5" s="169"/>
      <c r="E5" s="14"/>
      <c r="F5" s="15"/>
      <c r="G5" s="14"/>
      <c r="H5" s="13" t="s">
        <v>59</v>
      </c>
      <c r="I5" s="14" t="s">
        <v>9</v>
      </c>
      <c r="J5" s="13" t="s">
        <v>60</v>
      </c>
      <c r="K5" s="14" t="s">
        <v>61</v>
      </c>
      <c r="L5" s="50"/>
    </row>
    <row r="6" spans="1:12" ht="12" customHeight="1">
      <c r="A6" s="34" t="s">
        <v>15</v>
      </c>
      <c r="B6" s="205" t="s">
        <v>78</v>
      </c>
      <c r="C6" s="112"/>
      <c r="D6" s="112"/>
      <c r="E6" s="55">
        <v>90</v>
      </c>
      <c r="F6" s="113"/>
      <c r="G6" s="114"/>
      <c r="H6" s="115">
        <f>F6*G6+F6</f>
        <v>0</v>
      </c>
      <c r="I6" s="115">
        <f>E6*F6</f>
        <v>0</v>
      </c>
      <c r="J6" s="115">
        <f>I6*G6</f>
        <v>0</v>
      </c>
      <c r="K6" s="115">
        <f>I6*G6+I6</f>
        <v>0</v>
      </c>
      <c r="L6" s="180"/>
    </row>
    <row r="7" spans="1:12" ht="12" customHeight="1">
      <c r="A7" s="36" t="s">
        <v>16</v>
      </c>
      <c r="B7" s="48" t="s">
        <v>147</v>
      </c>
      <c r="C7" s="66"/>
      <c r="D7" s="58"/>
      <c r="E7" s="51">
        <v>22</v>
      </c>
      <c r="F7" s="118"/>
      <c r="G7" s="234"/>
      <c r="H7" s="119">
        <f>F7*G7+F7</f>
        <v>0</v>
      </c>
      <c r="I7" s="119">
        <f>E7*F7</f>
        <v>0</v>
      </c>
      <c r="J7" s="119">
        <f>I7*G7</f>
        <v>0</v>
      </c>
      <c r="K7" s="119">
        <f>I7*G7+I7</f>
        <v>0</v>
      </c>
      <c r="L7" s="182"/>
    </row>
    <row r="8" spans="1:12" ht="12" customHeight="1">
      <c r="A8" s="36" t="s">
        <v>17</v>
      </c>
      <c r="B8" s="183" t="s">
        <v>79</v>
      </c>
      <c r="C8" s="66"/>
      <c r="D8" s="58"/>
      <c r="E8" s="121">
        <v>40</v>
      </c>
      <c r="F8" s="118"/>
      <c r="G8" s="234"/>
      <c r="H8" s="119">
        <f aca="true" t="shared" si="0" ref="H8:H29">F8*G8+F8</f>
        <v>0</v>
      </c>
      <c r="I8" s="119">
        <f aca="true" t="shared" si="1" ref="I8:I29">E8*F8</f>
        <v>0</v>
      </c>
      <c r="J8" s="119">
        <f aca="true" t="shared" si="2" ref="J8:J29">I8*G8</f>
        <v>0</v>
      </c>
      <c r="K8" s="119">
        <f aca="true" t="shared" si="3" ref="K8:K29">I8*G8+I8</f>
        <v>0</v>
      </c>
      <c r="L8" s="182"/>
    </row>
    <row r="9" spans="1:12" ht="12.75">
      <c r="A9" s="36" t="s">
        <v>18</v>
      </c>
      <c r="B9" s="183" t="s">
        <v>81</v>
      </c>
      <c r="C9" s="117"/>
      <c r="D9" s="117"/>
      <c r="E9" s="47">
        <v>12</v>
      </c>
      <c r="F9" s="118"/>
      <c r="G9" s="234"/>
      <c r="H9" s="119">
        <f t="shared" si="0"/>
        <v>0</v>
      </c>
      <c r="I9" s="119">
        <f t="shared" si="1"/>
        <v>0</v>
      </c>
      <c r="J9" s="119">
        <f t="shared" si="2"/>
        <v>0</v>
      </c>
      <c r="K9" s="119">
        <f t="shared" si="3"/>
        <v>0</v>
      </c>
      <c r="L9" s="182"/>
    </row>
    <row r="10" spans="1:12" ht="12.75">
      <c r="A10" s="36" t="s">
        <v>19</v>
      </c>
      <c r="B10" s="183" t="s">
        <v>82</v>
      </c>
      <c r="C10" s="117"/>
      <c r="D10" s="117"/>
      <c r="E10" s="47">
        <v>20</v>
      </c>
      <c r="F10" s="118"/>
      <c r="G10" s="234"/>
      <c r="H10" s="119">
        <f t="shared" si="0"/>
        <v>0</v>
      </c>
      <c r="I10" s="119">
        <f t="shared" si="1"/>
        <v>0</v>
      </c>
      <c r="J10" s="119">
        <f t="shared" si="2"/>
        <v>0</v>
      </c>
      <c r="K10" s="119">
        <f t="shared" si="3"/>
        <v>0</v>
      </c>
      <c r="L10" s="182"/>
    </row>
    <row r="11" spans="1:12" ht="12.75">
      <c r="A11" s="36" t="s">
        <v>20</v>
      </c>
      <c r="B11" s="183" t="s">
        <v>83</v>
      </c>
      <c r="C11" s="117"/>
      <c r="D11" s="117"/>
      <c r="E11" s="47">
        <v>8</v>
      </c>
      <c r="F11" s="118"/>
      <c r="G11" s="234"/>
      <c r="H11" s="119">
        <f t="shared" si="0"/>
        <v>0</v>
      </c>
      <c r="I11" s="119">
        <f t="shared" si="1"/>
        <v>0</v>
      </c>
      <c r="J11" s="119">
        <f t="shared" si="2"/>
        <v>0</v>
      </c>
      <c r="K11" s="119">
        <f t="shared" si="3"/>
        <v>0</v>
      </c>
      <c r="L11" s="182"/>
    </row>
    <row r="12" spans="1:12" ht="25.5">
      <c r="A12" s="36" t="s">
        <v>21</v>
      </c>
      <c r="B12" s="75" t="s">
        <v>352</v>
      </c>
      <c r="C12" s="117"/>
      <c r="D12" s="117"/>
      <c r="E12" s="47">
        <v>40</v>
      </c>
      <c r="F12" s="118"/>
      <c r="G12" s="234"/>
      <c r="H12" s="119">
        <f t="shared" si="0"/>
        <v>0</v>
      </c>
      <c r="I12" s="119">
        <f t="shared" si="1"/>
        <v>0</v>
      </c>
      <c r="J12" s="119">
        <f t="shared" si="2"/>
        <v>0</v>
      </c>
      <c r="K12" s="119">
        <f t="shared" si="3"/>
        <v>0</v>
      </c>
      <c r="L12" s="182"/>
    </row>
    <row r="13" spans="1:12" ht="12.75">
      <c r="A13" s="36" t="s">
        <v>22</v>
      </c>
      <c r="B13" s="183" t="s">
        <v>87</v>
      </c>
      <c r="C13" s="117"/>
      <c r="D13" s="117"/>
      <c r="E13" s="47">
        <v>12</v>
      </c>
      <c r="F13" s="118"/>
      <c r="G13" s="234"/>
      <c r="H13" s="119">
        <f t="shared" si="0"/>
        <v>0</v>
      </c>
      <c r="I13" s="119">
        <f t="shared" si="1"/>
        <v>0</v>
      </c>
      <c r="J13" s="119">
        <f t="shared" si="2"/>
        <v>0</v>
      </c>
      <c r="K13" s="119">
        <f t="shared" si="3"/>
        <v>0</v>
      </c>
      <c r="L13" s="182"/>
    </row>
    <row r="14" spans="1:12" ht="12.75">
      <c r="A14" s="36" t="s">
        <v>23</v>
      </c>
      <c r="B14" s="183" t="s">
        <v>88</v>
      </c>
      <c r="C14" s="117"/>
      <c r="D14" s="117"/>
      <c r="E14" s="47">
        <v>5</v>
      </c>
      <c r="F14" s="118"/>
      <c r="G14" s="234"/>
      <c r="H14" s="119">
        <f t="shared" si="0"/>
        <v>0</v>
      </c>
      <c r="I14" s="119">
        <f t="shared" si="1"/>
        <v>0</v>
      </c>
      <c r="J14" s="119">
        <f t="shared" si="2"/>
        <v>0</v>
      </c>
      <c r="K14" s="119">
        <f t="shared" si="3"/>
        <v>0</v>
      </c>
      <c r="L14" s="182"/>
    </row>
    <row r="15" spans="1:12" ht="12.75">
      <c r="A15" s="36" t="s">
        <v>24</v>
      </c>
      <c r="B15" s="183" t="s">
        <v>89</v>
      </c>
      <c r="C15" s="165"/>
      <c r="D15" s="117"/>
      <c r="E15" s="47">
        <v>50</v>
      </c>
      <c r="F15" s="118"/>
      <c r="G15" s="234"/>
      <c r="H15" s="119">
        <f t="shared" si="0"/>
        <v>0</v>
      </c>
      <c r="I15" s="119">
        <f t="shared" si="1"/>
        <v>0</v>
      </c>
      <c r="J15" s="119">
        <f t="shared" si="2"/>
        <v>0</v>
      </c>
      <c r="K15" s="119">
        <f t="shared" si="3"/>
        <v>0</v>
      </c>
      <c r="L15" s="182"/>
    </row>
    <row r="16" spans="1:12" ht="12.75">
      <c r="A16" s="36" t="s">
        <v>25</v>
      </c>
      <c r="B16" s="183" t="s">
        <v>90</v>
      </c>
      <c r="C16" s="165"/>
      <c r="D16" s="117"/>
      <c r="E16" s="47">
        <v>30</v>
      </c>
      <c r="F16" s="118"/>
      <c r="G16" s="234"/>
      <c r="H16" s="119">
        <f t="shared" si="0"/>
        <v>0</v>
      </c>
      <c r="I16" s="119">
        <f t="shared" si="1"/>
        <v>0</v>
      </c>
      <c r="J16" s="119">
        <f t="shared" si="2"/>
        <v>0</v>
      </c>
      <c r="K16" s="119">
        <f t="shared" si="3"/>
        <v>0</v>
      </c>
      <c r="L16" s="182"/>
    </row>
    <row r="17" spans="1:12" ht="12.75">
      <c r="A17" s="36" t="s">
        <v>26</v>
      </c>
      <c r="B17" s="215" t="s">
        <v>278</v>
      </c>
      <c r="C17" s="66"/>
      <c r="D17" s="58"/>
      <c r="E17" s="47">
        <v>300</v>
      </c>
      <c r="F17" s="118"/>
      <c r="G17" s="234"/>
      <c r="H17" s="119">
        <f t="shared" si="0"/>
        <v>0</v>
      </c>
      <c r="I17" s="119">
        <f t="shared" si="1"/>
        <v>0</v>
      </c>
      <c r="J17" s="119">
        <f t="shared" si="2"/>
        <v>0</v>
      </c>
      <c r="K17" s="119">
        <f t="shared" si="3"/>
        <v>0</v>
      </c>
      <c r="L17" s="182"/>
    </row>
    <row r="18" spans="1:12" ht="29.25" customHeight="1">
      <c r="A18" s="36" t="s">
        <v>27</v>
      </c>
      <c r="B18" s="75" t="s">
        <v>319</v>
      </c>
      <c r="C18" s="165"/>
      <c r="D18" s="117"/>
      <c r="E18" s="47">
        <v>30</v>
      </c>
      <c r="F18" s="118"/>
      <c r="G18" s="234"/>
      <c r="H18" s="119">
        <f t="shared" si="0"/>
        <v>0</v>
      </c>
      <c r="I18" s="119">
        <f t="shared" si="1"/>
        <v>0</v>
      </c>
      <c r="J18" s="119">
        <f t="shared" si="2"/>
        <v>0</v>
      </c>
      <c r="K18" s="119">
        <f t="shared" si="3"/>
        <v>0</v>
      </c>
      <c r="L18" s="182"/>
    </row>
    <row r="19" spans="1:12" ht="12.75">
      <c r="A19" s="36" t="s">
        <v>28</v>
      </c>
      <c r="B19" s="75" t="s">
        <v>296</v>
      </c>
      <c r="C19" s="165"/>
      <c r="D19" s="117"/>
      <c r="E19" s="47">
        <v>1</v>
      </c>
      <c r="F19" s="118"/>
      <c r="G19" s="234"/>
      <c r="H19" s="119">
        <f t="shared" si="0"/>
        <v>0</v>
      </c>
      <c r="I19" s="119">
        <f t="shared" si="1"/>
        <v>0</v>
      </c>
      <c r="J19" s="119">
        <f t="shared" si="2"/>
        <v>0</v>
      </c>
      <c r="K19" s="119">
        <f t="shared" si="3"/>
        <v>0</v>
      </c>
      <c r="L19" s="182"/>
    </row>
    <row r="20" spans="1:12" ht="12.75">
      <c r="A20" s="36" t="s">
        <v>29</v>
      </c>
      <c r="B20" s="75" t="s">
        <v>92</v>
      </c>
      <c r="C20" s="117"/>
      <c r="D20" s="117"/>
      <c r="E20" s="47">
        <v>12</v>
      </c>
      <c r="F20" s="118"/>
      <c r="G20" s="234"/>
      <c r="H20" s="119">
        <f t="shared" si="0"/>
        <v>0</v>
      </c>
      <c r="I20" s="119">
        <f t="shared" si="1"/>
        <v>0</v>
      </c>
      <c r="J20" s="119">
        <f t="shared" si="2"/>
        <v>0</v>
      </c>
      <c r="K20" s="119">
        <f t="shared" si="3"/>
        <v>0</v>
      </c>
      <c r="L20" s="182"/>
    </row>
    <row r="21" spans="1:12" ht="12.75">
      <c r="A21" s="36" t="s">
        <v>30</v>
      </c>
      <c r="B21" s="75" t="s">
        <v>317</v>
      </c>
      <c r="C21" s="117"/>
      <c r="D21" s="117"/>
      <c r="E21" s="128">
        <v>2</v>
      </c>
      <c r="F21" s="118"/>
      <c r="G21" s="234"/>
      <c r="H21" s="119">
        <f t="shared" si="0"/>
        <v>0</v>
      </c>
      <c r="I21" s="119">
        <f t="shared" si="1"/>
        <v>0</v>
      </c>
      <c r="J21" s="119">
        <f t="shared" si="2"/>
        <v>0</v>
      </c>
      <c r="K21" s="119">
        <f t="shared" si="3"/>
        <v>0</v>
      </c>
      <c r="L21" s="182"/>
    </row>
    <row r="22" spans="1:12" ht="12.75">
      <c r="A22" s="36" t="s">
        <v>31</v>
      </c>
      <c r="B22" s="203" t="s">
        <v>98</v>
      </c>
      <c r="C22" s="117"/>
      <c r="D22" s="117"/>
      <c r="E22" s="47">
        <v>120</v>
      </c>
      <c r="F22" s="118"/>
      <c r="G22" s="234"/>
      <c r="H22" s="119">
        <f t="shared" si="0"/>
        <v>0</v>
      </c>
      <c r="I22" s="119">
        <f t="shared" si="1"/>
        <v>0</v>
      </c>
      <c r="J22" s="119">
        <f t="shared" si="2"/>
        <v>0</v>
      </c>
      <c r="K22" s="119">
        <f t="shared" si="3"/>
        <v>0</v>
      </c>
      <c r="L22" s="182"/>
    </row>
    <row r="23" spans="1:12" ht="12.75">
      <c r="A23" s="36" t="s">
        <v>32</v>
      </c>
      <c r="B23" s="203" t="s">
        <v>99</v>
      </c>
      <c r="C23" s="117"/>
      <c r="D23" s="117"/>
      <c r="E23" s="128">
        <v>34</v>
      </c>
      <c r="F23" s="118"/>
      <c r="G23" s="234"/>
      <c r="H23" s="119">
        <f t="shared" si="0"/>
        <v>0</v>
      </c>
      <c r="I23" s="119">
        <f t="shared" si="1"/>
        <v>0</v>
      </c>
      <c r="J23" s="119">
        <f t="shared" si="2"/>
        <v>0</v>
      </c>
      <c r="K23" s="119">
        <f t="shared" si="3"/>
        <v>0</v>
      </c>
      <c r="L23" s="182"/>
    </row>
    <row r="24" spans="1:12" ht="25.5">
      <c r="A24" s="36" t="s">
        <v>33</v>
      </c>
      <c r="B24" s="75" t="s">
        <v>318</v>
      </c>
      <c r="C24" s="117"/>
      <c r="D24" s="117"/>
      <c r="E24" s="128">
        <v>80</v>
      </c>
      <c r="F24" s="118"/>
      <c r="G24" s="234"/>
      <c r="H24" s="119">
        <f t="shared" si="0"/>
        <v>0</v>
      </c>
      <c r="I24" s="119">
        <f t="shared" si="1"/>
        <v>0</v>
      </c>
      <c r="J24" s="119">
        <f t="shared" si="2"/>
        <v>0</v>
      </c>
      <c r="K24" s="119">
        <f t="shared" si="3"/>
        <v>0</v>
      </c>
      <c r="L24" s="182"/>
    </row>
    <row r="25" spans="1:12" ht="25.5">
      <c r="A25" s="36" t="s">
        <v>34</v>
      </c>
      <c r="B25" s="75" t="s">
        <v>100</v>
      </c>
      <c r="C25" s="117"/>
      <c r="D25" s="117"/>
      <c r="E25" s="128">
        <v>6</v>
      </c>
      <c r="F25" s="118"/>
      <c r="G25" s="234"/>
      <c r="H25" s="119">
        <f t="shared" si="0"/>
        <v>0</v>
      </c>
      <c r="I25" s="119">
        <f t="shared" si="1"/>
        <v>0</v>
      </c>
      <c r="J25" s="119">
        <f t="shared" si="2"/>
        <v>0</v>
      </c>
      <c r="K25" s="119">
        <f t="shared" si="3"/>
        <v>0</v>
      </c>
      <c r="L25" s="182"/>
    </row>
    <row r="26" spans="1:12" ht="12.75">
      <c r="A26" s="36" t="s">
        <v>35</v>
      </c>
      <c r="B26" s="75" t="s">
        <v>326</v>
      </c>
      <c r="C26" s="117"/>
      <c r="D26" s="117"/>
      <c r="E26" s="128">
        <v>6</v>
      </c>
      <c r="F26" s="118"/>
      <c r="G26" s="234"/>
      <c r="H26" s="119">
        <f t="shared" si="0"/>
        <v>0</v>
      </c>
      <c r="I26" s="119">
        <f t="shared" si="1"/>
        <v>0</v>
      </c>
      <c r="J26" s="119">
        <f t="shared" si="2"/>
        <v>0</v>
      </c>
      <c r="K26" s="119">
        <f t="shared" si="3"/>
        <v>0</v>
      </c>
      <c r="L26" s="182"/>
    </row>
    <row r="27" spans="1:12" ht="16.5" customHeight="1">
      <c r="A27" s="36" t="s">
        <v>36</v>
      </c>
      <c r="B27" s="75" t="s">
        <v>133</v>
      </c>
      <c r="C27" s="204"/>
      <c r="D27" s="134"/>
      <c r="E27" s="64">
        <v>50</v>
      </c>
      <c r="F27" s="132"/>
      <c r="G27" s="234"/>
      <c r="H27" s="119">
        <f t="shared" si="0"/>
        <v>0</v>
      </c>
      <c r="I27" s="119">
        <f t="shared" si="1"/>
        <v>0</v>
      </c>
      <c r="J27" s="119">
        <f t="shared" si="2"/>
        <v>0</v>
      </c>
      <c r="K27" s="119">
        <f t="shared" si="3"/>
        <v>0</v>
      </c>
      <c r="L27" s="182"/>
    </row>
    <row r="28" spans="1:12" ht="12.75">
      <c r="A28" s="36" t="s">
        <v>37</v>
      </c>
      <c r="B28" s="183" t="s">
        <v>136</v>
      </c>
      <c r="C28" s="117"/>
      <c r="D28" s="117"/>
      <c r="E28" s="47">
        <v>5</v>
      </c>
      <c r="F28" s="118"/>
      <c r="G28" s="234"/>
      <c r="H28" s="119">
        <f t="shared" si="0"/>
        <v>0</v>
      </c>
      <c r="I28" s="119">
        <f t="shared" si="1"/>
        <v>0</v>
      </c>
      <c r="J28" s="119">
        <f t="shared" si="2"/>
        <v>0</v>
      </c>
      <c r="K28" s="119">
        <f t="shared" si="3"/>
        <v>0</v>
      </c>
      <c r="L28" s="182"/>
    </row>
    <row r="29" spans="1:12" ht="13.5" thickBot="1">
      <c r="A29" s="37" t="s">
        <v>38</v>
      </c>
      <c r="B29" s="206" t="s">
        <v>293</v>
      </c>
      <c r="C29" s="207"/>
      <c r="D29" s="207"/>
      <c r="E29" s="52">
        <v>2</v>
      </c>
      <c r="F29" s="122"/>
      <c r="G29" s="235"/>
      <c r="H29" s="123">
        <f t="shared" si="0"/>
        <v>0</v>
      </c>
      <c r="I29" s="123">
        <f t="shared" si="1"/>
        <v>0</v>
      </c>
      <c r="J29" s="123">
        <f t="shared" si="2"/>
        <v>0</v>
      </c>
      <c r="K29" s="123">
        <f t="shared" si="3"/>
        <v>0</v>
      </c>
      <c r="L29" s="181"/>
    </row>
    <row r="30" spans="1:11" ht="13.5" thickBot="1">
      <c r="A30" s="2"/>
      <c r="F30" s="3"/>
      <c r="G30" s="136"/>
      <c r="H30" s="3"/>
      <c r="I30" s="137">
        <f>SUM(I6:I29)</f>
        <v>0</v>
      </c>
      <c r="J30" s="137">
        <f>SUM(J6:J29)</f>
        <v>0</v>
      </c>
      <c r="K30" s="138">
        <f>SUM(K6:K29)</f>
        <v>0</v>
      </c>
    </row>
    <row r="31" spans="1:6" ht="15" customHeight="1" thickBot="1">
      <c r="A31" s="2"/>
      <c r="F31" s="3"/>
    </row>
    <row r="32" spans="1:11" ht="13.5" thickBot="1">
      <c r="A32" s="23" t="s">
        <v>62</v>
      </c>
      <c r="B32" s="24"/>
      <c r="C32" s="29">
        <f>I30</f>
        <v>0</v>
      </c>
      <c r="D32" s="200"/>
      <c r="E32" s="201"/>
      <c r="F32" s="201"/>
      <c r="G32" s="201"/>
      <c r="H32" s="201"/>
      <c r="I32" s="201"/>
      <c r="J32" s="201"/>
      <c r="K32" s="201"/>
    </row>
    <row r="33" spans="1:11" ht="13.5" thickBot="1">
      <c r="A33" s="25" t="s">
        <v>63</v>
      </c>
      <c r="B33" s="26"/>
      <c r="C33" s="30">
        <f>K30</f>
        <v>0</v>
      </c>
      <c r="D33" s="200"/>
      <c r="E33" s="201"/>
      <c r="F33" s="201"/>
      <c r="G33" s="201"/>
      <c r="H33" s="201"/>
      <c r="I33" s="201"/>
      <c r="J33" s="201"/>
      <c r="K33" s="201"/>
    </row>
    <row r="34" spans="1:9" ht="12.75">
      <c r="A34" s="78" t="s">
        <v>49</v>
      </c>
      <c r="B34" s="79"/>
      <c r="C34" s="80"/>
      <c r="D34" s="81"/>
      <c r="E34" s="82"/>
      <c r="F34" s="82"/>
      <c r="G34" s="82"/>
      <c r="H34" s="83"/>
      <c r="I34" s="84"/>
    </row>
    <row r="36" spans="1:6" ht="12.75">
      <c r="A36" s="223" t="s">
        <v>14</v>
      </c>
      <c r="B36" s="225"/>
      <c r="C36" s="21"/>
      <c r="D36" s="21"/>
      <c r="E36" s="21"/>
      <c r="F36" s="21"/>
    </row>
    <row r="37" spans="1:11" ht="12.75">
      <c r="A37" s="2"/>
      <c r="F37" s="3"/>
      <c r="G37" s="140"/>
      <c r="H37" s="3"/>
      <c r="I37" s="3"/>
      <c r="J37" s="3"/>
      <c r="K37" s="3"/>
    </row>
    <row r="38" spans="1:11" ht="12.75">
      <c r="A38" s="2"/>
      <c r="B38" s="141"/>
      <c r="E38" s="21"/>
      <c r="F38" s="3"/>
      <c r="G38" s="140"/>
      <c r="H38" s="3"/>
      <c r="I38" s="3"/>
      <c r="J38" s="3"/>
      <c r="K38" s="3"/>
    </row>
    <row r="39" spans="1:11" ht="12.75">
      <c r="A39" s="2"/>
      <c r="B39" s="141"/>
      <c r="E39" s="21"/>
      <c r="F39" s="3"/>
      <c r="G39" s="140"/>
      <c r="H39" s="3"/>
      <c r="I39" s="3"/>
      <c r="J39" s="3"/>
      <c r="K39" s="3"/>
    </row>
    <row r="40" spans="1:11" ht="12.75">
      <c r="A40" s="2"/>
      <c r="B40" s="187"/>
      <c r="E40" s="21"/>
      <c r="F40" s="3"/>
      <c r="G40" s="140"/>
      <c r="H40" s="3"/>
      <c r="I40" s="3"/>
      <c r="J40" s="3"/>
      <c r="K40" s="3"/>
    </row>
    <row r="41" spans="1:11" ht="12.75">
      <c r="A41" s="2"/>
      <c r="B41" s="141"/>
      <c r="D41" s="142"/>
      <c r="E41" s="21"/>
      <c r="F41" s="3"/>
      <c r="G41" s="140"/>
      <c r="H41" s="3"/>
      <c r="I41" s="3"/>
      <c r="J41" s="3"/>
      <c r="K41" s="3"/>
    </row>
    <row r="42" spans="1:11" ht="12.75">
      <c r="A42" s="2"/>
      <c r="B42" s="195"/>
      <c r="E42" s="21"/>
      <c r="F42" s="3"/>
      <c r="G42" s="140"/>
      <c r="H42" s="3"/>
      <c r="I42" s="3"/>
      <c r="J42" s="3"/>
      <c r="K42" s="3"/>
    </row>
    <row r="43" spans="1:11" ht="12.75">
      <c r="A43" s="2"/>
      <c r="B43" s="139"/>
      <c r="E43" s="21"/>
      <c r="F43" s="3"/>
      <c r="G43" s="140"/>
      <c r="H43" s="3"/>
      <c r="I43" s="3"/>
      <c r="J43" s="3"/>
      <c r="K43" s="3"/>
    </row>
    <row r="44" spans="1:11" ht="12.75">
      <c r="A44" s="2"/>
      <c r="B44" s="139"/>
      <c r="E44" s="21"/>
      <c r="F44" s="3"/>
      <c r="G44" s="140"/>
      <c r="H44" s="3"/>
      <c r="I44" s="3"/>
      <c r="J44" s="3"/>
      <c r="K44" s="3"/>
    </row>
    <row r="45" spans="1:11" ht="12.75">
      <c r="A45" s="2"/>
      <c r="B45" s="139"/>
      <c r="E45" s="21"/>
      <c r="F45" s="3"/>
      <c r="G45" s="140"/>
      <c r="H45" s="3"/>
      <c r="I45" s="3"/>
      <c r="J45" s="3"/>
      <c r="K45" s="3"/>
    </row>
    <row r="46" spans="1:11" ht="12.75">
      <c r="A46" s="2"/>
      <c r="F46" s="3"/>
      <c r="G46" s="140"/>
      <c r="H46" s="3"/>
      <c r="I46" s="3"/>
      <c r="J46" s="3"/>
      <c r="K46" s="3"/>
    </row>
    <row r="47" spans="1:11" ht="12.75">
      <c r="A47" s="2"/>
      <c r="B47" s="139"/>
      <c r="E47" s="21"/>
      <c r="F47" s="3"/>
      <c r="G47" s="140"/>
      <c r="H47" s="3"/>
      <c r="I47" s="3"/>
      <c r="J47" s="3"/>
      <c r="K47" s="3"/>
    </row>
    <row r="48" spans="1:11" ht="12.75">
      <c r="A48" s="2"/>
      <c r="F48" s="3"/>
      <c r="G48" s="140"/>
      <c r="H48" s="3"/>
      <c r="I48" s="3"/>
      <c r="J48" s="3"/>
      <c r="K48" s="3"/>
    </row>
    <row r="49" spans="1:11" ht="12.75">
      <c r="A49" s="2"/>
      <c r="B49" s="139"/>
      <c r="E49" s="21"/>
      <c r="F49" s="3"/>
      <c r="G49" s="140"/>
      <c r="H49" s="3"/>
      <c r="I49" s="3"/>
      <c r="J49" s="3"/>
      <c r="K49" s="3"/>
    </row>
    <row r="50" spans="1:11" ht="12.75">
      <c r="A50" s="2"/>
      <c r="B50" s="139"/>
      <c r="E50" s="21"/>
      <c r="F50" s="3"/>
      <c r="G50" s="140"/>
      <c r="H50" s="3"/>
      <c r="I50" s="3"/>
      <c r="J50" s="3"/>
      <c r="K50" s="3"/>
    </row>
    <row r="51" spans="1:11" ht="12.75">
      <c r="A51" s="2"/>
      <c r="B51" s="139"/>
      <c r="E51" s="21"/>
      <c r="F51" s="3"/>
      <c r="G51" s="140"/>
      <c r="H51" s="3"/>
      <c r="I51" s="3"/>
      <c r="J51" s="3"/>
      <c r="K51" s="3"/>
    </row>
    <row r="52" spans="1:11" ht="12.75">
      <c r="A52" s="2"/>
      <c r="F52" s="3"/>
      <c r="G52" s="140"/>
      <c r="H52" s="3"/>
      <c r="I52" s="3"/>
      <c r="J52" s="3"/>
      <c r="K52" s="3"/>
    </row>
    <row r="53" spans="1:11" ht="12.75">
      <c r="A53" s="2"/>
      <c r="F53" s="3"/>
      <c r="G53" s="140"/>
      <c r="H53" s="3"/>
      <c r="I53" s="3"/>
      <c r="J53" s="3"/>
      <c r="K53" s="3"/>
    </row>
    <row r="54" spans="1:11" ht="12.75">
      <c r="A54" s="2"/>
      <c r="B54" s="139"/>
      <c r="E54" s="21"/>
      <c r="F54" s="3"/>
      <c r="G54" s="140"/>
      <c r="H54" s="3"/>
      <c r="I54" s="3"/>
      <c r="J54" s="3"/>
      <c r="K54" s="3"/>
    </row>
    <row r="55" spans="1:11" ht="12.75">
      <c r="A55" s="2"/>
      <c r="F55" s="3"/>
      <c r="G55" s="140"/>
      <c r="H55" s="3"/>
      <c r="I55" s="3"/>
      <c r="J55" s="3"/>
      <c r="K55" s="3"/>
    </row>
    <row r="56" spans="1:11" ht="12.75">
      <c r="A56" s="2"/>
      <c r="F56" s="3"/>
      <c r="G56" s="140"/>
      <c r="H56" s="3"/>
      <c r="I56" s="3"/>
      <c r="J56" s="3"/>
      <c r="K56" s="3"/>
    </row>
    <row r="57" spans="1:11" ht="12.75">
      <c r="A57" s="2"/>
      <c r="F57" s="3"/>
      <c r="G57" s="140"/>
      <c r="H57" s="3"/>
      <c r="I57" s="3"/>
      <c r="J57" s="3"/>
      <c r="K57" s="3"/>
    </row>
    <row r="58" spans="1:11" ht="12.75">
      <c r="A58" s="2"/>
      <c r="F58" s="3"/>
      <c r="G58" s="140"/>
      <c r="H58" s="3"/>
      <c r="I58" s="3"/>
      <c r="J58" s="3"/>
      <c r="K58" s="3"/>
    </row>
    <row r="59" spans="1:11" ht="12.75">
      <c r="A59" s="2"/>
      <c r="F59" s="3"/>
      <c r="G59" s="140"/>
      <c r="H59" s="3"/>
      <c r="I59" s="3"/>
      <c r="J59" s="3"/>
      <c r="K59" s="3"/>
    </row>
    <row r="60" spans="1:11" ht="12.75">
      <c r="A60" s="2"/>
      <c r="F60" s="3"/>
      <c r="G60" s="140"/>
      <c r="H60" s="3"/>
      <c r="I60" s="3"/>
      <c r="J60" s="3"/>
      <c r="K60" s="3"/>
    </row>
    <row r="61" spans="1:11" ht="12.75">
      <c r="A61" s="2"/>
      <c r="B61" s="141"/>
      <c r="E61" s="21"/>
      <c r="F61" s="3"/>
      <c r="G61" s="140"/>
      <c r="H61" s="3"/>
      <c r="I61" s="3"/>
      <c r="J61" s="3"/>
      <c r="K61" s="3"/>
    </row>
    <row r="62" spans="1:11" ht="12.75">
      <c r="A62" s="2"/>
      <c r="B62" s="139"/>
      <c r="E62" s="21"/>
      <c r="F62" s="3"/>
      <c r="G62" s="140"/>
      <c r="H62" s="3"/>
      <c r="I62" s="3"/>
      <c r="J62" s="3"/>
      <c r="K62" s="3"/>
    </row>
    <row r="63" spans="1:11" ht="12.75">
      <c r="A63" s="2"/>
      <c r="B63" s="139"/>
      <c r="E63" s="21"/>
      <c r="F63" s="3"/>
      <c r="G63" s="140"/>
      <c r="H63" s="3"/>
      <c r="I63" s="3"/>
      <c r="J63" s="3"/>
      <c r="K63" s="3"/>
    </row>
    <row r="64" spans="1:11" ht="12.75">
      <c r="A64" s="2"/>
      <c r="B64" s="139"/>
      <c r="E64" s="21"/>
      <c r="F64" s="3"/>
      <c r="G64" s="140"/>
      <c r="H64" s="3"/>
      <c r="I64" s="3"/>
      <c r="J64" s="3"/>
      <c r="K64" s="3"/>
    </row>
    <row r="65" spans="1:11" ht="12.75">
      <c r="A65" s="2"/>
      <c r="B65" s="139"/>
      <c r="E65" s="21"/>
      <c r="F65" s="3"/>
      <c r="G65" s="140"/>
      <c r="H65" s="3"/>
      <c r="I65" s="3"/>
      <c r="J65" s="3"/>
      <c r="K65" s="3"/>
    </row>
    <row r="66" spans="1:11" ht="12.75">
      <c r="A66" s="2"/>
      <c r="B66" s="139"/>
      <c r="E66" s="21"/>
      <c r="F66" s="3"/>
      <c r="G66" s="140"/>
      <c r="H66" s="3"/>
      <c r="I66" s="3"/>
      <c r="J66" s="3"/>
      <c r="K66" s="3"/>
    </row>
    <row r="67" spans="1:11" ht="12.75">
      <c r="A67" s="2"/>
      <c r="E67" s="21"/>
      <c r="F67" s="3"/>
      <c r="G67" s="140"/>
      <c r="H67" s="3"/>
      <c r="I67" s="3"/>
      <c r="J67" s="3"/>
      <c r="K67" s="3"/>
    </row>
    <row r="68" spans="1:11" ht="12.75">
      <c r="A68" s="2"/>
      <c r="E68" s="21"/>
      <c r="F68" s="3"/>
      <c r="G68" s="140"/>
      <c r="H68" s="3"/>
      <c r="I68" s="3"/>
      <c r="J68" s="3"/>
      <c r="K68" s="3"/>
    </row>
    <row r="69" spans="1:11" ht="12.75">
      <c r="A69" s="2"/>
      <c r="E69" s="21"/>
      <c r="F69" s="3"/>
      <c r="G69" s="140"/>
      <c r="H69" s="3"/>
      <c r="I69" s="3"/>
      <c r="J69" s="3"/>
      <c r="K69" s="3"/>
    </row>
    <row r="70" spans="1:11" ht="12.75">
      <c r="A70" s="2"/>
      <c r="B70" s="139"/>
      <c r="E70" s="21"/>
      <c r="F70" s="3"/>
      <c r="G70" s="140"/>
      <c r="H70" s="3"/>
      <c r="I70" s="3"/>
      <c r="J70" s="3"/>
      <c r="K70" s="3"/>
    </row>
    <row r="71" spans="1:11" ht="12.75">
      <c r="A71" s="2"/>
      <c r="F71" s="3"/>
      <c r="G71" s="140"/>
      <c r="H71" s="3"/>
      <c r="I71" s="3"/>
      <c r="J71" s="3"/>
      <c r="K71" s="3"/>
    </row>
    <row r="72" spans="1:11" ht="12.75">
      <c r="A72" s="2"/>
      <c r="B72" s="139"/>
      <c r="E72" s="21"/>
      <c r="F72" s="3"/>
      <c r="G72" s="140"/>
      <c r="H72" s="3"/>
      <c r="I72" s="3"/>
      <c r="J72" s="3"/>
      <c r="K72" s="3"/>
    </row>
    <row r="73" spans="1:11" ht="12.75">
      <c r="A73" s="2"/>
      <c r="B73" s="139"/>
      <c r="E73" s="21"/>
      <c r="F73" s="3"/>
      <c r="G73" s="140"/>
      <c r="H73" s="3"/>
      <c r="I73" s="3"/>
      <c r="J73" s="3"/>
      <c r="K73" s="3"/>
    </row>
    <row r="74" spans="1:11" ht="12.75">
      <c r="A74" s="2"/>
      <c r="B74" s="139"/>
      <c r="E74" s="21"/>
      <c r="F74" s="3"/>
      <c r="G74" s="140"/>
      <c r="H74" s="3"/>
      <c r="I74" s="3"/>
      <c r="J74" s="3"/>
      <c r="K74" s="3"/>
    </row>
    <row r="75" spans="1:11" ht="12.75">
      <c r="A75" s="2"/>
      <c r="B75" s="139"/>
      <c r="E75" s="21"/>
      <c r="F75" s="3"/>
      <c r="G75" s="140"/>
      <c r="H75" s="3"/>
      <c r="I75" s="3"/>
      <c r="J75" s="3"/>
      <c r="K75" s="3"/>
    </row>
    <row r="76" spans="1:11" ht="12.75">
      <c r="A76" s="2"/>
      <c r="B76" s="139"/>
      <c r="E76" s="21"/>
      <c r="F76" s="3"/>
      <c r="G76" s="140"/>
      <c r="H76" s="3"/>
      <c r="I76" s="3"/>
      <c r="J76" s="3"/>
      <c r="K76" s="3"/>
    </row>
    <row r="77" spans="1:11" ht="12.75">
      <c r="A77" s="2"/>
      <c r="B77" s="139"/>
      <c r="E77" s="21"/>
      <c r="F77" s="3"/>
      <c r="G77" s="140"/>
      <c r="H77" s="3"/>
      <c r="I77" s="3"/>
      <c r="J77" s="3"/>
      <c r="K77" s="3"/>
    </row>
    <row r="78" spans="1:11" ht="12.75">
      <c r="A78" s="2"/>
      <c r="B78" s="139"/>
      <c r="E78" s="21"/>
      <c r="F78" s="3"/>
      <c r="G78" s="140"/>
      <c r="H78" s="3"/>
      <c r="I78" s="3"/>
      <c r="J78" s="3"/>
      <c r="K78" s="3"/>
    </row>
    <row r="79" spans="1:11" ht="12.75">
      <c r="A79" s="2"/>
      <c r="F79" s="3"/>
      <c r="G79" s="140"/>
      <c r="H79" s="3"/>
      <c r="I79" s="3"/>
      <c r="J79" s="3"/>
      <c r="K79" s="3"/>
    </row>
    <row r="80" spans="1:11" ht="12.75">
      <c r="A80" s="2"/>
      <c r="F80" s="3"/>
      <c r="G80" s="140"/>
      <c r="H80" s="3"/>
      <c r="I80" s="3"/>
      <c r="J80" s="3"/>
      <c r="K80" s="3"/>
    </row>
    <row r="81" spans="1:11" ht="12.75">
      <c r="A81" s="2"/>
      <c r="B81" s="139"/>
      <c r="E81" s="21"/>
      <c r="F81" s="3"/>
      <c r="G81" s="140"/>
      <c r="H81" s="3"/>
      <c r="I81" s="3"/>
      <c r="J81" s="3"/>
      <c r="K81" s="3"/>
    </row>
    <row r="82" spans="1:11" ht="12.75">
      <c r="A82" s="2"/>
      <c r="B82" s="139"/>
      <c r="E82" s="21"/>
      <c r="F82" s="3"/>
      <c r="G82" s="140"/>
      <c r="H82" s="3"/>
      <c r="I82" s="3"/>
      <c r="J82" s="3"/>
      <c r="K82" s="3"/>
    </row>
    <row r="83" spans="1:11" ht="12.75">
      <c r="A83" s="2"/>
      <c r="B83" s="139"/>
      <c r="E83" s="21"/>
      <c r="F83" s="3"/>
      <c r="G83" s="140"/>
      <c r="H83" s="3"/>
      <c r="I83" s="3"/>
      <c r="J83" s="3"/>
      <c r="K83" s="3"/>
    </row>
    <row r="84" spans="1:11" ht="12.75">
      <c r="A84" s="2"/>
      <c r="B84" s="139"/>
      <c r="E84" s="21"/>
      <c r="F84" s="3"/>
      <c r="G84" s="140"/>
      <c r="H84" s="3"/>
      <c r="I84" s="3"/>
      <c r="J84" s="3"/>
      <c r="K84" s="3"/>
    </row>
    <row r="85" spans="1:11" ht="12.75">
      <c r="A85" s="2"/>
      <c r="B85" s="139"/>
      <c r="E85" s="21"/>
      <c r="F85" s="3"/>
      <c r="G85" s="140"/>
      <c r="H85" s="3"/>
      <c r="I85" s="3"/>
      <c r="J85" s="3"/>
      <c r="K85" s="3"/>
    </row>
    <row r="86" spans="1:11" ht="12.75">
      <c r="A86" s="2"/>
      <c r="B86" s="139"/>
      <c r="E86" s="21"/>
      <c r="F86" s="3"/>
      <c r="G86" s="140"/>
      <c r="H86" s="3"/>
      <c r="I86" s="3"/>
      <c r="J86" s="3"/>
      <c r="K86" s="3"/>
    </row>
    <row r="87" spans="1:11" ht="12.75">
      <c r="A87" s="2"/>
      <c r="B87" s="139"/>
      <c r="E87" s="21"/>
      <c r="F87" s="3"/>
      <c r="G87" s="140"/>
      <c r="H87" s="3"/>
      <c r="I87" s="3"/>
      <c r="J87" s="3"/>
      <c r="K87" s="3"/>
    </row>
    <row r="88" spans="1:11" ht="12.75">
      <c r="A88" s="2"/>
      <c r="B88" s="139"/>
      <c r="E88" s="21"/>
      <c r="F88" s="3"/>
      <c r="G88" s="140"/>
      <c r="H88" s="3"/>
      <c r="I88" s="3"/>
      <c r="J88" s="3"/>
      <c r="K88" s="3"/>
    </row>
    <row r="89" spans="1:11" ht="12.75">
      <c r="A89" s="2"/>
      <c r="B89" s="139"/>
      <c r="E89" s="21"/>
      <c r="F89" s="3"/>
      <c r="G89" s="140"/>
      <c r="H89" s="3"/>
      <c r="I89" s="3"/>
      <c r="J89" s="3"/>
      <c r="K89" s="3"/>
    </row>
    <row r="90" spans="1:11" ht="12.75">
      <c r="A90" s="2"/>
      <c r="B90" s="139"/>
      <c r="E90" s="21"/>
      <c r="F90" s="3"/>
      <c r="G90" s="140"/>
      <c r="H90" s="3"/>
      <c r="I90" s="3"/>
      <c r="J90" s="3"/>
      <c r="K90" s="3"/>
    </row>
    <row r="91" spans="1:11" ht="12.75">
      <c r="A91" s="2"/>
      <c r="B91" s="139"/>
      <c r="E91" s="21"/>
      <c r="F91" s="3"/>
      <c r="G91" s="140"/>
      <c r="H91" s="3"/>
      <c r="I91" s="3"/>
      <c r="J91" s="3"/>
      <c r="K91" s="3"/>
    </row>
    <row r="92" spans="1:11" ht="12.75">
      <c r="A92" s="2"/>
      <c r="B92" s="139"/>
      <c r="E92" s="21"/>
      <c r="F92" s="3"/>
      <c r="G92" s="140"/>
      <c r="H92" s="3"/>
      <c r="I92" s="3"/>
      <c r="J92" s="3"/>
      <c r="K92" s="3"/>
    </row>
    <row r="93" spans="1:11" ht="12.75">
      <c r="A93" s="2"/>
      <c r="E93" s="21"/>
      <c r="F93" s="3"/>
      <c r="G93" s="140"/>
      <c r="H93" s="3"/>
      <c r="I93" s="3"/>
      <c r="J93" s="3"/>
      <c r="K93" s="3"/>
    </row>
    <row r="94" spans="1:11" ht="12.75">
      <c r="A94" s="2"/>
      <c r="E94" s="21"/>
      <c r="F94" s="3"/>
      <c r="G94" s="140"/>
      <c r="H94" s="3"/>
      <c r="I94" s="3"/>
      <c r="J94" s="3"/>
      <c r="K94" s="3"/>
    </row>
    <row r="95" spans="1:11" ht="12.75">
      <c r="A95" s="2"/>
      <c r="E95" s="21"/>
      <c r="F95" s="3"/>
      <c r="G95" s="140"/>
      <c r="H95" s="3"/>
      <c r="I95" s="3"/>
      <c r="J95" s="3"/>
      <c r="K95" s="3"/>
    </row>
    <row r="96" spans="1:11" ht="12.75">
      <c r="A96" s="2"/>
      <c r="B96" s="139"/>
      <c r="E96" s="21"/>
      <c r="F96" s="3"/>
      <c r="G96" s="140"/>
      <c r="H96" s="3"/>
      <c r="I96" s="3"/>
      <c r="J96" s="3"/>
      <c r="K96" s="3"/>
    </row>
    <row r="97" spans="1:11" ht="12.75">
      <c r="A97" s="2"/>
      <c r="F97" s="3"/>
      <c r="G97" s="140"/>
      <c r="H97" s="3"/>
      <c r="I97" s="3"/>
      <c r="J97" s="3"/>
      <c r="K97" s="3"/>
    </row>
    <row r="98" spans="1:11" ht="12.75">
      <c r="A98" s="2"/>
      <c r="B98" s="139"/>
      <c r="E98" s="21"/>
      <c r="F98" s="3"/>
      <c r="G98" s="140"/>
      <c r="H98" s="3"/>
      <c r="I98" s="3"/>
      <c r="J98" s="3"/>
      <c r="K98" s="3"/>
    </row>
    <row r="99" spans="1:11" ht="12.75">
      <c r="A99" s="2"/>
      <c r="B99" s="139"/>
      <c r="E99" s="21"/>
      <c r="F99" s="3"/>
      <c r="G99" s="140"/>
      <c r="H99" s="3"/>
      <c r="I99" s="3"/>
      <c r="J99" s="3"/>
      <c r="K99" s="3"/>
    </row>
    <row r="100" spans="1:11" ht="12.75">
      <c r="A100" s="2"/>
      <c r="B100" s="139"/>
      <c r="E100" s="21"/>
      <c r="F100" s="3"/>
      <c r="G100" s="140"/>
      <c r="H100" s="3"/>
      <c r="I100" s="3"/>
      <c r="J100" s="3"/>
      <c r="K100" s="3"/>
    </row>
    <row r="101" spans="1:11" ht="12.75">
      <c r="A101" s="2"/>
      <c r="B101" s="139"/>
      <c r="E101" s="21"/>
      <c r="F101" s="3"/>
      <c r="G101" s="140"/>
      <c r="H101" s="3"/>
      <c r="I101" s="3"/>
      <c r="J101" s="3"/>
      <c r="K101" s="3"/>
    </row>
    <row r="102" spans="1:11" ht="12.75">
      <c r="A102" s="2"/>
      <c r="B102" s="139"/>
      <c r="E102" s="21"/>
      <c r="F102" s="3"/>
      <c r="G102" s="140"/>
      <c r="H102" s="3"/>
      <c r="I102" s="3"/>
      <c r="J102" s="3"/>
      <c r="K102" s="3"/>
    </row>
    <row r="103" spans="1:11" ht="12.75">
      <c r="A103" s="2"/>
      <c r="B103" s="139"/>
      <c r="E103" s="21"/>
      <c r="F103" s="3"/>
      <c r="G103" s="140"/>
      <c r="H103" s="3"/>
      <c r="I103" s="3"/>
      <c r="J103" s="3"/>
      <c r="K103" s="3"/>
    </row>
    <row r="104" spans="1:11" ht="12.75">
      <c r="A104" s="2"/>
      <c r="B104" s="139"/>
      <c r="E104" s="21"/>
      <c r="F104" s="3"/>
      <c r="G104" s="140"/>
      <c r="H104" s="3"/>
      <c r="I104" s="3"/>
      <c r="J104" s="3"/>
      <c r="K104" s="3"/>
    </row>
    <row r="105" spans="1:11" ht="12.75">
      <c r="A105" s="2"/>
      <c r="F105" s="3"/>
      <c r="G105" s="140"/>
      <c r="H105" s="3"/>
      <c r="I105" s="3"/>
      <c r="J105" s="3"/>
      <c r="K105" s="3"/>
    </row>
    <row r="106" spans="1:11" ht="12.75">
      <c r="A106" s="2"/>
      <c r="F106" s="3"/>
      <c r="G106" s="140"/>
      <c r="H106" s="3"/>
      <c r="I106" s="3"/>
      <c r="J106" s="3"/>
      <c r="K106" s="3"/>
    </row>
    <row r="107" spans="1:11" ht="12.75">
      <c r="A107" s="2"/>
      <c r="F107" s="3"/>
      <c r="G107" s="140"/>
      <c r="H107" s="3"/>
      <c r="I107" s="3"/>
      <c r="J107" s="3"/>
      <c r="K107" s="3"/>
    </row>
    <row r="108" spans="1:11" ht="12.75">
      <c r="A108" s="2"/>
      <c r="B108" s="139"/>
      <c r="E108" s="21"/>
      <c r="F108" s="3"/>
      <c r="G108" s="140"/>
      <c r="H108" s="3"/>
      <c r="I108" s="3"/>
      <c r="J108" s="3"/>
      <c r="K108" s="3"/>
    </row>
    <row r="109" spans="1:11" ht="12.75">
      <c r="A109" s="2"/>
      <c r="F109" s="3"/>
      <c r="G109" s="140"/>
      <c r="H109" s="3"/>
      <c r="I109" s="3"/>
      <c r="J109" s="3"/>
      <c r="K109" s="3"/>
    </row>
    <row r="110" spans="1:11" ht="12.75">
      <c r="A110" s="2"/>
      <c r="B110" s="139"/>
      <c r="E110" s="21"/>
      <c r="F110" s="3"/>
      <c r="G110" s="140"/>
      <c r="H110" s="3"/>
      <c r="I110" s="3"/>
      <c r="J110" s="3"/>
      <c r="K110" s="3"/>
    </row>
    <row r="111" spans="1:11" ht="12.75">
      <c r="A111" s="2"/>
      <c r="B111" s="139"/>
      <c r="E111" s="21"/>
      <c r="F111" s="3"/>
      <c r="G111" s="140"/>
      <c r="H111" s="3"/>
      <c r="I111" s="3"/>
      <c r="J111" s="3"/>
      <c r="K111" s="3"/>
    </row>
    <row r="112" spans="1:11" ht="12.75">
      <c r="A112" s="2"/>
      <c r="B112" s="139"/>
      <c r="E112" s="21"/>
      <c r="F112" s="3"/>
      <c r="G112" s="140"/>
      <c r="H112" s="3"/>
      <c r="I112" s="3"/>
      <c r="J112" s="3"/>
      <c r="K112" s="3"/>
    </row>
    <row r="113" spans="1:11" ht="12.75">
      <c r="A113" s="2"/>
      <c r="B113" s="143"/>
      <c r="E113" s="144"/>
      <c r="F113" s="145"/>
      <c r="G113" s="146"/>
      <c r="H113" s="145"/>
      <c r="I113" s="145"/>
      <c r="J113" s="145"/>
      <c r="K113" s="145"/>
    </row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10</v>
      </c>
      <c r="F3" s="4" t="s">
        <v>67</v>
      </c>
      <c r="G3" s="4"/>
      <c r="H3" s="4"/>
      <c r="I3" s="4"/>
      <c r="J3" s="4"/>
    </row>
    <row r="4" spans="1:10" ht="16.5" thickBot="1">
      <c r="A4" s="221" t="s">
        <v>343</v>
      </c>
      <c r="B4" s="222"/>
      <c r="F4" s="3"/>
      <c r="G4" s="3"/>
      <c r="H4" s="3"/>
      <c r="I4" s="3"/>
      <c r="J4" s="3"/>
    </row>
    <row r="5" spans="1:12" ht="47.25" customHeight="1" thickBot="1">
      <c r="A5" s="19" t="s">
        <v>12</v>
      </c>
      <c r="B5" s="20" t="s">
        <v>13</v>
      </c>
      <c r="C5" s="44" t="s">
        <v>1</v>
      </c>
      <c r="D5" s="45" t="s">
        <v>0</v>
      </c>
      <c r="E5" s="44" t="s">
        <v>65</v>
      </c>
      <c r="F5" s="18" t="s">
        <v>50</v>
      </c>
      <c r="G5" s="28" t="s">
        <v>51</v>
      </c>
      <c r="H5" s="18" t="s">
        <v>52</v>
      </c>
      <c r="I5" s="28" t="s">
        <v>53</v>
      </c>
      <c r="J5" s="28" t="s">
        <v>54</v>
      </c>
      <c r="K5" s="17" t="s">
        <v>11</v>
      </c>
      <c r="L5" s="178" t="s">
        <v>300</v>
      </c>
    </row>
    <row r="6" spans="1:12" ht="13.5" customHeight="1" thickBot="1">
      <c r="A6" s="6" t="s">
        <v>2</v>
      </c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22" t="s">
        <v>8</v>
      </c>
      <c r="H6" s="10" t="s">
        <v>55</v>
      </c>
      <c r="I6" s="22" t="s">
        <v>56</v>
      </c>
      <c r="J6" s="10" t="s">
        <v>57</v>
      </c>
      <c r="K6" s="9" t="s">
        <v>58</v>
      </c>
      <c r="L6" s="9" t="s">
        <v>301</v>
      </c>
    </row>
    <row r="7" spans="1:12" ht="13.5" thickBot="1">
      <c r="A7" s="11"/>
      <c r="B7" s="11"/>
      <c r="C7" s="12"/>
      <c r="D7" s="72"/>
      <c r="E7" s="14"/>
      <c r="F7" s="73"/>
      <c r="G7" s="27"/>
      <c r="H7" s="72" t="s">
        <v>59</v>
      </c>
      <c r="I7" s="14" t="s">
        <v>9</v>
      </c>
      <c r="J7" s="72" t="s">
        <v>60</v>
      </c>
      <c r="K7" s="14" t="s">
        <v>61</v>
      </c>
      <c r="L7" s="50"/>
    </row>
    <row r="8" spans="1:12" ht="12.75">
      <c r="A8" s="34" t="s">
        <v>15</v>
      </c>
      <c r="B8" s="219" t="s">
        <v>84</v>
      </c>
      <c r="C8" s="112"/>
      <c r="D8" s="112"/>
      <c r="E8" s="55">
        <v>350</v>
      </c>
      <c r="F8" s="62"/>
      <c r="G8" s="93"/>
      <c r="H8" s="96">
        <f>F8*G8+F8</f>
        <v>0</v>
      </c>
      <c r="I8" s="35">
        <f>E8*F8</f>
        <v>0</v>
      </c>
      <c r="J8" s="35">
        <f>I8*G8</f>
        <v>0</v>
      </c>
      <c r="K8" s="191">
        <f>I8*G8+I8</f>
        <v>0</v>
      </c>
      <c r="L8" s="193"/>
    </row>
    <row r="9" spans="1:12" ht="13.5" thickBot="1">
      <c r="A9" s="37" t="s">
        <v>16</v>
      </c>
      <c r="B9" s="218" t="s">
        <v>85</v>
      </c>
      <c r="C9" s="214"/>
      <c r="D9" s="214"/>
      <c r="E9" s="52">
        <v>100</v>
      </c>
      <c r="F9" s="163"/>
      <c r="G9" s="155"/>
      <c r="H9" s="156">
        <f>F9*G9+F9</f>
        <v>0</v>
      </c>
      <c r="I9" s="38">
        <f>E9*F9</f>
        <v>0</v>
      </c>
      <c r="J9" s="38">
        <f>I9*G9</f>
        <v>0</v>
      </c>
      <c r="K9" s="192">
        <f>I9*G9+I9</f>
        <v>0</v>
      </c>
      <c r="L9" s="194"/>
    </row>
    <row r="10" spans="1:11" ht="13.5" thickBot="1">
      <c r="A10" s="2"/>
      <c r="B10" s="97"/>
      <c r="F10" s="3"/>
      <c r="G10" s="3"/>
      <c r="H10" s="31"/>
      <c r="I10" s="39">
        <f>SUM(I8:I9)</f>
        <v>0</v>
      </c>
      <c r="J10" s="39">
        <f>SUM(J8:J9)</f>
        <v>0</v>
      </c>
      <c r="K10" s="32">
        <f>SUM(K8:K9)</f>
        <v>0</v>
      </c>
    </row>
    <row r="11" spans="1:11" ht="12.75">
      <c r="A11" s="78"/>
      <c r="B11" s="98"/>
      <c r="C11" s="80"/>
      <c r="D11" s="81"/>
      <c r="E11" s="82"/>
      <c r="F11" s="82"/>
      <c r="G11" s="82"/>
      <c r="H11" s="82"/>
      <c r="I11" s="82"/>
      <c r="J11" s="82"/>
      <c r="K11" s="3"/>
    </row>
    <row r="12" spans="1:11" ht="13.5" thickBot="1">
      <c r="A12" s="223" t="s">
        <v>14</v>
      </c>
      <c r="B12" s="224"/>
      <c r="C12" s="224"/>
      <c r="D12" s="224"/>
      <c r="E12" s="224"/>
      <c r="F12" s="224"/>
      <c r="G12" s="21"/>
      <c r="H12" s="21"/>
      <c r="I12" s="21"/>
      <c r="J12" s="21"/>
      <c r="K12" s="3"/>
    </row>
    <row r="13" spans="1:11" ht="13.5" thickBot="1">
      <c r="A13" s="23" t="s">
        <v>62</v>
      </c>
      <c r="B13" s="24"/>
      <c r="C13" s="29">
        <f>I10</f>
        <v>0</v>
      </c>
      <c r="D13" s="211"/>
      <c r="E13" s="201"/>
      <c r="F13" s="201"/>
      <c r="G13" s="201"/>
      <c r="H13" s="201"/>
      <c r="I13" s="201"/>
      <c r="J13" s="201"/>
      <c r="K13" s="201"/>
    </row>
    <row r="14" spans="1:11" ht="13.5" thickBot="1">
      <c r="A14" s="25" t="s">
        <v>63</v>
      </c>
      <c r="B14" s="26"/>
      <c r="C14" s="30">
        <f>K10</f>
        <v>0</v>
      </c>
      <c r="D14" s="211"/>
      <c r="E14" s="201"/>
      <c r="F14" s="201"/>
      <c r="G14" s="201"/>
      <c r="H14" s="201"/>
      <c r="I14" s="201"/>
      <c r="J14" s="201"/>
      <c r="K14" s="201"/>
    </row>
    <row r="15" spans="1:9" ht="12.75">
      <c r="A15" s="78" t="s">
        <v>49</v>
      </c>
      <c r="B15" s="79"/>
      <c r="C15" s="80"/>
      <c r="D15" s="81"/>
      <c r="E15" s="82"/>
      <c r="F15" s="82"/>
      <c r="G15" s="82"/>
      <c r="H15" s="83"/>
      <c r="I15" s="84"/>
    </row>
    <row r="16" ht="12.75">
      <c r="A16" s="16"/>
    </row>
    <row r="18" spans="1:2" ht="15">
      <c r="A18" s="85"/>
      <c r="B18" s="85"/>
    </row>
    <row r="19" spans="1:11" ht="12.75">
      <c r="A19" s="2"/>
      <c r="B19" s="86"/>
      <c r="C19" s="87"/>
      <c r="D19" s="87"/>
      <c r="E19" s="87"/>
      <c r="F19" s="88"/>
      <c r="G19" s="88"/>
      <c r="H19" s="88"/>
      <c r="I19" s="88"/>
      <c r="J19" s="88"/>
      <c r="K19" s="87"/>
    </row>
    <row r="20" spans="1:11" ht="12.75">
      <c r="A20" s="2"/>
      <c r="B20" s="2"/>
      <c r="C20" s="89"/>
      <c r="D20" s="89"/>
      <c r="E20" s="89"/>
      <c r="F20" s="90"/>
      <c r="G20" s="90"/>
      <c r="H20" s="90"/>
      <c r="I20" s="90"/>
      <c r="J20" s="90"/>
      <c r="K20" s="89"/>
    </row>
    <row r="21" spans="1:11" ht="12.75">
      <c r="A21" s="2"/>
      <c r="B21" s="2"/>
      <c r="C21" s="89"/>
      <c r="D21" s="89"/>
      <c r="E21" s="89"/>
      <c r="F21" s="90"/>
      <c r="G21" s="90"/>
      <c r="H21" s="90"/>
      <c r="I21" s="90"/>
      <c r="J21" s="90"/>
      <c r="K21" s="89"/>
    </row>
    <row r="22" spans="1:11" ht="12.75">
      <c r="A22" s="2"/>
      <c r="B22" s="21"/>
      <c r="F22" s="3"/>
      <c r="G22" s="3"/>
      <c r="H22" s="3"/>
      <c r="I22" s="3"/>
      <c r="J22" s="3"/>
      <c r="K22" s="3"/>
    </row>
    <row r="23" spans="1:11" ht="12.75">
      <c r="A23" s="2"/>
      <c r="B23" s="21"/>
      <c r="F23" s="3"/>
      <c r="G23" s="3"/>
      <c r="H23" s="3"/>
      <c r="I23" s="3"/>
      <c r="J23" s="3"/>
      <c r="K23" s="3"/>
    </row>
    <row r="24" spans="1:11" ht="12.75">
      <c r="A24" s="2"/>
      <c r="B24" s="21"/>
      <c r="F24" s="3"/>
      <c r="G24" s="3"/>
      <c r="H24" s="3"/>
      <c r="I24" s="3"/>
      <c r="J24" s="3"/>
      <c r="K24" s="3"/>
    </row>
    <row r="25" spans="1:11" ht="12.75">
      <c r="A25" s="2"/>
      <c r="B25" s="91"/>
      <c r="F25" s="3"/>
      <c r="G25" s="3"/>
      <c r="H25" s="3"/>
      <c r="I25" s="3"/>
      <c r="J25" s="3"/>
      <c r="K25" s="3"/>
    </row>
    <row r="26" spans="1:11" ht="12.75">
      <c r="A26" s="2"/>
      <c r="B26" s="21"/>
      <c r="F26" s="3"/>
      <c r="G26" s="3"/>
      <c r="H26" s="3"/>
      <c r="I26" s="3"/>
      <c r="J26" s="3"/>
      <c r="K26" s="3"/>
    </row>
    <row r="27" spans="1:11" ht="12.75">
      <c r="A27" s="2"/>
      <c r="B27" s="21"/>
      <c r="F27" s="3"/>
      <c r="G27" s="3"/>
      <c r="H27" s="3"/>
      <c r="I27" s="3"/>
      <c r="J27" s="3"/>
      <c r="K27" s="3"/>
    </row>
    <row r="28" ht="12.75">
      <c r="K28" s="3"/>
    </row>
    <row r="31" ht="12.75">
      <c r="A31" s="92"/>
    </row>
  </sheetData>
  <sheetProtection/>
  <mergeCells count="2">
    <mergeCell ref="A4:B4"/>
    <mergeCell ref="A12:F12"/>
  </mergeCell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Joanna</cp:lastModifiedBy>
  <cp:lastPrinted>2024-02-08T07:44:06Z</cp:lastPrinted>
  <dcterms:created xsi:type="dcterms:W3CDTF">2007-07-20T09:32:29Z</dcterms:created>
  <dcterms:modified xsi:type="dcterms:W3CDTF">2024-02-08T07:59:04Z</dcterms:modified>
  <cp:category/>
  <cp:version/>
  <cp:contentType/>
  <cp:contentStatus/>
</cp:coreProperties>
</file>