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/>
  <calcPr fullCalcOnLoad="1"/>
</workbook>
</file>

<file path=xl/sharedStrings.xml><?xml version="1.0" encoding="utf-8"?>
<sst xmlns="http://schemas.openxmlformats.org/spreadsheetml/2006/main" count="272" uniqueCount="116">
  <si>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</si>
  <si>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</si>
  <si>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</si>
  <si>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</si>
  <si>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</si>
  <si>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</si>
  <si>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</si>
  <si>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</si>
  <si>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</si>
  <si>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</si>
  <si>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</si>
  <si>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</si>
  <si>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</si>
  <si>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</si>
  <si>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</si>
  <si>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</si>
  <si>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</si>
  <si>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</si>
  <si>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</si>
  <si>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</si>
  <si>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</si>
  <si>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</si>
  <si>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</si>
  <si>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</si>
  <si>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</si>
  <si>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</si>
  <si>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</si>
  <si>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</si>
  <si>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</si>
  <si>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</si>
  <si>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</si>
  <si>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</si>
  <si>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</si>
  <si>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</si>
  <si>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</si>
  <si>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</si>
  <si>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</si>
  <si>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</si>
  <si>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</si>
  <si>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</si>
  <si>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</si>
  <si>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</si>
  <si>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</si>
  <si>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</si>
  <si>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</si>
  <si>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</si>
  <si>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</si>
  <si>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</si>
  <si>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</si>
  <si>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</si>
  <si>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</si>
  <si>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</si>
  <si>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</si>
  <si>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</si>
  <si>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</si>
  <si>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</si>
  <si>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</si>
  <si>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</si>
  <si>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</si>
  <si>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</si>
  <si>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</si>
  <si>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</si>
  <si>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</si>
  <si>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</si>
  <si>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</si>
  <si>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</si>
  <si>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</si>
  <si>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</si>
  <si>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</si>
  <si>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</si>
  <si>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</si>
  <si>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</si>
  <si>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</si>
  <si>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</si>
  <si>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</si>
  <si>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</si>
  <si>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</si>
  <si>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</si>
  <si>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szt</t>
  </si>
  <si>
    <t xml:space="preserve"> Oświadczamy, że zamówienie będziemy wykonywać do czasu wyczerpania kwoty wynagrodzenia umownego, jednak nie dłużej niż przez  24 miesiące od dnia zawarcia umowy.</t>
  </si>
  <si>
    <t>DFP.271.43.2024.AB</t>
  </si>
  <si>
    <t>Dostawa materiałów kardiologicznych do zabiegów sercowych</t>
  </si>
  <si>
    <t>1. Zestaw akcesoriów z nożykiem do rozcinania cewnika wprowadzającego do zatoki wieńcowej.</t>
  </si>
  <si>
    <t>1. Balon do onkluzji i kontrastowania wstecznego zatoki wieńcowej</t>
  </si>
  <si>
    <t>Elektrody diagnostyczne mapujące, irygowane, nawigowane magnetycznie, w pełni współpracujące z posiadanym przez Zamawiającego systemem nawigacji 3D Rhythmia:  elektrody wielopolowe v (min. 64-polowe) typu koszyk o zmiennej średnicy</t>
  </si>
  <si>
    <t xml:space="preserve">Łącznik do elektrod mapujących wielopolowych </t>
  </si>
  <si>
    <t>Elektrody ablacyjne chłodzone, współpracujące z systemem 3D Rhythmia, z sensorem magnetycznym oraz pomiarem siły nacisku; co najmniej 3 krzywizny dostępne</t>
  </si>
  <si>
    <t>Elektrody ablacyjne chłodzone, współpracujące z systemem 3D, z sensorem magnetycznym oraz wyposażona minielektordy na końcówce; co najmniej 3 krzywizny dostępne</t>
  </si>
  <si>
    <t xml:space="preserve">Elektrody ablacyjne chłodzone wyposażone w minielektordy na końcówce, bez sensora magnetycznego, współpracujące z  różnymi systemami 3D; co najmniej 2 krzywizny dostępne </t>
  </si>
  <si>
    <t xml:space="preserve">Łącznik do elektrod ablacyjnych. </t>
  </si>
  <si>
    <t xml:space="preserve">Patch lokalizacyjny do zabiegów 3D </t>
  </si>
  <si>
    <t xml:space="preserve">Elektroda dyspersyjna do generatora RF </t>
  </si>
  <si>
    <t xml:space="preserve">dren kompatybilny z posiadaną przez Zamawiającego pompą metriQ Boston Scientific </t>
  </si>
  <si>
    <t>Kabel połączeniowy do posiadanego przez Zamawiającego aparatu TACTICATH-GENERATOR</t>
  </si>
  <si>
    <t>Wstrzykiwalne rejestratory EKG  
• Objętość &lt; 1.5 cm3
• Waga  &lt;3.5 g
• Żywotność - min 2 lata
• Komunikacja – Bluetooth
• Epizody aktywowane manualnie przez pacjenta i po przez co najmniej 4 różne typy zdarzeń arytmicznych automatycznie
• Czas IEGM dla epizodów aktywowanych przez pacjenta min 60 minut
• Możliwość zdalnego monitoringu za pomocą aplikacji na smartfonie
• W zestawie zestaw do implantacji podskórnej - wstrzykiwalnej.</t>
  </si>
  <si>
    <t>Koszulki z zastawkami hemostatycznymi o krzywiznach dedykowanych do mapowania pierścienia mitralnego i trójdzielnego oraz nakłucia transseptalnego (typu SR 0-4, SL 0-4):
Średnica 8 i 8.5 F do wyboru przez Zamawiającego; długość 63 cm; co najmniej 9 krzywizn do wyboru</t>
  </si>
  <si>
    <t>Koszulki z zastawkami hemostatcznymi 8 F długość 40 - 90 cm do wyboru na etapie zamówienia</t>
  </si>
  <si>
    <t>Koszulki z zastawkami hemostatycznymi o krzywiznach dedykowanych do mapowania prawego przedsionka (typu RAMP i RAMP-1): średnica 8 i 8.5 F do wyboru przez Zamawiającego;  długość 60 cm;  </t>
  </si>
  <si>
    <t>Koszulki z zastawkami hemostatycznymi do żyły / tętnicy udowej:
- długość 12- 14 cm; 
- średnica do wyboru co najmniej 12 różnych od 5 do 14 F.</t>
  </si>
  <si>
    <t>Jednorazowy, monopolarny nóż plazmowy do precyzyjnego cięcia tkanek miękkich. Umożliwiający 10 trybów cięcia monopolarnego w tym 5 trybów cięcia skóry; 10 trybów koagulacji monopolarnej, dotykowej; zakres pracy temperatury 40°C-170°C; posiadający izolację termiczną ostrza TPS; plazma cięcia generowana  na zewnętrznej krawędzi ostrza (0,05% powierzchni), grubość krawędzi tnącej 12,5 μm. Kompatybilny z generatorem Plasmablade AEX posiadanym przez Zamawiającego.</t>
  </si>
  <si>
    <t>Elektrody bierne Valleylab dla dorosłych, bez kabla, komaptybilne z PLASMABLADE posiadanym przez Zamawiającego.</t>
  </si>
  <si>
    <t xml:space="preserve">Stymulator resynchronizujący CRT-P do zaawansowanej stymulacji LBB                                                                                                                                                                                                                                                 
1.  Żywotność baterii co najmniej 9,5 lat dla symulacji 100%RV/LV;10%RA i amplituda impulsu 2,5V impedancja 500 Ohm.                                                                                              
2.  Automatyczny tryb MRI z sensorem, który wyczuwa wysokie pola magnetyczne i przełącza urządzenie w tryb MRI  oraz powraca automatycznie do trybu permanentnego, gdy  pole MRI osiągnie nominalną wartość.                                                                                                     
3. Automatyczny algorytm dostosowujący częstość stymulacji do aktywności pajenta, reagujący na stres mentalny. Pomiar impedancji skurczowej i rozkurczowej serca.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  Komunikacja bezprzewodowa (bez przykładania głowicy programatora) podczas implantacji.                                                                                                                                                  
5. Przedsionkowa terapia niskonapięciowa, z możliwością zaprogramowania opóźnienia, oraz niezależnego programowania bloków ATP, min dwa rodzaje terapii niskonapięciowej                                                                                                                                            
6. Znacznik określający sposób implantacji el. RV w oknie FU                                                          
7. Dostępne złącza IS1 i IS4 dla kanału LV. Dla urządzeń IS-4 20 wektorów stymulacji LV                                                                                                                                                                                                                 
8. Algorytm aktywnie optymalizujący  stymulację BIV/LV do warunków klinicznych i czasu przewodzenia.                                                                                                                                   
9. Automatyczne niezależne wyczuwanie RA, RV i LV z aktywną automatyczną kontrolą progów stymulacji w każdym kanale.                                                                                   
10. Opóźnienie AV w zakresie 15-350 ms   </t>
  </si>
  <si>
    <t xml:space="preserve">1. Elektroda RA i RV, średnica elektrody poniżej 6 F,                                                           
2. Długość elektrody 45,53,60 cm                                                                                           
3. Elektrody z certyfikatem MRI 1,5 i 3 T                                                                            
4. Odległość między tipem i pierścieniem 10 mm                                                                    </t>
  </si>
  <si>
    <t xml:space="preserve">1. Elektroda lewokomorowa czteropolowa, co najmniej dwie krzywizny.                                      
2. Średnica elektrody poniżej 5 F                                                                                         
3. Długość elektrody 77, 87, 97 cm do wyboru przez Zamawiającego </t>
  </si>
  <si>
    <t>1. Cewnik wprowadzający lub subselektor do teleskopowej kaniulacji zatoki wieńcowej do wyboru przez Zamawiającego                                                                                                             
2. Dostępnych co najmniej 6 krzywizn i 2 długość cewnika                                                 
3. Dostępne co najmniej 2 długości i dwie krzywizny subselektora</t>
  </si>
  <si>
    <t>1.Cewniki do implantaji elektrody w obszar stymulacji HIS i LBBAP                                         
2. Trzy krzywizny i trzy długości do wyboru przez Zamawiającego                                       
3. Średnica wewnętrzna cewnika powyżej 7 F,                                                                     
4. Średnica zewnętrzna cewnika poniżej 9F                                                                         
5. W zestawie dostępny prowadnik, nóż do rozcinania cewnika i zawór do portu bocznego</t>
  </si>
  <si>
    <t xml:space="preserve">Rozrusznik DDD do zaawansowanej stymulacji LBBAP i fizjologicznym sensorem adaptacji częstości stymulacji do zapotrzebowania metabolicznego pacjenta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Czułość w kanale komorowym co najmniej 0.5 mV
2. Możliwość wykonania badania MRI bez stref wykluczenia                                                         
3. Automatyczny tryb MRI z sensorem, który wyczuwa wysokie pola magnetyczne i przełącza urządzenie w tryb MRI  oraz powraca automatycznie do trybu permanentnego, gdy  pole MRI osiągnie nominalną wartość.                                                                                                                 
4. Automatyczny algorytm dostosowujący częstość stymulacji do aktywności pajenta, reagujący na stres mentalny. Pomiar impedancji skurczowej i rozkurczowej serca.                                                                                                                 
5.  Komunikacja bezprzewodowa (bez przykładania głowicy programatora) podczas implantacji                                                                                                                                              
6.  Przedsionkowa terapia niskonapięciowa, z możliwością zaprogramowania opóźnienia, oraz niezależnego programowania bloków ATP, min dwa rodzaje terapii niskonapięciowej     
7.  Komplet elektrod 6F IS-1 z aktywnym mechanizmem fiksacji                                                        
8. Automatyczna kontrola progu stymulacji w RA i RV, z uderzenia na uderzenie w komorze z dostosowaniem amplitudy impulsu do zmierzonej wartości. i impulsem zabezpieczającym.                                                                                                                         
9. Opóźnienie AV w zakresie 15-350 ms                                                                                              
10. Żywotność urządzenia powyżej 14 lat przy nastawach nominalnych          </t>
  </si>
  <si>
    <t xml:space="preserve">1. Elektroda RA i RV, średnica elektrody poniżej 6 F,                                                                          
2. Długość elektrody 45,53,60 cm,                                                                                                                            
3. Elektrody z certyfikatem MRI 1,5 i 3 T                                                                                            
4. Odległość między tipem i pierścieniem 10 mm                                                                    </t>
  </si>
  <si>
    <t>1. Cewniki do implantaji elektrody w obszar stymulacji HIS i LBBAP                                                      
2. Trzy krzywizny i trzy długości do wyboru przez Zamawiającego                                                             
3. Średnica wewnętrzna cewnikai powyżej 7 F                                                                                            
4. Średnica zewnętrzna cewnika poniżej 9F                                                                                                
5. W zestawie dostępny prowadnik, nóż do rozcinania cewnika i zawór do portu bocznego</t>
  </si>
  <si>
    <t>Cewnik do echokardiografii wewnątrzsercowej;  
cewnik ultrasonograficzny przeznaczony do celów wizualizacji struktur serca, przepływu krwi oraz innych urządzeń w obrębie serca. 
Długość użytkowa cewnika 90 cm obejmująca trzon 9F.  
Końcówka cewnika z czterokierunkowym  odchyleniem, odginanie cewnika pod kątem co najmniej 120 stopni w każdym z kierunków. 
Kompaltybilny z posiadanym przez Zamawiającego aparatem ECHO Philips CX50.</t>
  </si>
  <si>
    <t>Wkłucie do naczyniowe tętnicze i żylne
• średnice wewnętrzne: 12F długość 12 cm , 
• zastawka hemostatyczna dająca optymalną hemostazę i niskie opory;
• ramię boczne z kranikiem;
• wysoka odporność na zagięcia i załamania;
• zachowuje niezmienne światło na całej swojej długości;
• teleskopowy układ rozszerzający;
• gładkie, atraumatyczne przejście pomiędzy prowadnikiem, a rozszerzaczem, oraz pomiędzy rozszerzaczem, a koszulką;
• atraumatyczna końcówka;
• możliwość ułożenia pacjenta w pozycji półsiedzącej 60°;
• w zestawie znajduje się: koszulka,  rozszerzacz oraz  prowadnik</t>
  </si>
  <si>
    <t xml:space="preserve">Rozrusznik VVI do zaawansowanej stymulacji LBBAP i fizjologicznym sensorem adaptacji częstości stymulacji do zapotrzebowania metabolicznego pacjenta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Czułość w kanale komorowym co najmniej 0.5 mV
2. Możliwość wykonania badania MRI bez stref wykluczenia                                                          
3. Automatyczny tryb MRI z sensorem, który wyczuwa wysokie pola magnetyczne i przełącza urządzenie w tryb MRI  oraz powraca automatycznie do trybu permanentnego, gdy  pole MRI osiągnie nominalną wartość.                                                                                                                   4. Automatyczny algorytm dostosowujący częstość stymulacji do aktywności pajenta, reagujący na stres mentalny. Pomiar impedancji skurczowej i rozkurczowej serca.                                               
5. Komunikacja bezprzewodowa (bez przykładania głowicy programatora) podczas implantacji                                                                                                                                                  
6. Żywotność urządzenia powyżej 15 lat </t>
  </si>
  <si>
    <t xml:space="preserve">1. Elektroda RA i RV, średnica elektrody poniżej 6 F                                                                           
2. Długość elektrody 45,53,60 cm,                                                                                                       
3. Elektrody z certyfikatem MRI 1,5 i 3 T                                                                                             
4. Odległość między tipem i pierścieniem 10 mm            </t>
  </si>
  <si>
    <t>1. Cewniki do implantaji elektrody w obszar stymulacji HIS i LBBAP                                                      
2. Trzy krzywizny i trzy długości do wyboru przez Zamawiającego                                                            
3. Średnica wewnętrzna cewnikai powyżej 7 F                                                                                           
4. Średnica zewnętrzna cewnika poniżej 9F                                                                                                 
5. W zestawie dostępny prowadnik, nóż do rozcinania cewnika i zawór do portu bocznego</t>
  </si>
  <si>
    <t>poz.1-9 Produkty kompatybilne z posiadanym systemem mapowania 3D Rhythmia</t>
  </si>
  <si>
    <t>Części 2 poz. 3: Zamawiający dopuszcza zaoferowanie dwóch rodzajów krzywizn: Standard i Large. Pozostałe parametry zamawiający wymaga zgodnie z opisem przedmiotu zamówienia.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</si>
</sst>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44" fontId="44" fillId="34" borderId="11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44" fontId="44" fillId="0" borderId="10" xfId="77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4" fillId="0" borderId="0" xfId="0" applyNumberFormat="1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1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right" vertical="top" wrapText="1"/>
      <protection locked="0"/>
    </xf>
    <xf numFmtId="1" fontId="44" fillId="34" borderId="0" xfId="0" applyNumberFormat="1" applyFont="1" applyFill="1" applyBorder="1" applyAlignment="1" applyProtection="1">
      <alignment horizontal="right" vertical="top" wrapText="1"/>
      <protection locked="0"/>
    </xf>
    <xf numFmtId="3" fontId="44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3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9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4" xfId="60" applyFont="1" applyFill="1" applyBorder="1" applyAlignment="1">
      <alignment horizontal="center" vertical="center" wrapText="1"/>
      <protection/>
    </xf>
    <xf numFmtId="3" fontId="4" fillId="36" borderId="14" xfId="0" applyNumberFormat="1" applyFont="1" applyFill="1" applyBorder="1" applyAlignment="1" applyProtection="1">
      <alignment horizontal="center" vertical="center" wrapText="1"/>
      <protection/>
    </xf>
    <xf numFmtId="19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64" applyFont="1" applyFill="1" applyBorder="1" applyAlignment="1">
      <alignment horizontal="left" vertical="top" wrapTex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4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60"/>
  <sheetViews>
    <sheetView showGridLines="0" zoomScale="80" zoomScaleNormal="80" zoomScaleSheetLayoutView="100" workbookViewId="0" topLeftCell="A1">
      <selection activeCell="B29" sqref="B29:D29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41" customWidth="1"/>
    <col min="4" max="4" width="52.37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3:4" ht="18" customHeight="1">
      <c r="C1" s="82" t="s">
        <v>36</v>
      </c>
      <c r="D1" s="82"/>
    </row>
    <row r="2" spans="2:4" ht="18" customHeight="1">
      <c r="B2" s="30"/>
      <c r="C2" s="43" t="s">
        <v>33</v>
      </c>
      <c r="D2" s="43"/>
    </row>
    <row r="3" ht="18" customHeight="1"/>
    <row r="4" spans="2:3" ht="18" customHeight="1">
      <c r="B4" s="11" t="s">
        <v>25</v>
      </c>
      <c r="C4" s="11" t="s">
        <v>80</v>
      </c>
    </row>
    <row r="5" ht="18" customHeight="1"/>
    <row r="6" spans="2:5" ht="18" customHeight="1">
      <c r="B6" s="11" t="s">
        <v>24</v>
      </c>
      <c r="C6" s="83" t="s">
        <v>81</v>
      </c>
      <c r="D6" s="83"/>
      <c r="E6" s="13"/>
    </row>
    <row r="7" ht="18" customHeight="1"/>
    <row r="8" spans="2:4" ht="15" customHeight="1">
      <c r="B8" s="14" t="s">
        <v>22</v>
      </c>
      <c r="C8" s="84"/>
      <c r="D8" s="84"/>
    </row>
    <row r="9" spans="2:4" ht="15" customHeight="1">
      <c r="B9" s="14" t="s">
        <v>26</v>
      </c>
      <c r="C9" s="80"/>
      <c r="D9" s="81"/>
    </row>
    <row r="10" spans="2:4" ht="15" customHeight="1">
      <c r="B10" s="14" t="s">
        <v>21</v>
      </c>
      <c r="C10" s="80"/>
      <c r="D10" s="81"/>
    </row>
    <row r="11" spans="2:4" ht="15" customHeight="1">
      <c r="B11" s="14" t="s">
        <v>27</v>
      </c>
      <c r="C11" s="80"/>
      <c r="D11" s="81"/>
    </row>
    <row r="12" spans="2:4" ht="15" customHeight="1">
      <c r="B12" s="14" t="s">
        <v>28</v>
      </c>
      <c r="C12" s="80"/>
      <c r="D12" s="81"/>
    </row>
    <row r="13" spans="2:4" ht="15" customHeight="1">
      <c r="B13" s="14" t="s">
        <v>29</v>
      </c>
      <c r="C13" s="80"/>
      <c r="D13" s="81"/>
    </row>
    <row r="14" spans="2:4" ht="15" customHeight="1">
      <c r="B14" s="14" t="s">
        <v>30</v>
      </c>
      <c r="C14" s="80"/>
      <c r="D14" s="81"/>
    </row>
    <row r="15" spans="2:4" ht="15" customHeight="1">
      <c r="B15" s="14" t="s">
        <v>31</v>
      </c>
      <c r="C15" s="80"/>
      <c r="D15" s="81"/>
    </row>
    <row r="16" spans="2:4" ht="15" customHeight="1">
      <c r="B16" s="14" t="s">
        <v>32</v>
      </c>
      <c r="C16" s="80"/>
      <c r="D16" s="81"/>
    </row>
    <row r="17" spans="3:4" ht="18" customHeight="1">
      <c r="C17" s="42"/>
      <c r="D17" s="44"/>
    </row>
    <row r="18" spans="1:4" ht="18" customHeight="1">
      <c r="A18" s="11" t="s">
        <v>0</v>
      </c>
      <c r="B18" s="83" t="s">
        <v>41</v>
      </c>
      <c r="C18" s="89"/>
      <c r="D18" s="102"/>
    </row>
    <row r="19" spans="2:4" ht="24.75" customHeight="1">
      <c r="B19" s="15" t="s">
        <v>12</v>
      </c>
      <c r="C19" s="52" t="s">
        <v>72</v>
      </c>
      <c r="D19" s="45"/>
    </row>
    <row r="20" spans="1:4" ht="18" customHeight="1">
      <c r="A20" s="16"/>
      <c r="B20" s="17" t="s">
        <v>17</v>
      </c>
      <c r="C20" s="46"/>
      <c r="D20" s="45"/>
    </row>
    <row r="21" spans="1:4" ht="18" customHeight="1">
      <c r="A21" s="16"/>
      <c r="B21" s="17" t="s">
        <v>18</v>
      </c>
      <c r="C21" s="46"/>
      <c r="D21" s="45"/>
    </row>
    <row r="22" spans="1:4" ht="18" customHeight="1">
      <c r="A22" s="16"/>
      <c r="B22" s="17" t="s">
        <v>42</v>
      </c>
      <c r="C22" s="46"/>
      <c r="D22" s="45"/>
    </row>
    <row r="23" spans="1:4" ht="18" customHeight="1">
      <c r="A23" s="16"/>
      <c r="B23" s="17" t="s">
        <v>43</v>
      </c>
      <c r="C23" s="46"/>
      <c r="D23" s="45"/>
    </row>
    <row r="24" spans="1:4" ht="18" customHeight="1">
      <c r="A24" s="16"/>
      <c r="B24" s="17" t="s">
        <v>44</v>
      </c>
      <c r="C24" s="46"/>
      <c r="D24" s="45"/>
    </row>
    <row r="25" spans="1:4" ht="18" customHeight="1">
      <c r="A25" s="16"/>
      <c r="B25" s="17" t="s">
        <v>45</v>
      </c>
      <c r="C25" s="46"/>
      <c r="D25" s="45"/>
    </row>
    <row r="26" spans="1:4" ht="18" customHeight="1">
      <c r="A26" s="16"/>
      <c r="B26" s="17" t="s">
        <v>70</v>
      </c>
      <c r="C26" s="46"/>
      <c r="D26" s="45"/>
    </row>
    <row r="27" spans="1:4" ht="30.75" customHeight="1">
      <c r="A27" s="16"/>
      <c r="B27" s="100" t="s">
        <v>71</v>
      </c>
      <c r="C27" s="101"/>
      <c r="D27" s="101"/>
    </row>
    <row r="28" spans="1:4" ht="18" customHeight="1">
      <c r="A28" s="16"/>
      <c r="B28" s="16"/>
      <c r="C28" s="47"/>
      <c r="D28" s="47"/>
    </row>
    <row r="29" spans="1:4" ht="37.5" customHeight="1">
      <c r="A29" s="11" t="s">
        <v>1</v>
      </c>
      <c r="B29" s="93" t="s">
        <v>47</v>
      </c>
      <c r="C29" s="93"/>
      <c r="D29" s="93"/>
    </row>
    <row r="30" spans="2:4" ht="48" customHeight="1">
      <c r="B30" s="91" t="s">
        <v>48</v>
      </c>
      <c r="C30" s="92"/>
      <c r="D30" s="51" t="s">
        <v>49</v>
      </c>
    </row>
    <row r="31" spans="2:4" ht="60" customHeight="1">
      <c r="B31" s="93" t="s">
        <v>50</v>
      </c>
      <c r="C31" s="93"/>
      <c r="D31" s="93"/>
    </row>
    <row r="32" spans="1:4" ht="31.5" customHeight="1">
      <c r="A32" s="11" t="s">
        <v>2</v>
      </c>
      <c r="B32" s="83" t="s">
        <v>51</v>
      </c>
      <c r="C32" s="83"/>
      <c r="D32" s="83"/>
    </row>
    <row r="33" spans="2:4" ht="32.25" customHeight="1">
      <c r="B33" s="91" t="s">
        <v>52</v>
      </c>
      <c r="C33" s="92"/>
      <c r="D33" s="51" t="s">
        <v>53</v>
      </c>
    </row>
    <row r="34" spans="2:4" ht="99.75" customHeight="1">
      <c r="B34" s="94" t="s">
        <v>75</v>
      </c>
      <c r="C34" s="95"/>
      <c r="D34" s="95"/>
    </row>
    <row r="35" spans="1:4" ht="22.5" customHeight="1">
      <c r="A35" s="11" t="s">
        <v>3</v>
      </c>
      <c r="B35" s="83" t="s">
        <v>58</v>
      </c>
      <c r="C35" s="83"/>
      <c r="D35" s="83"/>
    </row>
    <row r="36" spans="2:4" ht="92.25" customHeight="1">
      <c r="B36" s="98" t="s">
        <v>54</v>
      </c>
      <c r="C36" s="99"/>
      <c r="D36" s="51" t="s">
        <v>67</v>
      </c>
    </row>
    <row r="37" spans="2:4" ht="27" customHeight="1">
      <c r="B37" s="94" t="s">
        <v>55</v>
      </c>
      <c r="C37" s="95"/>
      <c r="D37" s="95"/>
    </row>
    <row r="38" spans="1:4" ht="35.25" customHeight="1">
      <c r="A38" s="11" t="s">
        <v>19</v>
      </c>
      <c r="B38" s="93" t="s">
        <v>46</v>
      </c>
      <c r="C38" s="93"/>
      <c r="D38" s="93"/>
    </row>
    <row r="39" spans="1:4" ht="21.75" customHeight="1">
      <c r="A39" s="11" t="s">
        <v>23</v>
      </c>
      <c r="B39" s="89" t="s">
        <v>56</v>
      </c>
      <c r="C39" s="83"/>
      <c r="D39" s="104"/>
    </row>
    <row r="40" spans="1:4" ht="48" customHeight="1">
      <c r="A40" s="11" t="s">
        <v>4</v>
      </c>
      <c r="B40" s="90" t="s">
        <v>79</v>
      </c>
      <c r="C40" s="90"/>
      <c r="D40" s="90"/>
    </row>
    <row r="41" spans="1:4" ht="64.5" customHeight="1">
      <c r="A41" s="11" t="s">
        <v>34</v>
      </c>
      <c r="B41" s="105" t="s">
        <v>76</v>
      </c>
      <c r="C41" s="105"/>
      <c r="D41" s="105"/>
    </row>
    <row r="42" spans="1:5" ht="45" customHeight="1">
      <c r="A42" s="11" t="s">
        <v>35</v>
      </c>
      <c r="B42" s="83" t="s">
        <v>15</v>
      </c>
      <c r="C42" s="89"/>
      <c r="D42" s="89"/>
      <c r="E42" s="13"/>
    </row>
    <row r="43" spans="1:5" ht="27.75" customHeight="1">
      <c r="A43" s="11" t="s">
        <v>38</v>
      </c>
      <c r="B43" s="83" t="s">
        <v>57</v>
      </c>
      <c r="C43" s="89"/>
      <c r="D43" s="89"/>
      <c r="E43" s="13"/>
    </row>
    <row r="44" spans="1:5" ht="35.25" customHeight="1">
      <c r="A44" s="11" t="s">
        <v>39</v>
      </c>
      <c r="B44" s="83" t="s">
        <v>20</v>
      </c>
      <c r="C44" s="89"/>
      <c r="D44" s="89"/>
      <c r="E44" s="13"/>
    </row>
    <row r="45" spans="2:5" ht="21.75" customHeight="1">
      <c r="B45" s="88"/>
      <c r="C45" s="88"/>
      <c r="D45" s="88"/>
      <c r="E45" s="13"/>
    </row>
    <row r="46" spans="1:4" ht="18" customHeight="1">
      <c r="A46" s="18" t="s">
        <v>40</v>
      </c>
      <c r="B46" s="13" t="s">
        <v>5</v>
      </c>
      <c r="C46" s="40"/>
      <c r="D46" s="41"/>
    </row>
    <row r="47" spans="2:3" ht="18" customHeight="1">
      <c r="B47" s="13"/>
      <c r="C47" s="40"/>
    </row>
    <row r="48" spans="2:4" ht="18" customHeight="1">
      <c r="B48" s="85" t="s">
        <v>13</v>
      </c>
      <c r="C48" s="86"/>
      <c r="D48" s="87"/>
    </row>
    <row r="49" spans="2:4" ht="18" customHeight="1">
      <c r="B49" s="85" t="s">
        <v>6</v>
      </c>
      <c r="C49" s="87"/>
      <c r="D49" s="39" t="s">
        <v>7</v>
      </c>
    </row>
    <row r="50" spans="2:4" ht="18" customHeight="1">
      <c r="B50" s="96"/>
      <c r="C50" s="97"/>
      <c r="D50" s="39"/>
    </row>
    <row r="51" spans="2:4" ht="18" customHeight="1">
      <c r="B51" s="96"/>
      <c r="C51" s="97"/>
      <c r="D51" s="39"/>
    </row>
    <row r="52" spans="2:3" ht="15" customHeight="1">
      <c r="B52" s="19" t="s">
        <v>8</v>
      </c>
      <c r="C52" s="48"/>
    </row>
    <row r="53" spans="2:4" ht="18" customHeight="1">
      <c r="B53" s="85" t="s">
        <v>14</v>
      </c>
      <c r="C53" s="86"/>
      <c r="D53" s="87"/>
    </row>
    <row r="54" spans="2:4" ht="18" customHeight="1">
      <c r="B54" s="20" t="s">
        <v>6</v>
      </c>
      <c r="C54" s="49" t="s">
        <v>7</v>
      </c>
      <c r="D54" s="50" t="s">
        <v>9</v>
      </c>
    </row>
    <row r="55" spans="2:4" ht="18" customHeight="1">
      <c r="B55" s="21"/>
      <c r="C55" s="49"/>
      <c r="D55" s="22"/>
    </row>
    <row r="56" spans="2:4" ht="18" customHeight="1">
      <c r="B56" s="21"/>
      <c r="C56" s="49"/>
      <c r="D56" s="22"/>
    </row>
    <row r="57" spans="2:3" ht="18" customHeight="1">
      <c r="B57" s="19"/>
      <c r="C57" s="48"/>
    </row>
    <row r="58" spans="2:4" ht="18" customHeight="1">
      <c r="B58" s="85" t="s">
        <v>16</v>
      </c>
      <c r="C58" s="86"/>
      <c r="D58" s="87"/>
    </row>
    <row r="59" spans="2:4" ht="18" customHeight="1">
      <c r="B59" s="103" t="s">
        <v>10</v>
      </c>
      <c r="C59" s="103"/>
      <c r="D59" s="39" t="s">
        <v>59</v>
      </c>
    </row>
    <row r="60" spans="2:4" ht="18" customHeight="1">
      <c r="B60" s="84"/>
      <c r="C60" s="84"/>
      <c r="D60" s="39"/>
    </row>
    <row r="61" ht="18" customHeight="1"/>
  </sheetData>
  <sheetProtection/>
  <mergeCells count="38">
    <mergeCell ref="B27:D27"/>
    <mergeCell ref="B18:D18"/>
    <mergeCell ref="B60:C60"/>
    <mergeCell ref="B59:C59"/>
    <mergeCell ref="B58:D58"/>
    <mergeCell ref="B53:D53"/>
    <mergeCell ref="B51:C51"/>
    <mergeCell ref="B49:C49"/>
    <mergeCell ref="B39:D39"/>
    <mergeCell ref="B41:D41"/>
    <mergeCell ref="B50:C50"/>
    <mergeCell ref="B32:D32"/>
    <mergeCell ref="B35:D35"/>
    <mergeCell ref="B38:D38"/>
    <mergeCell ref="B31:D31"/>
    <mergeCell ref="B33:C33"/>
    <mergeCell ref="B34:D34"/>
    <mergeCell ref="B36:C36"/>
    <mergeCell ref="C14:D14"/>
    <mergeCell ref="B48:D48"/>
    <mergeCell ref="B45:D45"/>
    <mergeCell ref="B43:D43"/>
    <mergeCell ref="B40:D40"/>
    <mergeCell ref="B42:D42"/>
    <mergeCell ref="B30:C30"/>
    <mergeCell ref="B29:D29"/>
    <mergeCell ref="B37:D37"/>
    <mergeCell ref="B44:D44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8"/>
  <sheetViews>
    <sheetView showGridLines="0" zoomScale="80" zoomScaleNormal="80" zoomScaleSheetLayoutView="70" workbookViewId="0" topLeftCell="A16">
      <selection activeCell="B17" sqref="B17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DFP.271.43.2024.AB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1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SUM(I10:I16)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240">
      <c r="A10" s="29" t="s">
        <v>0</v>
      </c>
      <c r="B10" s="70" t="s">
        <v>101</v>
      </c>
      <c r="C10" s="55">
        <v>65</v>
      </c>
      <c r="D10" s="56" t="s">
        <v>78</v>
      </c>
      <c r="E10" s="26"/>
      <c r="F10" s="26"/>
      <c r="G10" s="26"/>
      <c r="H10" s="27"/>
      <c r="I10" s="28">
        <f aca="true" t="shared" si="0" ref="I10:I16">ROUND(ROUND(C10,0)*ROUND(H10,2),2)</f>
        <v>0</v>
      </c>
    </row>
    <row r="11" spans="1:9" ht="60">
      <c r="A11" s="29" t="s">
        <v>1</v>
      </c>
      <c r="B11" s="71" t="s">
        <v>102</v>
      </c>
      <c r="C11" s="55">
        <v>130</v>
      </c>
      <c r="D11" s="56" t="s">
        <v>78</v>
      </c>
      <c r="E11" s="26"/>
      <c r="F11" s="26"/>
      <c r="G11" s="26"/>
      <c r="H11" s="27"/>
      <c r="I11" s="28">
        <f t="shared" si="0"/>
        <v>0</v>
      </c>
    </row>
    <row r="12" spans="1:9" ht="45">
      <c r="A12" s="29" t="s">
        <v>2</v>
      </c>
      <c r="B12" s="71" t="s">
        <v>103</v>
      </c>
      <c r="C12" s="55">
        <v>65</v>
      </c>
      <c r="D12" s="56" t="s">
        <v>78</v>
      </c>
      <c r="E12" s="26"/>
      <c r="F12" s="26"/>
      <c r="G12" s="26"/>
      <c r="H12" s="27"/>
      <c r="I12" s="28">
        <f t="shared" si="0"/>
        <v>0</v>
      </c>
    </row>
    <row r="13" spans="1:9" ht="15">
      <c r="A13" s="29" t="s">
        <v>3</v>
      </c>
      <c r="B13" s="71" t="s">
        <v>82</v>
      </c>
      <c r="C13" s="55">
        <v>65</v>
      </c>
      <c r="D13" s="56" t="s">
        <v>78</v>
      </c>
      <c r="E13" s="26"/>
      <c r="F13" s="26"/>
      <c r="G13" s="26"/>
      <c r="H13" s="27"/>
      <c r="I13" s="28">
        <f t="shared" si="0"/>
        <v>0</v>
      </c>
    </row>
    <row r="14" spans="1:9" ht="60">
      <c r="A14" s="29" t="s">
        <v>19</v>
      </c>
      <c r="B14" s="71" t="s">
        <v>104</v>
      </c>
      <c r="C14" s="55">
        <v>65</v>
      </c>
      <c r="D14" s="56" t="s">
        <v>78</v>
      </c>
      <c r="E14" s="26"/>
      <c r="F14" s="26"/>
      <c r="G14" s="26"/>
      <c r="H14" s="27"/>
      <c r="I14" s="28">
        <f t="shared" si="0"/>
        <v>0</v>
      </c>
    </row>
    <row r="15" spans="1:9" ht="15">
      <c r="A15" s="29" t="s">
        <v>23</v>
      </c>
      <c r="B15" s="71" t="s">
        <v>83</v>
      </c>
      <c r="C15" s="55">
        <v>65</v>
      </c>
      <c r="D15" s="56" t="s">
        <v>78</v>
      </c>
      <c r="E15" s="26"/>
      <c r="F15" s="26"/>
      <c r="G15" s="26"/>
      <c r="H15" s="27"/>
      <c r="I15" s="28">
        <f t="shared" si="0"/>
        <v>0</v>
      </c>
    </row>
    <row r="16" spans="1:9" ht="75">
      <c r="A16" s="29" t="s">
        <v>4</v>
      </c>
      <c r="B16" s="71" t="s">
        <v>105</v>
      </c>
      <c r="C16" s="55">
        <v>65</v>
      </c>
      <c r="D16" s="56" t="s">
        <v>78</v>
      </c>
      <c r="E16" s="26"/>
      <c r="F16" s="26"/>
      <c r="G16" s="26"/>
      <c r="H16" s="27"/>
      <c r="I16" s="28">
        <f t="shared" si="0"/>
        <v>0</v>
      </c>
    </row>
    <row r="18" ht="30">
      <c r="B18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showGridLines="0" tabSelected="1" zoomScale="80" zoomScaleNormal="80" zoomScaleSheetLayoutView="90" workbookViewId="0" topLeftCell="A4">
      <selection activeCell="B12" sqref="B1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DFP.271.43.2024.AB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2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SUM(I10:I18)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45">
      <c r="A10" s="29" t="s">
        <v>0</v>
      </c>
      <c r="B10" s="72" t="s">
        <v>84</v>
      </c>
      <c r="C10" s="60">
        <v>105</v>
      </c>
      <c r="D10" s="56" t="s">
        <v>78</v>
      </c>
      <c r="E10" s="26"/>
      <c r="F10" s="26"/>
      <c r="G10" s="26"/>
      <c r="H10" s="27"/>
      <c r="I10" s="28">
        <f aca="true" t="shared" si="0" ref="I10:I18">ROUND(ROUND(C10,0)*ROUND(H10,2),2)</f>
        <v>0</v>
      </c>
    </row>
    <row r="11" spans="1:9" ht="15">
      <c r="A11" s="29" t="s">
        <v>1</v>
      </c>
      <c r="B11" s="77" t="s">
        <v>85</v>
      </c>
      <c r="C11" s="60">
        <v>6</v>
      </c>
      <c r="D11" s="56" t="s">
        <v>78</v>
      </c>
      <c r="E11" s="26"/>
      <c r="F11" s="26"/>
      <c r="G11" s="26"/>
      <c r="H11" s="27"/>
      <c r="I11" s="28">
        <f t="shared" si="0"/>
        <v>0</v>
      </c>
    </row>
    <row r="12" spans="1:9" ht="30">
      <c r="A12" s="29" t="s">
        <v>2</v>
      </c>
      <c r="B12" s="72" t="s">
        <v>86</v>
      </c>
      <c r="C12" s="60">
        <v>105</v>
      </c>
      <c r="D12" s="56" t="s">
        <v>78</v>
      </c>
      <c r="E12" s="26"/>
      <c r="F12" s="26"/>
      <c r="G12" s="26"/>
      <c r="H12" s="27"/>
      <c r="I12" s="28">
        <f t="shared" si="0"/>
        <v>0</v>
      </c>
    </row>
    <row r="13" spans="1:9" ht="30">
      <c r="A13" s="29" t="s">
        <v>3</v>
      </c>
      <c r="B13" s="72" t="s">
        <v>87</v>
      </c>
      <c r="C13" s="60">
        <v>65</v>
      </c>
      <c r="D13" s="56" t="s">
        <v>78</v>
      </c>
      <c r="E13" s="26"/>
      <c r="F13" s="26"/>
      <c r="G13" s="26"/>
      <c r="H13" s="27"/>
      <c r="I13" s="28">
        <f t="shared" si="0"/>
        <v>0</v>
      </c>
    </row>
    <row r="14" spans="1:9" ht="30">
      <c r="A14" s="29" t="s">
        <v>19</v>
      </c>
      <c r="B14" s="72" t="s">
        <v>88</v>
      </c>
      <c r="C14" s="60">
        <v>40</v>
      </c>
      <c r="D14" s="56" t="s">
        <v>78</v>
      </c>
      <c r="E14" s="26"/>
      <c r="F14" s="26"/>
      <c r="G14" s="26"/>
      <c r="H14" s="27"/>
      <c r="I14" s="28"/>
    </row>
    <row r="15" spans="1:9" ht="15">
      <c r="A15" s="29" t="s">
        <v>23</v>
      </c>
      <c r="B15" s="77" t="s">
        <v>89</v>
      </c>
      <c r="C15" s="60">
        <v>20</v>
      </c>
      <c r="D15" s="56" t="s">
        <v>78</v>
      </c>
      <c r="E15" s="26"/>
      <c r="F15" s="26"/>
      <c r="G15" s="26"/>
      <c r="H15" s="27"/>
      <c r="I15" s="28"/>
    </row>
    <row r="16" spans="1:9" ht="15">
      <c r="A16" s="29" t="s">
        <v>4</v>
      </c>
      <c r="B16" s="77" t="s">
        <v>90</v>
      </c>
      <c r="C16" s="60">
        <v>105</v>
      </c>
      <c r="D16" s="56" t="s">
        <v>78</v>
      </c>
      <c r="E16" s="26"/>
      <c r="F16" s="26"/>
      <c r="G16" s="26"/>
      <c r="H16" s="27"/>
      <c r="I16" s="28"/>
    </row>
    <row r="17" spans="1:9" ht="15">
      <c r="A17" s="29" t="s">
        <v>34</v>
      </c>
      <c r="B17" s="77" t="s">
        <v>91</v>
      </c>
      <c r="C17" s="60">
        <v>430</v>
      </c>
      <c r="D17" s="56" t="s">
        <v>78</v>
      </c>
      <c r="E17" s="26"/>
      <c r="F17" s="26"/>
      <c r="G17" s="26"/>
      <c r="H17" s="27"/>
      <c r="I17" s="28">
        <f t="shared" si="0"/>
        <v>0</v>
      </c>
    </row>
    <row r="18" spans="1:9" ht="15">
      <c r="A18" s="29" t="s">
        <v>35</v>
      </c>
      <c r="B18" s="78" t="s">
        <v>92</v>
      </c>
      <c r="C18" s="60">
        <v>210</v>
      </c>
      <c r="D18" s="56" t="s">
        <v>78</v>
      </c>
      <c r="E18" s="26"/>
      <c r="F18" s="26"/>
      <c r="G18" s="26"/>
      <c r="H18" s="27"/>
      <c r="I18" s="28">
        <f t="shared" si="0"/>
        <v>0</v>
      </c>
    </row>
    <row r="19" spans="2:11" ht="15">
      <c r="B19" s="79" t="s">
        <v>114</v>
      </c>
      <c r="C19" s="68"/>
      <c r="D19" s="69"/>
      <c r="E19" s="69"/>
      <c r="F19" s="69"/>
      <c r="G19" s="69"/>
      <c r="H19" s="69"/>
      <c r="I19" s="69"/>
      <c r="J19" s="69"/>
      <c r="K19" s="69"/>
    </row>
    <row r="21" ht="30">
      <c r="B21" s="8" t="s">
        <v>71</v>
      </c>
    </row>
    <row r="23" ht="30">
      <c r="B23" s="106" t="s">
        <v>115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76"/>
  <sheetViews>
    <sheetView showGridLines="0" zoomScale="70" zoomScaleNormal="70" zoomScaleSheetLayoutView="90" workbookViewId="0" topLeftCell="A1">
      <selection activeCell="B13" sqref="B13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DFP.271.43.2024.AB</v>
      </c>
      <c r="I1" s="2" t="s">
        <v>60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3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SUM(I10:I12)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240">
      <c r="A10" s="29" t="s">
        <v>0</v>
      </c>
      <c r="B10" s="76" t="s">
        <v>106</v>
      </c>
      <c r="C10" s="66">
        <v>170</v>
      </c>
      <c r="D10" s="67" t="s">
        <v>78</v>
      </c>
      <c r="E10" s="26"/>
      <c r="F10" s="26"/>
      <c r="G10" s="26"/>
      <c r="H10" s="27"/>
      <c r="I10" s="28">
        <f>ROUND(ROUND(C10,0)*ROUND(H10,2),2)</f>
        <v>0</v>
      </c>
    </row>
    <row r="11" spans="1:9" ht="60">
      <c r="A11" s="29" t="s">
        <v>1</v>
      </c>
      <c r="B11" s="71" t="s">
        <v>107</v>
      </c>
      <c r="C11" s="55">
        <v>340</v>
      </c>
      <c r="D11" s="56" t="s">
        <v>78</v>
      </c>
      <c r="E11" s="26"/>
      <c r="F11" s="26"/>
      <c r="G11" s="26"/>
      <c r="H11" s="27"/>
      <c r="I11" s="28">
        <f>ROUND(ROUND(C11,0)*ROUND(H11,2),2)</f>
        <v>0</v>
      </c>
    </row>
    <row r="12" spans="1:9" ht="75">
      <c r="A12" s="29" t="s">
        <v>2</v>
      </c>
      <c r="B12" s="71" t="s">
        <v>108</v>
      </c>
      <c r="C12" s="55">
        <v>170</v>
      </c>
      <c r="D12" s="56" t="s">
        <v>78</v>
      </c>
      <c r="E12" s="26"/>
      <c r="F12" s="26"/>
      <c r="G12" s="26"/>
      <c r="H12" s="27"/>
      <c r="I12" s="28">
        <f>ROUND(ROUND(C12,0)*ROUND(H12,2),2)</f>
        <v>0</v>
      </c>
    </row>
    <row r="14" ht="30">
      <c r="B14" s="8" t="s">
        <v>71</v>
      </c>
    </row>
    <row r="64" spans="3:4" ht="15">
      <c r="C64" s="8"/>
      <c r="D64" s="8"/>
    </row>
    <row r="65" spans="3:4" ht="15">
      <c r="C65" s="8"/>
      <c r="D65" s="8"/>
    </row>
    <row r="66" spans="3:4" ht="15">
      <c r="C66" s="8"/>
      <c r="D66" s="8"/>
    </row>
    <row r="67" spans="3:4" ht="15">
      <c r="C67" s="8"/>
      <c r="D67" s="8"/>
    </row>
    <row r="68" spans="3:4" ht="15">
      <c r="C68" s="8"/>
      <c r="D68" s="8"/>
    </row>
    <row r="69" spans="3:4" ht="15">
      <c r="C69" s="8"/>
      <c r="D69" s="8"/>
    </row>
    <row r="70" spans="3:4" ht="15">
      <c r="C70" s="8"/>
      <c r="D70" s="8"/>
    </row>
    <row r="71" spans="3:4" ht="15">
      <c r="C71" s="8"/>
      <c r="D71" s="8"/>
    </row>
    <row r="72" spans="3:4" ht="15">
      <c r="C72" s="8"/>
      <c r="D72" s="8"/>
    </row>
    <row r="73" spans="3:4" ht="15">
      <c r="C73" s="8"/>
      <c r="D73" s="8"/>
    </row>
    <row r="74" spans="3:4" ht="15">
      <c r="C74" s="8"/>
      <c r="D74" s="8"/>
    </row>
    <row r="75" spans="3:4" ht="15">
      <c r="C75" s="8"/>
      <c r="D75" s="8"/>
    </row>
    <row r="76" spans="3:4" ht="15">
      <c r="C76" s="8"/>
      <c r="D76" s="8"/>
    </row>
    <row r="77" spans="3:4" ht="15">
      <c r="C77" s="8"/>
      <c r="D77" s="8"/>
    </row>
    <row r="78" spans="3:4" ht="15">
      <c r="C78" s="8"/>
      <c r="D78" s="8"/>
    </row>
    <row r="79" spans="3:4" ht="15">
      <c r="C79" s="8"/>
      <c r="D79" s="8"/>
    </row>
    <row r="80" spans="3:4" ht="15">
      <c r="C80" s="8"/>
      <c r="D80" s="8"/>
    </row>
    <row r="81" spans="3:4" ht="15">
      <c r="C81" s="8"/>
      <c r="D81" s="8"/>
    </row>
    <row r="82" spans="3:4" ht="15">
      <c r="C82" s="8"/>
      <c r="D82" s="8"/>
    </row>
    <row r="83" spans="3:4" ht="15">
      <c r="C83" s="8"/>
      <c r="D83" s="8"/>
    </row>
    <row r="84" spans="3:4" ht="15">
      <c r="C84" s="8"/>
      <c r="D84" s="8"/>
    </row>
    <row r="85" spans="3:4" ht="15">
      <c r="C85" s="8"/>
      <c r="D85" s="8"/>
    </row>
    <row r="86" spans="3:4" ht="15">
      <c r="C86" s="8"/>
      <c r="D86" s="8"/>
    </row>
    <row r="87" spans="3:4" ht="15">
      <c r="C87" s="8"/>
      <c r="D87" s="8"/>
    </row>
    <row r="88" spans="3:4" ht="15">
      <c r="C88" s="8"/>
      <c r="D88" s="8"/>
    </row>
    <row r="89" spans="3:4" ht="15">
      <c r="C89" s="8"/>
      <c r="D89" s="8"/>
    </row>
    <row r="90" spans="3:4" ht="15">
      <c r="C90" s="8"/>
      <c r="D90" s="8"/>
    </row>
    <row r="91" spans="3:4" ht="15">
      <c r="C91" s="8"/>
      <c r="D91" s="8"/>
    </row>
    <row r="92" spans="3:4" ht="15">
      <c r="C92" s="8"/>
      <c r="D92" s="8"/>
    </row>
    <row r="93" spans="3:4" ht="15">
      <c r="C93" s="8"/>
      <c r="D93" s="8"/>
    </row>
    <row r="94" spans="3:4" ht="15">
      <c r="C94" s="8"/>
      <c r="D94" s="8"/>
    </row>
    <row r="95" spans="3:4" ht="15">
      <c r="C95" s="8"/>
      <c r="D95" s="8"/>
    </row>
    <row r="96" spans="3:4" ht="15">
      <c r="C96" s="8"/>
      <c r="D96" s="8"/>
    </row>
    <row r="97" spans="3:4" ht="15">
      <c r="C97" s="8"/>
      <c r="D97" s="8"/>
    </row>
    <row r="98" spans="3:4" ht="15">
      <c r="C98" s="8"/>
      <c r="D98" s="8"/>
    </row>
    <row r="99" spans="3:4" ht="15">
      <c r="C99" s="8"/>
      <c r="D99" s="8"/>
    </row>
    <row r="100" spans="3:4" ht="15">
      <c r="C100" s="8"/>
      <c r="D100" s="8"/>
    </row>
    <row r="101" spans="3:4" ht="15">
      <c r="C101" s="8"/>
      <c r="D101" s="8"/>
    </row>
    <row r="102" spans="3:4" ht="15">
      <c r="C102" s="8"/>
      <c r="D102" s="8"/>
    </row>
    <row r="103" spans="3:4" ht="15">
      <c r="C103" s="8"/>
      <c r="D103" s="8"/>
    </row>
    <row r="104" spans="3:4" ht="15">
      <c r="C104" s="8"/>
      <c r="D104" s="8"/>
    </row>
    <row r="105" spans="3:4" ht="15">
      <c r="C105" s="8"/>
      <c r="D105" s="8"/>
    </row>
    <row r="106" spans="3:4" ht="15">
      <c r="C106" s="8"/>
      <c r="D106" s="8"/>
    </row>
    <row r="107" spans="3:4" ht="15">
      <c r="C107" s="8"/>
      <c r="D107" s="8"/>
    </row>
    <row r="108" spans="3:4" ht="15">
      <c r="C108" s="8"/>
      <c r="D108" s="8"/>
    </row>
    <row r="109" spans="3:4" ht="15">
      <c r="C109" s="8"/>
      <c r="D109" s="8"/>
    </row>
    <row r="110" spans="3:4" ht="15">
      <c r="C110" s="8"/>
      <c r="D110" s="8"/>
    </row>
    <row r="111" spans="3:4" ht="15">
      <c r="C111" s="8"/>
      <c r="D111" s="8"/>
    </row>
    <row r="112" spans="3:4" ht="15">
      <c r="C112" s="8"/>
      <c r="D112" s="8"/>
    </row>
    <row r="113" spans="3:4" ht="15">
      <c r="C113" s="8"/>
      <c r="D113" s="8"/>
    </row>
    <row r="114" spans="3:4" ht="15">
      <c r="C114" s="8"/>
      <c r="D114" s="8"/>
    </row>
    <row r="115" spans="3:4" ht="15">
      <c r="C115" s="8"/>
      <c r="D115" s="8"/>
    </row>
    <row r="116" spans="3:4" ht="15">
      <c r="C116" s="8"/>
      <c r="D116" s="8"/>
    </row>
    <row r="117" spans="3:4" ht="15">
      <c r="C117" s="8"/>
      <c r="D117" s="8"/>
    </row>
    <row r="118" spans="3:4" ht="15">
      <c r="C118" s="8"/>
      <c r="D118" s="8"/>
    </row>
    <row r="119" spans="3:4" ht="15">
      <c r="C119" s="8"/>
      <c r="D119" s="8"/>
    </row>
    <row r="120" spans="3:4" ht="15">
      <c r="C120" s="8"/>
      <c r="D120" s="8"/>
    </row>
    <row r="121" spans="3:4" ht="15">
      <c r="C121" s="8"/>
      <c r="D121" s="8"/>
    </row>
    <row r="122" spans="3:4" ht="15">
      <c r="C122" s="8"/>
      <c r="D122" s="8"/>
    </row>
    <row r="123" spans="3:4" ht="15">
      <c r="C123" s="8"/>
      <c r="D123" s="8"/>
    </row>
    <row r="124" spans="3:4" ht="15">
      <c r="C124" s="8"/>
      <c r="D124" s="8"/>
    </row>
    <row r="125" spans="3:4" ht="15">
      <c r="C125" s="8"/>
      <c r="D125" s="8"/>
    </row>
    <row r="126" spans="3:4" ht="15">
      <c r="C126" s="8"/>
      <c r="D126" s="8"/>
    </row>
    <row r="127" spans="3:4" ht="15">
      <c r="C127" s="8"/>
      <c r="D127" s="8"/>
    </row>
    <row r="128" spans="3:4" ht="15">
      <c r="C128" s="8"/>
      <c r="D128" s="8"/>
    </row>
    <row r="129" spans="3:4" ht="15">
      <c r="C129" s="8"/>
      <c r="D129" s="8"/>
    </row>
    <row r="130" spans="3:4" ht="15">
      <c r="C130" s="8"/>
      <c r="D130" s="8"/>
    </row>
    <row r="131" spans="3:4" ht="15">
      <c r="C131" s="8"/>
      <c r="D131" s="8"/>
    </row>
    <row r="132" spans="3:4" ht="15">
      <c r="C132" s="8"/>
      <c r="D132" s="8"/>
    </row>
    <row r="133" spans="3:4" ht="15">
      <c r="C133" s="8"/>
      <c r="D133" s="8"/>
    </row>
    <row r="134" spans="3:4" ht="15">
      <c r="C134" s="8"/>
      <c r="D134" s="8"/>
    </row>
    <row r="135" spans="3:4" ht="15">
      <c r="C135" s="8"/>
      <c r="D135" s="8"/>
    </row>
    <row r="136" spans="3:4" ht="15">
      <c r="C136" s="8"/>
      <c r="D136" s="8"/>
    </row>
    <row r="137" spans="3:4" ht="15">
      <c r="C137" s="8"/>
      <c r="D137" s="8"/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  <row r="219" spans="3:4" ht="15">
      <c r="C219" s="8"/>
      <c r="D219" s="8"/>
    </row>
    <row r="220" spans="3:4" ht="15">
      <c r="C220" s="8"/>
      <c r="D220" s="8"/>
    </row>
    <row r="221" spans="3:4" ht="15">
      <c r="C221" s="8"/>
      <c r="D221" s="8"/>
    </row>
    <row r="222" spans="3:4" ht="15">
      <c r="C222" s="8"/>
      <c r="D222" s="8"/>
    </row>
    <row r="223" spans="3:4" ht="15">
      <c r="C223" s="8"/>
      <c r="D223" s="8"/>
    </row>
    <row r="224" spans="3:4" ht="15">
      <c r="C224" s="8"/>
      <c r="D224" s="8"/>
    </row>
    <row r="225" spans="3:4" ht="15">
      <c r="C225" s="8"/>
      <c r="D225" s="8"/>
    </row>
    <row r="226" spans="3:4" ht="15">
      <c r="C226" s="8"/>
      <c r="D226" s="8"/>
    </row>
    <row r="227" spans="3:4" ht="15">
      <c r="C227" s="8"/>
      <c r="D227" s="8"/>
    </row>
    <row r="228" spans="3:4" ht="15">
      <c r="C228" s="8"/>
      <c r="D228" s="8"/>
    </row>
    <row r="229" spans="3:4" ht="15">
      <c r="C229" s="8"/>
      <c r="D229" s="8"/>
    </row>
    <row r="230" spans="3:4" ht="15">
      <c r="C230" s="8"/>
      <c r="D230" s="8"/>
    </row>
    <row r="231" spans="3:4" ht="15">
      <c r="C231" s="8"/>
      <c r="D231" s="8"/>
    </row>
    <row r="232" spans="3:4" ht="15">
      <c r="C232" s="8"/>
      <c r="D232" s="8"/>
    </row>
    <row r="233" spans="3:4" ht="15">
      <c r="C233" s="8"/>
      <c r="D233" s="8"/>
    </row>
    <row r="234" spans="3:4" ht="15">
      <c r="C234" s="8"/>
      <c r="D234" s="8"/>
    </row>
    <row r="235" spans="3:4" ht="15">
      <c r="C235" s="8"/>
      <c r="D235" s="8"/>
    </row>
    <row r="236" spans="3:4" ht="15">
      <c r="C236" s="8"/>
      <c r="D236" s="8"/>
    </row>
    <row r="237" spans="3:4" ht="15">
      <c r="C237" s="8"/>
      <c r="D237" s="8"/>
    </row>
    <row r="238" spans="3:4" ht="15">
      <c r="C238" s="8"/>
      <c r="D238" s="8"/>
    </row>
    <row r="239" spans="3:4" ht="15">
      <c r="C239" s="8"/>
      <c r="D239" s="8"/>
    </row>
    <row r="240" spans="3:4" ht="15">
      <c r="C240" s="8"/>
      <c r="D240" s="8"/>
    </row>
    <row r="241" spans="3:4" ht="15">
      <c r="C241" s="8"/>
      <c r="D241" s="8"/>
    </row>
    <row r="242" spans="3:4" ht="15">
      <c r="C242" s="8"/>
      <c r="D242" s="8"/>
    </row>
    <row r="243" spans="3:4" ht="15">
      <c r="C243" s="8"/>
      <c r="D243" s="8"/>
    </row>
    <row r="244" spans="3:4" ht="15">
      <c r="C244" s="8"/>
      <c r="D244" s="8"/>
    </row>
    <row r="245" spans="3:4" ht="15">
      <c r="C245" s="8"/>
      <c r="D245" s="8"/>
    </row>
    <row r="246" spans="3:4" ht="15">
      <c r="C246" s="8"/>
      <c r="D246" s="8"/>
    </row>
    <row r="247" spans="3:4" ht="15">
      <c r="C247" s="8"/>
      <c r="D247" s="8"/>
    </row>
    <row r="248" spans="3:4" ht="15">
      <c r="C248" s="8"/>
      <c r="D248" s="8"/>
    </row>
    <row r="249" spans="3:4" ht="15">
      <c r="C249" s="8"/>
      <c r="D249" s="8"/>
    </row>
    <row r="250" spans="3:4" ht="15">
      <c r="C250" s="8"/>
      <c r="D250" s="8"/>
    </row>
    <row r="251" spans="3:4" ht="15">
      <c r="C251" s="8"/>
      <c r="D251" s="8"/>
    </row>
    <row r="252" spans="3:4" ht="15">
      <c r="C252" s="8"/>
      <c r="D252" s="8"/>
    </row>
    <row r="253" spans="3:4" ht="15">
      <c r="C253" s="8"/>
      <c r="D253" s="8"/>
    </row>
    <row r="254" spans="3:4" ht="15">
      <c r="C254" s="8"/>
      <c r="D254" s="8"/>
    </row>
    <row r="255" spans="3:4" ht="15">
      <c r="C255" s="8"/>
      <c r="D255" s="8"/>
    </row>
    <row r="256" spans="3:4" ht="15">
      <c r="C256" s="8"/>
      <c r="D256" s="8"/>
    </row>
    <row r="257" spans="3:4" ht="15">
      <c r="C257" s="8"/>
      <c r="D257" s="8"/>
    </row>
    <row r="258" spans="3:4" ht="15">
      <c r="C258" s="8"/>
      <c r="D258" s="8"/>
    </row>
    <row r="259" spans="3:4" ht="15">
      <c r="C259" s="8"/>
      <c r="D259" s="8"/>
    </row>
    <row r="260" spans="3:4" ht="15">
      <c r="C260" s="8"/>
      <c r="D260" s="8"/>
    </row>
    <row r="261" spans="3:4" ht="15">
      <c r="C261" s="8"/>
      <c r="D261" s="8"/>
    </row>
    <row r="262" spans="3:4" ht="15">
      <c r="C262" s="8"/>
      <c r="D262" s="8"/>
    </row>
    <row r="263" spans="3:4" ht="15">
      <c r="C263" s="8"/>
      <c r="D263" s="8"/>
    </row>
    <row r="264" spans="3:4" ht="15">
      <c r="C264" s="8"/>
      <c r="D264" s="8"/>
    </row>
    <row r="265" spans="3:4" ht="15">
      <c r="C265" s="8"/>
      <c r="D265" s="8"/>
    </row>
    <row r="266" spans="3:4" ht="15">
      <c r="C266" s="8"/>
      <c r="D266" s="8"/>
    </row>
    <row r="267" spans="3:4" ht="15">
      <c r="C267" s="8"/>
      <c r="D267" s="8"/>
    </row>
    <row r="268" spans="3:4" ht="15">
      <c r="C268" s="8"/>
      <c r="D268" s="8"/>
    </row>
    <row r="269" spans="3:4" ht="15">
      <c r="C269" s="8"/>
      <c r="D269" s="8"/>
    </row>
    <row r="270" spans="3:4" ht="15">
      <c r="C270" s="8"/>
      <c r="D270" s="8"/>
    </row>
    <row r="271" spans="3:4" ht="15">
      <c r="C271" s="8"/>
      <c r="D271" s="8"/>
    </row>
    <row r="272" spans="3:4" ht="15">
      <c r="C272" s="8"/>
      <c r="D272" s="8"/>
    </row>
    <row r="273" spans="3:4" ht="15">
      <c r="C273" s="8"/>
      <c r="D273" s="8"/>
    </row>
    <row r="274" spans="3:4" ht="15">
      <c r="C274" s="8"/>
      <c r="D274" s="8"/>
    </row>
    <row r="275" spans="3:4" ht="15">
      <c r="C275" s="8"/>
      <c r="D275" s="8"/>
    </row>
    <row r="276" spans="3:4" ht="15">
      <c r="C276" s="8"/>
      <c r="D276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6"/>
  <sheetViews>
    <sheetView showGridLines="0" zoomScale="80" zoomScaleNormal="80" zoomScaleSheetLayoutView="90" workbookViewId="0" topLeftCell="A3">
      <selection activeCell="B18" sqref="B18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DFP.271.43.2024.AB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5">
        <v>4</v>
      </c>
      <c r="D6" s="34"/>
      <c r="E6" s="4"/>
      <c r="F6" s="4"/>
      <c r="G6" s="6"/>
      <c r="H6" s="6"/>
      <c r="I6" s="6"/>
      <c r="K6" s="8"/>
    </row>
    <row r="7" spans="1:11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SUM(I10:I16)</f>
        <v>0</v>
      </c>
      <c r="K7" s="8"/>
    </row>
    <row r="8" spans="1:11" ht="15">
      <c r="A8" s="23"/>
      <c r="B8" s="23"/>
      <c r="C8" s="36"/>
      <c r="D8" s="37"/>
      <c r="E8" s="24"/>
      <c r="F8" s="24"/>
      <c r="G8" s="24"/>
      <c r="H8" s="24"/>
      <c r="I8" s="24"/>
      <c r="K8" s="8"/>
    </row>
    <row r="9" spans="1:11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105">
      <c r="A10" s="29" t="s">
        <v>0</v>
      </c>
      <c r="B10" s="73" t="s">
        <v>109</v>
      </c>
      <c r="C10" s="61">
        <v>40</v>
      </c>
      <c r="D10" s="56" t="s">
        <v>78</v>
      </c>
      <c r="E10" s="26"/>
      <c r="F10" s="26"/>
      <c r="G10" s="26"/>
      <c r="H10" s="27"/>
      <c r="I10" s="28">
        <f aca="true" t="shared" si="0" ref="I10:I16">ROUND(ROUND(C10,0)*ROUND(H10,2),2)</f>
        <v>0</v>
      </c>
      <c r="K10" s="8"/>
    </row>
    <row r="11" spans="1:11" ht="15">
      <c r="A11" s="29" t="s">
        <v>1</v>
      </c>
      <c r="B11" s="73" t="s">
        <v>93</v>
      </c>
      <c r="C11" s="60">
        <v>4</v>
      </c>
      <c r="D11" s="56" t="s">
        <v>78</v>
      </c>
      <c r="E11" s="26"/>
      <c r="F11" s="26"/>
      <c r="G11" s="26"/>
      <c r="H11" s="27"/>
      <c r="I11" s="28">
        <f t="shared" si="0"/>
        <v>0</v>
      </c>
      <c r="K11" s="8"/>
    </row>
    <row r="12" spans="1:11" ht="150">
      <c r="A12" s="29" t="s">
        <v>2</v>
      </c>
      <c r="B12" s="71" t="s">
        <v>94</v>
      </c>
      <c r="C12" s="62">
        <v>30</v>
      </c>
      <c r="D12" s="56" t="s">
        <v>78</v>
      </c>
      <c r="E12" s="26"/>
      <c r="F12" s="26"/>
      <c r="G12" s="26"/>
      <c r="H12" s="27"/>
      <c r="I12" s="28">
        <f t="shared" si="0"/>
        <v>0</v>
      </c>
      <c r="K12" s="8"/>
    </row>
    <row r="13" spans="1:11" ht="45">
      <c r="A13" s="29" t="s">
        <v>3</v>
      </c>
      <c r="B13" s="74" t="s">
        <v>95</v>
      </c>
      <c r="C13" s="59">
        <v>220</v>
      </c>
      <c r="D13" s="56" t="s">
        <v>78</v>
      </c>
      <c r="E13" s="26"/>
      <c r="F13" s="26"/>
      <c r="G13" s="26"/>
      <c r="H13" s="27"/>
      <c r="I13" s="28">
        <f t="shared" si="0"/>
        <v>0</v>
      </c>
      <c r="K13" s="8"/>
    </row>
    <row r="14" spans="1:11" ht="15">
      <c r="A14" s="29" t="s">
        <v>19</v>
      </c>
      <c r="B14" s="54" t="s">
        <v>96</v>
      </c>
      <c r="C14" s="63">
        <v>105</v>
      </c>
      <c r="D14" s="56" t="s">
        <v>78</v>
      </c>
      <c r="E14" s="26"/>
      <c r="F14" s="26"/>
      <c r="G14" s="26"/>
      <c r="H14" s="27"/>
      <c r="I14" s="28">
        <f t="shared" si="0"/>
        <v>0</v>
      </c>
      <c r="K14" s="8"/>
    </row>
    <row r="15" spans="1:11" ht="30">
      <c r="A15" s="29" t="s">
        <v>23</v>
      </c>
      <c r="B15" s="71" t="s">
        <v>97</v>
      </c>
      <c r="C15" s="62">
        <v>65</v>
      </c>
      <c r="D15" s="56" t="s">
        <v>78</v>
      </c>
      <c r="E15" s="26"/>
      <c r="F15" s="26"/>
      <c r="G15" s="26"/>
      <c r="H15" s="27"/>
      <c r="I15" s="28">
        <f t="shared" si="0"/>
        <v>0</v>
      </c>
      <c r="K15" s="8"/>
    </row>
    <row r="16" spans="1:11" ht="45">
      <c r="A16" s="29" t="s">
        <v>4</v>
      </c>
      <c r="B16" s="75" t="s">
        <v>98</v>
      </c>
      <c r="C16" s="64">
        <v>440</v>
      </c>
      <c r="D16" s="65" t="s">
        <v>78</v>
      </c>
      <c r="E16" s="26"/>
      <c r="F16" s="26"/>
      <c r="G16" s="26"/>
      <c r="H16" s="27"/>
      <c r="I16" s="28">
        <f t="shared" si="0"/>
        <v>0</v>
      </c>
      <c r="K16" s="8"/>
    </row>
    <row r="17" ht="15">
      <c r="K17" s="8"/>
    </row>
    <row r="18" spans="2:11" ht="30">
      <c r="B18" s="8" t="s">
        <v>71</v>
      </c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2"/>
  <sheetViews>
    <sheetView showGridLines="0" zoomScale="80" zoomScaleNormal="80" zoomScaleSheetLayoutView="90" workbookViewId="0" topLeftCell="A1">
      <selection activeCell="B11" sqref="B11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DFP.271.43.2024.AB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5">
        <v>5</v>
      </c>
      <c r="D6" s="34"/>
      <c r="E6" s="4"/>
      <c r="F6" s="4"/>
      <c r="G6" s="6"/>
      <c r="H6" s="6"/>
      <c r="I6" s="6"/>
      <c r="K6" s="8"/>
    </row>
    <row r="7" spans="1:11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SUM(I10:I11)</f>
        <v>0</v>
      </c>
      <c r="K7" s="8"/>
    </row>
    <row r="8" spans="1:11" ht="15">
      <c r="A8" s="23"/>
      <c r="B8" s="23"/>
      <c r="C8" s="36"/>
      <c r="D8" s="37"/>
      <c r="E8" s="24"/>
      <c r="F8" s="24"/>
      <c r="G8" s="24"/>
      <c r="H8" s="24"/>
      <c r="I8" s="24"/>
      <c r="K8" s="8"/>
    </row>
    <row r="9" spans="1:11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75">
      <c r="A10" s="29" t="s">
        <v>0</v>
      </c>
      <c r="B10" s="73" t="s">
        <v>99</v>
      </c>
      <c r="C10" s="60">
        <v>130</v>
      </c>
      <c r="D10" s="56" t="s">
        <v>78</v>
      </c>
      <c r="E10" s="26"/>
      <c r="F10" s="26"/>
      <c r="G10" s="26"/>
      <c r="H10" s="27"/>
      <c r="I10" s="28">
        <f>ROUND(ROUND(C10,0)*ROUND(H10,2),2)</f>
        <v>0</v>
      </c>
      <c r="K10" s="8"/>
    </row>
    <row r="11" spans="1:11" ht="30">
      <c r="A11" s="29" t="s">
        <v>1</v>
      </c>
      <c r="B11" s="73" t="s">
        <v>100</v>
      </c>
      <c r="C11" s="60">
        <v>200</v>
      </c>
      <c r="D11" s="56" t="s">
        <v>78</v>
      </c>
      <c r="E11" s="26"/>
      <c r="F11" s="26"/>
      <c r="G11" s="26"/>
      <c r="H11" s="27"/>
      <c r="I11" s="28">
        <f>ROUND(ROUND(C11,0)*ROUND(H11,2),2)</f>
        <v>0</v>
      </c>
      <c r="K11" s="8"/>
    </row>
    <row r="12" ht="15">
      <c r="K12" s="8"/>
    </row>
    <row r="13" spans="2:11" ht="30">
      <c r="B13" s="8" t="s">
        <v>71</v>
      </c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="80" zoomScaleNormal="80" zoomScaleSheetLayoutView="90" workbookViewId="0" topLeftCell="A1">
      <selection activeCell="B11" sqref="B11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1.00390625" style="8" customWidth="1"/>
    <col min="11" max="11" width="16.75390625" style="8" customWidth="1"/>
    <col min="12" max="16384" width="9.125" style="8" customWidth="1"/>
  </cols>
  <sheetData>
    <row r="1" spans="2:10" ht="15">
      <c r="B1" s="1" t="str">
        <f>'formularz oferty'!C4</f>
        <v>DFP.271.43.2024.AB</v>
      </c>
      <c r="I1" s="2" t="s">
        <v>60</v>
      </c>
      <c r="J1" s="2"/>
    </row>
    <row r="2" spans="2:10" ht="15">
      <c r="B2" s="1"/>
      <c r="I2" s="2"/>
      <c r="J2" s="2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6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SUM(I10:I10)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180">
      <c r="A10" s="29" t="s">
        <v>0</v>
      </c>
      <c r="B10" s="58" t="s">
        <v>110</v>
      </c>
      <c r="C10" s="59">
        <v>1000</v>
      </c>
      <c r="D10" s="56" t="s">
        <v>78</v>
      </c>
      <c r="E10" s="26"/>
      <c r="F10" s="26"/>
      <c r="G10" s="26"/>
      <c r="H10" s="27"/>
      <c r="I10" s="28">
        <f>ROUND(ROUND(C10,0)*ROUND(H10,2),2)</f>
        <v>0</v>
      </c>
    </row>
    <row r="12" ht="30">
      <c r="B12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4"/>
  <sheetViews>
    <sheetView showGridLines="0" zoomScale="80" zoomScaleNormal="80" zoomScaleSheetLayoutView="90" workbookViewId="0" topLeftCell="A1">
      <selection activeCell="B13" sqref="B13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DFP.271.43.2024.AB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7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SUM(I10:I12)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150">
      <c r="A10" s="29" t="s">
        <v>0</v>
      </c>
      <c r="B10" s="72" t="s">
        <v>111</v>
      </c>
      <c r="C10" s="57">
        <v>105</v>
      </c>
      <c r="D10" s="56" t="s">
        <v>78</v>
      </c>
      <c r="E10" s="26"/>
      <c r="F10" s="26"/>
      <c r="G10" s="26"/>
      <c r="H10" s="27"/>
      <c r="I10" s="28">
        <f>ROUND(ROUND(C10,0)*ROUND(H10,2),2)</f>
        <v>0</v>
      </c>
    </row>
    <row r="11" spans="1:9" ht="60">
      <c r="A11" s="29" t="s">
        <v>1</v>
      </c>
      <c r="B11" s="72" t="s">
        <v>112</v>
      </c>
      <c r="C11" s="57">
        <v>105</v>
      </c>
      <c r="D11" s="56" t="s">
        <v>78</v>
      </c>
      <c r="E11" s="26"/>
      <c r="F11" s="26"/>
      <c r="G11" s="26"/>
      <c r="H11" s="27"/>
      <c r="I11" s="28">
        <f>ROUND(ROUND(C11,0)*ROUND(H11,2),2)</f>
        <v>0</v>
      </c>
    </row>
    <row r="12" spans="1:9" ht="75">
      <c r="A12" s="29" t="s">
        <v>2</v>
      </c>
      <c r="B12" s="71" t="s">
        <v>113</v>
      </c>
      <c r="C12" s="55">
        <v>105</v>
      </c>
      <c r="D12" s="56" t="s">
        <v>78</v>
      </c>
      <c r="E12" s="26"/>
      <c r="F12" s="26"/>
      <c r="G12" s="26"/>
      <c r="H12" s="27"/>
      <c r="I12" s="28">
        <f>ROUND(ROUND(C12,0)*ROUND(H12,2),2)</f>
        <v>0</v>
      </c>
    </row>
    <row r="14" ht="30">
      <c r="B14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2024-05-10T11:55:34Z</dcterms:modified>
  <cp:category/>
  <cp:version/>
  <cp:contentType/>
  <cp:contentStatus/>
</cp:coreProperties>
</file>