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kosztorys ofertowy 2024" sheetId="1" r:id="rId1"/>
  </sheets>
  <definedNames/>
  <calcPr fullCalcOnLoad="1"/>
</workbook>
</file>

<file path=xl/sharedStrings.xml><?xml version="1.0" encoding="utf-8"?>
<sst xmlns="http://schemas.openxmlformats.org/spreadsheetml/2006/main" count="80" uniqueCount="48">
  <si>
    <t>Opis</t>
  </si>
  <si>
    <t>a</t>
  </si>
  <si>
    <t>b</t>
  </si>
  <si>
    <t>c</t>
  </si>
  <si>
    <t>d</t>
  </si>
  <si>
    <t>e</t>
  </si>
  <si>
    <t>ręczne skropienie powierzchni górnej warstwy w ilości 1,1 kg/m2 szybkorozpadową emulsją rozpadową K-65 i zasypanie grysem kamiennym 2-4 mm w ilości 8,0 kg/m2 z nadaniem regularnych kształtów krawędziom łaty, przy czym krawędź powierzchniowego zamknięcia powinna wychodzić o 5 cm poza krawędzie rzeczywiste remontu,</t>
  </si>
  <si>
    <t>mechaniczne wycięcie frezarką uszkodzonych miejsc nawierzchni z nadaniem regularnych kształtów,</t>
  </si>
  <si>
    <t>Poz.</t>
  </si>
  <si>
    <t>oczyszczenie uszkodzonych miejsc z usunięciem i wywozem rumoszu,</t>
  </si>
  <si>
    <t>skropienie naprawianego miejsca wraz z krawędziami szybkorozpadową emulsją asfaltową K-65,</t>
  </si>
  <si>
    <t>-</t>
  </si>
  <si>
    <t>ręczne skropienie powierzchni górnej warstwy w ilości 1,1 kg/m2 szybkorozpadową emulsją rozpadową K-65 i zasypanie grysem kamiennym 2-4 mm w ilości 8,0 kg/m2 z nadaniem regularnych kształtów krawędziom łaty, przy czym krawędź powierzchniowego zamknięcia powinna wychodzić o 5 cm poza krawędzie rzeczywiste remontu</t>
  </si>
  <si>
    <t>oczyszczenie i skropienie naprawianego miejsca wraz z krawędziami szybkorozpadową emulsją asfaltową K-65,</t>
  </si>
  <si>
    <t>Obmiar [m2]</t>
  </si>
  <si>
    <t>Wartość robót brutto [zł]</t>
  </si>
  <si>
    <t>RAZEM BRUTTO:</t>
  </si>
  <si>
    <t>Cena jednostkowa brutto  [zł/m2]</t>
  </si>
  <si>
    <t>RAZEM NETTO:</t>
  </si>
  <si>
    <t>VAT 23%:</t>
  </si>
  <si>
    <t>a1</t>
  </si>
  <si>
    <t>b1</t>
  </si>
  <si>
    <t>c1</t>
  </si>
  <si>
    <t>d1</t>
  </si>
  <si>
    <t>dodatek za każdy 1 cm grubości wykonywanego remontu ponad 4 cm w technologii opisanej w pkt b</t>
  </si>
  <si>
    <t>dodatek za każdy 1 cm grubości wykonywanego remontu ponad 4 cm w technologii opisanej w pkt a</t>
  </si>
  <si>
    <t>dodatek za każdy 1 cm grubości wykonywanego remontu ponad 4 cm w technologii opisanej w pkt c</t>
  </si>
  <si>
    <t>dodatek za każdy 1 cm grubości wykonywanego remontu ponad 4 cm w technologii opisanej w pkt d</t>
  </si>
  <si>
    <t>KOSZTORYS OFERTOWY</t>
  </si>
  <si>
    <t>wycięcie  uszkodzonych  miejsc  nawierzchni  z nadaniem regularnych kształtów</t>
  </si>
  <si>
    <t xml:space="preserve"> -</t>
  </si>
  <si>
    <t>f</t>
  </si>
  <si>
    <t>Jednostka</t>
  </si>
  <si>
    <t>m2</t>
  </si>
  <si>
    <t>mb</t>
  </si>
  <si>
    <t>Wypełnienie pęknięć nawierzchni masą zalewową o elastyczności nie mniejszej niż 50% przy zachowaniu następującej technologii prac:</t>
  </si>
  <si>
    <t xml:space="preserve"> - </t>
  </si>
  <si>
    <t>wykonanie nacięcia warstwy ścieralnej w miejscu spękania lub rysy</t>
  </si>
  <si>
    <t xml:space="preserve">oczyszczenie uszkodzonych miejsc </t>
  </si>
  <si>
    <t>wypełnienie masą zalewową o elastyczności nie mniejszej niż 50%</t>
  </si>
  <si>
    <t>remont cząstkowy przy pomocy urządzenia typu „PATCHER” do dwufrakcyjnego dozowania pod ciśnieniem grysów i emulsji, przy grubości wyboju do 2 cm</t>
  </si>
  <si>
    <t>remont cząstkowy mieszanką mineralno-bitumiczną o lepiszczu asfaltowym, produkowaną i wbudowywaną na gorąco przy grubości wyboju 4 cm i zachowaniu następującej technologii prac:</t>
  </si>
  <si>
    <t>mechaniczne rozścielenie mieszanki mineralno-bitumicznej wytworzonej na gorąco o lepiszczu asfaltowym z mechanicznym zagęszczeniem,</t>
  </si>
  <si>
    <t>ręczne rozścielenie mieszanki mineralno-bitumicznej wytworzonej na gorąco o lepiszczu asfaltowym z mechanicznym zagęszczeniem,</t>
  </si>
  <si>
    <t>remont cząstkowy mieszanką mineralno-bitumiczną o lepiszczu asfaltowym, produkowaną i wbudowywaną na zimno przy grubości wyboju 4 cm i zachowaniu następującej technologii prac:</t>
  </si>
  <si>
    <t>ręczne rozścielenie mieszanki mineralno-bitumicznej wytworzonej na zimno o lepiszczu asfaltowym z mechanicznym zagęszczeniem,</t>
  </si>
  <si>
    <t>Załącznik Nr 1a do SWZ</t>
  </si>
  <si>
    <t>REMONTY CZĄSTKOWE NAWIERZCHNI BITUMICZNYCH DRÓG I ULIC MIASTA LESZNA W  2024 i 2025 ROKU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</si>
</sst>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_-[$€-2]\ * #,##0.00_-;\-[$€-2]\ * #,##0.00_-;_-[$€-2]\ * &quot;-&quot;??_-;_-@_-"/>
    <numFmt numFmtId="172" formatCode="_-* #,##0.00&quot; zł&quot;_-;\-* #,##0.00&quot; zł&quot;_-;_-* \-??&quot; zł&quot;_-;_-@_-"/>
    <numFmt numFmtId="173" formatCode="#,##0.00\ [$€-1]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zcionka tekstu podstawowego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zcionka tekstu podstawowego"/>
      <family val="0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3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48" fillId="0" borderId="0" xfId="0" applyFont="1" applyAlignment="1">
      <alignment horizontal="center"/>
    </xf>
    <xf numFmtId="4" fontId="49" fillId="0" borderId="0" xfId="0" applyNumberFormat="1" applyFont="1" applyAlignment="1">
      <alignment horizontal="left" vertical="center" wrapText="1"/>
    </xf>
    <xf numFmtId="0" fontId="49" fillId="0" borderId="0" xfId="0" applyFont="1" applyAlignment="1">
      <alignment/>
    </xf>
    <xf numFmtId="0" fontId="0" fillId="0" borderId="0" xfId="0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4" fontId="50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top"/>
    </xf>
    <xf numFmtId="4" fontId="49" fillId="0" borderId="11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top"/>
    </xf>
    <xf numFmtId="4" fontId="49" fillId="0" borderId="12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top"/>
    </xf>
    <xf numFmtId="0" fontId="43" fillId="0" borderId="10" xfId="0" applyFont="1" applyBorder="1" applyAlignment="1">
      <alignment horizontal="center" vertical="top"/>
    </xf>
    <xf numFmtId="0" fontId="43" fillId="0" borderId="14" xfId="0" applyFont="1" applyBorder="1" applyAlignment="1">
      <alignment horizontal="center" vertical="top"/>
    </xf>
    <xf numFmtId="0" fontId="48" fillId="0" borderId="15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right" vertical="center" wrapText="1"/>
    </xf>
    <xf numFmtId="0" fontId="48" fillId="0" borderId="0" xfId="0" applyFont="1" applyAlignment="1">
      <alignment/>
    </xf>
    <xf numFmtId="0" fontId="43" fillId="0" borderId="0" xfId="0" applyFont="1" applyAlignment="1">
      <alignment/>
    </xf>
    <xf numFmtId="4" fontId="49" fillId="0" borderId="13" xfId="0" applyNumberFormat="1" applyFont="1" applyBorder="1" applyAlignment="1">
      <alignment horizontal="center" vertical="center" wrapText="1"/>
    </xf>
    <xf numFmtId="4" fontId="49" fillId="0" borderId="16" xfId="0" applyNumberFormat="1" applyFont="1" applyBorder="1" applyAlignment="1">
      <alignment horizontal="right" vertical="top" wrapText="1"/>
    </xf>
    <xf numFmtId="0" fontId="52" fillId="0" borderId="17" xfId="0" applyFont="1" applyBorder="1" applyAlignment="1">
      <alignment horizontal="left" vertical="center" wrapText="1"/>
    </xf>
    <xf numFmtId="4" fontId="49" fillId="0" borderId="18" xfId="0" applyNumberFormat="1" applyFont="1" applyBorder="1" applyAlignment="1">
      <alignment horizontal="right" vertical="top" wrapText="1"/>
    </xf>
    <xf numFmtId="0" fontId="52" fillId="0" borderId="19" xfId="0" applyFont="1" applyBorder="1" applyAlignment="1">
      <alignment horizontal="left" vertical="center" wrapText="1"/>
    </xf>
    <xf numFmtId="4" fontId="52" fillId="0" borderId="16" xfId="0" applyNumberFormat="1" applyFont="1" applyBorder="1" applyAlignment="1">
      <alignment horizontal="right" vertical="top" wrapText="1"/>
    </xf>
    <xf numFmtId="4" fontId="52" fillId="0" borderId="18" xfId="0" applyNumberFormat="1" applyFont="1" applyBorder="1" applyAlignment="1">
      <alignment horizontal="right" vertical="top" wrapText="1"/>
    </xf>
    <xf numFmtId="44" fontId="0" fillId="0" borderId="0" xfId="64" applyFont="1" applyAlignment="1">
      <alignment vertical="center"/>
    </xf>
    <xf numFmtId="44" fontId="49" fillId="0" borderId="12" xfId="64" applyFont="1" applyBorder="1" applyAlignment="1">
      <alignment horizontal="center" vertical="center" wrapText="1"/>
    </xf>
    <xf numFmtId="44" fontId="49" fillId="0" borderId="13" xfId="64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0" fillId="0" borderId="0" xfId="0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44" fontId="48" fillId="0" borderId="11" xfId="64" applyFont="1" applyBorder="1" applyAlignment="1">
      <alignment horizontal="center" vertical="center" wrapText="1"/>
    </xf>
    <xf numFmtId="44" fontId="48" fillId="0" borderId="12" xfId="64" applyFont="1" applyBorder="1" applyAlignment="1">
      <alignment horizontal="center" vertical="center" wrapText="1"/>
    </xf>
    <xf numFmtId="44" fontId="48" fillId="0" borderId="13" xfId="64" applyFont="1" applyBorder="1" applyAlignment="1">
      <alignment horizontal="center" vertical="center" wrapText="1"/>
    </xf>
    <xf numFmtId="0" fontId="52" fillId="0" borderId="19" xfId="0" applyFont="1" applyBorder="1" applyAlignment="1">
      <alignment horizontal="left" vertical="top" wrapText="1"/>
    </xf>
    <xf numFmtId="0" fontId="52" fillId="0" borderId="16" xfId="0" applyFont="1" applyBorder="1" applyAlignment="1">
      <alignment horizontal="left" vertical="center" wrapText="1"/>
    </xf>
    <xf numFmtId="0" fontId="52" fillId="33" borderId="16" xfId="0" applyFont="1" applyFill="1" applyBorder="1" applyAlignment="1">
      <alignment horizontal="left" vertical="center" wrapText="1"/>
    </xf>
    <xf numFmtId="0" fontId="52" fillId="33" borderId="17" xfId="0" applyFont="1" applyFill="1" applyBorder="1" applyAlignment="1">
      <alignment horizontal="left" vertical="center" wrapText="1"/>
    </xf>
    <xf numFmtId="4" fontId="52" fillId="33" borderId="16" xfId="0" applyNumberFormat="1" applyFont="1" applyFill="1" applyBorder="1" applyAlignment="1">
      <alignment horizontal="center" vertical="top" wrapText="1"/>
    </xf>
    <xf numFmtId="0" fontId="43" fillId="0" borderId="0" xfId="0" applyFont="1" applyAlignment="1">
      <alignment horizontal="center" vertical="top"/>
    </xf>
    <xf numFmtId="4" fontId="50" fillId="0" borderId="10" xfId="0" applyNumberFormat="1" applyFont="1" applyBorder="1" applyAlignment="1">
      <alignment horizontal="center" vertical="center" wrapText="1"/>
    </xf>
    <xf numFmtId="44" fontId="0" fillId="0" borderId="0" xfId="64" applyFont="1" applyAlignment="1" applyProtection="1">
      <alignment vertical="center"/>
      <protection locked="0"/>
    </xf>
    <xf numFmtId="44" fontId="49" fillId="0" borderId="10" xfId="64" applyFont="1" applyBorder="1" applyAlignment="1" applyProtection="1">
      <alignment horizontal="center" vertical="center" wrapText="1"/>
      <protection locked="0"/>
    </xf>
    <xf numFmtId="44" fontId="0" fillId="0" borderId="10" xfId="64" applyFont="1" applyBorder="1" applyAlignment="1" applyProtection="1">
      <alignment vertical="center"/>
      <protection locked="0"/>
    </xf>
    <xf numFmtId="44" fontId="49" fillId="0" borderId="0" xfId="0" applyNumberFormat="1" applyFont="1" applyAlignment="1">
      <alignment horizontal="right"/>
    </xf>
    <xf numFmtId="0" fontId="52" fillId="0" borderId="17" xfId="0" applyFont="1" applyBorder="1" applyAlignment="1">
      <alignment horizontal="left" vertical="top" wrapText="1"/>
    </xf>
    <xf numFmtId="0" fontId="52" fillId="33" borderId="17" xfId="0" applyFont="1" applyFill="1" applyBorder="1" applyAlignment="1">
      <alignment horizontal="left" vertical="top" wrapText="1"/>
    </xf>
    <xf numFmtId="0" fontId="0" fillId="0" borderId="0" xfId="0" applyAlignment="1" applyProtection="1">
      <alignment/>
      <protection/>
    </xf>
    <xf numFmtId="4" fontId="49" fillId="0" borderId="11" xfId="0" applyNumberFormat="1" applyFont="1" applyBorder="1" applyAlignment="1">
      <alignment horizontal="center" vertical="center" wrapText="1"/>
    </xf>
    <xf numFmtId="4" fontId="49" fillId="0" borderId="12" xfId="0" applyNumberFormat="1" applyFont="1" applyBorder="1" applyAlignment="1">
      <alignment horizontal="center" vertical="center" wrapText="1"/>
    </xf>
    <xf numFmtId="4" fontId="49" fillId="0" borderId="13" xfId="0" applyNumberFormat="1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top"/>
    </xf>
    <xf numFmtId="0" fontId="43" fillId="0" borderId="0" xfId="0" applyFont="1" applyAlignment="1">
      <alignment horizontal="center" vertical="top" wrapText="1"/>
    </xf>
    <xf numFmtId="4" fontId="50" fillId="0" borderId="10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  <xf numFmtId="4" fontId="52" fillId="0" borderId="14" xfId="0" applyNumberFormat="1" applyFont="1" applyBorder="1" applyAlignment="1">
      <alignment horizontal="left" vertical="center" wrapText="1"/>
    </xf>
    <xf numFmtId="4" fontId="52" fillId="0" borderId="20" xfId="0" applyNumberFormat="1" applyFont="1" applyBorder="1" applyAlignment="1">
      <alignment horizontal="left" vertical="center" wrapText="1"/>
    </xf>
    <xf numFmtId="0" fontId="52" fillId="33" borderId="11" xfId="0" applyFont="1" applyFill="1" applyBorder="1" applyAlignment="1">
      <alignment horizontal="left" vertical="center" wrapText="1"/>
    </xf>
    <xf numFmtId="44" fontId="53" fillId="0" borderId="14" xfId="64" applyFont="1" applyBorder="1" applyAlignment="1">
      <alignment horizontal="right" vertical="center"/>
    </xf>
    <xf numFmtId="44" fontId="53" fillId="0" borderId="15" xfId="64" applyFont="1" applyBorder="1" applyAlignment="1">
      <alignment horizontal="right" vertical="center"/>
    </xf>
    <xf numFmtId="44" fontId="53" fillId="0" borderId="20" xfId="64" applyFont="1" applyBorder="1" applyAlignment="1">
      <alignment horizontal="right" vertical="center"/>
    </xf>
    <xf numFmtId="4" fontId="52" fillId="0" borderId="14" xfId="0" applyNumberFormat="1" applyFont="1" applyBorder="1" applyAlignment="1">
      <alignment horizontal="left" vertical="top" wrapText="1"/>
    </xf>
    <xf numFmtId="4" fontId="52" fillId="0" borderId="20" xfId="0" applyNumberFormat="1" applyFont="1" applyBorder="1" applyAlignment="1">
      <alignment horizontal="left" vertical="top" wrapText="1"/>
    </xf>
    <xf numFmtId="0" fontId="52" fillId="0" borderId="10" xfId="0" applyFont="1" applyBorder="1" applyAlignment="1">
      <alignment horizontal="left" vertical="center" wrapText="1"/>
    </xf>
  </cellXfs>
  <cellStyles count="8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Obliczenia" xfId="55"/>
    <cellStyle name="Followed Hyperlink" xfId="56"/>
    <cellStyle name="Percent" xfId="57"/>
    <cellStyle name="Procentowy 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10" xfId="66"/>
    <cellStyle name="Walutowy 2" xfId="67"/>
    <cellStyle name="Walutowy 2 2" xfId="68"/>
    <cellStyle name="Walutowy 2 2 2" xfId="69"/>
    <cellStyle name="Walutowy 2 2 2 2" xfId="70"/>
    <cellStyle name="Walutowy 2 2 3" xfId="71"/>
    <cellStyle name="Walutowy 2 2 4" xfId="72"/>
    <cellStyle name="Walutowy 2 3" xfId="73"/>
    <cellStyle name="Walutowy 2 3 2" xfId="74"/>
    <cellStyle name="Walutowy 2 4" xfId="75"/>
    <cellStyle name="Walutowy 2 5" xfId="76"/>
    <cellStyle name="Walutowy 3" xfId="77"/>
    <cellStyle name="Walutowy 3 2" xfId="78"/>
    <cellStyle name="Walutowy 3 2 2" xfId="79"/>
    <cellStyle name="Walutowy 3 3" xfId="80"/>
    <cellStyle name="Walutowy 3 4" xfId="81"/>
    <cellStyle name="Walutowy 4" xfId="82"/>
    <cellStyle name="Walutowy 4 2" xfId="83"/>
    <cellStyle name="Walutowy 4 2 2" xfId="84"/>
    <cellStyle name="Walutowy 4 3" xfId="85"/>
    <cellStyle name="Walutowy 4 4" xfId="86"/>
    <cellStyle name="Walutowy 5" xfId="87"/>
    <cellStyle name="Walutowy 5 2" xfId="88"/>
    <cellStyle name="Walutowy 5 2 2" xfId="89"/>
    <cellStyle name="Walutowy 5 3" xfId="90"/>
    <cellStyle name="Walutowy 6" xfId="91"/>
    <cellStyle name="Walutowy 6 2" xfId="92"/>
    <cellStyle name="Walutowy 7" xfId="93"/>
    <cellStyle name="Walutowy 7 2" xfId="94"/>
    <cellStyle name="Walutowy 8" xfId="95"/>
    <cellStyle name="Walutowy 8 2" xfId="96"/>
    <cellStyle name="Walutowy 9" xfId="97"/>
    <cellStyle name="Zły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zoomScale="85" zoomScaleNormal="85" zoomScalePageLayoutView="0" workbookViewId="0" topLeftCell="A1">
      <selection activeCell="F12" sqref="F12"/>
    </sheetView>
  </sheetViews>
  <sheetFormatPr defaultColWidth="8.796875" defaultRowHeight="14.25"/>
  <cols>
    <col min="1" max="1" width="6.3984375" style="48" customWidth="1"/>
    <col min="2" max="2" width="2.09765625" style="1" customWidth="1"/>
    <col min="3" max="3" width="50" style="1" customWidth="1"/>
    <col min="4" max="4" width="12.69921875" style="5" customWidth="1"/>
    <col min="5" max="5" width="12.19921875" style="5" customWidth="1"/>
    <col min="6" max="6" width="17.5" style="12" customWidth="1"/>
    <col min="7" max="7" width="21.5" style="0" customWidth="1"/>
    <col min="8" max="8" width="17.09765625" style="0" customWidth="1"/>
  </cols>
  <sheetData>
    <row r="1" spans="1:8" ht="15">
      <c r="A1" s="61" t="s">
        <v>28</v>
      </c>
      <c r="B1" s="61"/>
      <c r="C1" s="61"/>
      <c r="D1" s="61"/>
      <c r="E1" s="61"/>
      <c r="F1" s="61"/>
      <c r="G1" t="s">
        <v>46</v>
      </c>
      <c r="H1" s="56"/>
    </row>
    <row r="2" spans="1:6" ht="30.75" customHeight="1">
      <c r="A2" s="62" t="s">
        <v>47</v>
      </c>
      <c r="B2" s="62"/>
      <c r="C2" s="62"/>
      <c r="D2" s="62"/>
      <c r="E2" s="62"/>
      <c r="F2" s="62"/>
    </row>
    <row r="4" spans="1:18" s="11" customFormat="1" ht="43.5" customHeight="1">
      <c r="A4" s="13" t="s">
        <v>8</v>
      </c>
      <c r="B4" s="63" t="s">
        <v>0</v>
      </c>
      <c r="C4" s="63"/>
      <c r="D4" s="49" t="s">
        <v>14</v>
      </c>
      <c r="E4" s="49" t="s">
        <v>32</v>
      </c>
      <c r="F4" s="49" t="s">
        <v>17</v>
      </c>
      <c r="G4" s="49" t="s">
        <v>15</v>
      </c>
      <c r="H4" s="8"/>
      <c r="I4" s="8"/>
      <c r="J4" s="9"/>
      <c r="K4" s="9"/>
      <c r="L4" s="9"/>
      <c r="M4" s="9"/>
      <c r="N4" s="10"/>
      <c r="O4" s="10"/>
      <c r="P4" s="10"/>
      <c r="Q4" s="10"/>
      <c r="R4" s="10"/>
    </row>
    <row r="5" spans="1:18" ht="42" customHeight="1">
      <c r="A5" s="14" t="s">
        <v>1</v>
      </c>
      <c r="B5" s="64" t="s">
        <v>41</v>
      </c>
      <c r="C5" s="64"/>
      <c r="D5" s="57">
        <v>900</v>
      </c>
      <c r="E5" s="15" t="s">
        <v>33</v>
      </c>
      <c r="F5" s="50"/>
      <c r="G5" s="40">
        <f>ROUND(D5*F5,2)</f>
        <v>0</v>
      </c>
      <c r="H5" s="3"/>
      <c r="I5" s="3"/>
      <c r="J5" s="39"/>
      <c r="K5" s="39"/>
      <c r="L5" s="39"/>
      <c r="M5" s="39"/>
      <c r="N5" s="4"/>
      <c r="O5" s="4"/>
      <c r="P5" s="4"/>
      <c r="Q5" s="4"/>
      <c r="R5" s="4"/>
    </row>
    <row r="6" spans="1:18" ht="25.5">
      <c r="A6" s="16"/>
      <c r="B6" s="26" t="s">
        <v>11</v>
      </c>
      <c r="C6" s="27" t="s">
        <v>7</v>
      </c>
      <c r="D6" s="58"/>
      <c r="E6" s="17"/>
      <c r="F6" s="33"/>
      <c r="G6" s="41"/>
      <c r="H6" s="3"/>
      <c r="I6" s="3"/>
      <c r="J6" s="39"/>
      <c r="K6" s="39"/>
      <c r="L6" s="39"/>
      <c r="M6" s="39"/>
      <c r="N6" s="4"/>
      <c r="O6" s="4"/>
      <c r="P6" s="4"/>
      <c r="Q6" s="4"/>
      <c r="R6" s="4"/>
    </row>
    <row r="7" spans="1:18" ht="25.5">
      <c r="A7" s="16"/>
      <c r="B7" s="26" t="s">
        <v>11</v>
      </c>
      <c r="C7" s="27" t="s">
        <v>9</v>
      </c>
      <c r="D7" s="58"/>
      <c r="E7" s="17"/>
      <c r="F7" s="33"/>
      <c r="G7" s="41"/>
      <c r="H7" s="3"/>
      <c r="I7" s="3"/>
      <c r="J7" s="39"/>
      <c r="K7" s="39"/>
      <c r="L7" s="39"/>
      <c r="M7" s="39"/>
      <c r="N7" s="4"/>
      <c r="O7" s="4"/>
      <c r="P7" s="4"/>
      <c r="Q7" s="4"/>
      <c r="R7" s="4"/>
    </row>
    <row r="8" spans="1:18" ht="25.5">
      <c r="A8" s="16"/>
      <c r="B8" s="26" t="s">
        <v>11</v>
      </c>
      <c r="C8" s="27" t="s">
        <v>10</v>
      </c>
      <c r="D8" s="58"/>
      <c r="E8" s="17"/>
      <c r="F8" s="33"/>
      <c r="G8" s="41"/>
      <c r="H8" s="39"/>
      <c r="I8" s="39"/>
      <c r="J8" s="39"/>
      <c r="K8" s="39"/>
      <c r="L8" s="39"/>
      <c r="M8" s="39"/>
      <c r="N8" s="4"/>
      <c r="O8" s="4"/>
      <c r="P8" s="4"/>
      <c r="Q8" s="4"/>
      <c r="R8" s="4"/>
    </row>
    <row r="9" spans="1:18" ht="38.25">
      <c r="A9" s="16"/>
      <c r="B9" s="26" t="s">
        <v>11</v>
      </c>
      <c r="C9" s="27" t="s">
        <v>42</v>
      </c>
      <c r="D9" s="58"/>
      <c r="E9" s="17"/>
      <c r="F9" s="33"/>
      <c r="G9" s="41"/>
      <c r="H9" s="39"/>
      <c r="I9" s="39"/>
      <c r="J9" s="39"/>
      <c r="K9" s="39"/>
      <c r="L9" s="39"/>
      <c r="M9" s="39"/>
      <c r="N9" s="4"/>
      <c r="O9" s="4"/>
      <c r="P9" s="4"/>
      <c r="Q9" s="4"/>
      <c r="R9" s="4"/>
    </row>
    <row r="10" spans="1:18" ht="81.75" customHeight="1">
      <c r="A10" s="18"/>
      <c r="B10" s="28" t="s">
        <v>11</v>
      </c>
      <c r="C10" s="43" t="s">
        <v>6</v>
      </c>
      <c r="D10" s="59"/>
      <c r="E10" s="25"/>
      <c r="F10" s="34"/>
      <c r="G10" s="42"/>
      <c r="H10" s="39"/>
      <c r="I10" s="39"/>
      <c r="J10" s="39"/>
      <c r="K10" s="39"/>
      <c r="L10" s="39"/>
      <c r="M10" s="39"/>
      <c r="N10" s="4"/>
      <c r="O10" s="4"/>
      <c r="P10" s="4"/>
      <c r="Q10" s="4"/>
      <c r="R10" s="4"/>
    </row>
    <row r="11" spans="1:18" s="37" customFormat="1" ht="34.5" customHeight="1">
      <c r="A11" s="38" t="s">
        <v>20</v>
      </c>
      <c r="B11" s="65" t="s">
        <v>25</v>
      </c>
      <c r="C11" s="66"/>
      <c r="D11" s="58">
        <v>1350</v>
      </c>
      <c r="E11" s="17" t="s">
        <v>33</v>
      </c>
      <c r="F11" s="51"/>
      <c r="G11" s="40">
        <f>ROUND(D11*F11,2)</f>
        <v>0</v>
      </c>
      <c r="H11" s="39"/>
      <c r="I11" s="39"/>
      <c r="J11" s="39"/>
      <c r="K11" s="39"/>
      <c r="L11" s="39"/>
      <c r="M11" s="39"/>
      <c r="N11" s="36"/>
      <c r="O11" s="36"/>
      <c r="P11" s="36"/>
      <c r="Q11" s="36"/>
      <c r="R11" s="36"/>
    </row>
    <row r="12" spans="1:18" ht="40.5" customHeight="1">
      <c r="A12" s="14" t="s">
        <v>2</v>
      </c>
      <c r="B12" s="64" t="s">
        <v>41</v>
      </c>
      <c r="C12" s="64"/>
      <c r="D12" s="57">
        <v>700</v>
      </c>
      <c r="E12" s="15" t="s">
        <v>33</v>
      </c>
      <c r="F12" s="50"/>
      <c r="G12" s="40">
        <f>ROUND(D12*F12,2)</f>
        <v>0</v>
      </c>
      <c r="H12" s="39"/>
      <c r="I12" s="39"/>
      <c r="J12" s="39"/>
      <c r="K12" s="39"/>
      <c r="L12" s="39"/>
      <c r="M12" s="39"/>
      <c r="N12" s="4"/>
      <c r="O12" s="4"/>
      <c r="P12" s="4"/>
      <c r="Q12" s="4"/>
      <c r="R12" s="4"/>
    </row>
    <row r="13" spans="1:18" ht="25.5">
      <c r="A13" s="16"/>
      <c r="B13" s="30" t="s">
        <v>11</v>
      </c>
      <c r="C13" s="27" t="s">
        <v>7</v>
      </c>
      <c r="D13" s="58"/>
      <c r="E13" s="17"/>
      <c r="F13" s="33"/>
      <c r="G13" s="41"/>
      <c r="H13" s="39"/>
      <c r="I13" s="39"/>
      <c r="J13" s="39"/>
      <c r="K13" s="39"/>
      <c r="L13" s="39"/>
      <c r="M13" s="39"/>
      <c r="N13" s="4"/>
      <c r="O13" s="4"/>
      <c r="P13" s="4"/>
      <c r="Q13" s="4"/>
      <c r="R13" s="4"/>
    </row>
    <row r="14" spans="1:18" ht="25.5">
      <c r="A14" s="16"/>
      <c r="B14" s="30" t="s">
        <v>11</v>
      </c>
      <c r="C14" s="27" t="s">
        <v>9</v>
      </c>
      <c r="D14" s="58"/>
      <c r="E14" s="17"/>
      <c r="F14" s="33"/>
      <c r="G14" s="41"/>
      <c r="H14" s="39"/>
      <c r="I14" s="39"/>
      <c r="J14" s="39"/>
      <c r="K14" s="39"/>
      <c r="L14" s="39"/>
      <c r="M14" s="39"/>
      <c r="N14" s="4"/>
      <c r="O14" s="4"/>
      <c r="P14" s="4"/>
      <c r="Q14" s="4"/>
      <c r="R14" s="4"/>
    </row>
    <row r="15" spans="1:18" ht="25.5">
      <c r="A15" s="16"/>
      <c r="B15" s="30" t="s">
        <v>11</v>
      </c>
      <c r="C15" s="27" t="s">
        <v>10</v>
      </c>
      <c r="D15" s="58"/>
      <c r="E15" s="17"/>
      <c r="F15" s="33"/>
      <c r="G15" s="41"/>
      <c r="H15" s="39"/>
      <c r="I15" s="39"/>
      <c r="J15" s="39"/>
      <c r="K15" s="39"/>
      <c r="L15" s="39"/>
      <c r="M15" s="39"/>
      <c r="N15" s="4"/>
      <c r="O15" s="4"/>
      <c r="P15" s="4"/>
      <c r="Q15" s="4"/>
      <c r="R15" s="4"/>
    </row>
    <row r="16" spans="1:18" ht="38.25">
      <c r="A16" s="16"/>
      <c r="B16" s="30" t="s">
        <v>11</v>
      </c>
      <c r="C16" s="27" t="s">
        <v>43</v>
      </c>
      <c r="D16" s="58"/>
      <c r="E16" s="17"/>
      <c r="F16" s="33"/>
      <c r="G16" s="41"/>
      <c r="H16" s="39"/>
      <c r="I16" s="39"/>
      <c r="J16" s="39"/>
      <c r="K16" s="39"/>
      <c r="L16" s="39"/>
      <c r="M16" s="39"/>
      <c r="N16" s="4"/>
      <c r="O16" s="4"/>
      <c r="P16" s="4"/>
      <c r="Q16" s="4"/>
      <c r="R16" s="4"/>
    </row>
    <row r="17" spans="1:18" ht="81.75" customHeight="1">
      <c r="A17" s="18"/>
      <c r="B17" s="31" t="s">
        <v>11</v>
      </c>
      <c r="C17" s="29" t="s">
        <v>6</v>
      </c>
      <c r="D17" s="59"/>
      <c r="E17" s="25"/>
      <c r="F17" s="34"/>
      <c r="G17" s="42"/>
      <c r="H17" s="39"/>
      <c r="I17" s="39"/>
      <c r="J17" s="39"/>
      <c r="K17" s="39"/>
      <c r="L17" s="39"/>
      <c r="M17" s="39"/>
      <c r="N17" s="4"/>
      <c r="O17" s="4"/>
      <c r="P17" s="4"/>
      <c r="Q17" s="4"/>
      <c r="R17" s="4"/>
    </row>
    <row r="18" spans="1:18" s="37" customFormat="1" ht="34.5" customHeight="1">
      <c r="A18" s="38" t="s">
        <v>21</v>
      </c>
      <c r="B18" s="65" t="s">
        <v>24</v>
      </c>
      <c r="C18" s="66"/>
      <c r="D18" s="58">
        <v>1050</v>
      </c>
      <c r="E18" s="17" t="s">
        <v>33</v>
      </c>
      <c r="F18" s="51"/>
      <c r="G18" s="40">
        <f>ROUND(D18*F18,2)</f>
        <v>0</v>
      </c>
      <c r="H18" s="39"/>
      <c r="I18" s="39"/>
      <c r="J18" s="39"/>
      <c r="K18" s="39"/>
      <c r="L18" s="39"/>
      <c r="M18" s="39"/>
      <c r="N18" s="36"/>
      <c r="O18" s="36"/>
      <c r="P18" s="36"/>
      <c r="Q18" s="36"/>
      <c r="R18" s="36"/>
    </row>
    <row r="19" spans="1:18" ht="40.5" customHeight="1">
      <c r="A19" s="14" t="s">
        <v>3</v>
      </c>
      <c r="B19" s="64" t="s">
        <v>41</v>
      </c>
      <c r="C19" s="64"/>
      <c r="D19" s="57">
        <v>600</v>
      </c>
      <c r="E19" s="15" t="s">
        <v>33</v>
      </c>
      <c r="F19" s="50"/>
      <c r="G19" s="40">
        <f>ROUND(D19*F19,2)</f>
        <v>0</v>
      </c>
      <c r="H19" s="39"/>
      <c r="I19" s="39"/>
      <c r="J19" s="39"/>
      <c r="K19" s="39"/>
      <c r="L19" s="39"/>
      <c r="M19" s="39"/>
      <c r="N19" s="4"/>
      <c r="O19" s="4"/>
      <c r="P19" s="4"/>
      <c r="Q19" s="4"/>
      <c r="R19" s="4"/>
    </row>
    <row r="20" spans="1:18" ht="25.5">
      <c r="A20" s="16"/>
      <c r="B20" s="30" t="s">
        <v>11</v>
      </c>
      <c r="C20" s="27" t="s">
        <v>13</v>
      </c>
      <c r="D20" s="58"/>
      <c r="E20" s="17"/>
      <c r="F20" s="33"/>
      <c r="G20" s="41"/>
      <c r="H20" s="39"/>
      <c r="I20" s="39"/>
      <c r="J20" s="39"/>
      <c r="K20" s="39"/>
      <c r="L20" s="39"/>
      <c r="M20" s="39"/>
      <c r="N20" s="4"/>
      <c r="O20" s="4"/>
      <c r="P20" s="4"/>
      <c r="Q20" s="4"/>
      <c r="R20" s="4"/>
    </row>
    <row r="21" spans="1:18" ht="38.25">
      <c r="A21" s="16"/>
      <c r="B21" s="30" t="s">
        <v>11</v>
      </c>
      <c r="C21" s="27" t="s">
        <v>43</v>
      </c>
      <c r="D21" s="58"/>
      <c r="E21" s="17"/>
      <c r="F21" s="33"/>
      <c r="G21" s="41"/>
      <c r="H21" s="39"/>
      <c r="I21" s="39"/>
      <c r="J21" s="39"/>
      <c r="K21" s="39"/>
      <c r="L21" s="39"/>
      <c r="M21" s="39"/>
      <c r="N21" s="4"/>
      <c r="O21" s="4"/>
      <c r="P21" s="4"/>
      <c r="Q21" s="4"/>
      <c r="R21" s="4"/>
    </row>
    <row r="22" spans="1:18" ht="81.75" customHeight="1">
      <c r="A22" s="18"/>
      <c r="B22" s="31" t="s">
        <v>11</v>
      </c>
      <c r="C22" s="29" t="s">
        <v>12</v>
      </c>
      <c r="D22" s="59"/>
      <c r="E22" s="25"/>
      <c r="F22" s="34"/>
      <c r="G22" s="42"/>
      <c r="H22" s="39"/>
      <c r="I22" s="39"/>
      <c r="J22" s="39"/>
      <c r="K22" s="39"/>
      <c r="L22" s="39"/>
      <c r="M22" s="39"/>
      <c r="N22" s="4"/>
      <c r="O22" s="4"/>
      <c r="P22" s="4"/>
      <c r="Q22" s="4"/>
      <c r="R22" s="4"/>
    </row>
    <row r="23" spans="1:18" s="37" customFormat="1" ht="34.5" customHeight="1">
      <c r="A23" s="35" t="s">
        <v>22</v>
      </c>
      <c r="B23" s="65" t="s">
        <v>26</v>
      </c>
      <c r="C23" s="66"/>
      <c r="D23" s="58">
        <v>900</v>
      </c>
      <c r="E23" s="17" t="s">
        <v>33</v>
      </c>
      <c r="F23" s="51"/>
      <c r="G23" s="40">
        <f>ROUND(D23*F23,2)</f>
        <v>0</v>
      </c>
      <c r="H23" s="39"/>
      <c r="I23" s="39"/>
      <c r="J23" s="39"/>
      <c r="K23" s="39"/>
      <c r="L23" s="39"/>
      <c r="M23" s="39"/>
      <c r="N23" s="36"/>
      <c r="O23" s="36"/>
      <c r="P23" s="36"/>
      <c r="Q23" s="36"/>
      <c r="R23" s="36"/>
    </row>
    <row r="24" spans="1:18" ht="39.75" customHeight="1">
      <c r="A24" s="14" t="s">
        <v>4</v>
      </c>
      <c r="B24" s="64" t="s">
        <v>44</v>
      </c>
      <c r="C24" s="64"/>
      <c r="D24" s="57">
        <v>300</v>
      </c>
      <c r="E24" s="15" t="s">
        <v>33</v>
      </c>
      <c r="F24" s="50"/>
      <c r="G24" s="40">
        <f>ROUND(D24*F24,2)</f>
        <v>0</v>
      </c>
      <c r="H24" s="39"/>
      <c r="I24" s="39"/>
      <c r="J24" s="39"/>
      <c r="K24" s="39"/>
      <c r="L24" s="39"/>
      <c r="M24" s="39"/>
      <c r="N24" s="4"/>
      <c r="O24" s="4"/>
      <c r="P24" s="4"/>
      <c r="Q24" s="4"/>
      <c r="R24" s="4"/>
    </row>
    <row r="25" spans="1:18" ht="25.5">
      <c r="A25" s="16"/>
      <c r="B25" s="44" t="s">
        <v>30</v>
      </c>
      <c r="C25" s="27" t="s">
        <v>29</v>
      </c>
      <c r="D25" s="58"/>
      <c r="E25" s="17"/>
      <c r="F25" s="32"/>
      <c r="G25" s="41"/>
      <c r="H25" s="39"/>
      <c r="I25" s="39"/>
      <c r="J25" s="39"/>
      <c r="K25" s="39"/>
      <c r="L25" s="39"/>
      <c r="M25" s="39"/>
      <c r="N25" s="4"/>
      <c r="O25" s="4"/>
      <c r="P25" s="4"/>
      <c r="Q25" s="4"/>
      <c r="R25" s="4"/>
    </row>
    <row r="26" spans="1:18" ht="25.5">
      <c r="A26" s="16"/>
      <c r="B26" s="30" t="s">
        <v>11</v>
      </c>
      <c r="C26" s="27" t="s">
        <v>9</v>
      </c>
      <c r="D26" s="58"/>
      <c r="E26" s="17"/>
      <c r="F26" s="33"/>
      <c r="G26" s="41"/>
      <c r="H26" s="39"/>
      <c r="I26" s="39"/>
      <c r="J26" s="39"/>
      <c r="K26" s="39"/>
      <c r="L26" s="39"/>
      <c r="M26" s="39"/>
      <c r="N26" s="4"/>
      <c r="O26" s="4"/>
      <c r="P26" s="4"/>
      <c r="Q26" s="4"/>
      <c r="R26" s="4"/>
    </row>
    <row r="27" spans="1:18" ht="38.25">
      <c r="A27" s="18"/>
      <c r="B27" s="30" t="s">
        <v>11</v>
      </c>
      <c r="C27" s="54" t="s">
        <v>45</v>
      </c>
      <c r="D27" s="59"/>
      <c r="E27" s="25"/>
      <c r="F27" s="33"/>
      <c r="G27" s="41"/>
      <c r="H27" s="39"/>
      <c r="I27" s="39"/>
      <c r="J27" s="39"/>
      <c r="K27" s="39"/>
      <c r="L27" s="39"/>
      <c r="M27" s="39"/>
      <c r="N27" s="4"/>
      <c r="O27" s="4"/>
      <c r="P27" s="4"/>
      <c r="Q27" s="4"/>
      <c r="R27" s="4"/>
    </row>
    <row r="28" spans="1:18" ht="30" customHeight="1">
      <c r="A28" s="18" t="s">
        <v>23</v>
      </c>
      <c r="B28" s="71" t="s">
        <v>27</v>
      </c>
      <c r="C28" s="72"/>
      <c r="D28" s="59">
        <v>450</v>
      </c>
      <c r="E28" s="25" t="s">
        <v>33</v>
      </c>
      <c r="F28" s="51"/>
      <c r="G28" s="40">
        <f>ROUND(D28*F28,2)</f>
        <v>0</v>
      </c>
      <c r="H28" s="39"/>
      <c r="I28" s="39"/>
      <c r="J28" s="39"/>
      <c r="K28" s="39"/>
      <c r="L28" s="39"/>
      <c r="M28" s="39"/>
      <c r="N28" s="4"/>
      <c r="O28" s="4"/>
      <c r="P28" s="4"/>
      <c r="Q28" s="4"/>
      <c r="R28" s="4"/>
    </row>
    <row r="29" spans="1:18" ht="49.5" customHeight="1">
      <c r="A29" s="19" t="s">
        <v>5</v>
      </c>
      <c r="B29" s="73" t="s">
        <v>40</v>
      </c>
      <c r="C29" s="73"/>
      <c r="D29" s="60">
        <v>18000</v>
      </c>
      <c r="E29" s="15" t="s">
        <v>33</v>
      </c>
      <c r="F29" s="52"/>
      <c r="G29" s="40">
        <f>ROUND(D29*F29,2)</f>
        <v>0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0" s="24" customFormat="1" ht="29.25" customHeight="1">
      <c r="A30" s="14" t="s">
        <v>31</v>
      </c>
      <c r="B30" s="67" t="s">
        <v>35</v>
      </c>
      <c r="C30" s="67"/>
      <c r="D30" s="57">
        <v>100</v>
      </c>
      <c r="E30" s="15" t="s">
        <v>34</v>
      </c>
      <c r="F30" s="50"/>
      <c r="G30" s="40">
        <f>ROUND(D30*F30,2)</f>
        <v>0</v>
      </c>
      <c r="H30" s="23"/>
      <c r="I30" s="23"/>
      <c r="J30" s="23"/>
    </row>
    <row r="31" spans="1:10" ht="25.5">
      <c r="A31" s="35"/>
      <c r="B31" s="45" t="s">
        <v>36</v>
      </c>
      <c r="C31" s="46" t="s">
        <v>37</v>
      </c>
      <c r="D31" s="58"/>
      <c r="E31" s="17"/>
      <c r="F31" s="17"/>
      <c r="G31" s="41"/>
      <c r="H31" s="4"/>
      <c r="I31" s="4"/>
      <c r="J31" s="4"/>
    </row>
    <row r="32" spans="1:10" ht="15">
      <c r="A32" s="35"/>
      <c r="B32" s="45" t="s">
        <v>30</v>
      </c>
      <c r="C32" s="46" t="s">
        <v>38</v>
      </c>
      <c r="D32" s="58"/>
      <c r="E32" s="17"/>
      <c r="F32" s="17"/>
      <c r="G32" s="41"/>
      <c r="H32" s="4"/>
      <c r="I32" s="4"/>
      <c r="J32" s="4"/>
    </row>
    <row r="33" spans="1:10" ht="25.5">
      <c r="A33" s="16"/>
      <c r="B33" s="47" t="s">
        <v>11</v>
      </c>
      <c r="C33" s="55" t="s">
        <v>39</v>
      </c>
      <c r="D33" s="59"/>
      <c r="E33" s="25"/>
      <c r="F33" s="25"/>
      <c r="G33" s="33"/>
      <c r="H33" s="4"/>
      <c r="I33" s="4"/>
      <c r="J33" s="4"/>
    </row>
    <row r="34" spans="1:10" ht="18">
      <c r="A34" s="20"/>
      <c r="B34" s="21"/>
      <c r="C34" s="22" t="s">
        <v>16</v>
      </c>
      <c r="D34" s="68">
        <f>SUM(G5:G30)</f>
        <v>0</v>
      </c>
      <c r="E34" s="69"/>
      <c r="F34" s="69"/>
      <c r="G34" s="70"/>
      <c r="H34" s="53"/>
      <c r="I34" s="4"/>
      <c r="J34" s="4"/>
    </row>
    <row r="35" spans="1:10" ht="18">
      <c r="A35" s="20"/>
      <c r="B35" s="21"/>
      <c r="C35" s="22" t="s">
        <v>19</v>
      </c>
      <c r="D35" s="68">
        <f>D34-D36</f>
        <v>0</v>
      </c>
      <c r="E35" s="69"/>
      <c r="F35" s="69"/>
      <c r="G35" s="70"/>
      <c r="H35" s="6"/>
      <c r="I35" s="4"/>
      <c r="J35" s="4"/>
    </row>
    <row r="36" spans="1:10" ht="18">
      <c r="A36" s="20"/>
      <c r="B36" s="21"/>
      <c r="C36" s="22" t="s">
        <v>18</v>
      </c>
      <c r="D36" s="68">
        <f>D34/1.23</f>
        <v>0</v>
      </c>
      <c r="E36" s="69"/>
      <c r="F36" s="69"/>
      <c r="G36" s="70"/>
      <c r="H36" s="6"/>
      <c r="I36" s="4"/>
      <c r="J36" s="4"/>
    </row>
    <row r="37" spans="2:10" ht="15">
      <c r="B37" s="39"/>
      <c r="C37" s="39"/>
      <c r="D37" s="7"/>
      <c r="E37" s="7"/>
      <c r="F37" s="2"/>
      <c r="G37" s="4"/>
      <c r="H37" s="4"/>
      <c r="I37" s="4"/>
      <c r="J37" s="4"/>
    </row>
    <row r="38" spans="2:10" ht="15">
      <c r="B38" s="39"/>
      <c r="C38" s="39"/>
      <c r="D38" s="7"/>
      <c r="E38" s="7"/>
      <c r="F38" s="2"/>
      <c r="G38" s="4"/>
      <c r="H38" s="4"/>
      <c r="I38" s="4"/>
      <c r="J38" s="4"/>
    </row>
    <row r="39" spans="2:10" ht="15">
      <c r="B39" s="39"/>
      <c r="C39" s="39"/>
      <c r="D39" s="7"/>
      <c r="E39" s="7"/>
      <c r="F39" s="2"/>
      <c r="G39" s="4"/>
      <c r="H39" s="4"/>
      <c r="I39" s="4"/>
      <c r="J39" s="4"/>
    </row>
    <row r="40" spans="2:10" ht="15">
      <c r="B40" s="39"/>
      <c r="C40" s="39"/>
      <c r="D40" s="7"/>
      <c r="E40" s="7"/>
      <c r="F40" s="2"/>
      <c r="G40" s="4"/>
      <c r="H40" s="4"/>
      <c r="I40" s="4"/>
      <c r="J40" s="4"/>
    </row>
    <row r="41" spans="2:10" ht="15">
      <c r="B41" s="39"/>
      <c r="C41" s="39"/>
      <c r="D41" s="7"/>
      <c r="E41" s="7"/>
      <c r="F41" s="2"/>
      <c r="G41" s="4"/>
      <c r="H41" s="4"/>
      <c r="I41" s="4"/>
      <c r="J41" s="4"/>
    </row>
    <row r="42" spans="2:10" ht="15">
      <c r="B42" s="39"/>
      <c r="C42" s="39"/>
      <c r="D42" s="7"/>
      <c r="E42" s="7"/>
      <c r="F42" s="2"/>
      <c r="G42" s="4"/>
      <c r="H42" s="4"/>
      <c r="I42" s="4"/>
      <c r="J42" s="4"/>
    </row>
    <row r="43" spans="2:10" ht="15">
      <c r="B43" s="39"/>
      <c r="C43" s="39"/>
      <c r="D43" s="7"/>
      <c r="E43" s="7"/>
      <c r="F43" s="2"/>
      <c r="G43" s="4"/>
      <c r="H43" s="4"/>
      <c r="I43" s="4"/>
      <c r="J43" s="4"/>
    </row>
    <row r="44" spans="2:10" ht="15">
      <c r="B44" s="39"/>
      <c r="C44" s="39"/>
      <c r="D44" s="7"/>
      <c r="E44" s="7"/>
      <c r="F44" s="2"/>
      <c r="G44" s="4"/>
      <c r="H44" s="4"/>
      <c r="I44" s="4"/>
      <c r="J44" s="4"/>
    </row>
    <row r="45" spans="2:10" ht="15">
      <c r="B45" s="39"/>
      <c r="C45" s="39"/>
      <c r="D45" s="7"/>
      <c r="E45" s="7"/>
      <c r="F45" s="2"/>
      <c r="G45" s="4"/>
      <c r="H45" s="4"/>
      <c r="I45" s="4"/>
      <c r="J45" s="4"/>
    </row>
    <row r="46" spans="2:10" ht="15">
      <c r="B46" s="39"/>
      <c r="C46" s="39"/>
      <c r="D46" s="7"/>
      <c r="E46" s="7"/>
      <c r="F46" s="2"/>
      <c r="G46" s="4"/>
      <c r="H46" s="4"/>
      <c r="I46" s="4"/>
      <c r="J46" s="4"/>
    </row>
    <row r="47" spans="2:10" ht="15">
      <c r="B47" s="39"/>
      <c r="C47" s="39"/>
      <c r="D47" s="7"/>
      <c r="E47" s="7"/>
      <c r="F47" s="2"/>
      <c r="G47" s="4"/>
      <c r="H47" s="4"/>
      <c r="I47" s="4"/>
      <c r="J47" s="4"/>
    </row>
    <row r="48" spans="2:10" ht="15">
      <c r="B48" s="39"/>
      <c r="C48" s="39"/>
      <c r="D48" s="7"/>
      <c r="E48" s="7"/>
      <c r="F48" s="2"/>
      <c r="G48" s="4"/>
      <c r="H48" s="4"/>
      <c r="I48" s="4"/>
      <c r="J48" s="4"/>
    </row>
    <row r="49" spans="2:10" ht="15">
      <c r="B49" s="39"/>
      <c r="C49" s="39"/>
      <c r="D49" s="7"/>
      <c r="E49" s="7"/>
      <c r="F49" s="2"/>
      <c r="G49" s="4"/>
      <c r="H49" s="4"/>
      <c r="I49" s="4"/>
      <c r="J49" s="4"/>
    </row>
    <row r="50" spans="2:10" ht="15">
      <c r="B50" s="39"/>
      <c r="C50" s="39"/>
      <c r="D50" s="7"/>
      <c r="E50" s="7"/>
      <c r="F50" s="2"/>
      <c r="G50" s="4"/>
      <c r="H50" s="4"/>
      <c r="I50" s="4"/>
      <c r="J50" s="4"/>
    </row>
    <row r="51" spans="2:10" ht="15">
      <c r="B51" s="39"/>
      <c r="C51" s="39"/>
      <c r="D51" s="7"/>
      <c r="E51" s="7"/>
      <c r="F51" s="2"/>
      <c r="G51" s="4"/>
      <c r="H51" s="4"/>
      <c r="I51" s="4"/>
      <c r="J51" s="4"/>
    </row>
  </sheetData>
  <sheetProtection sheet="1" formatCells="0" formatColumns="0" formatRows="0" selectLockedCells="1"/>
  <mergeCells count="16">
    <mergeCell ref="B30:C30"/>
    <mergeCell ref="D34:G34"/>
    <mergeCell ref="D35:G35"/>
    <mergeCell ref="D36:G36"/>
    <mergeCell ref="B18:C18"/>
    <mergeCell ref="B19:C19"/>
    <mergeCell ref="B23:C23"/>
    <mergeCell ref="B24:C24"/>
    <mergeCell ref="B28:C28"/>
    <mergeCell ref="B29:C29"/>
    <mergeCell ref="A1:F1"/>
    <mergeCell ref="A2:F2"/>
    <mergeCell ref="B4:C4"/>
    <mergeCell ref="B5:C5"/>
    <mergeCell ref="B11:C11"/>
    <mergeCell ref="B12:C12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Leszna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Łakomy</dc:creator>
  <cp:keywords/>
  <dc:description/>
  <cp:lastModifiedBy>Adamski Maciej</cp:lastModifiedBy>
  <cp:lastPrinted>2018-05-21T07:16:30Z</cp:lastPrinted>
  <dcterms:created xsi:type="dcterms:W3CDTF">2010-12-16T06:44:28Z</dcterms:created>
  <dcterms:modified xsi:type="dcterms:W3CDTF">2024-02-01T10:14:16Z</dcterms:modified>
  <cp:category/>
  <cp:version/>
  <cp:contentType/>
  <cp:contentStatus/>
</cp:coreProperties>
</file>