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1700" tabRatio="813" activeTab="2"/>
  </bookViews>
  <sheets>
    <sheet name="formularz oferty" sheetId="1" r:id="rId1"/>
    <sheet name="część 1" sheetId="2" r:id="rId2"/>
    <sheet name="część 2" sheetId="3" r:id="rId3"/>
  </sheets>
  <definedNames>
    <definedName name="_xlnm.Print_Area" localSheetId="1">'część 1'!$A$1:$I$117</definedName>
    <definedName name="_xlnm.Print_Area" localSheetId="2">'część 2'!$A$1:$I$59</definedName>
    <definedName name="_xlnm.Print_Area" localSheetId="0">'formularz oferty'!$A$1:$D$56</definedName>
  </definedNames>
  <calcPr fullCalcOnLoad="1"/>
</workbook>
</file>

<file path=xl/sharedStrings.xml><?xml version="1.0" encoding="utf-8"?>
<sst xmlns="http://schemas.openxmlformats.org/spreadsheetml/2006/main" count="475" uniqueCount="217">
  <si>
    <t>1.</t>
  </si>
  <si>
    <t>2.</t>
  </si>
  <si>
    <t>3.</t>
  </si>
  <si>
    <t>4.</t>
  </si>
  <si>
    <t>7.</t>
  </si>
  <si>
    <t>Dane do umowy:</t>
  </si>
  <si>
    <t>Imię i nazwisko</t>
  </si>
  <si>
    <t>Stanowisko</t>
  </si>
  <si>
    <t xml:space="preserve">   </t>
  </si>
  <si>
    <t>Nr telefonu / e-mail</t>
  </si>
  <si>
    <t>Nazwa i adres banku</t>
  </si>
  <si>
    <t>Część nr:</t>
  </si>
  <si>
    <t>Numer części</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</si>
  <si>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</si>
  <si>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</si>
  <si>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</si>
  <si>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</si>
  <si>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</si>
  <si>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ze zapoznaliśmy się z treścią załączonego do specyfikacji wzoru umowy i w przypadku wyboru naszej oferty zawrzemy z zamawiającym  umowę sporządzoną na podstawie tego wzoru.</t>
  </si>
  <si>
    <t>województwo:</t>
  </si>
  <si>
    <t>nazwa Wykonawcy:</t>
  </si>
  <si>
    <t>Poz.</t>
  </si>
  <si>
    <t>6.</t>
  </si>
  <si>
    <t>Nazwa zamówienia</t>
  </si>
  <si>
    <t>Numer sprawy</t>
  </si>
  <si>
    <t>adres (siedziba) Wykonawcy:</t>
  </si>
  <si>
    <t>NIP</t>
  </si>
  <si>
    <t>REGON</t>
  </si>
  <si>
    <t>osoba do kontaktu</t>
  </si>
  <si>
    <t>telefon</t>
  </si>
  <si>
    <t>faks</t>
  </si>
  <si>
    <t>email</t>
  </si>
  <si>
    <t>FORMULARZ OFERTY</t>
  </si>
  <si>
    <t>Przedmiot zamówienia</t>
  </si>
  <si>
    <t>8.</t>
  </si>
  <si>
    <t>9.</t>
  </si>
  <si>
    <t>Ilość</t>
  </si>
  <si>
    <t>Arkusz cenowy</t>
  </si>
  <si>
    <t>10.</t>
  </si>
  <si>
    <t>Załącznik nr …….. do umowy</t>
  </si>
  <si>
    <t>11.</t>
  </si>
  <si>
    <t>12.</t>
  </si>
  <si>
    <t>13.</t>
  </si>
  <si>
    <t>Oferujemy wykonanie całego przedmiotu zamówienia (w danej części) za cenę:</t>
  </si>
  <si>
    <t>Nazwa oferowanego produktu;
Producent</t>
  </si>
  <si>
    <t>Szczegółowy arkusz cenowy</t>
  </si>
  <si>
    <t>Opis przedmiotu zamówienia</t>
  </si>
  <si>
    <t>Numer katalogowy (jeżeli istnieje)</t>
  </si>
  <si>
    <t>…</t>
  </si>
  <si>
    <t xml:space="preserve"> </t>
  </si>
  <si>
    <t>Oferowana ilość opakowań*</t>
  </si>
  <si>
    <t>Oferowana wielkość produktu stanowiąca jedno opakowanie**</t>
  </si>
  <si>
    <t>Oświadczamy, że oferujemy realizację przedmiotu zamówienia zgodnie z zasadami określonymi w specyfikacji warunków zamówienia wraz z załącznikami.</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</si>
  <si>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</si>
  <si>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</si>
  <si>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</si>
  <si>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</si>
  <si>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</si>
  <si>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</si>
  <si>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</si>
  <si>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
 



</t>
  </si>
  <si>
    <t>*zaznaczyć właściwe.</t>
  </si>
  <si>
    <t>Oświadczamy, że termin płatności wynosi do 60 dni. Dodatkowe informacje znajdują się we wzorze umowy.</t>
  </si>
  <si>
    <t>Oświadczamy, że jesteśmy związani niniejszą ofertą do dnia wskazanego w SWZ.</t>
  </si>
  <si>
    <t>Oświadczamy, że jesteśmy *:</t>
  </si>
  <si>
    <t>Nr rachunku</t>
  </si>
  <si>
    <t>mikroprzedsiębiorstwem 
małym przedsiębiorstwem 
średnim przedsiębiorstwem
jednoosobową działalnością gospodarczą 
osobą fizyczną nieprowadzącą działalności gospodarczej
inny rodzaj (w tym duże przedsiębiorstwo)</t>
  </si>
  <si>
    <t>Załącznik nr 1 do SWZ</t>
  </si>
  <si>
    <t>Załącznik nr 1a do SWZ</t>
  </si>
  <si>
    <t>RAZEM:</t>
  </si>
  <si>
    <t>j.m</t>
  </si>
  <si>
    <t>oznaczeń</t>
  </si>
  <si>
    <t>Lp.</t>
  </si>
  <si>
    <t>*Nie spełnianie któregokolwiek z wymagań przedstawionych w tabeli spowoduje odrzucenie oferty.</t>
  </si>
  <si>
    <t>Zamawiający wymaga zaoferowania wszystkich odczynników, odczynników dodatkowych, kalibratorów, materiałów kontrolnych oraz materiałów zużywalnych koniecznych do wykonania  zamawianej ilości badań/oznaczeń kontrolnych zgodnie z procedurami określonymi przez producenta zestawów odczynnikowych.</t>
  </si>
  <si>
    <t>Cena brutto # :</t>
  </si>
  <si>
    <t># jeżeli wybór oferty będzie prowadził do powstania u Zamawiającego obowiązku podatkowego, zgodnie z przepisami o podatku od towarów i usług, należy podać cenę netto.</t>
  </si>
  <si>
    <t>Cena jednostkowa brutto # opakowania***</t>
  </si>
  <si>
    <t>Cena brutto # 
pozycji</t>
  </si>
  <si>
    <t>*Przez oferowaną ilość należy rozumieć ilość opakowań stanowiących jedną całość, koniecznych do wykonania przedmiotu zamówienia. W przypadku, gdy iloraz ilości określonej przez Zamawiającego do ilości sztuk stanowiących jedno zaoferowane opakowanie nie jest liczbą całkowitą należy zaoferować ilość zaokrągloną do pełnych opakowań.
**Przez oferowaną wielkość produktu należy rozumieć sposób konfekcjonowania produktu tj. ilość sztuk / oznaczeń / objętości / wagi itp. stanowiących jedno opakowanie zbiorcze, będące przedmiotem wyceny.
***Przez cenę jednostkową brutto należy rozumieć cenę za opakowanie stanowiące jedną całość, mogące być przedmiotem dostawy.
# jeżeli wybór oferty będzie prowadził do powstania u Zamawiającego obowiązku podatkowego, zgodnie z przepisami o podatku od towarów i usług, należy podać cenę netto.</t>
  </si>
  <si>
    <t>*Jeżeli wykonawca nie poda tych informacji to Zamawiający przyjmie, że wykonawca nie zamierza powierzać żadnej części zamówienia podwykonawcy.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</si>
  <si>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Potwierdzenie spełnienia (należy wpisać Tak lub Nie)*</t>
  </si>
  <si>
    <t>Oświadczamy, że oferowane produkty spełniają wszystkie postawione wymagania graniczne okreslone w zalączniku nr 1a do specyfikacji dla poszczególnych części.</t>
  </si>
  <si>
    <t>DFP.271.87.2024.AMW</t>
  </si>
  <si>
    <t>Dostawa zestawów odczynnikowych wraz z dzierżawą analizatorów dla Zakładu Mikrobiologii</t>
  </si>
  <si>
    <t>Oświadczamy, że oferowane odczynniki są wyrobami medycznymi dopuszczonymi do obrotu i używania na terenie Polski zgodnie z postanowieniami ustawy z dnia 7.04.2022 r. o wyrobach medycznych oraz z rozporządzeniem Parlamentu Europejskiego i Rady (UE) 2017/746 z dnia 5.04.2017 r. w sprawie wyrobów medycznych do diagnostyki In vitro. Wymóg nie dotyczy materiałów zużywalnych.</t>
  </si>
  <si>
    <t>(dostawa produktów i czynsz dzierżawny)</t>
  </si>
  <si>
    <t xml:space="preserve">Zestawy odczynnikowe CE-IVD do identyfikacji patogenów wywołujących zakażenia moczowo-płciowe w systemie automatycznym, w oparciu o metodę nested-PCR. </t>
  </si>
  <si>
    <t>Zestawy odczynnikowe CE-IVD do oceny zapaleń pochwy spowodowanych zaburzeniem fizjologicznej flory bakteryjnej dróg rodnych u kobiet, w oparciu o metodę nested PCR.</t>
  </si>
  <si>
    <t xml:space="preserve">Zestawy odczynnikowe CE-IVD do ekstrakcj materiału genetycznego DNA/RNA, w oparciu o metodę izolacji na kulkach magnetycznych. </t>
  </si>
  <si>
    <t>Dostawa zestawów CE IVD (typu multiplex) do przeprowadzenia ekstrakcji/amplifikacji/detekcji materiału genetycznego oraz wczesnej identyfikacji patogenu (patogenów) wywołujących zakażenia moczowo-płciowe oraz do oceny zapaleń pochwy spowodowanych zaburzeniem fizjologicznej flory bakteryjnej dróg rodnych u kobiet, metodami biologii molekularnej, z dzierżawą w pełni zautomatyzowanego izolatora i analizatora oraz niezbędnymi do izolacji, amlifikacji i obsługi analizatora akcesoriami i drobnym sprzętem laboratoryjnym.</t>
  </si>
  <si>
    <t>Dzierżawa urządzeń:</t>
  </si>
  <si>
    <t>j.m.</t>
  </si>
  <si>
    <t>Nazwa handlowa / Typ
Producent
dzierżawionego aparatu</t>
  </si>
  <si>
    <t>Rok produkcji 
dzierżawionego aparatu</t>
  </si>
  <si>
    <t>Czynsz dzierżawny brutto^ za 1 miesiąc</t>
  </si>
  <si>
    <t>Czynsz dzierżawny brutto^ pozycji</t>
  </si>
  <si>
    <t>miesięcy</t>
  </si>
  <si>
    <t>^ jeżeli wybór oferty będzie prowadził do powstania u Zamawiającego obowiązku podatkowego, zgodnie z przepisami o podatku od towarów i usług, należy podać cenę netto.</t>
  </si>
  <si>
    <t>SUMA:</t>
  </si>
  <si>
    <t>Koszt zużycia energii elektrycznej dzierżawionego urządzenia</t>
  </si>
  <si>
    <t xml:space="preserve">Założony czas pracy urządzenia </t>
  </si>
  <si>
    <t>Przyjęty koszt 1 kWh</t>
  </si>
  <si>
    <t>Moc oferowanego urządzenia w watach [W]</t>
  </si>
  <si>
    <t>Koszt zużycia energii elektrycznej</t>
  </si>
  <si>
    <t>godziny</t>
  </si>
  <si>
    <t>L.p</t>
  </si>
  <si>
    <t>Wymagania graniczne do dzierżawionego automatycznego izolatora kwasów nukleinowych</t>
  </si>
  <si>
    <t>TAK</t>
  </si>
  <si>
    <t>Ekstraktor umożliwi jednoczasową automatyczną izolację przynajmniej 24 próbek jednocześnie z możliwością izolacji próbek pojedynczych bez strat odczynników i plastików.</t>
  </si>
  <si>
    <t>Ekstraktor wyposażony w wyświetlacz panelowy z graficznym interfejsem użytkownika, czytnik kodów kreskowych, 2 statywy na probówki i 2 karty SD do rejestracji procesu ekstrakcji.</t>
  </si>
  <si>
    <t>Urządzenie umożliwia wykonanie izolacji z objętość próbki 50-200 μL.</t>
  </si>
  <si>
    <t>Urządzenie umożliwia pozyskanie eluatów w objętość  w zakresie 50-200 μL.</t>
  </si>
  <si>
    <t xml:space="preserve">Urządzenie wyposażone w lampę UV i dające możliwość przeprowadzenia procesu dekontaminacji każdorazowo, po zakończonym procesie ekstrakcji. </t>
  </si>
  <si>
    <t>Czas izolacji nie przekraczający 60 minut.</t>
  </si>
  <si>
    <t>Wynik uzyskiwany za pomocą urządzenia w czasie około 25 minut dla pojedynczej próbki.</t>
  </si>
  <si>
    <t>Możliwość wykonania analizy jednej próbki.</t>
  </si>
  <si>
    <t>Wykonawca wyraża zgodę na oznakowanie urządzenia przez Zamawiającego w celach ewidencyjnych, na czas obowiązywania umowy. Oznaczenie zostanie całkowicie usunięte przez Zamawiającego przed wydaniem aparatu Wykonawcy po zakończeniu umowy.</t>
  </si>
  <si>
    <t>W przypadku zgłoszenia awarii czas reakcji serwisu i podjęcia działań naprawczych – nie dłuższy niż 48 godzin.</t>
  </si>
  <si>
    <t>14.</t>
  </si>
  <si>
    <t>W przypadku konieczności naprawy urządzenia poza siedzibą Zamawiającego dostarczenie równoważnego aparatu zastępczego w ciągu 1-2 dni roboczych.</t>
  </si>
  <si>
    <t>15.</t>
  </si>
  <si>
    <t>Analizator wyposażony w czytnik kodów QR</t>
  </si>
  <si>
    <t xml:space="preserve">Wymagania graniczne do dzierżawionej stacji pipetującej </t>
  </si>
  <si>
    <t>Urządzenie służące do przygotowania płytek reakcyjnych w oparciu o technikę nested-PCR.</t>
  </si>
  <si>
    <t>Urządzenie posiada wbudowany termocykler 24-dołkowy bez konieczności przenoszenia miksu reakcyjnego 1 etapu do innego termocyklera.</t>
  </si>
  <si>
    <t>Urządzeie wyposażone w blok o zakresie temperaturowym od 35°C-100°C, z dokładnością ustawianej temperatury do 0,5°C.</t>
  </si>
  <si>
    <t>Urządzenie wyposażone w głowicę jednokanałową.</t>
  </si>
  <si>
    <t>Urządzenie zapewniające pracę na objętości i szybkości pipetowania: w zakresie od 20 do 150 μl/s.</t>
  </si>
  <si>
    <t>Dokładność pipetowania: cv &lt; 2% 10 μl.</t>
  </si>
  <si>
    <t>W urządzeniu zachodzić będzie inaktywacja/denaturacja zbędnych produktów PCR i materiałów zużywalnych przed ich usunięciem z urządzenia w celu ochrony przed kontaminacją pokładu urządzenia.</t>
  </si>
  <si>
    <t>Urządzenie posiadające wbudowaną lampę UV.</t>
  </si>
  <si>
    <t>Urządzenie wyposażone w system podtrzymywania zasilania (UPS) zgodny z wymaganiami producenta, na wypadek zaniku/niestabilności zasilania elektrycznego.</t>
  </si>
  <si>
    <t xml:space="preserve">Wymagania graniczne do dzierżawionego termocyklera stanowiącego połączony system wraz z automatycznym izolatorem i stacją pipetującą o parametrach opisanych powyżej </t>
  </si>
  <si>
    <t>Termocykler przeznaczony do wykonywania oznaczeń techniką real-time PCR lub nested-PCR w ludzkim materiale biologicznym.</t>
  </si>
  <si>
    <t>Urządzenie wyposażone w blok 384-dołkowy z zakresem termicznym od 0°C do 100°C.</t>
  </si>
  <si>
    <t>Urządzenie wyposażone w pokrywę podgrzewaną do 105°C.</t>
  </si>
  <si>
    <t>Dokładność ustawianej temperatury minimum 0,2°C.</t>
  </si>
  <si>
    <t>Maksymalna prędkość grzania: 2,1°C/s.</t>
  </si>
  <si>
    <t>Maksymalna prędkość chłodzenia: 1,0°C/s.</t>
  </si>
  <si>
    <t>Urządzenie wyposażone w źródło światła w postaci diody LED.</t>
  </si>
  <si>
    <t xml:space="preserve">Urządzenie posiadające matrycę CCD. </t>
  </si>
  <si>
    <t>Zakres wzbudzenia: 480 - 680 nm.</t>
  </si>
  <si>
    <t>Zakres detekcji: 510 - 710 nm</t>
  </si>
  <si>
    <t xml:space="preserve">Urządzenie wyposażone w oprogramowanie zapewniajęce automatyczną analizę danych, z możliwością uzyskania zinterpretowanego wyniku w postaci zidentyfikowanego patogenu. </t>
  </si>
  <si>
    <t>System kontrolowany przez komputer, archiwizujący zbiorczo wyniki badań, pozwalający na podgląd archiwalnych wyników wraz z możliwością oceny przebiegu oznaczeń przynajmniej na podstawie oceny krzywych amplifikacji dla poszczególnych targetów i kontroli wewnętrznej.</t>
  </si>
  <si>
    <t>Wymagania dotyczące dodatkowego asortymentu koniecznego do przygotowania reakcji hybrydyzacji i pracy aparatu</t>
  </si>
  <si>
    <t>Wymagane końcówki: 100 μl, niskoretencyjne, pakowane w rakach po 96 szt.</t>
  </si>
  <si>
    <t>Pojemnik na zużyte końcówki.</t>
  </si>
  <si>
    <t xml:space="preserve">3. </t>
  </si>
  <si>
    <t>Kompatybilne plastikowe płytki 384-dołkowe do PCR o pojemności 0,045 ml.</t>
  </si>
  <si>
    <t>Wymagania graniczne dla zestawów odczynnikowych do identyfikacji patogenów wywołujących zakażenia moczowo-płciowe w systemie automatycznym</t>
  </si>
  <si>
    <t xml:space="preserve">Zestaw odczynników posiadający walidację Producenta obejmującą materiały ludzkie pobrane z dróg moczowo-płciowych np. wymaz z szyjki macicy, wymaz z cewki moczowej, mocz. </t>
  </si>
  <si>
    <t xml:space="preserve">Do zestawu dołączona kontrola wewnętrzna (jako jeden z elementów mieszaniny reakcyjnej, umieszczonej w kartridżu) dla oceny prawidłowości całego procesu od ekstrakcji materiału genetycznego włącznie. </t>
  </si>
  <si>
    <t xml:space="preserve">Zestawy odczynników nie wymagające wcześnejszego pzrygotowania, gotowe do użycia. </t>
  </si>
  <si>
    <t>Zesatwy odczynników kompatybilne z aparaturą wykazaną.</t>
  </si>
  <si>
    <t>Zestawy posiadają walidację Producenta do użycia z oferowanymi urządzeniami w ramach dzierżawy.</t>
  </si>
  <si>
    <t>Poszczególne odczynniki w zestawach zachowują przydatność do użycia przez okres co najmniej 4 miesięcy od daty dostawy.</t>
  </si>
  <si>
    <t>Wymagania dotyczące zestawów odczynnikowych do ekstrakcj materiału genetycznego DNA/RNA</t>
  </si>
  <si>
    <t>Gotowe do użycia kartridże (zawierające niezbędne bufory, kulki magnetyczne), nie wymagające wcześniejszego przygotowania oraz umożliwiające izolację minimum 1 próbki bez strat odczynnikowych.</t>
  </si>
  <si>
    <t xml:space="preserve">Zestawy umożliwią izolację kwasów nukleinowych z różnych próbek materiału ludzkiego, m. in.: wymazy: z nosa, gardła, oczu, policzka, odbytu, narządów płciowych, zmian skórnych, śliny, płynów z jamy ustnej, z BAL, aspiratów, plwociny, kału, płynu mózgowo-rzdeniowego oraz innych płynów ustrojowych, moczu, wymazów oraz zeskrobin z szyjki macicy i pochwy. </t>
  </si>
  <si>
    <t>Odczynniki w zestawach zachowują przydatność do użycia przez okres co najmniej 4 miesięcy od daty dostawy.</t>
  </si>
  <si>
    <t>Zesatwy odczynników umożliwiające ekstrakcję kwasów nukleinowych z 1 do 24 próbek w czasie nie dłuższym niż 60 minut.</t>
  </si>
  <si>
    <t xml:space="preserve">Zesatwy umożliwiające ekstrakcję w oparciu o metodę izolacji na kulkach magnetycznych. </t>
  </si>
  <si>
    <t>Wymagania dotyczące zestawów odczynnikowych do oceny zapaleń pochwy spowodowanych zaburzeniem fizjologicznej flory bakteryjnej dróg rodnych u kobiet</t>
  </si>
  <si>
    <t>Zestawy CE-IVD do diagnostyki zakażeń wywołujących zapalenie pochwy i zaburzenie równowagi prawidłowej flory pochwy.</t>
  </si>
  <si>
    <t xml:space="preserve">Zestawy posiadają walidację producenta, obejmującą wymazy z dróg moczowo-płciowych. </t>
  </si>
  <si>
    <t>Zestawy typu multiplex, umożliwiające jednoczesne wykrycie i zróżnicowanie materiału genetycznego m.in.: Lactobacillus iners, Lactobacillus crispatus, Lactobacillus jensenii, Lactobacillus gasseri, Candida albicans i Candida tropicalis, Candida glabrata i Candida krusei, Candida parapsilosis, Gardnerella vaginalis, Atopobium vaginae, Trichomonas vaginalis.</t>
  </si>
  <si>
    <t>Niezbędne akcesoria do wykazanych powyżej zesatwów odczynnikowych</t>
  </si>
  <si>
    <t xml:space="preserve">Niezbędne akcesoria dodatkowe do przygotowania próbek na poszczególnych etapach (ekstrakcji, amplifikacji i analizy): folie oraz wałek do zaklejania płytek, worki na odpady, detergenty do czyszczenia i dekontaminacji urządzeń . </t>
  </si>
  <si>
    <t xml:space="preserve">Drobny sprzęt laboratoryjny: mini spin do kartridży oraz mini spin do płytek amplifikacyjnych. </t>
  </si>
  <si>
    <t>Polsko języczne ulotki/instrukcje metodyczne do zestawów odczynnikowych.</t>
  </si>
  <si>
    <t>Automatyczny izolator kwasów nukleinowych (1 sztuka)</t>
  </si>
  <si>
    <t>Stacja pipetująca (1 sztuka)</t>
  </si>
  <si>
    <t>Termocykler (1 sztuka)</t>
  </si>
  <si>
    <t>sztuka</t>
  </si>
  <si>
    <t>Automatyczny izolator kwasów nukleinowych</t>
  </si>
  <si>
    <t>Stacja pipetująca</t>
  </si>
  <si>
    <t>Termocykler</t>
  </si>
  <si>
    <t xml:space="preserve">Ilość oznaczeń/sztuk na 36 miesięcy </t>
  </si>
  <si>
    <t>Testy wykorzystujące technikę EIA w celu oznaczenia jakościowego obecności przeciwciał klasy IgG przeciw Echinococcus i Toxocara canis w surowicy oraz osoczu cytrynianowym pacjenta.</t>
  </si>
  <si>
    <t>Ilości testów na 36 miesięcy</t>
  </si>
  <si>
    <t>testów</t>
  </si>
  <si>
    <t xml:space="preserve">Test wykorzystujący technikę EIA w celu oznaczenia jakościowego obecności przeciwciał klasy IgG przeciw Echinococcus w surowicy oraz osoczu cytrynianowym pacjenta </t>
  </si>
  <si>
    <t>Test wykorzystujący technikę EIA w celu oznaczenia jakościowego obecności przeciwciał klasy IgG przeciw Toxocara canis w surowicy oraz osoczu cytrynianowym pacjenta.</t>
  </si>
  <si>
    <t>Wymagania graniczne pozycja 1</t>
  </si>
  <si>
    <t>Test wykorzystujący technikę EIA w celu jakościowego oznaczania obecności przeciwciał klasy IgG przeciw Echinococcus w surowicy oraz osoczu cytrynianowym pacjenta</t>
  </si>
  <si>
    <t>Zestaw zawierający wszystkie niezbędne odczynniki gotowe do użycia z wyjątkiem buforu płuczącego</t>
  </si>
  <si>
    <t>Zestaw zawierający kontrolę dodatnią, ujemną oraz kontrolę kalibracyjną odcinającą (Cut-off)</t>
  </si>
  <si>
    <t>Płytka z rozłamywanymi 96-ma dołkami, pokrytymi syntetycznym antygenem w postaci kompleksu białek Echinococcus</t>
  </si>
  <si>
    <t>Detekcja oparta na reakcji barwnej – odczyt gęstości optycznej (OD) / absorbancji na czytniku spektrofotometrycznym przy długości fali 450 nm oraz fali odniesienia 620 nm</t>
  </si>
  <si>
    <t>Reakcja (inkubacja płytki) przeprowadzana w temperaturze +370C oraz w temperaturze pokojowej</t>
  </si>
  <si>
    <t>Dwa płukania</t>
  </si>
  <si>
    <t>Odczyt OD/absorbancji na czytniku mikropłytek do 30 minut od dodania roztworu stopującego</t>
  </si>
  <si>
    <t>Folia samoprzylepna do zaklejania dołków (celek) na czas inkubacji mikropłytki w zestawie</t>
  </si>
  <si>
    <t>Test posiadający certyfikat CE oraz IVD</t>
  </si>
  <si>
    <t>Możliwość wyliczenia wyniku półilościowego w oparciu o kontrolę odcinającą (Cut-off)</t>
  </si>
  <si>
    <t>Urządzenie nie starsze niż 2021 rok.</t>
  </si>
  <si>
    <t xml:space="preserve">Automatyczny ekstraktor do izolacji kwasów nukleinowych DNA/RNA z materiału ludzkiego metodą magnetyczną, który spełnia warunki walidacji producenta dla oferowanych zestawów diagnostycznych CE IVD. </t>
  </si>
  <si>
    <t>Kompatybilne kartridże umożliwiające izolację kwasów nukleinowych z próbek typu: wymazy: z nosa, gardła, krtani, oczu, policzków, odbytu, narządów płciowych i skóry; próbki szyjkowo-pochwowe (wymazy i rozmazy), ślina, popłuczyny, BAL, aspiraty, plwocina, stolec, płyn mózgowo-rdzeniowy, mocz i inne płyny ustrojowe wolne od komórek.</t>
  </si>
  <si>
    <t>Wymagania graniczne pozycja 2</t>
  </si>
  <si>
    <t>Certyfikat jakości testu dołączany do każdego LOT testu lub możliwość pobrania w/w certyfikatu ze strony internetowej</t>
  </si>
  <si>
    <t>Instrukcja wykonania testu w języku polskim dołączona do każdego opakowania testu</t>
  </si>
  <si>
    <t>Potwierdzenie spełnienia
(należy wpisać Tak lub Nie)*</t>
  </si>
  <si>
    <t>Oświadczamy, że zamówienie będziemy wykonywać do czasu wyczerpania kwoty wynagrodzenia umownego, jednak nie dłużej niż przez 36 miesięcy od daty zawarcia umowy.</t>
  </si>
  <si>
    <t>Parametry Wymagane*</t>
  </si>
  <si>
    <t>Parametry wymagane*</t>
  </si>
  <si>
    <r>
      <t xml:space="preserve">Zestaw odczynników posiadające certyfikat o dopuszczeniu do diagnostyki medycznej </t>
    </r>
    <r>
      <rPr>
        <i/>
        <sz val="12"/>
        <color indexed="8"/>
        <rFont val="Times New Roman"/>
        <family val="1"/>
      </rPr>
      <t>in vitro</t>
    </r>
    <r>
      <rPr>
        <sz val="12"/>
        <color indexed="8"/>
        <rFont val="Times New Roman"/>
        <family val="1"/>
      </rPr>
      <t xml:space="preserve"> na terenie całej Polski. </t>
    </r>
  </si>
  <si>
    <r>
      <t xml:space="preserve">Zestaw typu multiplex, umożliwiajacy jednoczasowe wykrycie i zróżnicowanie materiału genetycznego najczęstszych patogenów wywołujących zakażenia moczowo-płciowe, w tym: </t>
    </r>
    <r>
      <rPr>
        <i/>
        <sz val="12"/>
        <color indexed="8"/>
        <rFont val="Times New Roman"/>
        <family val="1"/>
      </rPr>
      <t xml:space="preserve">Chlamydia trachomatis, Neisseria gonorrhoeae, Trichomonas vaginalis, Mycoplasma genitalium, Candida albicans, Nakaseomyces glabrata (Candida glabrata), Pichia kudriavzevii (Candida krusei), Mycoplasma hominis, Streptococcus agalactiae GBS, Ureaplasma parvum, Ureaplasma urealyticum, Chlamydia trachomatis LGV (Lymphogranuloma venereum), Haemophilus ducreyi, HSV-1 (Human herpesvirus 1), HSV-2 (Human herpesvirus 2), Treponema pallidum. </t>
    </r>
  </si>
  <si>
    <r>
      <t>Brak reakcji krzyżowych z przeciwciałami klasy IgG przeciw</t>
    </r>
    <r>
      <rPr>
        <i/>
        <sz val="11"/>
        <color indexed="8"/>
        <rFont val="Times New Roman"/>
        <family val="1"/>
      </rPr>
      <t xml:space="preserve"> Ascaris lumbricoides, Toxoplasma gondii, Toxocara canis, Entamoeba histolytica</t>
    </r>
  </si>
  <si>
    <r>
      <t xml:space="preserve">Test wykorzystujący technikę EIA w celu jakościowego oznaczania obecności przeciwciał klasy IgG przeciw </t>
    </r>
    <r>
      <rPr>
        <i/>
        <sz val="11"/>
        <color indexed="8"/>
        <rFont val="Times New Roman"/>
        <family val="1"/>
      </rPr>
      <t xml:space="preserve">Toxocara canis </t>
    </r>
    <r>
      <rPr>
        <sz val="11"/>
        <color indexed="8"/>
        <rFont val="Times New Roman"/>
        <family val="1"/>
      </rPr>
      <t>w surowicy oraz osoczu cytrynianowym pacjenta</t>
    </r>
  </si>
  <si>
    <r>
      <t xml:space="preserve">Płytka z rozłamywanymi 96-ma dołkami, pokrytymi syntetycznym antygenem w postaci kompleksu białek </t>
    </r>
    <r>
      <rPr>
        <i/>
        <sz val="11"/>
        <color indexed="8"/>
        <rFont val="Times New Roman"/>
        <family val="1"/>
      </rPr>
      <t>Toxocara canis</t>
    </r>
  </si>
  <si>
    <r>
      <t>Reakcja (inkubacja płytki) przeprowadzana w temperaturze +37</t>
    </r>
    <r>
      <rPr>
        <vertAlign val="superscript"/>
        <sz val="11"/>
        <color indexed="8"/>
        <rFont val="Times New Roman"/>
        <family val="1"/>
      </rPr>
      <t>0</t>
    </r>
    <r>
      <rPr>
        <sz val="11"/>
        <color indexed="8"/>
        <rFont val="Times New Roman"/>
        <family val="1"/>
      </rPr>
      <t>C oraz w temperaturze pokojowej</t>
    </r>
  </si>
  <si>
    <t>16.</t>
  </si>
  <si>
    <r>
      <rPr>
        <b/>
        <strike/>
        <sz val="11"/>
        <color indexed="30"/>
        <rFont val="Times New Roman"/>
        <family val="1"/>
      </rPr>
      <t>Czułość diagnostyczna ≥ 95%</t>
    </r>
    <r>
      <rPr>
        <b/>
        <sz val="11"/>
        <color indexed="30"/>
        <rFont val="Times New Roman"/>
        <family val="1"/>
      </rPr>
      <t>, Czułość diagnostyczna ≥  93%</t>
    </r>
    <r>
      <rPr>
        <sz val="11"/>
        <color indexed="8"/>
        <rFont val="Times New Roman"/>
        <family val="1"/>
      </rPr>
      <t xml:space="preserve">
swoistość diagnostyczna ≥  95%.</t>
    </r>
  </si>
  <si>
    <t>Termin ważności testu minimum 10 miesiecy (od daty dostawy).</t>
  </si>
  <si>
    <r>
      <rPr>
        <b/>
        <strike/>
        <sz val="11"/>
        <color indexed="30"/>
        <rFont val="Times New Roman"/>
        <family val="1"/>
      </rPr>
      <t xml:space="preserve">Termin ważności testu minimum 12 miesięcy (od daty dostawy) </t>
    </r>
    <r>
      <rPr>
        <b/>
        <sz val="11"/>
        <color indexed="30"/>
        <rFont val="Times New Roman"/>
        <family val="1"/>
      </rPr>
      <t>Termin ważności testu minimum 10 miesiecy (od daty dostawy).</t>
    </r>
  </si>
</sst>
</file>

<file path=xl/styles.xml><?xml version="1.0" encoding="utf-8"?>
<styleSheet xmlns="http://schemas.openxmlformats.org/spreadsheetml/2006/main">
  <numFmts count="3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0.0"/>
    <numFmt numFmtId="185" formatCode="#,##0.00\ _z_ł"/>
    <numFmt numFmtId="186" formatCode="#,##0\ &quot;zł&quot;"/>
    <numFmt numFmtId="187" formatCode="[$-415]d\ mmmm\ yyyy"/>
    <numFmt numFmtId="188" formatCode="#,##0&quot; ozn.&quot;"/>
    <numFmt numFmtId="189" formatCode="[$-415]dddd\,\ d\ mmmm\ yyyy"/>
  </numFmts>
  <fonts count="62">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alibri"/>
      <family val="2"/>
    </font>
    <font>
      <sz val="11"/>
      <color indexed="8"/>
      <name val="Times New Roman"/>
      <family val="1"/>
    </font>
    <font>
      <i/>
      <sz val="11"/>
      <color indexed="8"/>
      <name val="Times New Roman"/>
      <family val="1"/>
    </font>
    <font>
      <sz val="12"/>
      <color indexed="8"/>
      <name val="Times New Roman"/>
      <family val="1"/>
    </font>
    <font>
      <i/>
      <sz val="12"/>
      <color indexed="8"/>
      <name val="Times New Roman"/>
      <family val="1"/>
    </font>
    <font>
      <vertAlign val="superscript"/>
      <sz val="11"/>
      <color indexed="8"/>
      <name val="Times New Roman"/>
      <family val="1"/>
    </font>
    <font>
      <b/>
      <strike/>
      <sz val="11"/>
      <color indexed="30"/>
      <name val="Times New Roman"/>
      <family val="1"/>
    </font>
    <font>
      <b/>
      <sz val="11"/>
      <color indexed="3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b/>
      <sz val="12"/>
      <color indexed="8"/>
      <name val="Times New Roman"/>
      <family val="1"/>
    </font>
    <font>
      <sz val="10"/>
      <color indexed="8"/>
      <name val="Times New Roman"/>
      <family val="1"/>
    </font>
    <font>
      <b/>
      <strike/>
      <sz val="12"/>
      <color indexed="8"/>
      <name val="Times New Roman"/>
      <family val="1"/>
    </font>
    <font>
      <i/>
      <sz val="10"/>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i/>
      <sz val="11"/>
      <color theme="1"/>
      <name val="Times New Roman"/>
      <family val="1"/>
    </font>
    <font>
      <sz val="12"/>
      <color theme="1"/>
      <name val="Times New Roman"/>
      <family val="1"/>
    </font>
    <font>
      <b/>
      <sz val="12"/>
      <color theme="1"/>
      <name val="Times New Roman"/>
      <family val="1"/>
    </font>
    <font>
      <sz val="10"/>
      <color theme="1"/>
      <name val="Times New Roman"/>
      <family val="1"/>
    </font>
    <font>
      <b/>
      <strike/>
      <sz val="12"/>
      <color theme="1"/>
      <name val="Times New Roman"/>
      <family val="1"/>
    </font>
    <font>
      <b/>
      <strike/>
      <sz val="11"/>
      <color rgb="FF0070C0"/>
      <name val="Times New Roman"/>
      <family val="1"/>
    </font>
    <font>
      <b/>
      <sz val="11"/>
      <color rgb="FF0070C0"/>
      <name val="Times New Roman"/>
      <family val="1"/>
    </font>
    <font>
      <i/>
      <sz val="10"/>
      <color theme="1"/>
      <name val="Times New Roman"/>
      <family val="1"/>
    </font>
    <font>
      <sz val="9"/>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border>
    <border>
      <left style="thin"/>
      <right style="thin"/>
      <top/>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3" fillId="0" borderId="0" applyFont="0" applyFill="0" applyBorder="0" applyAlignment="0" applyProtection="0"/>
    <xf numFmtId="165" fontId="0" fillId="0" borderId="0" applyFont="0" applyFill="0" applyBorder="0" applyAlignment="0" applyProtection="0"/>
    <xf numFmtId="0" fontId="4" fillId="0" borderId="0" applyBorder="0" applyProtection="0">
      <alignment/>
    </xf>
    <xf numFmtId="0" fontId="1"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vertical="top"/>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3" fillId="0" borderId="0">
      <alignment/>
      <protection/>
    </xf>
    <xf numFmtId="0" fontId="45"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0" fillId="32" borderId="0" applyNumberFormat="0" applyBorder="0" applyAlignment="0" applyProtection="0"/>
  </cellStyleXfs>
  <cellXfs count="184">
    <xf numFmtId="0" fontId="0" fillId="0" borderId="0" xfId="0" applyAlignment="1">
      <alignment/>
    </xf>
    <xf numFmtId="0" fontId="51" fillId="0" borderId="0" xfId="0" applyFont="1" applyFill="1" applyBorder="1" applyAlignment="1" applyProtection="1">
      <alignment horizontal="left" vertical="top" wrapText="1"/>
      <protection locked="0"/>
    </xf>
    <xf numFmtId="0" fontId="51" fillId="0" borderId="0" xfId="0" applyFont="1" applyFill="1" applyBorder="1" applyAlignment="1" applyProtection="1">
      <alignment horizontal="center" vertical="top"/>
      <protection locked="0"/>
    </xf>
    <xf numFmtId="3" fontId="52" fillId="0" borderId="0" xfId="0" applyNumberFormat="1" applyFont="1" applyFill="1" applyBorder="1" applyAlignment="1" applyProtection="1">
      <alignment horizontal="left" vertical="top" wrapText="1"/>
      <protection locked="0"/>
    </xf>
    <xf numFmtId="0" fontId="52" fillId="33" borderId="10" xfId="0" applyFont="1" applyFill="1" applyBorder="1" applyAlignment="1" applyProtection="1">
      <alignment horizontal="left" vertical="top" wrapText="1"/>
      <protection locked="0"/>
    </xf>
    <xf numFmtId="3" fontId="51" fillId="0" borderId="0" xfId="0" applyNumberFormat="1" applyFont="1" applyFill="1" applyBorder="1" applyAlignment="1" applyProtection="1">
      <alignment horizontal="left" vertical="top" wrapText="1"/>
      <protection locked="0"/>
    </xf>
    <xf numFmtId="0" fontId="51" fillId="0" borderId="11" xfId="0" applyFont="1" applyBorder="1" applyAlignment="1">
      <alignment horizontal="left" vertical="top" wrapText="1"/>
    </xf>
    <xf numFmtId="0" fontId="52" fillId="0" borderId="0" xfId="0" applyFont="1" applyFill="1" applyBorder="1" applyAlignment="1" applyProtection="1">
      <alignment horizontal="left" vertical="top" wrapText="1"/>
      <protection/>
    </xf>
    <xf numFmtId="44" fontId="52" fillId="0" borderId="10" xfId="73" applyNumberFormat="1" applyFont="1" applyFill="1" applyBorder="1" applyAlignment="1" applyProtection="1">
      <alignment horizontal="left" vertical="top" wrapText="1"/>
      <protection locked="0"/>
    </xf>
    <xf numFmtId="0" fontId="52" fillId="0" borderId="10" xfId="0" applyFont="1" applyFill="1" applyBorder="1" applyAlignment="1" applyProtection="1">
      <alignment horizontal="justify" vertical="top" wrapText="1"/>
      <protection/>
    </xf>
    <xf numFmtId="49" fontId="52" fillId="0" borderId="0" xfId="0" applyNumberFormat="1" applyFont="1" applyFill="1" applyBorder="1" applyAlignment="1" applyProtection="1">
      <alignment horizontal="left" vertical="top" wrapText="1"/>
      <protection locked="0"/>
    </xf>
    <xf numFmtId="49" fontId="52" fillId="0" borderId="0" xfId="0" applyNumberFormat="1" applyFont="1" applyFill="1" applyAlignment="1" applyProtection="1">
      <alignment horizontal="left" vertical="top" wrapText="1"/>
      <protection locked="0"/>
    </xf>
    <xf numFmtId="3" fontId="52" fillId="0" borderId="10" xfId="0" applyNumberFormat="1" applyFont="1" applyFill="1" applyBorder="1" applyAlignment="1" applyProtection="1">
      <alignment horizontal="left" vertical="top" wrapText="1"/>
      <protection locked="0"/>
    </xf>
    <xf numFmtId="49" fontId="51" fillId="0" borderId="10" xfId="0" applyNumberFormat="1" applyFont="1" applyFill="1" applyBorder="1" applyAlignment="1" applyProtection="1">
      <alignment horizontal="left" vertical="top" wrapText="1"/>
      <protection locked="0"/>
    </xf>
    <xf numFmtId="3" fontId="51" fillId="0" borderId="10" xfId="0" applyNumberFormat="1" applyFont="1" applyFill="1" applyBorder="1" applyAlignment="1" applyProtection="1">
      <alignment horizontal="right" vertical="top" wrapText="1"/>
      <protection locked="0"/>
    </xf>
    <xf numFmtId="0" fontId="53" fillId="0" borderId="11" xfId="0" applyFont="1" applyBorder="1" applyAlignment="1">
      <alignment horizontal="left" vertical="top" wrapText="1"/>
    </xf>
    <xf numFmtId="0" fontId="52" fillId="0" borderId="0" xfId="0" applyFont="1" applyFill="1" applyAlignment="1" applyProtection="1">
      <alignment vertical="top" wrapText="1"/>
      <protection locked="0"/>
    </xf>
    <xf numFmtId="0" fontId="52" fillId="0" borderId="0" xfId="0" applyFont="1" applyFill="1" applyAlignment="1" applyProtection="1">
      <alignment horizontal="left" vertical="top"/>
      <protection locked="0"/>
    </xf>
    <xf numFmtId="0" fontId="52" fillId="0" borderId="0" xfId="0" applyFont="1" applyFill="1" applyAlignment="1" applyProtection="1">
      <alignment horizontal="right" vertical="top"/>
      <protection locked="0"/>
    </xf>
    <xf numFmtId="9" fontId="52" fillId="0" borderId="0" xfId="0" applyNumberFormat="1" applyFont="1" applyFill="1" applyAlignment="1" applyProtection="1">
      <alignment horizontal="left" vertical="top" wrapText="1"/>
      <protection locked="0"/>
    </xf>
    <xf numFmtId="0" fontId="52" fillId="0" borderId="0" xfId="0" applyFont="1" applyFill="1" applyBorder="1" applyAlignment="1" applyProtection="1">
      <alignment horizontal="right" vertical="top" wrapText="1"/>
      <protection locked="0"/>
    </xf>
    <xf numFmtId="0" fontId="51" fillId="0" borderId="0" xfId="0" applyFont="1" applyFill="1" applyAlignment="1" applyProtection="1">
      <alignment horizontal="right" vertical="top" wrapText="1"/>
      <protection locked="0"/>
    </xf>
    <xf numFmtId="0" fontId="51" fillId="0" borderId="0" xfId="0" applyFont="1" applyFill="1" applyBorder="1" applyAlignment="1" applyProtection="1">
      <alignment vertical="top"/>
      <protection locked="0"/>
    </xf>
    <xf numFmtId="0" fontId="51" fillId="0" borderId="0" xfId="0" applyFont="1" applyFill="1" applyBorder="1" applyAlignment="1" applyProtection="1">
      <alignment horizontal="left" vertical="top"/>
      <protection locked="0"/>
    </xf>
    <xf numFmtId="44" fontId="52" fillId="0" borderId="0" xfId="0" applyNumberFormat="1" applyFont="1" applyFill="1" applyBorder="1" applyAlignment="1" applyProtection="1">
      <alignment horizontal="right" vertical="top" wrapText="1"/>
      <protection locked="0"/>
    </xf>
    <xf numFmtId="0" fontId="51" fillId="0" borderId="0" xfId="0" applyFont="1" applyFill="1" applyAlignment="1" applyProtection="1">
      <alignment horizontal="center" vertical="center" wrapText="1"/>
      <protection locked="0"/>
    </xf>
    <xf numFmtId="0" fontId="51" fillId="0" borderId="12" xfId="0" applyFont="1" applyBorder="1" applyAlignment="1">
      <alignment horizontal="center" vertical="top" wrapText="1"/>
    </xf>
    <xf numFmtId="0" fontId="52" fillId="0" borderId="0" xfId="0" applyFont="1" applyAlignment="1">
      <alignment/>
    </xf>
    <xf numFmtId="177" fontId="51" fillId="33" borderId="13" xfId="45" applyNumberFormat="1" applyFont="1" applyFill="1" applyBorder="1" applyAlignment="1">
      <alignment horizontal="center" vertical="center" wrapText="1"/>
    </xf>
    <xf numFmtId="49" fontId="52" fillId="34" borderId="10" xfId="0" applyNumberFormat="1" applyFont="1" applyFill="1" applyBorder="1" applyAlignment="1" applyProtection="1">
      <alignment vertical="center" wrapText="1"/>
      <protection/>
    </xf>
    <xf numFmtId="49" fontId="52" fillId="0" borderId="10" xfId="0" applyNumberFormat="1" applyFont="1" applyFill="1" applyBorder="1" applyAlignment="1" applyProtection="1">
      <alignment horizontal="left" vertical="top" wrapText="1"/>
      <protection/>
    </xf>
    <xf numFmtId="3" fontId="52" fillId="0" borderId="13" xfId="0" applyNumberFormat="1" applyFont="1" applyFill="1" applyBorder="1" applyAlignment="1" applyProtection="1">
      <alignment horizontal="center" vertical="top" wrapText="1"/>
      <protection/>
    </xf>
    <xf numFmtId="49" fontId="52" fillId="0" borderId="10" xfId="0" applyNumberFormat="1" applyFont="1" applyFill="1" applyBorder="1" applyAlignment="1" applyProtection="1">
      <alignment horizontal="center" vertical="top" wrapText="1"/>
      <protection locked="0"/>
    </xf>
    <xf numFmtId="44" fontId="52" fillId="0" borderId="10" xfId="0" applyNumberFormat="1" applyFont="1" applyFill="1" applyBorder="1" applyAlignment="1" applyProtection="1">
      <alignment horizontal="center" vertical="top" wrapText="1" shrinkToFit="1"/>
      <protection locked="0"/>
    </xf>
    <xf numFmtId="44" fontId="52" fillId="0" borderId="10" xfId="76" applyFont="1" applyFill="1" applyBorder="1" applyAlignment="1" applyProtection="1">
      <alignment horizontal="center" vertical="top" wrapText="1"/>
      <protection locked="0"/>
    </xf>
    <xf numFmtId="44" fontId="51" fillId="0" borderId="10" xfId="0" applyNumberFormat="1" applyFont="1" applyFill="1" applyBorder="1" applyAlignment="1" applyProtection="1">
      <alignment horizontal="left" vertical="top" wrapText="1"/>
      <protection locked="0"/>
    </xf>
    <xf numFmtId="0" fontId="52" fillId="0" borderId="0" xfId="0" applyFont="1" applyAlignment="1">
      <alignment vertical="center"/>
    </xf>
    <xf numFmtId="0" fontId="51" fillId="33" borderId="10" xfId="0" applyFont="1" applyFill="1" applyBorder="1" applyAlignment="1" applyProtection="1">
      <alignment horizontal="center" vertical="top" wrapText="1"/>
      <protection locked="0"/>
    </xf>
    <xf numFmtId="0" fontId="52" fillId="33" borderId="10" xfId="0" applyFont="1" applyFill="1" applyBorder="1" applyAlignment="1" applyProtection="1">
      <alignment horizontal="center" vertical="top" wrapText="1"/>
      <protection/>
    </xf>
    <xf numFmtId="3" fontId="51" fillId="33" borderId="10" xfId="0" applyNumberFormat="1" applyFont="1" applyFill="1" applyBorder="1" applyAlignment="1" applyProtection="1">
      <alignment horizontal="center" vertical="top" wrapText="1"/>
      <protection locked="0"/>
    </xf>
    <xf numFmtId="0" fontId="52" fillId="0" borderId="0" xfId="0" applyFont="1" applyFill="1" applyBorder="1" applyAlignment="1" applyProtection="1">
      <alignment vertical="center" wrapText="1"/>
      <protection locked="0"/>
    </xf>
    <xf numFmtId="0" fontId="51" fillId="33" borderId="10" xfId="0" applyFont="1" applyFill="1" applyBorder="1" applyAlignment="1" applyProtection="1">
      <alignment horizontal="center" vertical="center"/>
      <protection locked="0"/>
    </xf>
    <xf numFmtId="0" fontId="51" fillId="33" borderId="10" xfId="0" applyFont="1" applyFill="1" applyBorder="1" applyAlignment="1" applyProtection="1">
      <alignment horizontal="center" vertical="center" wrapText="1"/>
      <protection locked="0"/>
    </xf>
    <xf numFmtId="0" fontId="51" fillId="33" borderId="10" xfId="0" applyFont="1" applyFill="1" applyBorder="1" applyAlignment="1" applyProtection="1">
      <alignment horizontal="right" vertical="top" wrapText="1"/>
      <protection locked="0"/>
    </xf>
    <xf numFmtId="0" fontId="51" fillId="0" borderId="0" xfId="0" applyFont="1" applyFill="1" applyBorder="1" applyAlignment="1" applyProtection="1">
      <alignment vertical="center" wrapText="1"/>
      <protection locked="0"/>
    </xf>
    <xf numFmtId="0" fontId="51" fillId="33" borderId="14" xfId="0" applyFont="1" applyFill="1" applyBorder="1" applyAlignment="1" applyProtection="1">
      <alignment horizontal="left" vertical="top" wrapText="1"/>
      <protection locked="0"/>
    </xf>
    <xf numFmtId="3" fontId="51" fillId="33" borderId="10" xfId="0" applyNumberFormat="1" applyFont="1" applyFill="1" applyBorder="1" applyAlignment="1">
      <alignment horizontal="center" vertical="center" wrapText="1"/>
    </xf>
    <xf numFmtId="0" fontId="51" fillId="33" borderId="10" xfId="0" applyFont="1" applyFill="1" applyBorder="1" applyAlignment="1" applyProtection="1">
      <alignment horizontal="left" vertical="top" wrapText="1"/>
      <protection locked="0"/>
    </xf>
    <xf numFmtId="0" fontId="51" fillId="0" borderId="10" xfId="0" applyFont="1" applyFill="1" applyBorder="1" applyAlignment="1" applyProtection="1">
      <alignment horizontal="right" vertical="top" wrapText="1"/>
      <protection locked="0"/>
    </xf>
    <xf numFmtId="44" fontId="52" fillId="0" borderId="10" xfId="0" applyNumberFormat="1" applyFont="1" applyFill="1" applyBorder="1" applyAlignment="1" applyProtection="1">
      <alignment horizontal="left" vertical="top" wrapText="1"/>
      <protection locked="0"/>
    </xf>
    <xf numFmtId="0" fontId="52" fillId="0" borderId="0" xfId="0" applyFont="1" applyBorder="1" applyAlignment="1">
      <alignment horizontal="left" vertical="top" wrapText="1"/>
    </xf>
    <xf numFmtId="3" fontId="52" fillId="34" borderId="0" xfId="0" applyNumberFormat="1" applyFont="1" applyFill="1" applyBorder="1" applyAlignment="1" applyProtection="1">
      <alignment horizontal="center" vertical="center" wrapText="1"/>
      <protection locked="0"/>
    </xf>
    <xf numFmtId="0" fontId="52" fillId="0" borderId="0" xfId="0" applyFont="1" applyFill="1" applyBorder="1" applyAlignment="1" applyProtection="1">
      <alignment horizontal="center" vertical="center" wrapText="1"/>
      <protection locked="0"/>
    </xf>
    <xf numFmtId="44" fontId="52" fillId="0" borderId="0" xfId="76" applyFont="1" applyFill="1" applyBorder="1" applyAlignment="1" applyProtection="1">
      <alignment horizontal="center" vertical="top" wrapText="1"/>
      <protection locked="0"/>
    </xf>
    <xf numFmtId="0" fontId="51" fillId="33" borderId="14" xfId="0" applyFont="1" applyFill="1" applyBorder="1" applyAlignment="1" applyProtection="1">
      <alignment horizontal="center" vertical="center" wrapText="1"/>
      <protection locked="0"/>
    </xf>
    <xf numFmtId="44" fontId="52" fillId="34" borderId="10" xfId="0" applyNumberFormat="1" applyFont="1" applyFill="1" applyBorder="1" applyAlignment="1" applyProtection="1">
      <alignment horizontal="left" vertical="top" wrapText="1"/>
      <protection locked="0"/>
    </xf>
    <xf numFmtId="0" fontId="52" fillId="0" borderId="0" xfId="0" applyFont="1" applyFill="1" applyBorder="1" applyAlignment="1" applyProtection="1">
      <alignment horizontal="center" vertical="top" wrapText="1"/>
      <protection locked="0"/>
    </xf>
    <xf numFmtId="167" fontId="52" fillId="34" borderId="0" xfId="0" applyNumberFormat="1" applyFont="1" applyFill="1" applyBorder="1" applyAlignment="1" applyProtection="1">
      <alignment horizontal="center" vertical="center" wrapText="1"/>
      <protection locked="0"/>
    </xf>
    <xf numFmtId="167" fontId="52" fillId="0" borderId="0" xfId="0" applyNumberFormat="1" applyFont="1" applyBorder="1" applyAlignment="1">
      <alignment wrapText="1"/>
    </xf>
    <xf numFmtId="167" fontId="51" fillId="0" borderId="10" xfId="0" applyNumberFormat="1" applyFont="1" applyBorder="1" applyAlignment="1">
      <alignment horizontal="right" wrapText="1"/>
    </xf>
    <xf numFmtId="167" fontId="51" fillId="0" borderId="0" xfId="0" applyNumberFormat="1" applyFont="1" applyBorder="1" applyAlignment="1">
      <alignment horizontal="right" wrapText="1"/>
    </xf>
    <xf numFmtId="44" fontId="52" fillId="34" borderId="0" xfId="0" applyNumberFormat="1" applyFont="1" applyFill="1" applyBorder="1" applyAlignment="1" applyProtection="1">
      <alignment horizontal="left" vertical="top" wrapText="1"/>
      <protection locked="0"/>
    </xf>
    <xf numFmtId="0" fontId="54" fillId="0" borderId="10" xfId="0" applyFont="1" applyBorder="1" applyAlignment="1">
      <alignment horizontal="left" vertical="center" wrapText="1"/>
    </xf>
    <xf numFmtId="0" fontId="54" fillId="34" borderId="10" xfId="0" applyFont="1" applyFill="1" applyBorder="1" applyAlignment="1">
      <alignment horizontal="left" vertical="center" wrapText="1"/>
    </xf>
    <xf numFmtId="0" fontId="55" fillId="33" borderId="10" xfId="0" applyFont="1" applyFill="1" applyBorder="1" applyAlignment="1">
      <alignment horizontal="left" vertical="center"/>
    </xf>
    <xf numFmtId="0" fontId="54" fillId="0" borderId="10" xfId="0" applyFont="1" applyBorder="1" applyAlignment="1">
      <alignment horizontal="left" vertical="center"/>
    </xf>
    <xf numFmtId="0" fontId="54" fillId="34" borderId="10" xfId="0" applyFont="1" applyFill="1" applyBorder="1" applyAlignment="1">
      <alignment horizontal="left" vertical="center"/>
    </xf>
    <xf numFmtId="0" fontId="52" fillId="0" borderId="0" xfId="0" applyFont="1" applyFill="1" applyAlignment="1" applyProtection="1">
      <alignment horizontal="left" vertical="center" wrapText="1"/>
      <protection locked="0"/>
    </xf>
    <xf numFmtId="44" fontId="52" fillId="0" borderId="14" xfId="0" applyNumberFormat="1" applyFont="1" applyFill="1" applyBorder="1" applyAlignment="1" applyProtection="1">
      <alignment horizontal="left" vertical="top" wrapText="1"/>
      <protection locked="0"/>
    </xf>
    <xf numFmtId="0" fontId="52" fillId="0" borderId="0" xfId="0" applyFont="1" applyFill="1" applyBorder="1" applyAlignment="1" applyProtection="1">
      <alignment horizontal="justify" vertical="top" wrapText="1"/>
      <protection locked="0"/>
    </xf>
    <xf numFmtId="0" fontId="52" fillId="0" borderId="0" xfId="0" applyFont="1" applyFill="1" applyAlignment="1" applyProtection="1">
      <alignment horizontal="justify" vertical="top" wrapText="1"/>
      <protection locked="0"/>
    </xf>
    <xf numFmtId="3" fontId="52" fillId="0" borderId="0" xfId="0" applyNumberFormat="1" applyFont="1" applyFill="1" applyBorder="1" applyAlignment="1" applyProtection="1">
      <alignment horizontal="right" vertical="top" wrapText="1"/>
      <protection locked="0"/>
    </xf>
    <xf numFmtId="49" fontId="52" fillId="0" borderId="14" xfId="0" applyNumberFormat="1" applyFont="1" applyFill="1" applyBorder="1" applyAlignment="1" applyProtection="1">
      <alignment horizontal="left" vertical="top" wrapText="1"/>
      <protection locked="0"/>
    </xf>
    <xf numFmtId="0" fontId="52" fillId="0" borderId="0" xfId="0" applyFont="1" applyFill="1" applyBorder="1" applyAlignment="1" applyProtection="1">
      <alignment horizontal="left" vertical="top" wrapText="1"/>
      <protection locked="0"/>
    </xf>
    <xf numFmtId="0" fontId="52" fillId="0" borderId="0" xfId="0" applyFont="1" applyFill="1" applyAlignment="1" applyProtection="1">
      <alignment horizontal="left" vertical="top" wrapText="1"/>
      <protection locked="0"/>
    </xf>
    <xf numFmtId="0" fontId="52" fillId="0" borderId="10" xfId="0" applyFont="1" applyFill="1" applyBorder="1" applyAlignment="1" applyProtection="1">
      <alignment horizontal="left" vertical="top" wrapText="1"/>
      <protection locked="0"/>
    </xf>
    <xf numFmtId="49" fontId="52" fillId="0" borderId="10" xfId="0" applyNumberFormat="1" applyFont="1" applyFill="1" applyBorder="1" applyAlignment="1" applyProtection="1">
      <alignment horizontal="left" vertical="top" wrapText="1"/>
      <protection locked="0"/>
    </xf>
    <xf numFmtId="0" fontId="52" fillId="0" borderId="14" xfId="0" applyFont="1" applyFill="1" applyBorder="1" applyAlignment="1" applyProtection="1">
      <alignment horizontal="left" vertical="top" wrapText="1"/>
      <protection locked="0"/>
    </xf>
    <xf numFmtId="0" fontId="52" fillId="0" borderId="13" xfId="0" applyFont="1" applyFill="1" applyBorder="1" applyAlignment="1" applyProtection="1">
      <alignment horizontal="left" vertical="top" wrapText="1"/>
      <protection locked="0"/>
    </xf>
    <xf numFmtId="0" fontId="52" fillId="0" borderId="0" xfId="0" applyFont="1" applyFill="1" applyAlignment="1" applyProtection="1">
      <alignment horizontal="right" vertical="top" wrapText="1"/>
      <protection locked="0"/>
    </xf>
    <xf numFmtId="0" fontId="55" fillId="33" borderId="10" xfId="0" applyFont="1" applyFill="1" applyBorder="1" applyAlignment="1">
      <alignment horizontal="left" vertical="center" wrapText="1"/>
    </xf>
    <xf numFmtId="0" fontId="52" fillId="0" borderId="15" xfId="0" applyFont="1" applyFill="1" applyBorder="1" applyAlignment="1" applyProtection="1">
      <alignment horizontal="left" vertical="top" wrapText="1"/>
      <protection locked="0"/>
    </xf>
    <xf numFmtId="0" fontId="52" fillId="34" borderId="10" xfId="0" applyFont="1" applyFill="1" applyBorder="1" applyAlignment="1" applyProtection="1">
      <alignment horizontal="center" vertical="center" wrapText="1"/>
      <protection locked="0"/>
    </xf>
    <xf numFmtId="0" fontId="56" fillId="0" borderId="10" xfId="46" applyNumberFormat="1" applyFont="1" applyFill="1" applyBorder="1" applyAlignment="1" applyProtection="1">
      <alignment wrapText="1"/>
      <protection/>
    </xf>
    <xf numFmtId="3" fontId="56" fillId="0" borderId="10" xfId="46" applyNumberFormat="1" applyFont="1" applyFill="1" applyBorder="1" applyAlignment="1" applyProtection="1">
      <alignment horizontal="center" vertical="center"/>
      <protection/>
    </xf>
    <xf numFmtId="3" fontId="52" fillId="0" borderId="10" xfId="57" applyNumberFormat="1" applyFont="1" applyFill="1" applyBorder="1" applyAlignment="1">
      <alignment horizontal="center" vertical="center" wrapText="1"/>
      <protection/>
    </xf>
    <xf numFmtId="3" fontId="52" fillId="33" borderId="10" xfId="0" applyNumberFormat="1" applyFont="1" applyFill="1" applyBorder="1" applyAlignment="1" applyProtection="1">
      <alignment horizontal="center" vertical="center" wrapText="1"/>
      <protection locked="0"/>
    </xf>
    <xf numFmtId="0" fontId="52" fillId="33" borderId="10" xfId="0" applyFont="1" applyFill="1" applyBorder="1" applyAlignment="1" applyProtection="1">
      <alignment horizontal="center" vertical="center" wrapText="1"/>
      <protection locked="0"/>
    </xf>
    <xf numFmtId="0" fontId="52" fillId="33" borderId="10" xfId="0" applyFont="1" applyFill="1" applyBorder="1" applyAlignment="1" applyProtection="1">
      <alignment horizontal="center" vertical="top" wrapText="1"/>
      <protection locked="0"/>
    </xf>
    <xf numFmtId="167" fontId="52" fillId="33" borderId="14" xfId="0" applyNumberFormat="1" applyFont="1" applyFill="1" applyBorder="1" applyAlignment="1" applyProtection="1">
      <alignment vertical="center" wrapText="1"/>
      <protection locked="0"/>
    </xf>
    <xf numFmtId="167" fontId="52" fillId="33" borderId="12" xfId="0" applyNumberFormat="1" applyFont="1" applyFill="1" applyBorder="1" applyAlignment="1" applyProtection="1">
      <alignment horizontal="center" vertical="center" wrapText="1"/>
      <protection locked="0"/>
    </xf>
    <xf numFmtId="167" fontId="52" fillId="33" borderId="16" xfId="0" applyNumberFormat="1" applyFont="1" applyFill="1" applyBorder="1" applyAlignment="1" applyProtection="1">
      <alignment vertical="center" wrapText="1"/>
      <protection locked="0"/>
    </xf>
    <xf numFmtId="167" fontId="52" fillId="33" borderId="17" xfId="0" applyNumberFormat="1" applyFont="1" applyFill="1" applyBorder="1" applyAlignment="1" applyProtection="1">
      <alignment horizontal="center" vertical="center" wrapText="1"/>
      <protection locked="0"/>
    </xf>
    <xf numFmtId="167" fontId="52" fillId="33" borderId="18" xfId="0" applyNumberFormat="1" applyFont="1" applyFill="1" applyBorder="1" applyAlignment="1" applyProtection="1">
      <alignment horizontal="center" vertical="center" wrapText="1"/>
      <protection locked="0"/>
    </xf>
    <xf numFmtId="167" fontId="52" fillId="33" borderId="13" xfId="0" applyNumberFormat="1" applyFont="1" applyFill="1" applyBorder="1" applyAlignment="1" applyProtection="1">
      <alignment horizontal="center" vertical="center" wrapText="1"/>
      <protection locked="0"/>
    </xf>
    <xf numFmtId="167" fontId="52" fillId="33" borderId="14" xfId="0" applyNumberFormat="1" applyFont="1" applyFill="1" applyBorder="1" applyAlignment="1" applyProtection="1">
      <alignment horizontal="center" vertical="center" wrapText="1"/>
      <protection locked="0"/>
    </xf>
    <xf numFmtId="0" fontId="54" fillId="0" borderId="0" xfId="0" applyFont="1" applyFill="1" applyBorder="1" applyAlignment="1">
      <alignment horizontal="left" vertical="center"/>
    </xf>
    <xf numFmtId="0" fontId="54" fillId="0" borderId="0" xfId="0" applyFont="1" applyFill="1" applyBorder="1" applyAlignment="1">
      <alignment horizontal="left" vertical="center" wrapText="1"/>
    </xf>
    <xf numFmtId="0" fontId="52" fillId="0" borderId="10" xfId="0" applyFont="1" applyFill="1" applyBorder="1" applyAlignment="1" applyProtection="1">
      <alignment horizontal="left" vertical="center" wrapText="1"/>
      <protection locked="0"/>
    </xf>
    <xf numFmtId="0" fontId="56" fillId="0" borderId="10" xfId="46" applyNumberFormat="1" applyFont="1" applyFill="1" applyBorder="1" applyAlignment="1" applyProtection="1">
      <alignment vertical="center" wrapText="1"/>
      <protection/>
    </xf>
    <xf numFmtId="3" fontId="56" fillId="0" borderId="10" xfId="46" applyNumberFormat="1" applyFont="1" applyFill="1" applyBorder="1" applyAlignment="1" applyProtection="1">
      <alignment horizontal="right" vertical="center"/>
      <protection/>
    </xf>
    <xf numFmtId="0" fontId="51" fillId="33"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left" vertical="top" wrapText="1"/>
    </xf>
    <xf numFmtId="0" fontId="52" fillId="0" borderId="10" xfId="0" applyFont="1" applyFill="1" applyBorder="1" applyAlignment="1">
      <alignment horizontal="center" vertical="center" wrapText="1"/>
    </xf>
    <xf numFmtId="0" fontId="52" fillId="0" borderId="10" xfId="0" applyFont="1" applyFill="1" applyBorder="1" applyAlignment="1">
      <alignment vertical="center" wrapText="1"/>
    </xf>
    <xf numFmtId="0" fontId="52" fillId="0" borderId="10" xfId="0" applyFont="1" applyBorder="1" applyAlignment="1">
      <alignment vertical="center" wrapText="1"/>
    </xf>
    <xf numFmtId="0" fontId="52" fillId="0" borderId="10" xfId="0" applyFont="1" applyFill="1" applyBorder="1" applyAlignment="1">
      <alignment horizontal="left" vertical="top" wrapText="1"/>
    </xf>
    <xf numFmtId="0" fontId="52" fillId="33" borderId="10" xfId="0" applyFont="1" applyFill="1" applyBorder="1" applyAlignment="1" applyProtection="1">
      <alignment vertical="center" wrapText="1"/>
      <protection locked="0"/>
    </xf>
    <xf numFmtId="0" fontId="52" fillId="33" borderId="10" xfId="0" applyFont="1" applyFill="1" applyBorder="1" applyAlignment="1">
      <alignment horizontal="left" vertical="top" wrapText="1"/>
    </xf>
    <xf numFmtId="0" fontId="57" fillId="0" borderId="0"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4" fillId="0" borderId="10" xfId="0" applyFont="1" applyFill="1" applyBorder="1" applyAlignment="1">
      <alignment horizontal="left" vertical="center"/>
    </xf>
    <xf numFmtId="0" fontId="54" fillId="0" borderId="0" xfId="0" applyFont="1" applyBorder="1" applyAlignment="1">
      <alignment horizontal="left" vertical="center"/>
    </xf>
    <xf numFmtId="0" fontId="53" fillId="0" borderId="0" xfId="0" applyFont="1" applyFill="1" applyBorder="1" applyAlignment="1" applyProtection="1">
      <alignment vertical="center" wrapText="1"/>
      <protection locked="0"/>
    </xf>
    <xf numFmtId="0" fontId="55" fillId="0" borderId="0" xfId="0" applyFont="1" applyFill="1" applyBorder="1" applyAlignment="1">
      <alignment horizontal="left" vertical="center" wrapText="1"/>
    </xf>
    <xf numFmtId="0" fontId="52" fillId="0" borderId="10" xfId="0" applyFont="1" applyBorder="1" applyAlignment="1">
      <alignment horizontal="justify" vertical="center" wrapText="1"/>
    </xf>
    <xf numFmtId="0" fontId="52" fillId="0" borderId="0" xfId="0" applyFont="1" applyFill="1" applyAlignment="1" applyProtection="1">
      <alignment horizontal="left" vertical="top" wrapText="1"/>
      <protection locked="0"/>
    </xf>
    <xf numFmtId="0" fontId="52" fillId="0" borderId="19" xfId="0" applyFont="1" applyBorder="1" applyAlignment="1">
      <alignment horizontal="center" vertical="center" wrapText="1"/>
    </xf>
    <xf numFmtId="0" fontId="58" fillId="0" borderId="10" xfId="0" applyFont="1" applyBorder="1" applyAlignment="1">
      <alignment horizontal="justify" vertical="center" wrapText="1"/>
    </xf>
    <xf numFmtId="0" fontId="59" fillId="0" borderId="10" xfId="0" applyFont="1" applyBorder="1" applyAlignment="1">
      <alignment horizontal="center" vertical="center" wrapText="1"/>
    </xf>
    <xf numFmtId="0" fontId="59" fillId="0" borderId="10" xfId="0" applyFont="1" applyBorder="1" applyAlignment="1">
      <alignment horizontal="justify" vertical="center" wrapText="1"/>
    </xf>
    <xf numFmtId="0" fontId="59" fillId="0" borderId="10" xfId="0" applyFont="1" applyBorder="1" applyAlignment="1">
      <alignment vertical="center"/>
    </xf>
    <xf numFmtId="0" fontId="59" fillId="0" borderId="10" xfId="0" applyFont="1" applyBorder="1" applyAlignment="1">
      <alignment vertical="center" wrapText="1"/>
    </xf>
    <xf numFmtId="0" fontId="52" fillId="0" borderId="10" xfId="0" applyFont="1" applyFill="1" applyBorder="1" applyAlignment="1" applyProtection="1">
      <alignment vertical="top" wrapText="1"/>
      <protection locked="0"/>
    </xf>
    <xf numFmtId="0" fontId="52" fillId="0" borderId="14" xfId="0" applyFont="1" applyFill="1" applyBorder="1" applyAlignment="1" applyProtection="1">
      <alignment vertical="top" wrapText="1"/>
      <protection locked="0"/>
    </xf>
    <xf numFmtId="0" fontId="52" fillId="0" borderId="13" xfId="0" applyFont="1" applyFill="1" applyBorder="1" applyAlignment="1" applyProtection="1">
      <alignment vertical="top" wrapText="1"/>
      <protection locked="0"/>
    </xf>
    <xf numFmtId="0" fontId="52" fillId="0" borderId="0" xfId="0" applyFont="1" applyFill="1" applyBorder="1" applyAlignment="1" applyProtection="1">
      <alignment horizontal="justify" vertical="top" wrapText="1"/>
      <protection locked="0"/>
    </xf>
    <xf numFmtId="0" fontId="52" fillId="0" borderId="0" xfId="0" applyFont="1" applyFill="1" applyAlignment="1" applyProtection="1">
      <alignment horizontal="justify" vertical="top" wrapText="1"/>
      <protection locked="0"/>
    </xf>
    <xf numFmtId="49" fontId="52" fillId="0" borderId="0" xfId="0" applyNumberFormat="1" applyFont="1" applyFill="1" applyBorder="1" applyAlignment="1" applyProtection="1">
      <alignment horizontal="justify" vertical="top" wrapText="1"/>
      <protection locked="0"/>
    </xf>
    <xf numFmtId="0" fontId="53" fillId="0" borderId="15" xfId="0" applyFont="1" applyFill="1" applyBorder="1" applyAlignment="1" applyProtection="1">
      <alignment horizontal="justify" vertical="top" wrapText="1"/>
      <protection locked="0"/>
    </xf>
    <xf numFmtId="0" fontId="53" fillId="0" borderId="15" xfId="0" applyFont="1" applyBorder="1" applyAlignment="1">
      <alignment horizontal="justify" vertical="top" wrapText="1"/>
    </xf>
    <xf numFmtId="3" fontId="52" fillId="0" borderId="0" xfId="0" applyNumberFormat="1" applyFont="1" applyFill="1" applyBorder="1" applyAlignment="1" applyProtection="1">
      <alignment horizontal="right" vertical="top" wrapText="1"/>
      <protection locked="0"/>
    </xf>
    <xf numFmtId="0" fontId="52" fillId="33" borderId="14" xfId="0" applyFont="1" applyFill="1" applyBorder="1" applyAlignment="1" applyProtection="1">
      <alignment horizontal="justify" vertical="top" wrapText="1"/>
      <protection/>
    </xf>
    <xf numFmtId="0" fontId="52" fillId="33" borderId="13" xfId="0" applyFont="1" applyFill="1" applyBorder="1" applyAlignment="1">
      <alignment horizontal="justify" vertical="top" wrapText="1"/>
    </xf>
    <xf numFmtId="0" fontId="52" fillId="0" borderId="0" xfId="0" applyFont="1" applyFill="1" applyBorder="1" applyAlignment="1" applyProtection="1">
      <alignment horizontal="justify" vertical="top" wrapText="1"/>
      <protection/>
    </xf>
    <xf numFmtId="49" fontId="52" fillId="0" borderId="14" xfId="0" applyNumberFormat="1" applyFont="1" applyFill="1" applyBorder="1" applyAlignment="1" applyProtection="1">
      <alignment horizontal="left" vertical="top" wrapText="1"/>
      <protection locked="0"/>
    </xf>
    <xf numFmtId="49" fontId="52" fillId="0" borderId="13" xfId="0" applyNumberFormat="1" applyFont="1" applyFill="1" applyBorder="1" applyAlignment="1" applyProtection="1">
      <alignment horizontal="left" vertical="top" wrapText="1"/>
      <protection locked="0"/>
    </xf>
    <xf numFmtId="0" fontId="52" fillId="0" borderId="0" xfId="0" applyFont="1" applyFill="1" applyAlignment="1">
      <alignment horizontal="justify" vertical="top" wrapText="1"/>
    </xf>
    <xf numFmtId="0" fontId="60" fillId="0" borderId="0" xfId="0" applyFont="1" applyFill="1" applyBorder="1" applyAlignment="1" applyProtection="1">
      <alignment horizontal="justify" vertical="top" wrapText="1"/>
      <protection/>
    </xf>
    <xf numFmtId="0" fontId="52" fillId="33" borderId="14" xfId="0" applyFont="1" applyFill="1" applyBorder="1" applyAlignment="1" applyProtection="1">
      <alignment horizontal="right" vertical="top" wrapText="1"/>
      <protection/>
    </xf>
    <xf numFmtId="0" fontId="52" fillId="33" borderId="13" xfId="0" applyFont="1" applyFill="1" applyBorder="1" applyAlignment="1">
      <alignment horizontal="right" vertical="top" wrapText="1"/>
    </xf>
    <xf numFmtId="49" fontId="51" fillId="0" borderId="14" xfId="0" applyNumberFormat="1" applyFont="1" applyFill="1" applyBorder="1" applyAlignment="1" applyProtection="1">
      <alignment horizontal="left" vertical="top" wrapText="1"/>
      <protection locked="0"/>
    </xf>
    <xf numFmtId="0" fontId="52" fillId="0" borderId="18" xfId="0" applyFont="1" applyFill="1" applyBorder="1" applyAlignment="1" applyProtection="1">
      <alignment horizontal="left" vertical="top" wrapText="1"/>
      <protection locked="0"/>
    </xf>
    <xf numFmtId="0" fontId="52" fillId="0" borderId="0" xfId="0" applyFont="1" applyFill="1" applyBorder="1" applyAlignment="1" applyProtection="1">
      <alignment horizontal="left" vertical="top" wrapText="1"/>
      <protection locked="0"/>
    </xf>
    <xf numFmtId="0" fontId="52" fillId="0" borderId="0" xfId="0" applyFont="1" applyFill="1" applyAlignment="1" applyProtection="1">
      <alignment horizontal="left" vertical="top" wrapText="1"/>
      <protection locked="0"/>
    </xf>
    <xf numFmtId="0" fontId="52" fillId="0" borderId="0" xfId="0" applyFont="1" applyAlignment="1">
      <alignment horizontal="left" vertical="top" wrapText="1"/>
    </xf>
    <xf numFmtId="0" fontId="52" fillId="0" borderId="10" xfId="0" applyFont="1" applyFill="1" applyBorder="1" applyAlignment="1" applyProtection="1">
      <alignment horizontal="left" vertical="top" wrapText="1"/>
      <protection locked="0"/>
    </xf>
    <xf numFmtId="49" fontId="52" fillId="0" borderId="10" xfId="0" applyNumberFormat="1" applyFont="1" applyFill="1" applyBorder="1" applyAlignment="1" applyProtection="1">
      <alignment horizontal="left" vertical="top" wrapText="1"/>
      <protection locked="0"/>
    </xf>
    <xf numFmtId="49" fontId="52" fillId="0" borderId="18" xfId="0" applyNumberFormat="1" applyFont="1" applyFill="1" applyBorder="1" applyAlignment="1" applyProtection="1">
      <alignment horizontal="left" vertical="top" wrapText="1"/>
      <protection locked="0"/>
    </xf>
    <xf numFmtId="0" fontId="60" fillId="0" borderId="0" xfId="0" applyFont="1" applyFill="1" applyBorder="1" applyAlignment="1" applyProtection="1">
      <alignment horizontal="left" vertical="top" wrapText="1"/>
      <protection/>
    </xf>
    <xf numFmtId="0" fontId="57" fillId="0" borderId="0" xfId="0" applyFont="1" applyFill="1" applyBorder="1" applyAlignment="1">
      <alignment horizontal="left" vertical="center" wrapText="1"/>
    </xf>
    <xf numFmtId="0" fontId="61" fillId="0" borderId="0" xfId="0" applyFont="1" applyFill="1" applyBorder="1" applyAlignment="1" applyProtection="1">
      <alignment vertical="center" wrapText="1"/>
      <protection locked="0"/>
    </xf>
    <xf numFmtId="0" fontId="51" fillId="33" borderId="14"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2" fillId="0" borderId="14" xfId="0" applyFont="1" applyFill="1" applyBorder="1" applyAlignment="1" applyProtection="1">
      <alignment horizontal="left" vertical="top" wrapText="1"/>
      <protection locked="0"/>
    </xf>
    <xf numFmtId="0" fontId="52" fillId="0" borderId="13" xfId="0" applyFont="1" applyFill="1" applyBorder="1" applyAlignment="1" applyProtection="1">
      <alignment horizontal="left" vertical="top" wrapText="1"/>
      <protection locked="0"/>
    </xf>
    <xf numFmtId="0" fontId="52" fillId="0" borderId="0" xfId="0" applyFont="1" applyFill="1" applyAlignment="1" applyProtection="1">
      <alignment horizontal="right" vertical="top" wrapText="1"/>
      <protection locked="0"/>
    </xf>
    <xf numFmtId="0" fontId="51" fillId="0" borderId="0" xfId="0" applyFont="1" applyFill="1" applyBorder="1" applyAlignment="1" applyProtection="1">
      <alignment horizontal="center" vertical="center" wrapText="1"/>
      <protection locked="0"/>
    </xf>
    <xf numFmtId="44" fontId="51" fillId="0" borderId="0" xfId="0" applyNumberFormat="1" applyFont="1" applyFill="1" applyBorder="1" applyAlignment="1" applyProtection="1">
      <alignment horizontal="left" vertical="top" wrapText="1"/>
      <protection locked="0"/>
    </xf>
    <xf numFmtId="0" fontId="51" fillId="0" borderId="12" xfId="0" applyFont="1" applyBorder="1" applyAlignment="1">
      <alignment horizontal="center" vertical="top"/>
    </xf>
    <xf numFmtId="0" fontId="52" fillId="33" borderId="10" xfId="0" applyFont="1" applyFill="1" applyBorder="1" applyAlignment="1">
      <alignment horizontal="left" vertical="center" wrapText="1"/>
    </xf>
    <xf numFmtId="0" fontId="52" fillId="33" borderId="10" xfId="0" applyFont="1" applyFill="1" applyBorder="1" applyAlignment="1">
      <alignment horizontal="center" vertical="center" wrapText="1"/>
    </xf>
    <xf numFmtId="0" fontId="53" fillId="0" borderId="10" xfId="0" applyFont="1" applyFill="1" applyBorder="1" applyAlignment="1" applyProtection="1">
      <alignment horizontal="left" vertical="center" wrapText="1"/>
      <protection locked="0"/>
    </xf>
    <xf numFmtId="0" fontId="56" fillId="0" borderId="15" xfId="57" applyFont="1" applyFill="1" applyBorder="1" applyAlignment="1">
      <alignment horizontal="left" vertical="center" wrapText="1"/>
      <protection/>
    </xf>
    <xf numFmtId="0" fontId="55" fillId="33" borderId="10" xfId="0" applyFont="1" applyFill="1" applyBorder="1" applyAlignment="1">
      <alignment horizontal="left" vertical="center" wrapText="1"/>
    </xf>
    <xf numFmtId="0" fontId="52" fillId="0" borderId="15" xfId="0" applyFont="1" applyFill="1" applyBorder="1" applyAlignment="1" applyProtection="1">
      <alignment horizontal="left" vertical="top" wrapText="1"/>
      <protection locked="0"/>
    </xf>
    <xf numFmtId="1" fontId="51" fillId="33" borderId="10" xfId="0" applyNumberFormat="1" applyFont="1" applyFill="1" applyBorder="1" applyAlignment="1" applyProtection="1">
      <alignment horizontal="center" vertical="center" wrapText="1"/>
      <protection locked="0"/>
    </xf>
    <xf numFmtId="0" fontId="51" fillId="33" borderId="10" xfId="0" applyFont="1" applyFill="1" applyBorder="1" applyAlignment="1">
      <alignment horizontal="center" vertical="center" wrapText="1"/>
    </xf>
    <xf numFmtId="0" fontId="51" fillId="33" borderId="20" xfId="0" applyFont="1" applyFill="1" applyBorder="1" applyAlignment="1">
      <alignment horizontal="center" vertical="center" wrapText="1"/>
    </xf>
    <xf numFmtId="0" fontId="51" fillId="33" borderId="21"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2" fillId="0" borderId="2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3" fillId="0" borderId="10" xfId="0" applyFont="1" applyFill="1" applyBorder="1" applyAlignment="1" applyProtection="1">
      <alignment horizontal="left" vertical="top" wrapText="1"/>
      <protection locked="0"/>
    </xf>
    <xf numFmtId="0" fontId="54" fillId="0" borderId="20"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19" xfId="0" applyFont="1" applyBorder="1" applyAlignment="1">
      <alignment horizontal="center" vertical="center" wrapText="1"/>
    </xf>
    <xf numFmtId="0" fontId="53" fillId="0" borderId="10" xfId="0" applyFont="1" applyBorder="1" applyAlignment="1">
      <alignment horizontal="left" vertical="center"/>
    </xf>
    <xf numFmtId="0" fontId="52" fillId="33" borderId="14"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17" xfId="0" applyFont="1" applyFill="1" applyBorder="1" applyAlignment="1">
      <alignment horizontal="center" vertical="center" wrapText="1"/>
    </xf>
    <xf numFmtId="0" fontId="52" fillId="33" borderId="16" xfId="0" applyFont="1" applyFill="1" applyBorder="1" applyAlignment="1">
      <alignment horizontal="center" vertical="center" wrapText="1"/>
    </xf>
  </cellXfs>
  <cellStyles count="6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Excel Built-in Normal"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 2" xfId="55"/>
    <cellStyle name="Normal_SPIR-DBP" xfId="56"/>
    <cellStyle name="Normalny 14 2" xfId="57"/>
    <cellStyle name="Normalny 2" xfId="58"/>
    <cellStyle name="Normalny 2 2" xfId="59"/>
    <cellStyle name="Normalny 3" xfId="60"/>
    <cellStyle name="Normalny 4" xfId="61"/>
    <cellStyle name="Normalny 5" xfId="62"/>
    <cellStyle name="Normalny 6" xfId="63"/>
    <cellStyle name="Normalny 7" xfId="64"/>
    <cellStyle name="Obliczenia" xfId="65"/>
    <cellStyle name="Followed Hyperlink" xfId="66"/>
    <cellStyle name="Percent" xfId="67"/>
    <cellStyle name="Suma" xfId="68"/>
    <cellStyle name="Tekst objaśnienia" xfId="69"/>
    <cellStyle name="Tekst ostrzeżenia" xfId="70"/>
    <cellStyle name="Tytuł" xfId="71"/>
    <cellStyle name="Uwaga" xfId="72"/>
    <cellStyle name="Currency" xfId="73"/>
    <cellStyle name="Currency [0]" xfId="74"/>
    <cellStyle name="Walutowy 2" xfId="75"/>
    <cellStyle name="Walutowy 3" xfId="76"/>
    <cellStyle name="Zły"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55"/>
  <sheetViews>
    <sheetView showGridLines="0" view="pageBreakPreview" zoomScaleNormal="120" zoomScaleSheetLayoutView="100" workbookViewId="0" topLeftCell="A1">
      <selection activeCell="H14" sqref="H14"/>
    </sheetView>
  </sheetViews>
  <sheetFormatPr defaultColWidth="9.00390625" defaultRowHeight="12.75"/>
  <cols>
    <col min="1" max="1" width="3.625" style="73" customWidth="1"/>
    <col min="2" max="2" width="29.125" style="73" customWidth="1"/>
    <col min="3" max="3" width="33.875" style="73" customWidth="1"/>
    <col min="4" max="4" width="56.125" style="3" customWidth="1"/>
    <col min="5" max="9" width="9.125" style="73" customWidth="1"/>
    <col min="10" max="10" width="16.625" style="73" customWidth="1"/>
    <col min="11" max="16384" width="9.125" style="73" customWidth="1"/>
  </cols>
  <sheetData>
    <row r="1" spans="3:4" ht="18" customHeight="1">
      <c r="C1" s="132" t="s">
        <v>67</v>
      </c>
      <c r="D1" s="132"/>
    </row>
    <row r="2" spans="2:4" ht="18" customHeight="1">
      <c r="B2" s="2"/>
      <c r="C2" s="2" t="s">
        <v>32</v>
      </c>
      <c r="D2" s="2"/>
    </row>
    <row r="3" ht="18" customHeight="1"/>
    <row r="4" spans="2:3" ht="18" customHeight="1">
      <c r="B4" s="73" t="s">
        <v>24</v>
      </c>
      <c r="C4" s="73" t="s">
        <v>83</v>
      </c>
    </row>
    <row r="5" ht="18" customHeight="1"/>
    <row r="6" spans="2:5" ht="28.5" customHeight="1">
      <c r="B6" s="73" t="s">
        <v>23</v>
      </c>
      <c r="C6" s="127" t="s">
        <v>84</v>
      </c>
      <c r="D6" s="127"/>
      <c r="E6" s="74"/>
    </row>
    <row r="7" ht="18" customHeight="1"/>
    <row r="8" spans="2:4" ht="15" customHeight="1">
      <c r="B8" s="4" t="s">
        <v>20</v>
      </c>
      <c r="C8" s="124"/>
      <c r="D8" s="124"/>
    </row>
    <row r="9" spans="2:4" ht="15" customHeight="1">
      <c r="B9" s="4" t="s">
        <v>25</v>
      </c>
      <c r="C9" s="125"/>
      <c r="D9" s="126"/>
    </row>
    <row r="10" spans="2:4" ht="15" customHeight="1">
      <c r="B10" s="4" t="s">
        <v>19</v>
      </c>
      <c r="C10" s="125"/>
      <c r="D10" s="126"/>
    </row>
    <row r="11" spans="2:4" ht="15" customHeight="1">
      <c r="B11" s="4" t="s">
        <v>26</v>
      </c>
      <c r="C11" s="125"/>
      <c r="D11" s="126"/>
    </row>
    <row r="12" spans="2:4" ht="15" customHeight="1">
      <c r="B12" s="4" t="s">
        <v>27</v>
      </c>
      <c r="C12" s="125"/>
      <c r="D12" s="126"/>
    </row>
    <row r="13" spans="2:4" ht="15" customHeight="1">
      <c r="B13" s="4" t="s">
        <v>28</v>
      </c>
      <c r="C13" s="125"/>
      <c r="D13" s="126"/>
    </row>
    <row r="14" spans="2:4" ht="15" customHeight="1">
      <c r="B14" s="4" t="s">
        <v>29</v>
      </c>
      <c r="C14" s="125"/>
      <c r="D14" s="126"/>
    </row>
    <row r="15" spans="2:4" ht="15" customHeight="1">
      <c r="B15" s="4" t="s">
        <v>30</v>
      </c>
      <c r="C15" s="125"/>
      <c r="D15" s="126"/>
    </row>
    <row r="16" spans="2:4" ht="15" customHeight="1">
      <c r="B16" s="4" t="s">
        <v>31</v>
      </c>
      <c r="C16" s="125"/>
      <c r="D16" s="126"/>
    </row>
    <row r="17" spans="3:4" ht="18" customHeight="1">
      <c r="C17" s="1"/>
      <c r="D17" s="5"/>
    </row>
    <row r="18" spans="1:4" ht="18" customHeight="1">
      <c r="A18" s="73" t="s">
        <v>0</v>
      </c>
      <c r="B18" s="144" t="s">
        <v>43</v>
      </c>
      <c r="C18" s="145"/>
      <c r="D18" s="146"/>
    </row>
    <row r="19" spans="2:4" ht="24.75" customHeight="1">
      <c r="B19" s="37" t="s">
        <v>12</v>
      </c>
      <c r="C19" s="39" t="s">
        <v>75</v>
      </c>
      <c r="D19" s="6"/>
    </row>
    <row r="20" spans="1:4" ht="18" customHeight="1">
      <c r="A20" s="7"/>
      <c r="B20" s="38">
        <v>1</v>
      </c>
      <c r="C20" s="8">
        <f>'część 1'!I21+'część 1'!I29</f>
        <v>0</v>
      </c>
      <c r="D20" s="15" t="s">
        <v>86</v>
      </c>
    </row>
    <row r="21" spans="1:4" ht="18" customHeight="1">
      <c r="A21" s="7"/>
      <c r="B21" s="38">
        <v>2</v>
      </c>
      <c r="C21" s="8">
        <f>'część 2'!I17</f>
        <v>0</v>
      </c>
      <c r="D21" s="15"/>
    </row>
    <row r="22" spans="1:4" ht="33" customHeight="1">
      <c r="A22" s="7"/>
      <c r="B22" s="150" t="s">
        <v>76</v>
      </c>
      <c r="C22" s="150"/>
      <c r="D22" s="150"/>
    </row>
    <row r="23" spans="1:4" ht="6.75" customHeight="1">
      <c r="A23" s="7"/>
      <c r="B23" s="7"/>
      <c r="C23" s="7"/>
      <c r="D23" s="7"/>
    </row>
    <row r="24" spans="1:4" ht="37.5" customHeight="1">
      <c r="A24" s="73" t="s">
        <v>1</v>
      </c>
      <c r="B24" s="135" t="s">
        <v>53</v>
      </c>
      <c r="C24" s="135"/>
      <c r="D24" s="135"/>
    </row>
    <row r="25" spans="2:4" ht="48" customHeight="1">
      <c r="B25" s="133" t="s">
        <v>54</v>
      </c>
      <c r="C25" s="134"/>
      <c r="D25" s="9" t="s">
        <v>55</v>
      </c>
    </row>
    <row r="26" spans="2:4" ht="33" customHeight="1">
      <c r="B26" s="139" t="s">
        <v>56</v>
      </c>
      <c r="C26" s="139"/>
      <c r="D26" s="139"/>
    </row>
    <row r="27" spans="1:4" ht="31.5" customHeight="1">
      <c r="A27" s="73" t="s">
        <v>2</v>
      </c>
      <c r="B27" s="127" t="s">
        <v>57</v>
      </c>
      <c r="C27" s="127"/>
      <c r="D27" s="127"/>
    </row>
    <row r="28" spans="2:4" ht="32.25" customHeight="1">
      <c r="B28" s="133" t="s">
        <v>58</v>
      </c>
      <c r="C28" s="134"/>
      <c r="D28" s="9" t="s">
        <v>59</v>
      </c>
    </row>
    <row r="29" spans="2:4" ht="101.25" customHeight="1">
      <c r="B29" s="130" t="s">
        <v>80</v>
      </c>
      <c r="C29" s="131"/>
      <c r="D29" s="131"/>
    </row>
    <row r="30" spans="1:4" ht="22.5" customHeight="1">
      <c r="A30" s="73" t="s">
        <v>3</v>
      </c>
      <c r="B30" s="127" t="s">
        <v>64</v>
      </c>
      <c r="C30" s="127"/>
      <c r="D30" s="127"/>
    </row>
    <row r="31" spans="2:4" ht="92.25" customHeight="1">
      <c r="B31" s="140" t="s">
        <v>60</v>
      </c>
      <c r="C31" s="141"/>
      <c r="D31" s="9" t="s">
        <v>66</v>
      </c>
    </row>
    <row r="32" spans="2:4" ht="27" customHeight="1">
      <c r="B32" s="130" t="s">
        <v>61</v>
      </c>
      <c r="C32" s="131"/>
      <c r="D32" s="131"/>
    </row>
    <row r="33" spans="1:4" ht="35.25" customHeight="1">
      <c r="A33" s="73" t="s">
        <v>17</v>
      </c>
      <c r="B33" s="135" t="s">
        <v>52</v>
      </c>
      <c r="C33" s="135"/>
      <c r="D33" s="135"/>
    </row>
    <row r="34" spans="1:4" ht="21.75" customHeight="1">
      <c r="A34" s="73" t="s">
        <v>22</v>
      </c>
      <c r="B34" s="128" t="s">
        <v>62</v>
      </c>
      <c r="C34" s="127"/>
      <c r="D34" s="138"/>
    </row>
    <row r="35" spans="1:4" ht="33" customHeight="1">
      <c r="A35" s="73" t="s">
        <v>4</v>
      </c>
      <c r="B35" s="129" t="s">
        <v>204</v>
      </c>
      <c r="C35" s="129"/>
      <c r="D35" s="129"/>
    </row>
    <row r="36" spans="1:4" ht="55.5" customHeight="1">
      <c r="A36" s="73" t="s">
        <v>34</v>
      </c>
      <c r="B36" s="129" t="s">
        <v>85</v>
      </c>
      <c r="C36" s="129"/>
      <c r="D36" s="129"/>
    </row>
    <row r="37" spans="1:4" ht="42" customHeight="1">
      <c r="A37" s="73" t="s">
        <v>35</v>
      </c>
      <c r="B37" s="129" t="s">
        <v>82</v>
      </c>
      <c r="C37" s="129"/>
      <c r="D37" s="129"/>
    </row>
    <row r="38" spans="1:5" ht="45" customHeight="1">
      <c r="A38" s="73" t="s">
        <v>38</v>
      </c>
      <c r="B38" s="127" t="s">
        <v>15</v>
      </c>
      <c r="C38" s="128"/>
      <c r="D38" s="128"/>
      <c r="E38" s="74"/>
    </row>
    <row r="39" spans="1:5" ht="27.75" customHeight="1">
      <c r="A39" s="73" t="s">
        <v>40</v>
      </c>
      <c r="B39" s="127" t="s">
        <v>63</v>
      </c>
      <c r="C39" s="128"/>
      <c r="D39" s="128"/>
      <c r="E39" s="74"/>
    </row>
    <row r="40" spans="1:5" ht="35.25" customHeight="1">
      <c r="A40" s="73" t="s">
        <v>41</v>
      </c>
      <c r="B40" s="127" t="s">
        <v>18</v>
      </c>
      <c r="C40" s="128"/>
      <c r="D40" s="128"/>
      <c r="E40" s="74"/>
    </row>
    <row r="41" spans="1:4" ht="18" customHeight="1">
      <c r="A41" s="10" t="s">
        <v>42</v>
      </c>
      <c r="B41" s="70" t="s">
        <v>5</v>
      </c>
      <c r="C41" s="70"/>
      <c r="D41" s="69"/>
    </row>
    <row r="42" spans="2:4" ht="18" customHeight="1">
      <c r="B42" s="74"/>
      <c r="C42" s="74"/>
      <c r="D42" s="71"/>
    </row>
    <row r="43" spans="2:4" ht="18" customHeight="1">
      <c r="B43" s="136" t="s">
        <v>13</v>
      </c>
      <c r="C43" s="149"/>
      <c r="D43" s="137"/>
    </row>
    <row r="44" spans="2:4" ht="18" customHeight="1">
      <c r="B44" s="136" t="s">
        <v>6</v>
      </c>
      <c r="C44" s="137"/>
      <c r="D44" s="75" t="s">
        <v>7</v>
      </c>
    </row>
    <row r="45" spans="2:4" ht="18" customHeight="1">
      <c r="B45" s="142"/>
      <c r="C45" s="143"/>
      <c r="D45" s="75"/>
    </row>
    <row r="46" spans="2:4" ht="18" customHeight="1">
      <c r="B46" s="142"/>
      <c r="C46" s="143"/>
      <c r="D46" s="75"/>
    </row>
    <row r="47" spans="2:4" ht="15" customHeight="1">
      <c r="B47" s="11" t="s">
        <v>8</v>
      </c>
      <c r="C47" s="11"/>
      <c r="D47" s="71"/>
    </row>
    <row r="48" spans="2:4" ht="18" customHeight="1">
      <c r="B48" s="136" t="s">
        <v>14</v>
      </c>
      <c r="C48" s="149"/>
      <c r="D48" s="137"/>
    </row>
    <row r="49" spans="2:4" ht="18" customHeight="1">
      <c r="B49" s="76" t="s">
        <v>6</v>
      </c>
      <c r="C49" s="72" t="s">
        <v>7</v>
      </c>
      <c r="D49" s="12" t="s">
        <v>9</v>
      </c>
    </row>
    <row r="50" spans="2:4" ht="18" customHeight="1">
      <c r="B50" s="13"/>
      <c r="C50" s="72"/>
      <c r="D50" s="14"/>
    </row>
    <row r="51" spans="2:4" ht="18" customHeight="1">
      <c r="B51" s="13"/>
      <c r="C51" s="72"/>
      <c r="D51" s="14"/>
    </row>
    <row r="52" spans="2:4" ht="18" customHeight="1">
      <c r="B52" s="11"/>
      <c r="C52" s="11"/>
      <c r="D52" s="71"/>
    </row>
    <row r="53" spans="2:4" ht="18" customHeight="1">
      <c r="B53" s="136" t="s">
        <v>16</v>
      </c>
      <c r="C53" s="149"/>
      <c r="D53" s="137"/>
    </row>
    <row r="54" spans="2:4" ht="18" customHeight="1">
      <c r="B54" s="148" t="s">
        <v>10</v>
      </c>
      <c r="C54" s="148"/>
      <c r="D54" s="75" t="s">
        <v>65</v>
      </c>
    </row>
    <row r="55" spans="2:4" ht="18" customHeight="1">
      <c r="B55" s="147"/>
      <c r="C55" s="147"/>
      <c r="D55" s="75"/>
    </row>
    <row r="56" ht="18" customHeight="1"/>
  </sheetData>
  <sheetProtection/>
  <mergeCells count="38">
    <mergeCell ref="B45:C45"/>
    <mergeCell ref="B37:D37"/>
    <mergeCell ref="B18:D18"/>
    <mergeCell ref="B55:C55"/>
    <mergeCell ref="B54:C54"/>
    <mergeCell ref="B53:D53"/>
    <mergeCell ref="B48:D48"/>
    <mergeCell ref="B46:C46"/>
    <mergeCell ref="B22:D22"/>
    <mergeCell ref="B43:D43"/>
    <mergeCell ref="B44:C44"/>
    <mergeCell ref="B34:D34"/>
    <mergeCell ref="B27:D27"/>
    <mergeCell ref="B30:D30"/>
    <mergeCell ref="B33:D33"/>
    <mergeCell ref="B26:D26"/>
    <mergeCell ref="B28:C28"/>
    <mergeCell ref="B29:D29"/>
    <mergeCell ref="B31:C31"/>
    <mergeCell ref="C1:D1"/>
    <mergeCell ref="C6:D6"/>
    <mergeCell ref="C9:D9"/>
    <mergeCell ref="C10:D10"/>
    <mergeCell ref="C11:D11"/>
    <mergeCell ref="B39:D39"/>
    <mergeCell ref="B35:D35"/>
    <mergeCell ref="B38:D38"/>
    <mergeCell ref="B25:C25"/>
    <mergeCell ref="B24:D24"/>
    <mergeCell ref="C8:D8"/>
    <mergeCell ref="C14:D14"/>
    <mergeCell ref="B40:D40"/>
    <mergeCell ref="B36:D36"/>
    <mergeCell ref="C15:D15"/>
    <mergeCell ref="C13:D13"/>
    <mergeCell ref="C12:D12"/>
    <mergeCell ref="B32:D32"/>
    <mergeCell ref="C16:D16"/>
  </mergeCells>
  <printOptions horizontalCentered="1"/>
  <pageMargins left="0.1968503937007874" right="0.1968503937007874" top="1.3779527559055118" bottom="0.984251968503937" header="0.5118110236220472" footer="0.5118110236220472"/>
  <pageSetup fitToHeight="1" fitToWidth="1" horizontalDpi="300" verticalDpi="300" orientation="portrait" paperSize="9" scale="48" r:id="rId1"/>
  <headerFooter alignWithMargins="0">
    <oddFooter>&amp;C&amp;"Times New Roman,Normalny"Strona &amp;P</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O116"/>
  <sheetViews>
    <sheetView showGridLines="0" view="pageBreakPreview" zoomScale="80" zoomScaleNormal="80" zoomScaleSheetLayoutView="80" workbookViewId="0" topLeftCell="A16">
      <selection activeCell="K10" sqref="K10"/>
    </sheetView>
  </sheetViews>
  <sheetFormatPr defaultColWidth="9.00390625" defaultRowHeight="12.75"/>
  <cols>
    <col min="1" max="1" width="5.875" style="16" customWidth="1"/>
    <col min="2" max="2" width="92.375" style="74" customWidth="1"/>
    <col min="3" max="3" width="14.875" style="79" customWidth="1"/>
    <col min="4" max="4" width="16.625" style="74" customWidth="1"/>
    <col min="5" max="5" width="18.375" style="74" customWidth="1"/>
    <col min="6" max="6" width="15.875" style="74" customWidth="1"/>
    <col min="7" max="7" width="19.25390625" style="74" customWidth="1"/>
    <col min="8" max="8" width="18.25390625" style="74" customWidth="1"/>
    <col min="9" max="9" width="19.875" style="74" customWidth="1"/>
    <col min="10" max="10" width="8.00390625" style="74" customWidth="1"/>
    <col min="11" max="11" width="15.875" style="74" customWidth="1"/>
    <col min="12" max="12" width="15.875" style="19" customWidth="1"/>
    <col min="13" max="13" width="15.875" style="74" customWidth="1"/>
    <col min="14" max="15" width="14.25390625" style="74" customWidth="1"/>
    <col min="16" max="16384" width="9.125" style="74" customWidth="1"/>
  </cols>
  <sheetData>
    <row r="1" spans="2:15" ht="15">
      <c r="B1" s="17" t="str">
        <f>'formularz oferty'!C4</f>
        <v>DFP.271.87.2024.AMW</v>
      </c>
      <c r="I1" s="18" t="s">
        <v>68</v>
      </c>
      <c r="N1" s="18"/>
      <c r="O1" s="18"/>
    </row>
    <row r="2" spans="8:9" ht="13.5" customHeight="1">
      <c r="H2" s="157" t="s">
        <v>39</v>
      </c>
      <c r="I2" s="157"/>
    </row>
    <row r="3" spans="8:9" ht="15">
      <c r="H3" s="79"/>
      <c r="I3" s="79"/>
    </row>
    <row r="4" spans="2:9" ht="13.5" customHeight="1">
      <c r="B4" s="21" t="s">
        <v>11</v>
      </c>
      <c r="C4" s="1">
        <v>1</v>
      </c>
      <c r="D4" s="22" t="s">
        <v>37</v>
      </c>
      <c r="E4" s="23"/>
      <c r="F4" s="158"/>
      <c r="G4" s="158"/>
      <c r="H4" s="159"/>
      <c r="I4" s="159"/>
    </row>
    <row r="5" spans="2:9" ht="15">
      <c r="B5" s="21"/>
      <c r="C5" s="20"/>
      <c r="D5" s="23"/>
      <c r="E5" s="73"/>
      <c r="F5" s="1"/>
      <c r="G5" s="73"/>
      <c r="H5" s="1"/>
      <c r="I5" s="24"/>
    </row>
    <row r="6" spans="1:10" s="25" customFormat="1" ht="20.25" customHeight="1">
      <c r="A6" s="42" t="s">
        <v>21</v>
      </c>
      <c r="B6" s="101" t="s">
        <v>46</v>
      </c>
      <c r="C6" s="101" t="s">
        <v>36</v>
      </c>
      <c r="D6" s="41" t="s">
        <v>70</v>
      </c>
      <c r="E6" s="73"/>
      <c r="F6" s="73"/>
      <c r="G6" s="73"/>
      <c r="H6" s="73"/>
      <c r="I6" s="74"/>
      <c r="J6" s="74"/>
    </row>
    <row r="7" spans="1:10" s="25" customFormat="1" ht="88.5" customHeight="1">
      <c r="A7" s="161" t="s">
        <v>90</v>
      </c>
      <c r="B7" s="161"/>
      <c r="C7" s="162" t="s">
        <v>179</v>
      </c>
      <c r="D7" s="162"/>
      <c r="E7" s="73"/>
      <c r="F7" s="73"/>
      <c r="G7" s="73"/>
      <c r="H7" s="73"/>
      <c r="I7" s="74"/>
      <c r="J7" s="74"/>
    </row>
    <row r="8" spans="1:10" s="25" customFormat="1" ht="31.5" customHeight="1">
      <c r="A8" s="82" t="s">
        <v>0</v>
      </c>
      <c r="B8" s="99" t="s">
        <v>87</v>
      </c>
      <c r="C8" s="84">
        <v>2400</v>
      </c>
      <c r="D8" s="85" t="s">
        <v>71</v>
      </c>
      <c r="E8" s="73"/>
      <c r="F8" s="73"/>
      <c r="G8" s="73"/>
      <c r="H8" s="73"/>
      <c r="I8" s="74"/>
      <c r="J8" s="74"/>
    </row>
    <row r="9" spans="1:10" s="25" customFormat="1" ht="35.25" customHeight="1">
      <c r="A9" s="82" t="s">
        <v>1</v>
      </c>
      <c r="B9" s="99" t="s">
        <v>88</v>
      </c>
      <c r="C9" s="84">
        <v>200</v>
      </c>
      <c r="D9" s="85" t="s">
        <v>71</v>
      </c>
      <c r="E9" s="73"/>
      <c r="F9" s="73"/>
      <c r="G9" s="73"/>
      <c r="H9" s="73"/>
      <c r="I9" s="74"/>
      <c r="J9" s="74"/>
    </row>
    <row r="10" spans="1:10" s="25" customFormat="1" ht="37.5" customHeight="1">
      <c r="A10" s="82" t="s">
        <v>2</v>
      </c>
      <c r="B10" s="99" t="s">
        <v>89</v>
      </c>
      <c r="C10" s="84">
        <v>5000</v>
      </c>
      <c r="D10" s="85" t="s">
        <v>71</v>
      </c>
      <c r="E10" s="73"/>
      <c r="F10" s="73"/>
      <c r="G10" s="73"/>
      <c r="H10" s="73"/>
      <c r="I10" s="74"/>
      <c r="J10" s="74"/>
    </row>
    <row r="11" spans="1:10" s="25" customFormat="1" ht="15">
      <c r="A11" s="82" t="s">
        <v>3</v>
      </c>
      <c r="B11" s="107" t="s">
        <v>176</v>
      </c>
      <c r="C11" s="84">
        <v>1</v>
      </c>
      <c r="D11" s="85" t="s">
        <v>175</v>
      </c>
      <c r="E11" s="73"/>
      <c r="F11" s="73"/>
      <c r="G11" s="73"/>
      <c r="H11" s="73"/>
      <c r="I11" s="74"/>
      <c r="J11" s="74"/>
    </row>
    <row r="12" spans="1:10" s="25" customFormat="1" ht="15">
      <c r="A12" s="82" t="s">
        <v>17</v>
      </c>
      <c r="B12" s="107" t="s">
        <v>177</v>
      </c>
      <c r="C12" s="84">
        <v>1</v>
      </c>
      <c r="D12" s="85" t="s">
        <v>175</v>
      </c>
      <c r="E12" s="73"/>
      <c r="F12" s="73"/>
      <c r="G12" s="73"/>
      <c r="H12" s="73"/>
      <c r="I12" s="74"/>
      <c r="J12" s="74"/>
    </row>
    <row r="13" spans="1:10" s="25" customFormat="1" ht="15">
      <c r="A13" s="82" t="s">
        <v>22</v>
      </c>
      <c r="B13" s="107" t="s">
        <v>178</v>
      </c>
      <c r="C13" s="84">
        <v>1</v>
      </c>
      <c r="D13" s="85" t="s">
        <v>175</v>
      </c>
      <c r="E13" s="73"/>
      <c r="F13" s="73"/>
      <c r="G13" s="73"/>
      <c r="H13" s="73"/>
      <c r="I13" s="74"/>
      <c r="J13" s="74"/>
    </row>
    <row r="14" spans="1:10" s="25" customFormat="1" ht="39.75" customHeight="1">
      <c r="A14" s="164" t="s">
        <v>74</v>
      </c>
      <c r="B14" s="164"/>
      <c r="C14" s="164"/>
      <c r="D14" s="164"/>
      <c r="E14" s="73"/>
      <c r="F14" s="73"/>
      <c r="G14" s="73"/>
      <c r="H14" s="73"/>
      <c r="I14" s="74"/>
      <c r="J14" s="74"/>
    </row>
    <row r="15" spans="1:12" ht="18.75" customHeight="1">
      <c r="A15" s="160" t="s">
        <v>45</v>
      </c>
      <c r="B15" s="160"/>
      <c r="C15" s="26"/>
      <c r="D15" s="26"/>
      <c r="E15" s="26"/>
      <c r="F15" s="27"/>
      <c r="G15" s="27"/>
      <c r="H15" s="27"/>
      <c r="I15" s="27"/>
      <c r="L15" s="74"/>
    </row>
    <row r="16" spans="1:12" ht="68.25" customHeight="1">
      <c r="A16" s="42" t="s">
        <v>21</v>
      </c>
      <c r="B16" s="101" t="s">
        <v>33</v>
      </c>
      <c r="C16" s="28" t="s">
        <v>36</v>
      </c>
      <c r="D16" s="101" t="s">
        <v>44</v>
      </c>
      <c r="E16" s="101" t="s">
        <v>47</v>
      </c>
      <c r="F16" s="101" t="s">
        <v>50</v>
      </c>
      <c r="G16" s="101" t="s">
        <v>51</v>
      </c>
      <c r="H16" s="42" t="s">
        <v>77</v>
      </c>
      <c r="I16" s="42" t="s">
        <v>78</v>
      </c>
      <c r="L16" s="74"/>
    </row>
    <row r="17" spans="1:12" ht="15">
      <c r="A17" s="29" t="s">
        <v>0</v>
      </c>
      <c r="B17" s="30" t="s">
        <v>49</v>
      </c>
      <c r="C17" s="31"/>
      <c r="D17" s="76"/>
      <c r="E17" s="32"/>
      <c r="F17" s="32"/>
      <c r="G17" s="32"/>
      <c r="H17" s="33"/>
      <c r="I17" s="34">
        <f>ROUND(ROUND(H17,2)*F17,2)</f>
        <v>0</v>
      </c>
      <c r="L17" s="74"/>
    </row>
    <row r="18" spans="1:12" ht="15">
      <c r="A18" s="29" t="s">
        <v>1</v>
      </c>
      <c r="B18" s="30"/>
      <c r="C18" s="31"/>
      <c r="D18" s="76"/>
      <c r="E18" s="32"/>
      <c r="F18" s="32"/>
      <c r="G18" s="32"/>
      <c r="H18" s="33"/>
      <c r="I18" s="34">
        <f>ROUND(ROUND(H18,2)*F18,2)</f>
        <v>0</v>
      </c>
      <c r="L18" s="74"/>
    </row>
    <row r="19" spans="1:12" ht="15">
      <c r="A19" s="29" t="s">
        <v>2</v>
      </c>
      <c r="B19" s="30"/>
      <c r="C19" s="31"/>
      <c r="D19" s="76"/>
      <c r="E19" s="32"/>
      <c r="F19" s="32"/>
      <c r="G19" s="32"/>
      <c r="H19" s="33"/>
      <c r="I19" s="34">
        <f>ROUND(ROUND(H19,2)*F19,2)</f>
        <v>0</v>
      </c>
      <c r="L19" s="74"/>
    </row>
    <row r="20" spans="1:12" ht="15">
      <c r="A20" s="29" t="s">
        <v>48</v>
      </c>
      <c r="B20" s="30"/>
      <c r="C20" s="31"/>
      <c r="D20" s="76"/>
      <c r="E20" s="32"/>
      <c r="F20" s="32"/>
      <c r="G20" s="32"/>
      <c r="H20" s="33"/>
      <c r="I20" s="34">
        <f>ROUND(ROUND(H20,2)*F20,2)</f>
        <v>0</v>
      </c>
      <c r="L20" s="74"/>
    </row>
    <row r="21" spans="1:12" ht="13.5" customHeight="1">
      <c r="A21" s="73"/>
      <c r="B21" s="73"/>
      <c r="C21" s="73"/>
      <c r="D21" s="73"/>
      <c r="E21" s="73"/>
      <c r="F21" s="73"/>
      <c r="G21" s="73"/>
      <c r="H21" s="43" t="s">
        <v>69</v>
      </c>
      <c r="I21" s="35">
        <f>SUM(I17:I20)</f>
        <v>0</v>
      </c>
      <c r="L21" s="74"/>
    </row>
    <row r="22" spans="1:12" ht="64.5" customHeight="1">
      <c r="A22" s="152" t="s">
        <v>79</v>
      </c>
      <c r="B22" s="152"/>
      <c r="C22" s="152"/>
      <c r="D22" s="152"/>
      <c r="E22" s="152"/>
      <c r="F22" s="152"/>
      <c r="G22" s="152"/>
      <c r="H22" s="152"/>
      <c r="I22" s="152"/>
      <c r="L22" s="74"/>
    </row>
    <row r="23" spans="1:12" ht="15">
      <c r="A23" s="40"/>
      <c r="B23" s="40"/>
      <c r="C23" s="40"/>
      <c r="D23" s="40"/>
      <c r="E23" s="40"/>
      <c r="F23" s="40"/>
      <c r="G23" s="40"/>
      <c r="H23" s="40"/>
      <c r="I23" s="40"/>
      <c r="L23" s="74"/>
    </row>
    <row r="24" spans="1:12" ht="15">
      <c r="A24" s="40"/>
      <c r="B24" s="44" t="s">
        <v>91</v>
      </c>
      <c r="C24" s="40"/>
      <c r="D24" s="40"/>
      <c r="E24" s="40"/>
      <c r="F24" s="40"/>
      <c r="G24" s="40"/>
      <c r="H24" s="40"/>
      <c r="I24" s="40"/>
      <c r="L24" s="74"/>
    </row>
    <row r="25" spans="1:12" ht="42.75">
      <c r="A25" s="45" t="s">
        <v>21</v>
      </c>
      <c r="B25" s="101" t="s">
        <v>46</v>
      </c>
      <c r="C25" s="46" t="s">
        <v>36</v>
      </c>
      <c r="D25" s="46" t="s">
        <v>92</v>
      </c>
      <c r="E25" s="153" t="s">
        <v>93</v>
      </c>
      <c r="F25" s="154"/>
      <c r="G25" s="101" t="s">
        <v>94</v>
      </c>
      <c r="H25" s="47" t="s">
        <v>95</v>
      </c>
      <c r="I25" s="47" t="s">
        <v>96</v>
      </c>
      <c r="L25" s="74"/>
    </row>
    <row r="26" spans="1:12" ht="15">
      <c r="A26" s="108" t="s">
        <v>3</v>
      </c>
      <c r="B26" s="109" t="s">
        <v>172</v>
      </c>
      <c r="C26" s="86">
        <v>36</v>
      </c>
      <c r="D26" s="87" t="s">
        <v>97</v>
      </c>
      <c r="E26" s="155"/>
      <c r="F26" s="156"/>
      <c r="G26" s="75"/>
      <c r="H26" s="49"/>
      <c r="I26" s="34">
        <f>ROUND(ROUND(H26,2)*C26,2)</f>
        <v>0</v>
      </c>
      <c r="L26" s="74"/>
    </row>
    <row r="27" spans="1:12" ht="15">
      <c r="A27" s="108" t="s">
        <v>17</v>
      </c>
      <c r="B27" s="109" t="s">
        <v>173</v>
      </c>
      <c r="C27" s="86">
        <v>36</v>
      </c>
      <c r="D27" s="87" t="s">
        <v>97</v>
      </c>
      <c r="E27" s="77"/>
      <c r="F27" s="78"/>
      <c r="G27" s="75"/>
      <c r="H27" s="49"/>
      <c r="I27" s="34">
        <f>ROUND(ROUND(H27,2)*C27,2)</f>
        <v>0</v>
      </c>
      <c r="L27" s="74"/>
    </row>
    <row r="28" spans="1:12" ht="15">
      <c r="A28" s="108" t="s">
        <v>22</v>
      </c>
      <c r="B28" s="109" t="s">
        <v>174</v>
      </c>
      <c r="C28" s="86">
        <v>36</v>
      </c>
      <c r="D28" s="87" t="s">
        <v>97</v>
      </c>
      <c r="E28" s="77"/>
      <c r="F28" s="78"/>
      <c r="G28" s="75"/>
      <c r="H28" s="49"/>
      <c r="I28" s="34">
        <f>ROUND(ROUND(H28,2)*C28,2)</f>
        <v>0</v>
      </c>
      <c r="L28" s="74"/>
    </row>
    <row r="29" spans="1:12" ht="15">
      <c r="A29" s="166" t="s">
        <v>98</v>
      </c>
      <c r="B29" s="166"/>
      <c r="C29" s="166"/>
      <c r="D29" s="166"/>
      <c r="E29" s="166"/>
      <c r="F29" s="166"/>
      <c r="G29" s="81"/>
      <c r="H29" s="48" t="s">
        <v>99</v>
      </c>
      <c r="I29" s="49">
        <f>SUM(I26:I28)</f>
        <v>0</v>
      </c>
      <c r="L29" s="74"/>
    </row>
    <row r="30" spans="1:12" ht="15">
      <c r="A30" s="73"/>
      <c r="B30" s="50"/>
      <c r="C30" s="51"/>
      <c r="D30" s="52"/>
      <c r="E30" s="73"/>
      <c r="F30" s="50"/>
      <c r="G30" s="73"/>
      <c r="H30" s="73"/>
      <c r="I30" s="53"/>
      <c r="L30" s="74"/>
    </row>
    <row r="31" spans="1:12" ht="42.75">
      <c r="A31" s="45" t="s">
        <v>21</v>
      </c>
      <c r="B31" s="101" t="s">
        <v>100</v>
      </c>
      <c r="C31" s="54" t="s">
        <v>101</v>
      </c>
      <c r="D31" s="46" t="s">
        <v>92</v>
      </c>
      <c r="E31" s="167" t="s">
        <v>102</v>
      </c>
      <c r="F31" s="167"/>
      <c r="G31" s="167"/>
      <c r="H31" s="54" t="s">
        <v>103</v>
      </c>
      <c r="I31" s="42" t="s">
        <v>104</v>
      </c>
      <c r="L31" s="74"/>
    </row>
    <row r="32" spans="1:12" ht="15">
      <c r="A32" s="108" t="s">
        <v>3</v>
      </c>
      <c r="B32" s="109" t="s">
        <v>172</v>
      </c>
      <c r="C32" s="86">
        <v>2136</v>
      </c>
      <c r="D32" s="88" t="s">
        <v>105</v>
      </c>
      <c r="E32" s="89"/>
      <c r="F32" s="90">
        <v>0.69</v>
      </c>
      <c r="G32" s="91"/>
      <c r="H32" s="68"/>
      <c r="I32" s="55">
        <f>(C32*F32*H32)/1000</f>
        <v>0</v>
      </c>
      <c r="L32" s="74"/>
    </row>
    <row r="33" spans="1:12" ht="15">
      <c r="A33" s="108" t="s">
        <v>17</v>
      </c>
      <c r="B33" s="109" t="s">
        <v>173</v>
      </c>
      <c r="C33" s="86">
        <v>1602</v>
      </c>
      <c r="D33" s="88" t="s">
        <v>105</v>
      </c>
      <c r="E33" s="92"/>
      <c r="F33" s="93">
        <v>0.69</v>
      </c>
      <c r="G33" s="94"/>
      <c r="H33" s="68"/>
      <c r="I33" s="55">
        <f>(C33*F33*H33)/1000</f>
        <v>0</v>
      </c>
      <c r="L33" s="74"/>
    </row>
    <row r="34" spans="1:12" ht="15">
      <c r="A34" s="108" t="s">
        <v>22</v>
      </c>
      <c r="B34" s="109" t="s">
        <v>174</v>
      </c>
      <c r="C34" s="86">
        <v>1602</v>
      </c>
      <c r="D34" s="88" t="s">
        <v>105</v>
      </c>
      <c r="E34" s="95"/>
      <c r="F34" s="93">
        <v>0.69</v>
      </c>
      <c r="G34" s="94"/>
      <c r="H34" s="68"/>
      <c r="I34" s="55">
        <f>(C34*F34*H34)/1000</f>
        <v>0</v>
      </c>
      <c r="L34" s="74"/>
    </row>
    <row r="35" spans="1:12" ht="15">
      <c r="A35" s="73"/>
      <c r="B35" s="50"/>
      <c r="C35" s="51"/>
      <c r="D35" s="56"/>
      <c r="E35" s="57"/>
      <c r="F35" s="58"/>
      <c r="G35" s="58"/>
      <c r="H35" s="59" t="s">
        <v>99</v>
      </c>
      <c r="I35" s="55">
        <f>SUM(I32:I34)</f>
        <v>0</v>
      </c>
      <c r="L35" s="74"/>
    </row>
    <row r="36" spans="1:12" ht="15">
      <c r="A36" s="73"/>
      <c r="B36" s="50"/>
      <c r="C36" s="51"/>
      <c r="D36" s="56"/>
      <c r="E36" s="57"/>
      <c r="F36" s="58"/>
      <c r="G36" s="58"/>
      <c r="H36" s="60"/>
      <c r="I36" s="61"/>
      <c r="L36" s="74"/>
    </row>
    <row r="37" spans="1:4" ht="31.5">
      <c r="A37" s="64" t="s">
        <v>106</v>
      </c>
      <c r="B37" s="64" t="s">
        <v>107</v>
      </c>
      <c r="C37" s="80" t="s">
        <v>205</v>
      </c>
      <c r="D37" s="110"/>
    </row>
    <row r="38" spans="1:4" ht="21.75" customHeight="1">
      <c r="A38" s="62" t="s">
        <v>0</v>
      </c>
      <c r="B38" s="111" t="s">
        <v>197</v>
      </c>
      <c r="C38" s="65" t="s">
        <v>108</v>
      </c>
      <c r="D38" s="96"/>
    </row>
    <row r="39" spans="1:4" ht="63" customHeight="1">
      <c r="A39" s="62" t="s">
        <v>1</v>
      </c>
      <c r="B39" s="62" t="s">
        <v>198</v>
      </c>
      <c r="C39" s="65" t="s">
        <v>108</v>
      </c>
      <c r="D39" s="97"/>
    </row>
    <row r="40" spans="1:4" ht="44.25" customHeight="1">
      <c r="A40" s="62" t="s">
        <v>2</v>
      </c>
      <c r="B40" s="62" t="s">
        <v>109</v>
      </c>
      <c r="C40" s="65" t="s">
        <v>108</v>
      </c>
      <c r="D40" s="97"/>
    </row>
    <row r="41" spans="1:4" ht="41.25" customHeight="1">
      <c r="A41" s="62" t="s">
        <v>3</v>
      </c>
      <c r="B41" s="62" t="s">
        <v>110</v>
      </c>
      <c r="C41" s="65" t="s">
        <v>108</v>
      </c>
      <c r="D41" s="97"/>
    </row>
    <row r="42" spans="1:4" ht="82.5" customHeight="1">
      <c r="A42" s="62" t="s">
        <v>17</v>
      </c>
      <c r="B42" s="62" t="s">
        <v>199</v>
      </c>
      <c r="C42" s="65" t="s">
        <v>108</v>
      </c>
      <c r="D42" s="97"/>
    </row>
    <row r="43" spans="1:4" ht="28.5" customHeight="1">
      <c r="A43" s="62" t="s">
        <v>22</v>
      </c>
      <c r="B43" s="62" t="s">
        <v>111</v>
      </c>
      <c r="C43" s="65" t="s">
        <v>108</v>
      </c>
      <c r="D43" s="97"/>
    </row>
    <row r="44" spans="1:4" ht="26.25" customHeight="1">
      <c r="A44" s="62" t="s">
        <v>4</v>
      </c>
      <c r="B44" s="62" t="s">
        <v>112</v>
      </c>
      <c r="C44" s="65" t="s">
        <v>108</v>
      </c>
      <c r="D44" s="97"/>
    </row>
    <row r="45" spans="1:4" ht="42.75" customHeight="1">
      <c r="A45" s="62" t="s">
        <v>34</v>
      </c>
      <c r="B45" s="62" t="s">
        <v>113</v>
      </c>
      <c r="C45" s="62" t="s">
        <v>108</v>
      </c>
      <c r="D45" s="97"/>
    </row>
    <row r="46" spans="1:4" ht="29.25" customHeight="1">
      <c r="A46" s="62" t="s">
        <v>35</v>
      </c>
      <c r="B46" s="62" t="s">
        <v>114</v>
      </c>
      <c r="C46" s="65" t="s">
        <v>108</v>
      </c>
      <c r="D46" s="97"/>
    </row>
    <row r="47" spans="1:4" ht="24.75" customHeight="1">
      <c r="A47" s="62" t="s">
        <v>38</v>
      </c>
      <c r="B47" s="62" t="s">
        <v>115</v>
      </c>
      <c r="C47" s="65" t="s">
        <v>108</v>
      </c>
      <c r="D47" s="97"/>
    </row>
    <row r="48" spans="1:4" ht="29.25" customHeight="1">
      <c r="A48" s="62" t="s">
        <v>40</v>
      </c>
      <c r="B48" s="62" t="s">
        <v>116</v>
      </c>
      <c r="C48" s="65" t="s">
        <v>108</v>
      </c>
      <c r="D48" s="97"/>
    </row>
    <row r="49" spans="1:4" ht="58.5" customHeight="1">
      <c r="A49" s="62" t="s">
        <v>41</v>
      </c>
      <c r="B49" s="62" t="s">
        <v>117</v>
      </c>
      <c r="C49" s="65" t="s">
        <v>108</v>
      </c>
      <c r="D49" s="97"/>
    </row>
    <row r="50" spans="1:4" ht="37.5" customHeight="1">
      <c r="A50" s="62" t="s">
        <v>42</v>
      </c>
      <c r="B50" s="62" t="s">
        <v>118</v>
      </c>
      <c r="C50" s="65" t="s">
        <v>108</v>
      </c>
      <c r="D50" s="96"/>
    </row>
    <row r="51" spans="1:4" ht="40.5" customHeight="1">
      <c r="A51" s="62" t="s">
        <v>119</v>
      </c>
      <c r="B51" s="62" t="s">
        <v>120</v>
      </c>
      <c r="C51" s="65" t="s">
        <v>108</v>
      </c>
      <c r="D51" s="96"/>
    </row>
    <row r="52" spans="1:4" ht="23.25" customHeight="1">
      <c r="A52" s="62" t="s">
        <v>121</v>
      </c>
      <c r="B52" s="63" t="s">
        <v>122</v>
      </c>
      <c r="C52" s="65" t="s">
        <v>108</v>
      </c>
      <c r="D52" s="96"/>
    </row>
    <row r="53" spans="1:4" ht="31.5">
      <c r="A53" s="64" t="s">
        <v>106</v>
      </c>
      <c r="B53" s="64" t="s">
        <v>123</v>
      </c>
      <c r="C53" s="80" t="s">
        <v>205</v>
      </c>
      <c r="D53" s="110"/>
    </row>
    <row r="54" spans="1:4" ht="24" customHeight="1">
      <c r="A54" s="62" t="s">
        <v>0</v>
      </c>
      <c r="B54" s="111" t="s">
        <v>197</v>
      </c>
      <c r="C54" s="65" t="s">
        <v>108</v>
      </c>
      <c r="D54" s="96"/>
    </row>
    <row r="55" spans="1:4" ht="27.75" customHeight="1">
      <c r="A55" s="62" t="s">
        <v>1</v>
      </c>
      <c r="B55" s="62" t="s">
        <v>124</v>
      </c>
      <c r="C55" s="65" t="s">
        <v>108</v>
      </c>
      <c r="D55" s="96"/>
    </row>
    <row r="56" spans="1:4" ht="42.75" customHeight="1">
      <c r="A56" s="62" t="s">
        <v>2</v>
      </c>
      <c r="B56" s="62" t="s">
        <v>125</v>
      </c>
      <c r="C56" s="65" t="s">
        <v>108</v>
      </c>
      <c r="D56" s="96"/>
    </row>
    <row r="57" spans="1:4" ht="39.75" customHeight="1">
      <c r="A57" s="62" t="s">
        <v>3</v>
      </c>
      <c r="B57" s="62" t="s">
        <v>126</v>
      </c>
      <c r="C57" s="65" t="s">
        <v>108</v>
      </c>
      <c r="D57" s="96"/>
    </row>
    <row r="58" spans="1:4" ht="27" customHeight="1">
      <c r="A58" s="62" t="s">
        <v>17</v>
      </c>
      <c r="B58" s="62" t="s">
        <v>127</v>
      </c>
      <c r="C58" s="65" t="s">
        <v>108</v>
      </c>
      <c r="D58" s="96"/>
    </row>
    <row r="59" spans="1:4" ht="30" customHeight="1">
      <c r="A59" s="62" t="s">
        <v>22</v>
      </c>
      <c r="B59" s="62" t="s">
        <v>128</v>
      </c>
      <c r="C59" s="65" t="s">
        <v>108</v>
      </c>
      <c r="D59" s="96"/>
    </row>
    <row r="60" spans="1:4" ht="25.5" customHeight="1">
      <c r="A60" s="62" t="s">
        <v>4</v>
      </c>
      <c r="B60" s="62" t="s">
        <v>129</v>
      </c>
      <c r="C60" s="65" t="s">
        <v>108</v>
      </c>
      <c r="D60" s="96"/>
    </row>
    <row r="61" spans="1:4" ht="58.5" customHeight="1">
      <c r="A61" s="62" t="s">
        <v>34</v>
      </c>
      <c r="B61" s="62" t="s">
        <v>130</v>
      </c>
      <c r="C61" s="65" t="s">
        <v>108</v>
      </c>
      <c r="D61" s="96"/>
    </row>
    <row r="62" spans="1:4" ht="25.5" customHeight="1">
      <c r="A62" s="62" t="s">
        <v>35</v>
      </c>
      <c r="B62" s="62" t="s">
        <v>131</v>
      </c>
      <c r="C62" s="65" t="s">
        <v>108</v>
      </c>
      <c r="D62" s="96"/>
    </row>
    <row r="63" spans="1:4" ht="40.5" customHeight="1">
      <c r="A63" s="62" t="s">
        <v>38</v>
      </c>
      <c r="B63" s="62" t="s">
        <v>120</v>
      </c>
      <c r="C63" s="65" t="s">
        <v>108</v>
      </c>
      <c r="D63" s="96"/>
    </row>
    <row r="64" spans="1:4" ht="44.25" customHeight="1">
      <c r="A64" s="62" t="s">
        <v>40</v>
      </c>
      <c r="B64" s="62" t="s">
        <v>132</v>
      </c>
      <c r="C64" s="65" t="s">
        <v>108</v>
      </c>
      <c r="D64" s="96"/>
    </row>
    <row r="65" spans="1:4" ht="31.5">
      <c r="A65" s="64" t="s">
        <v>106</v>
      </c>
      <c r="B65" s="80" t="s">
        <v>133</v>
      </c>
      <c r="C65" s="80" t="s">
        <v>205</v>
      </c>
      <c r="D65" s="110"/>
    </row>
    <row r="66" spans="1:4" ht="22.5" customHeight="1">
      <c r="A66" s="63" t="s">
        <v>0</v>
      </c>
      <c r="B66" s="111" t="s">
        <v>197</v>
      </c>
      <c r="C66" s="65" t="s">
        <v>108</v>
      </c>
      <c r="D66" s="96"/>
    </row>
    <row r="67" spans="1:4" ht="42" customHeight="1">
      <c r="A67" s="63" t="s">
        <v>1</v>
      </c>
      <c r="B67" s="62" t="s">
        <v>134</v>
      </c>
      <c r="C67" s="65" t="s">
        <v>108</v>
      </c>
      <c r="D67" s="96"/>
    </row>
    <row r="68" spans="1:4" ht="24" customHeight="1">
      <c r="A68" s="63" t="s">
        <v>2</v>
      </c>
      <c r="B68" s="62" t="s">
        <v>135</v>
      </c>
      <c r="C68" s="65" t="s">
        <v>108</v>
      </c>
      <c r="D68" s="96"/>
    </row>
    <row r="69" spans="1:4" ht="28.5" customHeight="1">
      <c r="A69" s="63" t="s">
        <v>3</v>
      </c>
      <c r="B69" s="62" t="s">
        <v>136</v>
      </c>
      <c r="C69" s="65" t="s">
        <v>108</v>
      </c>
      <c r="D69" s="96"/>
    </row>
    <row r="70" spans="1:4" ht="24.75" customHeight="1">
      <c r="A70" s="63" t="s">
        <v>17</v>
      </c>
      <c r="B70" s="62" t="s">
        <v>137</v>
      </c>
      <c r="C70" s="65" t="s">
        <v>108</v>
      </c>
      <c r="D70" s="96"/>
    </row>
    <row r="71" spans="1:4" ht="30" customHeight="1">
      <c r="A71" s="63" t="s">
        <v>22</v>
      </c>
      <c r="B71" s="62" t="s">
        <v>138</v>
      </c>
      <c r="C71" s="65" t="s">
        <v>108</v>
      </c>
      <c r="D71" s="96"/>
    </row>
    <row r="72" spans="1:4" ht="25.5" customHeight="1">
      <c r="A72" s="63" t="s">
        <v>4</v>
      </c>
      <c r="B72" s="62" t="s">
        <v>139</v>
      </c>
      <c r="C72" s="65" t="s">
        <v>108</v>
      </c>
      <c r="D72" s="96"/>
    </row>
    <row r="73" spans="1:4" ht="29.25" customHeight="1">
      <c r="A73" s="63" t="s">
        <v>34</v>
      </c>
      <c r="B73" s="62" t="s">
        <v>140</v>
      </c>
      <c r="C73" s="65" t="s">
        <v>108</v>
      </c>
      <c r="D73" s="96"/>
    </row>
    <row r="74" spans="1:4" ht="30" customHeight="1">
      <c r="A74" s="63" t="s">
        <v>35</v>
      </c>
      <c r="B74" s="62" t="s">
        <v>141</v>
      </c>
      <c r="C74" s="65" t="s">
        <v>108</v>
      </c>
      <c r="D74" s="96"/>
    </row>
    <row r="75" spans="1:4" ht="24.75" customHeight="1">
      <c r="A75" s="63" t="s">
        <v>38</v>
      </c>
      <c r="B75" s="62" t="s">
        <v>142</v>
      </c>
      <c r="C75" s="65" t="s">
        <v>108</v>
      </c>
      <c r="D75" s="96"/>
    </row>
    <row r="76" spans="1:4" ht="27" customHeight="1">
      <c r="A76" s="63" t="s">
        <v>40</v>
      </c>
      <c r="B76" s="62" t="s">
        <v>143</v>
      </c>
      <c r="C76" s="65" t="s">
        <v>108</v>
      </c>
      <c r="D76" s="96"/>
    </row>
    <row r="77" spans="1:4" ht="41.25" customHeight="1">
      <c r="A77" s="63" t="s">
        <v>41</v>
      </c>
      <c r="B77" s="62" t="s">
        <v>144</v>
      </c>
      <c r="C77" s="65" t="s">
        <v>108</v>
      </c>
      <c r="D77" s="96"/>
    </row>
    <row r="78" spans="1:4" ht="58.5" customHeight="1">
      <c r="A78" s="63" t="s">
        <v>42</v>
      </c>
      <c r="B78" s="62" t="s">
        <v>145</v>
      </c>
      <c r="C78" s="65" t="s">
        <v>108</v>
      </c>
      <c r="D78" s="96"/>
    </row>
    <row r="79" spans="1:4" ht="41.25" customHeight="1">
      <c r="A79" s="65" t="s">
        <v>119</v>
      </c>
      <c r="B79" s="62" t="s">
        <v>132</v>
      </c>
      <c r="C79" s="65" t="s">
        <v>108</v>
      </c>
      <c r="D79" s="96"/>
    </row>
    <row r="80" spans="1:4" ht="28.5" customHeight="1">
      <c r="A80" s="65" t="s">
        <v>121</v>
      </c>
      <c r="B80" s="63" t="s">
        <v>122</v>
      </c>
      <c r="C80" s="65" t="s">
        <v>108</v>
      </c>
      <c r="D80" s="96"/>
    </row>
    <row r="81" spans="1:4" ht="15" customHeight="1">
      <c r="A81" s="165" t="s">
        <v>146</v>
      </c>
      <c r="B81" s="165"/>
      <c r="C81" s="165" t="s">
        <v>205</v>
      </c>
      <c r="D81" s="151"/>
    </row>
    <row r="82" spans="1:4" ht="15" customHeight="1">
      <c r="A82" s="165"/>
      <c r="B82" s="165"/>
      <c r="C82" s="165"/>
      <c r="D82" s="151"/>
    </row>
    <row r="83" spans="1:4" ht="22.5" customHeight="1">
      <c r="A83" s="112" t="s">
        <v>0</v>
      </c>
      <c r="B83" s="62" t="s">
        <v>147</v>
      </c>
      <c r="C83" s="112" t="s">
        <v>108</v>
      </c>
      <c r="D83" s="113"/>
    </row>
    <row r="84" spans="1:4" ht="25.5" customHeight="1">
      <c r="A84" s="112" t="s">
        <v>1</v>
      </c>
      <c r="B84" s="62" t="s">
        <v>148</v>
      </c>
      <c r="C84" s="65" t="s">
        <v>108</v>
      </c>
      <c r="D84" s="113"/>
    </row>
    <row r="85" spans="1:4" ht="27" customHeight="1">
      <c r="A85" s="112" t="s">
        <v>149</v>
      </c>
      <c r="B85" s="65" t="s">
        <v>150</v>
      </c>
      <c r="C85" s="65" t="s">
        <v>108</v>
      </c>
      <c r="D85" s="113"/>
    </row>
    <row r="86" spans="1:4" ht="15" customHeight="1">
      <c r="A86" s="163" t="s">
        <v>73</v>
      </c>
      <c r="B86" s="163"/>
      <c r="C86" s="163"/>
      <c r="D86" s="114"/>
    </row>
    <row r="87" spans="1:4" ht="15">
      <c r="A87" s="98"/>
      <c r="B87" s="98"/>
      <c r="C87" s="98"/>
      <c r="D87" s="67"/>
    </row>
    <row r="88" spans="1:4" ht="31.5">
      <c r="A88" s="80" t="s">
        <v>106</v>
      </c>
      <c r="B88" s="80" t="s">
        <v>151</v>
      </c>
      <c r="C88" s="80" t="s">
        <v>206</v>
      </c>
      <c r="D88" s="110"/>
    </row>
    <row r="89" spans="1:4" ht="39.75" customHeight="1">
      <c r="A89" s="63" t="s">
        <v>0</v>
      </c>
      <c r="B89" s="62" t="s">
        <v>207</v>
      </c>
      <c r="C89" s="65" t="s">
        <v>108</v>
      </c>
      <c r="D89" s="115"/>
    </row>
    <row r="90" spans="1:4" ht="42.75" customHeight="1">
      <c r="A90" s="63" t="s">
        <v>1</v>
      </c>
      <c r="B90" s="62" t="s">
        <v>152</v>
      </c>
      <c r="C90" s="65" t="s">
        <v>108</v>
      </c>
      <c r="D90" s="96"/>
    </row>
    <row r="91" spans="1:4" ht="141" customHeight="1">
      <c r="A91" s="63" t="s">
        <v>2</v>
      </c>
      <c r="B91" s="62" t="s">
        <v>208</v>
      </c>
      <c r="C91" s="65" t="s">
        <v>108</v>
      </c>
      <c r="D91" s="96"/>
    </row>
    <row r="92" spans="1:4" ht="53.25" customHeight="1">
      <c r="A92" s="63" t="s">
        <v>3</v>
      </c>
      <c r="B92" s="62" t="s">
        <v>153</v>
      </c>
      <c r="C92" s="65" t="s">
        <v>108</v>
      </c>
      <c r="D92" s="96"/>
    </row>
    <row r="93" spans="1:4" ht="27" customHeight="1">
      <c r="A93" s="63" t="s">
        <v>17</v>
      </c>
      <c r="B93" s="62" t="s">
        <v>154</v>
      </c>
      <c r="C93" s="66" t="s">
        <v>108</v>
      </c>
      <c r="D93" s="96"/>
    </row>
    <row r="94" spans="1:4" ht="23.25" customHeight="1">
      <c r="A94" s="63" t="s">
        <v>22</v>
      </c>
      <c r="B94" s="62" t="s">
        <v>155</v>
      </c>
      <c r="C94" s="66" t="s">
        <v>108</v>
      </c>
      <c r="D94" s="96"/>
    </row>
    <row r="95" spans="1:4" ht="36.75" customHeight="1">
      <c r="A95" s="63" t="s">
        <v>4</v>
      </c>
      <c r="B95" s="62" t="s">
        <v>156</v>
      </c>
      <c r="C95" s="65" t="s">
        <v>108</v>
      </c>
      <c r="D95" s="96"/>
    </row>
    <row r="96" spans="1:4" ht="39.75" customHeight="1">
      <c r="A96" s="63" t="s">
        <v>34</v>
      </c>
      <c r="B96" s="62" t="s">
        <v>157</v>
      </c>
      <c r="C96" s="65" t="s">
        <v>108</v>
      </c>
      <c r="D96" s="96"/>
    </row>
    <row r="97" spans="1:4" ht="15.75">
      <c r="A97" s="165" t="s">
        <v>158</v>
      </c>
      <c r="B97" s="165"/>
      <c r="C97" s="165"/>
      <c r="D97" s="96"/>
    </row>
    <row r="98" spans="1:4" ht="56.25" customHeight="1">
      <c r="A98" s="65" t="s">
        <v>0</v>
      </c>
      <c r="B98" s="62" t="s">
        <v>159</v>
      </c>
      <c r="C98" s="65" t="s">
        <v>108</v>
      </c>
      <c r="D98" s="96"/>
    </row>
    <row r="99" spans="1:4" ht="76.5" customHeight="1">
      <c r="A99" s="65" t="s">
        <v>1</v>
      </c>
      <c r="B99" s="62" t="s">
        <v>160</v>
      </c>
      <c r="C99" s="65" t="s">
        <v>108</v>
      </c>
      <c r="D99" s="96"/>
    </row>
    <row r="100" spans="1:4" ht="44.25" customHeight="1">
      <c r="A100" s="65" t="s">
        <v>2</v>
      </c>
      <c r="B100" s="62" t="s">
        <v>161</v>
      </c>
      <c r="C100" s="65" t="s">
        <v>108</v>
      </c>
      <c r="D100" s="96"/>
    </row>
    <row r="101" spans="1:4" ht="39" customHeight="1">
      <c r="A101" s="65" t="s">
        <v>3</v>
      </c>
      <c r="B101" s="62" t="s">
        <v>162</v>
      </c>
      <c r="C101" s="65" t="s">
        <v>108</v>
      </c>
      <c r="D101" s="96"/>
    </row>
    <row r="102" spans="1:4" ht="32.25" customHeight="1">
      <c r="A102" s="65" t="s">
        <v>17</v>
      </c>
      <c r="B102" s="62" t="s">
        <v>163</v>
      </c>
      <c r="C102" s="65" t="s">
        <v>108</v>
      </c>
      <c r="D102" s="96"/>
    </row>
    <row r="103" spans="1:4" ht="15.75">
      <c r="A103" s="165" t="s">
        <v>164</v>
      </c>
      <c r="B103" s="165"/>
      <c r="C103" s="165"/>
      <c r="D103" s="96"/>
    </row>
    <row r="104" spans="1:4" ht="43.5" customHeight="1">
      <c r="A104" s="65" t="s">
        <v>0</v>
      </c>
      <c r="B104" s="62" t="s">
        <v>165</v>
      </c>
      <c r="C104" s="65" t="s">
        <v>108</v>
      </c>
      <c r="D104" s="96"/>
    </row>
    <row r="105" spans="1:4" ht="25.5" customHeight="1">
      <c r="A105" s="65" t="s">
        <v>1</v>
      </c>
      <c r="B105" s="65" t="s">
        <v>166</v>
      </c>
      <c r="C105" s="65" t="s">
        <v>108</v>
      </c>
      <c r="D105" s="96"/>
    </row>
    <row r="106" spans="1:4" ht="74.25" customHeight="1">
      <c r="A106" s="65" t="s">
        <v>2</v>
      </c>
      <c r="B106" s="62" t="s">
        <v>167</v>
      </c>
      <c r="C106" s="65" t="s">
        <v>108</v>
      </c>
      <c r="D106" s="96"/>
    </row>
    <row r="107" spans="1:4" ht="65.25" customHeight="1">
      <c r="A107" s="65" t="s">
        <v>3</v>
      </c>
      <c r="B107" s="62" t="s">
        <v>153</v>
      </c>
      <c r="C107" s="65" t="s">
        <v>108</v>
      </c>
      <c r="D107" s="96"/>
    </row>
    <row r="108" spans="1:4" ht="35.25" customHeight="1">
      <c r="A108" s="65" t="s">
        <v>17</v>
      </c>
      <c r="B108" s="62" t="s">
        <v>154</v>
      </c>
      <c r="C108" s="65" t="s">
        <v>108</v>
      </c>
      <c r="D108" s="96"/>
    </row>
    <row r="109" spans="1:4" ht="34.5" customHeight="1">
      <c r="A109" s="65" t="s">
        <v>22</v>
      </c>
      <c r="B109" s="62" t="s">
        <v>155</v>
      </c>
      <c r="C109" s="65" t="s">
        <v>108</v>
      </c>
      <c r="D109" s="96"/>
    </row>
    <row r="110" spans="1:4" ht="36" customHeight="1">
      <c r="A110" s="65" t="s">
        <v>4</v>
      </c>
      <c r="B110" s="62" t="s">
        <v>156</v>
      </c>
      <c r="C110" s="65" t="s">
        <v>108</v>
      </c>
      <c r="D110" s="96"/>
    </row>
    <row r="111" spans="1:4" ht="36.75" customHeight="1">
      <c r="A111" s="65" t="s">
        <v>34</v>
      </c>
      <c r="B111" s="62" t="s">
        <v>157</v>
      </c>
      <c r="C111" s="65" t="s">
        <v>108</v>
      </c>
      <c r="D111" s="96"/>
    </row>
    <row r="112" spans="1:4" ht="22.5" customHeight="1">
      <c r="A112" s="165" t="s">
        <v>168</v>
      </c>
      <c r="B112" s="165"/>
      <c r="C112" s="165"/>
      <c r="D112" s="96"/>
    </row>
    <row r="113" spans="1:4" ht="30.75" customHeight="1">
      <c r="A113" s="63" t="s">
        <v>0</v>
      </c>
      <c r="B113" s="66" t="s">
        <v>171</v>
      </c>
      <c r="C113" s="63" t="s">
        <v>108</v>
      </c>
      <c r="D113" s="96"/>
    </row>
    <row r="114" spans="1:4" ht="63.75" customHeight="1">
      <c r="A114" s="65" t="s">
        <v>1</v>
      </c>
      <c r="B114" s="62" t="s">
        <v>169</v>
      </c>
      <c r="C114" s="65" t="s">
        <v>108</v>
      </c>
      <c r="D114" s="96"/>
    </row>
    <row r="115" spans="1:4" ht="27.75" customHeight="1">
      <c r="A115" s="65" t="s">
        <v>2</v>
      </c>
      <c r="B115" s="65" t="s">
        <v>170</v>
      </c>
      <c r="C115" s="65" t="s">
        <v>108</v>
      </c>
      <c r="D115" s="96"/>
    </row>
    <row r="116" spans="1:4" ht="15" customHeight="1">
      <c r="A116" s="163" t="s">
        <v>73</v>
      </c>
      <c r="B116" s="163"/>
      <c r="C116" s="163"/>
      <c r="D116" s="40"/>
    </row>
  </sheetData>
  <sheetProtection/>
  <mergeCells count="20">
    <mergeCell ref="A86:C86"/>
    <mergeCell ref="A116:C116"/>
    <mergeCell ref="A14:D14"/>
    <mergeCell ref="A97:C97"/>
    <mergeCell ref="A103:C103"/>
    <mergeCell ref="A112:C112"/>
    <mergeCell ref="A29:F29"/>
    <mergeCell ref="E31:G31"/>
    <mergeCell ref="A81:B82"/>
    <mergeCell ref="C81:C82"/>
    <mergeCell ref="D81:D82"/>
    <mergeCell ref="A22:I22"/>
    <mergeCell ref="E25:F25"/>
    <mergeCell ref="E26:F26"/>
    <mergeCell ref="H2:I2"/>
    <mergeCell ref="F4:G4"/>
    <mergeCell ref="H4:I4"/>
    <mergeCell ref="A15:B15"/>
    <mergeCell ref="A7:B7"/>
    <mergeCell ref="C7:D7"/>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6" r:id="rId1"/>
  <headerFooter alignWithMargins="0">
    <oddFooter>&amp;C&amp;"Times New Roman,Normalny"Strona &amp;P</oddFooter>
  </headerFooter>
</worksheet>
</file>

<file path=xl/worksheets/sheet3.xml><?xml version="1.0" encoding="utf-8"?>
<worksheet xmlns="http://schemas.openxmlformats.org/spreadsheetml/2006/main" xmlns:r="http://schemas.openxmlformats.org/officeDocument/2006/relationships">
  <sheetPr>
    <tabColor theme="4" tint="0.7999799847602844"/>
    <pageSetUpPr fitToPage="1"/>
  </sheetPr>
  <dimension ref="A1:O57"/>
  <sheetViews>
    <sheetView showGridLines="0" tabSelected="1" view="pageBreakPreview" zoomScale="110" zoomScaleNormal="80" zoomScaleSheetLayoutView="110" workbookViewId="0" topLeftCell="A1">
      <selection activeCell="F48" sqref="F48"/>
    </sheetView>
  </sheetViews>
  <sheetFormatPr defaultColWidth="9.00390625" defaultRowHeight="12.75"/>
  <cols>
    <col min="1" max="1" width="5.875" style="16" customWidth="1"/>
    <col min="2" max="2" width="92.375" style="74" customWidth="1"/>
    <col min="3" max="3" width="14.875" style="79" customWidth="1"/>
    <col min="4" max="4" width="16.625" style="74" customWidth="1"/>
    <col min="5" max="5" width="20.00390625" style="74" customWidth="1"/>
    <col min="6" max="6" width="15.875" style="74" customWidth="1"/>
    <col min="7" max="7" width="19.25390625" style="74" customWidth="1"/>
    <col min="8" max="8" width="18.25390625" style="74" customWidth="1"/>
    <col min="9" max="9" width="19.875" style="74" customWidth="1"/>
    <col min="10" max="10" width="8.00390625" style="74" customWidth="1"/>
    <col min="11" max="11" width="15.875" style="74" customWidth="1"/>
    <col min="12" max="12" width="15.875" style="19" customWidth="1"/>
    <col min="13" max="13" width="15.875" style="74" customWidth="1"/>
    <col min="14" max="15" width="14.25390625" style="74" customWidth="1"/>
    <col min="16" max="16384" width="9.125" style="74" customWidth="1"/>
  </cols>
  <sheetData>
    <row r="1" spans="2:15" ht="15">
      <c r="B1" s="17" t="str">
        <f>'formularz oferty'!C4</f>
        <v>DFP.271.87.2024.AMW</v>
      </c>
      <c r="I1" s="18" t="s">
        <v>68</v>
      </c>
      <c r="N1" s="18"/>
      <c r="O1" s="18"/>
    </row>
    <row r="2" spans="8:9" ht="13.5" customHeight="1">
      <c r="H2" s="157" t="s">
        <v>39</v>
      </c>
      <c r="I2" s="157"/>
    </row>
    <row r="3" spans="8:9" ht="15">
      <c r="H3" s="79"/>
      <c r="I3" s="79"/>
    </row>
    <row r="4" spans="2:9" ht="13.5" customHeight="1">
      <c r="B4" s="21" t="s">
        <v>11</v>
      </c>
      <c r="C4" s="1">
        <v>2</v>
      </c>
      <c r="D4" s="22" t="s">
        <v>37</v>
      </c>
      <c r="E4" s="23"/>
      <c r="F4" s="158"/>
      <c r="G4" s="158"/>
      <c r="H4" s="159"/>
      <c r="I4" s="159"/>
    </row>
    <row r="5" spans="2:9" ht="15">
      <c r="B5" s="21"/>
      <c r="C5" s="20"/>
      <c r="D5" s="23"/>
      <c r="E5" s="73"/>
      <c r="F5" s="1"/>
      <c r="G5" s="73"/>
      <c r="H5" s="1"/>
      <c r="I5" s="24"/>
    </row>
    <row r="6" spans="1:10" s="25" customFormat="1" ht="20.25" customHeight="1">
      <c r="A6" s="42" t="s">
        <v>21</v>
      </c>
      <c r="B6" s="101" t="s">
        <v>46</v>
      </c>
      <c r="C6" s="101" t="s">
        <v>36</v>
      </c>
      <c r="D6" s="41" t="s">
        <v>70</v>
      </c>
      <c r="E6" s="73"/>
      <c r="F6" s="73"/>
      <c r="G6" s="73"/>
      <c r="H6" s="73"/>
      <c r="I6" s="74"/>
      <c r="J6" s="74"/>
    </row>
    <row r="7" spans="1:10" s="25" customFormat="1" ht="54" customHeight="1">
      <c r="A7" s="180" t="s">
        <v>180</v>
      </c>
      <c r="B7" s="181"/>
      <c r="C7" s="182" t="s">
        <v>181</v>
      </c>
      <c r="D7" s="183"/>
      <c r="E7" s="73"/>
      <c r="F7" s="73"/>
      <c r="G7" s="73"/>
      <c r="H7" s="73"/>
      <c r="I7" s="74"/>
      <c r="J7" s="74"/>
    </row>
    <row r="8" spans="1:10" s="25" customFormat="1" ht="25.5">
      <c r="A8" s="82" t="s">
        <v>0</v>
      </c>
      <c r="B8" s="83" t="s">
        <v>183</v>
      </c>
      <c r="C8" s="100">
        <v>1920</v>
      </c>
      <c r="D8" s="85" t="s">
        <v>182</v>
      </c>
      <c r="E8" s="73"/>
      <c r="F8" s="73"/>
      <c r="G8" s="73"/>
      <c r="H8" s="73"/>
      <c r="I8" s="74"/>
      <c r="J8" s="74"/>
    </row>
    <row r="9" spans="1:10" s="25" customFormat="1" ht="25.5">
      <c r="A9" s="82" t="s">
        <v>1</v>
      </c>
      <c r="B9" s="83" t="s">
        <v>184</v>
      </c>
      <c r="C9" s="100">
        <v>1920</v>
      </c>
      <c r="D9" s="85" t="s">
        <v>182</v>
      </c>
      <c r="E9" s="73"/>
      <c r="F9" s="73"/>
      <c r="G9" s="73"/>
      <c r="H9" s="73"/>
      <c r="I9" s="74"/>
      <c r="J9" s="74"/>
    </row>
    <row r="10" spans="1:10" s="25" customFormat="1" ht="39.75" customHeight="1">
      <c r="A10" s="164" t="s">
        <v>74</v>
      </c>
      <c r="B10" s="164"/>
      <c r="C10" s="164"/>
      <c r="D10" s="164"/>
      <c r="E10" s="73"/>
      <c r="F10" s="73"/>
      <c r="G10" s="73"/>
      <c r="H10" s="73"/>
      <c r="I10" s="74"/>
      <c r="J10" s="74"/>
    </row>
    <row r="11" spans="1:12" ht="18.75" customHeight="1">
      <c r="A11" s="160" t="s">
        <v>45</v>
      </c>
      <c r="B11" s="160"/>
      <c r="C11" s="26"/>
      <c r="D11" s="26"/>
      <c r="E11" s="26"/>
      <c r="F11" s="27"/>
      <c r="G11" s="27"/>
      <c r="H11" s="27"/>
      <c r="I11" s="27"/>
      <c r="L11" s="74"/>
    </row>
    <row r="12" spans="1:12" ht="55.5" customHeight="1">
      <c r="A12" s="42" t="s">
        <v>21</v>
      </c>
      <c r="B12" s="101" t="s">
        <v>33</v>
      </c>
      <c r="C12" s="28" t="s">
        <v>36</v>
      </c>
      <c r="D12" s="101" t="s">
        <v>44</v>
      </c>
      <c r="E12" s="101" t="s">
        <v>47</v>
      </c>
      <c r="F12" s="101" t="s">
        <v>50</v>
      </c>
      <c r="G12" s="101" t="s">
        <v>51</v>
      </c>
      <c r="H12" s="42" t="s">
        <v>77</v>
      </c>
      <c r="I12" s="42" t="s">
        <v>78</v>
      </c>
      <c r="L12" s="74"/>
    </row>
    <row r="13" spans="1:12" ht="15">
      <c r="A13" s="29" t="s">
        <v>0</v>
      </c>
      <c r="B13" s="30" t="s">
        <v>49</v>
      </c>
      <c r="C13" s="31"/>
      <c r="D13" s="76"/>
      <c r="E13" s="32"/>
      <c r="F13" s="32"/>
      <c r="G13" s="32"/>
      <c r="H13" s="33"/>
      <c r="I13" s="34">
        <f>ROUND(ROUND(H13,2)*F13,2)</f>
        <v>0</v>
      </c>
      <c r="L13" s="74"/>
    </row>
    <row r="14" spans="1:12" ht="15">
      <c r="A14" s="29" t="s">
        <v>1</v>
      </c>
      <c r="B14" s="30"/>
      <c r="C14" s="31"/>
      <c r="D14" s="76"/>
      <c r="E14" s="32"/>
      <c r="F14" s="32"/>
      <c r="G14" s="32"/>
      <c r="H14" s="33"/>
      <c r="I14" s="34">
        <f>ROUND(ROUND(H14,2)*F14,2)</f>
        <v>0</v>
      </c>
      <c r="L14" s="74"/>
    </row>
    <row r="15" spans="1:12" ht="15">
      <c r="A15" s="29" t="s">
        <v>2</v>
      </c>
      <c r="B15" s="30"/>
      <c r="C15" s="31"/>
      <c r="D15" s="76"/>
      <c r="E15" s="32"/>
      <c r="F15" s="32"/>
      <c r="G15" s="32"/>
      <c r="H15" s="33"/>
      <c r="I15" s="34">
        <f>ROUND(ROUND(H15,2)*F15,2)</f>
        <v>0</v>
      </c>
      <c r="L15" s="74"/>
    </row>
    <row r="16" spans="1:12" ht="15">
      <c r="A16" s="29" t="s">
        <v>48</v>
      </c>
      <c r="B16" s="30"/>
      <c r="C16" s="31"/>
      <c r="D16" s="76"/>
      <c r="E16" s="32"/>
      <c r="F16" s="32"/>
      <c r="G16" s="32"/>
      <c r="H16" s="33"/>
      <c r="I16" s="34">
        <f>ROUND(ROUND(H16,2)*F16,2)</f>
        <v>0</v>
      </c>
      <c r="L16" s="74"/>
    </row>
    <row r="17" spans="1:12" ht="13.5" customHeight="1">
      <c r="A17" s="73"/>
      <c r="B17" s="73"/>
      <c r="C17" s="73"/>
      <c r="D17" s="73"/>
      <c r="E17" s="73"/>
      <c r="F17" s="73"/>
      <c r="G17" s="73"/>
      <c r="H17" s="43" t="s">
        <v>69</v>
      </c>
      <c r="I17" s="35">
        <f>SUM(I13:I16)</f>
        <v>0</v>
      </c>
      <c r="L17" s="74"/>
    </row>
    <row r="18" spans="1:12" ht="64.5" customHeight="1">
      <c r="A18" s="152" t="s">
        <v>79</v>
      </c>
      <c r="B18" s="152"/>
      <c r="C18" s="152"/>
      <c r="D18" s="152"/>
      <c r="E18" s="152"/>
      <c r="F18" s="152"/>
      <c r="G18" s="152"/>
      <c r="H18" s="152"/>
      <c r="I18" s="152"/>
      <c r="L18" s="74"/>
    </row>
    <row r="19" spans="1:12" ht="15">
      <c r="A19" s="40"/>
      <c r="B19" s="40"/>
      <c r="C19" s="40"/>
      <c r="D19" s="40"/>
      <c r="E19" s="40"/>
      <c r="F19" s="40"/>
      <c r="G19" s="40"/>
      <c r="H19" s="40"/>
      <c r="I19" s="40"/>
      <c r="L19" s="74"/>
    </row>
    <row r="20" spans="1:3" ht="15">
      <c r="A20" s="168" t="s">
        <v>72</v>
      </c>
      <c r="B20" s="168" t="s">
        <v>185</v>
      </c>
      <c r="C20" s="169" t="s">
        <v>81</v>
      </c>
    </row>
    <row r="21" spans="1:3" ht="15">
      <c r="A21" s="168"/>
      <c r="B21" s="168"/>
      <c r="C21" s="170"/>
    </row>
    <row r="22" spans="1:3" ht="27.75" customHeight="1">
      <c r="A22" s="168"/>
      <c r="B22" s="168"/>
      <c r="C22" s="171"/>
    </row>
    <row r="23" spans="1:3" ht="24" customHeight="1">
      <c r="A23" s="102" t="s">
        <v>0</v>
      </c>
      <c r="B23" s="103" t="s">
        <v>195</v>
      </c>
      <c r="C23" s="172"/>
    </row>
    <row r="24" spans="1:3" ht="36.75" customHeight="1">
      <c r="A24" s="104" t="s">
        <v>1</v>
      </c>
      <c r="B24" s="105" t="s">
        <v>186</v>
      </c>
      <c r="C24" s="173"/>
    </row>
    <row r="25" spans="1:3" ht="28.5" customHeight="1">
      <c r="A25" s="102" t="s">
        <v>2</v>
      </c>
      <c r="B25" s="106" t="s">
        <v>187</v>
      </c>
      <c r="C25" s="173"/>
    </row>
    <row r="26" spans="1:3" ht="24.75" customHeight="1">
      <c r="A26" s="102" t="s">
        <v>3</v>
      </c>
      <c r="B26" s="106" t="s">
        <v>188</v>
      </c>
      <c r="C26" s="173"/>
    </row>
    <row r="27" spans="1:3" ht="26.25" customHeight="1">
      <c r="A27" s="102" t="s">
        <v>17</v>
      </c>
      <c r="B27" s="106" t="s">
        <v>196</v>
      </c>
      <c r="C27" s="173"/>
    </row>
    <row r="28" spans="1:3" ht="48.75" customHeight="1">
      <c r="A28" s="102" t="s">
        <v>22</v>
      </c>
      <c r="B28" s="106" t="s">
        <v>189</v>
      </c>
      <c r="C28" s="173"/>
    </row>
    <row r="29" spans="1:3" ht="40.5" customHeight="1">
      <c r="A29" s="104" t="s">
        <v>4</v>
      </c>
      <c r="B29" s="106" t="s">
        <v>214</v>
      </c>
      <c r="C29" s="173"/>
    </row>
    <row r="30" spans="1:3" ht="39.75" customHeight="1">
      <c r="A30" s="102" t="s">
        <v>34</v>
      </c>
      <c r="B30" s="106" t="s">
        <v>209</v>
      </c>
      <c r="C30" s="173"/>
    </row>
    <row r="31" spans="1:3" ht="42" customHeight="1">
      <c r="A31" s="102" t="s">
        <v>35</v>
      </c>
      <c r="B31" s="106" t="s">
        <v>190</v>
      </c>
      <c r="C31" s="173"/>
    </row>
    <row r="32" spans="1:3" ht="25.5" customHeight="1">
      <c r="A32" s="102" t="s">
        <v>38</v>
      </c>
      <c r="B32" s="106" t="s">
        <v>191</v>
      </c>
      <c r="C32" s="173"/>
    </row>
    <row r="33" spans="1:3" ht="26.25" customHeight="1">
      <c r="A33" s="102" t="s">
        <v>40</v>
      </c>
      <c r="B33" s="106" t="s">
        <v>192</v>
      </c>
      <c r="C33" s="173"/>
    </row>
    <row r="34" spans="1:3" ht="24" customHeight="1">
      <c r="A34" s="104" t="s">
        <v>41</v>
      </c>
      <c r="B34" s="106" t="s">
        <v>193</v>
      </c>
      <c r="C34" s="173"/>
    </row>
    <row r="35" spans="1:3" ht="27" customHeight="1">
      <c r="A35" s="102" t="s">
        <v>42</v>
      </c>
      <c r="B35" s="106" t="s">
        <v>194</v>
      </c>
      <c r="C35" s="174"/>
    </row>
    <row r="36" spans="1:12" s="117" customFormat="1" ht="35.25" customHeight="1">
      <c r="A36" s="120" t="s">
        <v>119</v>
      </c>
      <c r="B36" s="123" t="s">
        <v>201</v>
      </c>
      <c r="C36" s="118"/>
      <c r="L36" s="19"/>
    </row>
    <row r="37" spans="1:12" s="117" customFormat="1" ht="27" customHeight="1">
      <c r="A37" s="120" t="s">
        <v>121</v>
      </c>
      <c r="B37" s="122" t="s">
        <v>202</v>
      </c>
      <c r="C37" s="118"/>
      <c r="L37" s="19"/>
    </row>
    <row r="38" spans="1:12" s="117" customFormat="1" ht="33" customHeight="1">
      <c r="A38" s="120" t="s">
        <v>213</v>
      </c>
      <c r="B38" s="121" t="s">
        <v>215</v>
      </c>
      <c r="C38" s="118"/>
      <c r="L38" s="19"/>
    </row>
    <row r="39" spans="1:3" ht="15">
      <c r="A39" s="179" t="s">
        <v>73</v>
      </c>
      <c r="B39" s="179"/>
      <c r="C39" s="179"/>
    </row>
    <row r="40" spans="1:3" ht="15">
      <c r="A40" s="36"/>
      <c r="B40" s="27"/>
      <c r="C40" s="27"/>
    </row>
    <row r="41" spans="1:3" ht="61.5" customHeight="1">
      <c r="A41" s="101" t="s">
        <v>72</v>
      </c>
      <c r="B41" s="101" t="s">
        <v>200</v>
      </c>
      <c r="C41" s="101" t="s">
        <v>203</v>
      </c>
    </row>
    <row r="42" spans="1:3" ht="19.5" customHeight="1">
      <c r="A42" s="102" t="s">
        <v>0</v>
      </c>
      <c r="B42" s="116" t="s">
        <v>195</v>
      </c>
      <c r="C42" s="176"/>
    </row>
    <row r="43" spans="1:3" ht="36" customHeight="1">
      <c r="A43" s="102" t="s">
        <v>1</v>
      </c>
      <c r="B43" s="116" t="s">
        <v>210</v>
      </c>
      <c r="C43" s="177"/>
    </row>
    <row r="44" spans="1:3" ht="23.25" customHeight="1">
      <c r="A44" s="102" t="s">
        <v>2</v>
      </c>
      <c r="B44" s="116" t="s">
        <v>187</v>
      </c>
      <c r="C44" s="177"/>
    </row>
    <row r="45" spans="1:3" ht="25.5" customHeight="1">
      <c r="A45" s="102" t="s">
        <v>3</v>
      </c>
      <c r="B45" s="116" t="s">
        <v>188</v>
      </c>
      <c r="C45" s="177"/>
    </row>
    <row r="46" spans="1:3" ht="21" customHeight="1">
      <c r="A46" s="102" t="s">
        <v>17</v>
      </c>
      <c r="B46" s="116" t="s">
        <v>196</v>
      </c>
      <c r="C46" s="177"/>
    </row>
    <row r="47" spans="1:3" ht="39" customHeight="1">
      <c r="A47" s="102" t="s">
        <v>22</v>
      </c>
      <c r="B47" s="116" t="s">
        <v>211</v>
      </c>
      <c r="C47" s="177"/>
    </row>
    <row r="48" spans="1:3" ht="35.25" customHeight="1">
      <c r="A48" s="102" t="s">
        <v>4</v>
      </c>
      <c r="B48" s="106" t="s">
        <v>214</v>
      </c>
      <c r="C48" s="177"/>
    </row>
    <row r="49" spans="1:3" ht="39" customHeight="1">
      <c r="A49" s="102" t="s">
        <v>34</v>
      </c>
      <c r="B49" s="116" t="s">
        <v>190</v>
      </c>
      <c r="C49" s="177"/>
    </row>
    <row r="50" spans="1:3" ht="28.5" customHeight="1">
      <c r="A50" s="102" t="s">
        <v>35</v>
      </c>
      <c r="B50" s="116" t="s">
        <v>212</v>
      </c>
      <c r="C50" s="177"/>
    </row>
    <row r="51" spans="1:3" ht="24" customHeight="1">
      <c r="A51" s="102" t="s">
        <v>38</v>
      </c>
      <c r="B51" s="116" t="s">
        <v>192</v>
      </c>
      <c r="C51" s="177"/>
    </row>
    <row r="52" spans="1:3" ht="21" customHeight="1">
      <c r="A52" s="102" t="s">
        <v>40</v>
      </c>
      <c r="B52" s="116" t="s">
        <v>193</v>
      </c>
      <c r="C52" s="177"/>
    </row>
    <row r="53" spans="1:3" ht="23.25" customHeight="1">
      <c r="A53" s="102" t="s">
        <v>41</v>
      </c>
      <c r="B53" s="116" t="s">
        <v>194</v>
      </c>
      <c r="C53" s="177"/>
    </row>
    <row r="54" spans="1:3" ht="34.5" customHeight="1">
      <c r="A54" s="102" t="s">
        <v>42</v>
      </c>
      <c r="B54" s="116" t="s">
        <v>201</v>
      </c>
      <c r="C54" s="177"/>
    </row>
    <row r="55" spans="1:3" ht="22.5" customHeight="1">
      <c r="A55" s="102" t="s">
        <v>119</v>
      </c>
      <c r="B55" s="116" t="s">
        <v>202</v>
      </c>
      <c r="C55" s="177"/>
    </row>
    <row r="56" spans="1:3" ht="30.75" customHeight="1">
      <c r="A56" s="102" t="s">
        <v>121</v>
      </c>
      <c r="B56" s="119" t="s">
        <v>216</v>
      </c>
      <c r="C56" s="178"/>
    </row>
    <row r="57" spans="1:3" ht="15">
      <c r="A57" s="175" t="s">
        <v>73</v>
      </c>
      <c r="B57" s="175"/>
      <c r="C57" s="175"/>
    </row>
  </sheetData>
  <sheetProtection/>
  <mergeCells count="15">
    <mergeCell ref="A11:B11"/>
    <mergeCell ref="H2:I2"/>
    <mergeCell ref="F4:G4"/>
    <mergeCell ref="H4:I4"/>
    <mergeCell ref="A7:B7"/>
    <mergeCell ref="C7:D7"/>
    <mergeCell ref="A10:D10"/>
    <mergeCell ref="A18:I18"/>
    <mergeCell ref="A20:A22"/>
    <mergeCell ref="B20:B22"/>
    <mergeCell ref="C20:C22"/>
    <mergeCell ref="C23:C35"/>
    <mergeCell ref="A57:C57"/>
    <mergeCell ref="C42:C56"/>
    <mergeCell ref="A39:C39"/>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5" r:id="rId1"/>
  <headerFooter alignWithMargins="0">
    <oddFooter>&amp;C&amp;"Times New Roman,Normalny"Strona &amp;P</oddFooter>
  </headerFooter>
  <rowBreaks count="1" manualBreakCount="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AMW</cp:lastModifiedBy>
  <cp:lastPrinted>2022-02-28T07:45:47Z</cp:lastPrinted>
  <dcterms:created xsi:type="dcterms:W3CDTF">2003-05-16T10:10:29Z</dcterms:created>
  <dcterms:modified xsi:type="dcterms:W3CDTF">2024-07-09T09:37:35Z</dcterms:modified>
  <cp:category/>
  <cp:version/>
  <cp:contentType/>
  <cp:contentStatus/>
</cp:coreProperties>
</file>