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28800" windowHeight="12300" tabRatio="813" activeTab="13"/>
  </bookViews>
  <sheets>
    <sheet name="formularz oferty" sheetId="1" r:id="rId1"/>
    <sheet name="część (1)" sheetId="2" r:id="rId2"/>
    <sheet name="część (2)" sheetId="3" r:id="rId3"/>
    <sheet name="część (3)" sheetId="4" r:id="rId4"/>
    <sheet name="część (4)" sheetId="5" r:id="rId5"/>
    <sheet name="część (5)" sheetId="6" r:id="rId6"/>
    <sheet name="część (6)" sheetId="7" r:id="rId7"/>
    <sheet name="część (7)" sheetId="8" r:id="rId8"/>
    <sheet name="część (8)" sheetId="9" r:id="rId9"/>
    <sheet name="część (9)" sheetId="10" r:id="rId10"/>
    <sheet name="część (10)" sheetId="11" r:id="rId11"/>
    <sheet name="część (11)" sheetId="12" r:id="rId12"/>
    <sheet name="część (12)" sheetId="13" r:id="rId13"/>
    <sheet name="część (13)" sheetId="14" r:id="rId14"/>
    <sheet name="część (14)" sheetId="15" r:id="rId15"/>
    <sheet name="część (15)" sheetId="16" r:id="rId16"/>
  </sheets>
  <definedNames>
    <definedName name="_xlnm.Print_Area" localSheetId="1">'część (1)'!$A$1:$I$17</definedName>
    <definedName name="_xlnm.Print_Area" localSheetId="10">'część (10)'!$A$1:$I$18</definedName>
    <definedName name="_xlnm.Print_Area" localSheetId="11">'część (11)'!$A$1:$I$14</definedName>
    <definedName name="_xlnm.Print_Area" localSheetId="12">'część (12)'!$A$1:$I$16</definedName>
    <definedName name="_xlnm.Print_Area" localSheetId="13">'część (13)'!$A$1:$I$40</definedName>
    <definedName name="_xlnm.Print_Area" localSheetId="14">'część (14)'!$A$1:$I$13</definedName>
    <definedName name="_xlnm.Print_Area" localSheetId="15">'część (15)'!$A$1:$I$24</definedName>
    <definedName name="_xlnm.Print_Area" localSheetId="2">'część (2)'!$A$1:$I$17</definedName>
    <definedName name="_xlnm.Print_Area" localSheetId="3">'część (3)'!$A$1:$I$20</definedName>
    <definedName name="_xlnm.Print_Area" localSheetId="4">'część (4)'!$A$1:$I$17</definedName>
    <definedName name="_xlnm.Print_Area" localSheetId="5">'część (5)'!$A$1:$I$17</definedName>
    <definedName name="_xlnm.Print_Area" localSheetId="6">'część (6)'!$A$1:$I$18</definedName>
    <definedName name="_xlnm.Print_Area" localSheetId="7">'część (7)'!$A$1:$I$20</definedName>
    <definedName name="_xlnm.Print_Area" localSheetId="8">'część (8)'!$A$1:$I$18</definedName>
    <definedName name="_xlnm.Print_Area" localSheetId="9">'część (9)'!$A$1:$I$15</definedName>
  </definedNames>
  <calcPr fullCalcOnLoad="1"/>
</workbook>
</file>

<file path=xl/sharedStrings.xml><?xml version="1.0" encoding="utf-8"?>
<sst xmlns="http://schemas.openxmlformats.org/spreadsheetml/2006/main" count="555" uniqueCount="204">
  <si>
    <t>1.</t>
  </si>
  <si>
    <t>2.</t>
  </si>
  <si>
    <t>3.</t>
  </si>
  <si>
    <t>4.</t>
  </si>
  <si>
    <t>7.</t>
  </si>
  <si>
    <t>Dane do umowy:</t>
  </si>
  <si>
    <t>Imię i nazwisko</t>
  </si>
  <si>
    <t>Stanowisko</t>
  </si>
  <si>
    <t xml:space="preserve">   </t>
  </si>
  <si>
    <t>Nr telefonu / e-mail</t>
  </si>
  <si>
    <t>Nazwa i adres banku</t>
  </si>
  <si>
    <t>Część nr:</t>
  </si>
  <si>
    <t>Numer części</t>
  </si>
  <si>
    <t>Osoby które będą zawierały umowę ze strony Wykonawcy:</t>
  </si>
  <si>
    <t>Osoba(y)  odpowiedzialna za realizację umowy ze strony Wykonawcy</t>
  </si>
  <si>
    <t>Oświadczamy, że zapoznaliśmy się ze specyfikacją istotnych warunków zamówienia wraz z jej załącznikami i nie wnosimy do niej zastrzeżeń oraz, że zdobyliśmy konieczne informacje do przygotowania oferty.</t>
  </si>
  <si>
    <t>Nr konta bankowego do rozliczeń pomiędzy Zamawiającym a Wykonawcy</t>
  </si>
  <si>
    <t>część 1</t>
  </si>
  <si>
    <t>część 2</t>
  </si>
  <si>
    <t>5.</t>
  </si>
  <si>
    <t>Oświadczamy, ze zapoznaliśmy się z treścią załączonego do specyfikacji wzoru umowy i w przypadku wyboru naszej oferty zawrzemy z zamawiającym  umowę sporządzoną na podstawie tego wzoru.</t>
  </si>
  <si>
    <t>województwo:</t>
  </si>
  <si>
    <t>nazwa Wykonawcy:</t>
  </si>
  <si>
    <t>6.</t>
  </si>
  <si>
    <t>Nazwa zamówienia</t>
  </si>
  <si>
    <t>Numer sprawy</t>
  </si>
  <si>
    <t>adres (siedziba) Wykonawcy:</t>
  </si>
  <si>
    <t>NIP</t>
  </si>
  <si>
    <t>REGON</t>
  </si>
  <si>
    <t>osoba do kontaktu</t>
  </si>
  <si>
    <t>telefon</t>
  </si>
  <si>
    <t>faks</t>
  </si>
  <si>
    <t>email</t>
  </si>
  <si>
    <t>FORMULARZ OFERTY</t>
  </si>
  <si>
    <t>8.</t>
  </si>
  <si>
    <t>9.</t>
  </si>
  <si>
    <t>Załącznik nr 1 do specyfikacji</t>
  </si>
  <si>
    <t>Ilość</t>
  </si>
  <si>
    <t>10.</t>
  </si>
  <si>
    <t>11.</t>
  </si>
  <si>
    <t>12.</t>
  </si>
  <si>
    <t>Oferujemy wykonanie całego przedmiotu zamówienia (w danej części) za cenę:</t>
  </si>
  <si>
    <t>Opis przedmiotu zamówienia</t>
  </si>
  <si>
    <t>część 3</t>
  </si>
  <si>
    <t>część 4</t>
  </si>
  <si>
    <t>część 5</t>
  </si>
  <si>
    <t>część 6</t>
  </si>
  <si>
    <t>Oświadczamy, że oferujemy realizację przedmiotu zamówienia zgodnie z zasadami określonymi w specyfikacji warunków zamówienia wraz z załącznikami.</t>
  </si>
  <si>
    <t>Oświadczam, że wybór niniejszej oferty będzie prowadził do powstania u Zamawiającego obowiązku podatkowego zgodnie z przepisami o podatku od towarów i usług w zakresie*:</t>
  </si>
  <si>
    <t>nazwa (rodzaj) towaru lub usługi:
wartość bez kwoty podatku:
stawka podatku, która będzie miała zastosowanie:</t>
  </si>
  <si>
    <t>...……………………………..…………………………...
………………………………..…………………………..
………………………………..…………………………..</t>
  </si>
  <si>
    <t>* Należy podać informacje o których mowa w pkt. 10.9 SWZ. Jeżeli wykonawca nie poda powyższej informacji to Zamawiający przyjmie, że wybór oferty nie będzie prowadził do powstania u Zamawiającego obowiązku podatkowego zgodnie z przepisami o podatku od towarów i usług.</t>
  </si>
  <si>
    <t>Oświadczamy, że zamierzamy powierzyć następujące części zamówienia podwykonawcom i jednocześnie podajemy nazwy (firmy) podwykonawców *:</t>
  </si>
  <si>
    <t>część zamówienia:
nazwa (firma) podwykonawcy:</t>
  </si>
  <si>
    <t>...……………………………..…………………………...
………………………………..…………………………..</t>
  </si>
  <si>
    <t>*zaznaczyć właściwe.</t>
  </si>
  <si>
    <t>Oświadczamy, że termin płatności wynosi do 60 dni. Dodatkowe informacje znajdują się we wzorze umowy.</t>
  </si>
  <si>
    <t>Oświadczamy, że jesteśmy związani niniejszą ofertą do dnia wskazanego w SWZ.</t>
  </si>
  <si>
    <t>Oświadczamy, że jesteśmy *:</t>
  </si>
  <si>
    <t>Nr rachunku</t>
  </si>
  <si>
    <t>załącznik nr 1a do specyfikacji</t>
  </si>
  <si>
    <t>ARKUSZ CENOWY</t>
  </si>
  <si>
    <t>załącznik nr ….. do umowy</t>
  </si>
  <si>
    <t>Nr</t>
  </si>
  <si>
    <t>j.m.</t>
  </si>
  <si>
    <t>Numer katalogowy
jeżeli istnieje</t>
  </si>
  <si>
    <t>Nazwa handlowa</t>
  </si>
  <si>
    <t>Producent</t>
  </si>
  <si>
    <t># jeżeli wybór oferty będzie prowadził do powstania u Zamawiającego obowiązku podatkowego, zgodnie z przepisami o podatku od towarów i usług, należy podać cenę netto.</t>
  </si>
  <si>
    <t>Cena brutto #:</t>
  </si>
  <si>
    <t>Cena brutto#:</t>
  </si>
  <si>
    <t>Cena jednostkowa brutto#</t>
  </si>
  <si>
    <t>* Jeżeli wykonawca nie poda tych informacji to Zamawiający przyjmie, że wykonawca nie zamierza powierzać żadnej części zamówienia podwykonawcy.
^ W przypadku wskazania podwykonawcy, zastosowanie ma ogólnounijny zakaz udziału rosyjskich wykonawców w zamówieniach publicznych i koncesjach udzielanych w państwach członkowskich Unii Europejskiej ustanowiony na mocy art. 1 pkt 23 rozporządzenia 2022/576 z dnia 8 kwietnia 2022 r. do rozporządzenia Rady (UE) 833/2014 dotyczącego środków ograniczających w związku z działaniami Rosji destabilizującymi sytuację na Ukrainie.</t>
  </si>
  <si>
    <t>Cena brutto#</t>
  </si>
  <si>
    <t>Oświadczamy, że oferowane przez nas produkty są dopuszczone do obrotu i używania na terenie Polski na zasadach określonych w ustawie o wyrobach medycznych oraz rozporządzenia Parlamentu Europejskiego i Rady (UE) 2017/745 z dnia 5 kwietnia 2017r (MDR). Jednocześnie oświadczamy, że na każdorazowe wezwanie Zamawiającego przedstawimy dokumenty dopuszczające do obrotu i używania na terenie Polski.</t>
  </si>
  <si>
    <t>część 7</t>
  </si>
  <si>
    <t>część 8</t>
  </si>
  <si>
    <t>sztuk</t>
  </si>
  <si>
    <t>zestawów</t>
  </si>
  <si>
    <t>część 9</t>
  </si>
  <si>
    <t>DFP.271.81.2024.LS</t>
  </si>
  <si>
    <t>Dostawa środków dezynfekcyjnych, środków czystości oraz materiałów gospodarczych do Szpitala Uniwersyteckiego w Krakowie.</t>
  </si>
  <si>
    <t>część 10</t>
  </si>
  <si>
    <t>część 11</t>
  </si>
  <si>
    <t>część 12</t>
  </si>
  <si>
    <t>część 13</t>
  </si>
  <si>
    <t>część 14</t>
  </si>
  <si>
    <t>część 15</t>
  </si>
  <si>
    <t>mikroprzedsiębiorstwem 
małym przedsiębiorstwem 
średnim przedsiębiorstwem
dużym przedsiębiorstwem
jednoosobową działalnością gospodarczą 
osobą fizyczną nieprowadzącą działalności gospodarczej
inny rodzaj</t>
  </si>
  <si>
    <t>





</t>
  </si>
  <si>
    <t>Oświadczamy, że zamówienie będziemy wykonywać do czasu wyczerpania kwoty wynagrodzenia umownego, jednak nie dłużej niż przez: 19 miesięcy od daty zawarcia umowy.</t>
  </si>
  <si>
    <t>opakowań</t>
  </si>
  <si>
    <t>Wymagania:</t>
  </si>
  <si>
    <t xml:space="preserve">Dotyczy poz. 1-2: Zamawiający wymaga, aby na każdym opakowaniu jednostkowym była etykieta w języku polskim (zgodnie z wymogami SWZ).
</t>
  </si>
  <si>
    <t xml:space="preserve">Dotyczy poz. 1-5: Zamawiający wymaga, aby na każdym opakowaniu jednostkowym była etykieta w języku polskim (zgodnie z wymogami SWZ).
</t>
  </si>
  <si>
    <t>Preparat płuczący do stosowania w myjniach-dezynfektorach do naczyń sanitarny (kaczki, baseny, itd.). Zapobiegający osadzaniu się kamienia w wytwornicy pary, przewodach, dyszach myjni. Zawierający składnik zmiękczający dla wiązania twardości wody, środki powierzchniowo-czynne, z niskopieniącą formułą. Do stosowania przy wszystkich twardościach wody. O odczynie pH między 2,5 a 5. Na bazie kwasów organicznych, posiadający w swoim składzie również 5-15% niejonowych środków powierzchniowo-czynnych, poniżej 5% polikarboksylanów, środki konserwujące. Wyrób medyczny - posiadający oznakowanie CE. Przechowywanie w temperaturze od 0 do 30°C. Opakowanie 5 l.</t>
  </si>
  <si>
    <t>Dotyczy części 5: Wykonawca zobowiązany jest do przekazania Zamawiającemu w zakresie części 5:
1. Na czas realizacji umowy (w cenie oferty) - udostępnienie, montaż i serwis w wyznaczonych lokalizacjach na terenie Szpitala, naściennych systemów dozowania w ilości max. 50 szt. (systemy te, po zakończeniu umowy będą podlegały zwrotowi lub wykupieniu w odrębnej procedurze). 
Opis systemu dozującego: stacjonarne, naścienne urządzenie przepływowe podłączane do instalacji wodnej umożliwiające automatyczne i precyzyjne dozowanie produktów chemicznych w stężeniach od 0,1% do min. 5%. Urządzenie musi być przystosowane do dozowania produktu i wyposażone w mechanizm umożliwiający łatwą i szybką wymianę produktu. Dozownik musi być wyposażony w zawory zwrotne zabezpieczające instalację wodną przed dostaniem się do niej środka chemicznego lub jego roztworu. Obudowa powinna być wykonana z materiałów odpornych na działanie środków chemicznych.</t>
  </si>
  <si>
    <t>Preparat w płynnym koncentracie, przeznaczony do mycia i dezynfekcji powierzchni szpitalnych, w tym sal operacyjnych, oddziałów intensywnej terapii. Bez aldehydów i substancji zapachowych. Dobra tolerancja wobec gumy, tworzyw sztucznych, metali, PCV. Kompatybilny z systemami dozowania jaki opisał Zamawiający poniżej w dodatkowych wymaganiach. 
Spektrum działania: 
• prątkobójcze, w tym wobec prątków gruźlicy, zgodnie z normą EN 14348 lub równoważną, w warunkach czystych i brudnych w czasie nie dłuższym niż 60 minut, przy stężeniu 1,5%.
• bakteriobójcze i drożdżobójcze, zgodnie z normą EN 16615 lub równoważną, w warunkach czystych i brudnych w czasie nie dłuższym niż 5 minut, przy stężeniu 1%,
• wirusobójcze wobec wirusów Noro, zgodnie z normą EN 14476 lub równoważną, w warunkach czystych i brudnych w czasie nie dłuższym niż 30 minut, przy stężeniu 1,5%.
• wirusobójcze wobec wirusów osłonkowych, w tym HBV, HCV, HIV w czasie nie dłuższym niż 15 minut, przy stężeniu nie większym niż 1%.
• wirusobójcze wobec wirusów Adeno, Rota, Polyoma SV40, w czasie nie dłuższym niż 60 minut, przy stężeniu nie większym niż 1,5%.
Wyrób medyczny – posiadający oznakowanie CE. Opakowanie 2 l.</t>
  </si>
  <si>
    <t xml:space="preserve">Dotyczy poz. 1-3: Zamawiający wymaga, aby na każdym opakowaniu jednostkowym była etykieta w języku polskim (zgodnie z wymogami SWZ).
</t>
  </si>
  <si>
    <t>Płynny, bezalkoholowy preparat do dezynfekcji powierzchni wyrobów medycznych. Gotowy do użycia, przeznaczony do dezynfekcji wyrobów medycznych odpornych i nieodpornych na działanie alkoholi (w tym szkło akrylowe/inkubatory, głowice ultrasonograficzne, stoły operacyjne). Możliwy do stosowania w oddziałach noworodkowych. Bez zawartości alkoholu i aldehydów. Zawierający w składzie mieszaninę czwartorzędowych związków amoniowych i amin. pH 5-8. Działający bakteriobójczo, drożdżakobójczo, wirusobójczo (wobec Rota, Vaccina, Noro, Polyoma SV40, BVDV). Wyrób medyczny – posiadający oznakowanie CE. Opakowanie 1 litr. Zamawiający dopuszcza zaoferowanie preparatu w opakowaniu 1L z fabrycznie zamontowanym spryskiwaczem, w innym przypadku Zamawiający wymaga (w cenie oferty) dostarczenia minimum 640 szt. spryskiwaczy.</t>
  </si>
  <si>
    <t xml:space="preserve">Płynny, bezalkoholowy preparat do dezynfekcji powierzchni wyrobów medycznych. Gotowy do użycia, przeznaczony do dezynfekcji wyrobów medycznych odpornych i nieodpornych na działanie alkoholi (w tym szkło akrylowe/inkubatory, głowice ultrasonograficzne, stoły operacyjne). Możliwy do stosowania w oddziałach noworodkowych. Bez zawartości alkoholu i aldehydów. Zawierający w składzie mieszaninę czwartorzędowych związków amoniowych i amin. pH 5-8. Działający bakteriobójczo, drożdżakobójczo, wirusobójczo (wobec Rota, Vaccina, Noro, Polyoma SV40, BVDV). Wyrób medyczny – posiadający oznakowanie CE. Opakowanie 5 litrów. </t>
  </si>
  <si>
    <t>Dotyczy poz. 2: Wkład z pozycji 2 musi być kompatybilny do pojemników z pozycji 1, oryginalnie zapakowany, tak by chronić chusteczki przed wysychaniem.</t>
  </si>
  <si>
    <t>Gotowe do użycia bezalkoholowe chusteczki do mycia i dezynfekcji sprzętu medycznego, powierzchni i instrumentarium w zakładach ochrony zdrowia, łącznie z powierzchniami wrażliwymi na działanie alkoholi, np. głowice USG, przedmioty z akrylu i pleksi. Dezynfekcja poprzez czwartorzędowe związki amonowe (chlorek didecylodimetyloamoniowy). Do stosowania również w obszarach wysokiego ryzyka - np. na blokach operacyjnych, oddziałach intensywnej opieki medycznej. Skuteczność preparatu potwierdzona przy pomocy testów roztworu odciśniętego z chusteczki. Spektrum działania: w warunkach czystych i brudnych (przebadany wg normy EN 13624 lub równoważnej) drożdżobójcze nie dłużej niż 1 min., a grzybobójcze 15 min. Działanie w warunkach czystych i brudnych: bakteriobójcze nie dłużej niż 1 min. (wg normy EN 13727 lub równoważnej), prątkobójcze 15 min. (wg normy EN 14348 lub równoważnej). Działanie wirusobójcze wobec wirusów osłonionych (łącznie z HIV, HBV, HCV) w czasie nie dłuższym niż 30 sekund, norowirus (warunki czyste i brudne) nie dłużej niż 1 min. Wkład chusteczek w liczbie nie mniej niż 100 sztuk o wymiarze: 12-15 cm x 20-22 cm. Wyrób medyczny – posiadający oznaczenie CE.</t>
  </si>
  <si>
    <t>Kapsuła wodorowęglanowa do zabiegów hemodializ, 650 g. do posiadanego przez Zamawającego aparatu do hemodializ: Dialog firmy Braun. Zarejestrowany jako wyrób medyczny.</t>
  </si>
  <si>
    <t>Torebka do przenoszenia nadajnika telemetrycznego o wymiarach: wysokość strona prawa - 100mm, wysokość strona lewa - 130mm, szerokość - 80mm, głębokość 35mm. Do torebki wszyte od góry cztery paski o wymiarach: szerokość 20mm, długość 650mm. Paski na całej długości i szerokości obszyte. Worki wykonane są z włókniny płaskiej o dużej wytrzymałości na rozciąganie, ścieranie oraz z wysoką odpornością ogniową.</t>
  </si>
  <si>
    <t>Torebka do przenoszenia nadajnika telemetrycznego o wymiarach: wysokość strona prawa - 150mm, wysokość strona lewa - 200mm, szerokość - 80mm, głębokość 50mm. Do torebki wszyte od góry dwa paski o wymiarach: szerokość 20mm, długość 650mm. Paski na całej długości i szerokości obszyte. Worki wykonane są z włókniny płaskiej o dużej wytrzymałości na rozciąganie, ścieranie oraz z wysoką odpornością ogniową.</t>
  </si>
  <si>
    <t>Kapsuła wodorowęglanowa do zabiegów hemodializ, 650 g. do posiadanego przez Zamawiającego aparatu Fresenius 5008. Zarejestrowany jako wyrób medyczny.</t>
  </si>
  <si>
    <t>Kapsuła wodorowęglanowa do zabiegów hemodializ, 650 g. do posiadanego przez Zamawiającego aparatu Fresenius 4008. Zarejestrowany jako wyrób medyczny.</t>
  </si>
  <si>
    <t>Dozownik w kolorze białym na ręczniki papierowe typu ZZ. Do montażu na ścianie, wykonany z tworzywa ABS, posiada zamknięcie otwierane za pomocą kluczyka, posiada okienko do kontroli stanu napełnienia. Przystosowany do załadowania ręcznikami o wymiarach 230 x 250 mm.</t>
  </si>
  <si>
    <t xml:space="preserve">Mop jednorazowy przeznaczony do mycia i dezynfekcji powierzchni o wymiarach 410x120 mm, wadze min. 30g i wchłanialności wody min. 150ml. Warstwa wierzchnia używana do sprzątania z 5% domieszką mikrowółkien nietkanych rozszczepionych na 32 kapilary, grubości włókna 0,075 dtex i następującym składzie: 70% poliester, 30% wiskoza w kolorze białym oraz obszyciem wykonanym w 100% z polipropylenu. Mop posaida kieszenie wykonane w 100% z polipropylenu do montażu na standardowym uchwycie 40 cm na mopa kieszeniowego. </t>
  </si>
  <si>
    <t>Stelaż systemowy do mopów kieszeniowych:
Uchwyt wykonany z polipropylenu w kolorze niebieskim, posiada automatyczny mechanizm zamykający dzięki zastosowaniu stałego magnesu, wyposażony w przegub, który pozwala na łatwą pracę w każdym kierunku. Spłaszczone końce uchwytu umożliwiające łatwe mocowanie nakładki gdy kieszenie nie są rozchylone. Wymiary 39,0 cm x 10,0 cm lub 40 cm (+/- 1 cm.) x 10 cm. Możliwość dezynfekcji chemicznej.                                                                             
Kij wykonany z aluminium anodowanego o długości 140 cm. (+/-3%) ; kompatybilny z uchwytem opisanym powyżej, zakończony z jednej strony rękojeścią z tworzywa sztucznego.</t>
  </si>
  <si>
    <t>13.</t>
  </si>
  <si>
    <t>14.</t>
  </si>
  <si>
    <t>15.</t>
  </si>
  <si>
    <t>16.</t>
  </si>
  <si>
    <t>17.</t>
  </si>
  <si>
    <t>18.</t>
  </si>
  <si>
    <t>19.</t>
  </si>
  <si>
    <t>20.</t>
  </si>
  <si>
    <t>21.</t>
  </si>
  <si>
    <t>22.</t>
  </si>
  <si>
    <t>23.</t>
  </si>
  <si>
    <t>24.</t>
  </si>
  <si>
    <t>25.</t>
  </si>
  <si>
    <t>26.</t>
  </si>
  <si>
    <t>27.</t>
  </si>
  <si>
    <t>28.</t>
  </si>
  <si>
    <t>Tasiemka bawełniana, szerokość 1 cm</t>
  </si>
  <si>
    <t>Folia do kuchenki mikrofalowej szer. 29-30 cm (1 rolka=10-20 mb)</t>
  </si>
  <si>
    <t>Nóż jednorazowego użytku</t>
  </si>
  <si>
    <t>Widelec jednorazowego użytku</t>
  </si>
  <si>
    <t xml:space="preserve">Talerz płytki jednorazowego użytku  styropianowy od 180-225mm </t>
  </si>
  <si>
    <t xml:space="preserve">Kubek na zupę styropianowy z plastikową przykrywką </t>
  </si>
  <si>
    <t>Kubek jednorazowy plastikowy 500 ml</t>
  </si>
  <si>
    <t>Kubek jednorazowy plastikowy 200 ml</t>
  </si>
  <si>
    <t xml:space="preserve">Rurka do picia, opakowanie 250 szt. </t>
  </si>
  <si>
    <t>Ręczniki papierowe rolkowe bezpyłowe, białe, gram 2x20G/m² +/- 2g, dwuwarstwowe, listkowane, wchłaniające, nie pozostawiające resztek papieru, bezpyłowe, bezzapachowe. Rolka min. 65 m.</t>
  </si>
  <si>
    <t>Sól warzona tabletkowana</t>
  </si>
  <si>
    <t>Centymetr krawiecki o długości 150 cm</t>
  </si>
  <si>
    <t xml:space="preserve">Minutnik do odmierzania czasu </t>
  </si>
  <si>
    <t xml:space="preserve">Miska do mycia, wykonana z tworzywa sztucznego o objętości 6-9 litrów. </t>
  </si>
  <si>
    <t xml:space="preserve">Prezerwatywy bez zbiorniczka pudrowane. </t>
  </si>
  <si>
    <t>metrów bieżących</t>
  </si>
  <si>
    <t>kg</t>
  </si>
  <si>
    <t>rolek</t>
  </si>
  <si>
    <t>Płyn do ręcznego mycia naczyń - koncentrat usuwający tłuszcz, łagodny dla dłoni i testowany dermatologicznie, ulegający biodegradacji. Opakowanie 5 litrów. Sposób użycia 1 łyżeczka na 5 l wody.</t>
  </si>
  <si>
    <t>Nakładki papierowe higieniczne na sedes.</t>
  </si>
  <si>
    <t xml:space="preserve">Gruboziarnista sól w formie sypkiej, granulek lub tabletek do zmywarek, chroniąca zmywarkę oraz naczynia, zapobiegająca osadom kamienia, gwarantująca połysk. Środek nadający się do wszystkich zmywarek, całkowicie rozpuszczalny w wodzie. Opak. max do 2 kg. </t>
  </si>
  <si>
    <t>Maszynki do golenia jednorazowego użytku, dwuostrzowe, zwykłe, z aloesowym paskiem nawilżającym i antypoślizgową rączką.</t>
  </si>
  <si>
    <t>Ściereczki włókninowe, białe, jednorazowego użytku, miękkie, elastyczne, chłonne, wytrzymałe, o regularnej strukturze siateczki, w I gatunku, bez dziur i wycienionych miejsc, niskopylne, bez dodatku silikonu i celulozy, cięte w prostokąt o wymiarze 30 x 30cm +/- 5%, gramatura 50g/m² (+/- 5%), skład : 60-70% wiskozy i 30-40% poliestru. Zaoferowany produkt nie może występować w roli, musi być pocięty i składany na 4 części w max 1 kg pakiety. W zakresie rodzaju pakowania pakietów Zamawiający dopuszcza każdy rodzaj opakowania przy czym opakowanie to ma chronić produkt przez zanieczyszczeniem i uszkodzeniem. Wyrób medyczny - posiadający CE.</t>
  </si>
  <si>
    <t xml:space="preserve">Ręczna szczotka o kształcie przypominającym żelazko do czyszczenia ciężkich zabrudzeń w trudno dostępnych miejscach. Posiada dwukolorowe mocne włosie o dł. ≥ 2,5 cm, w oprawie plastikowej z rączką. Dł. szczotki ≥ 15 cm, szer. ≥ 6 cm </t>
  </si>
  <si>
    <t>Uchwyt z przegubem padu ręcznego na kij, w kolorach: czerwonym, niebieskim, zielonym i żółtym. Długość 23-24 cm, szer. ok. 10 cm, grubość ok. 10 mm, razem z haczykami do mocowania padów. Przegub składa się z wymiennych elementów.</t>
  </si>
  <si>
    <t xml:space="preserve">Zawieszka do toalet w formie czterech kulek i cytrynowym zapachu, która odświeża, czyści zapobiega odkładaniu się kamienia. </t>
  </si>
  <si>
    <t>Szufelka i zmiotka wykonane z tworzywa sztucznego. Całkowita długość łopatki: 38-39 cm, długość części roboczej łopatki: 22,5-23,5 cm, szerokość łopatki zakończonej gumą: 23 cm. Całkowita długość zmiotki: 30-31 cm, szerokość zmiotki : 3-4 cm, długość części roboczej zmiotki liczonej u nasady: 12-13 cm, długość włosia: 5-6 cm, szufelka i zmiotka stanowi komplet z otworem do zawieszenia</t>
  </si>
  <si>
    <t>Ergonomiczna, profilowana gąbka dwuwarstwowa (pianka i fibra) do mocnych, uporczywych zabrudzeń. Długość  ≥  140 mm, szer.  ≥  70 mm, grubość ≥  40 mm, grubość padu w kolorze zielonym  ≥  5 mm</t>
  </si>
  <si>
    <t>Kij do szczotki ryżowej, chromowany, o dł. ≥ 130 cm, zakończony plastikową rączką z uchwytem do zawieszania.</t>
  </si>
  <si>
    <t>Rękawice foliowe damskie, męskie niesterylne, opakowanie a 50 par</t>
  </si>
  <si>
    <t>par</t>
  </si>
  <si>
    <t>Folia aluminiowa 44 lub 45 cm x 150 m żaroodporna</t>
  </si>
  <si>
    <t>Folia aluminiowa 29 lub 30 cm x 150 m żaroodporna</t>
  </si>
  <si>
    <t>zamiatacz drewniany do powierzchni wewnętrznych, do zamiatania suchych zanieczyszczeń, oprawa drewniana o dł. 40-45 cm, szer. 5-6 cm, z włosem polipropylenowym, z dodatkiem włosia naturalnego o długości min. 6 cm. z kijem o długości min. 140 cm.</t>
  </si>
  <si>
    <t>kompletów</t>
  </si>
  <si>
    <t>Szczotka ryżowa na kij, plastikowa szczotka do szorowania na kij do usuwania silnych zabrudzeń. Oprawa plastikowa o dł. ok. 24 cm, szer. ok. 6,5 cm oraz z wycienionym rantem (ok. 24 x 1 cm x 2 mm) do skrobania. Sztywne włosie z materiału PET/PVC o dł. 3 cm. Standardowy gwint pod kątem dla uzyskania komfortu pracy i większej siły szorowania.</t>
  </si>
  <si>
    <t>Łagodny, zasadowy detergent do stosowania w myjniach-dezynfektorach, myjniach ultradźwiękowych oraz do mycia ręcznego wyrobów medycznych. Środek odpowiedni do użycia do powierzchni odpornych na zasady, takich jak stal nierdzewna, ceramika, szkło, plastik, metale miękkie. Do stosowania w myjniach-dezynfektorach w temperaturach od 35°C do 60°C, temperatura mycia ręcznego/ultradźwiękowego od 30°C do 45°C, niewymagający neutralizacji. pH powyżej 9,5. Skład: środki powierzchniowo-czynne, enzymy, środki maskujące jony, inhibitory korozji. Formuła ulegająca biodegradacji. Opakowanie do recyklingu. Posiadający CE (oznaczenie CE opakowania) - wyrób medyczny. Opakowanie 5 l.</t>
  </si>
  <si>
    <t xml:space="preserve">                                                                  </t>
  </si>
  <si>
    <t xml:space="preserve">Dotyczy poz. 1-2 : Zamawiający wymaga, aby na każdym opakowaniu jednostkowym była etykieta w języku polskim (zgodnie z wymogami SWZ).
</t>
  </si>
  <si>
    <t>Płynny koncentrat do czyszczenia, dekalcyfikacji oraz dezynfekcji termicznej do posiadanych przez Zamawiającego aparatów do hemodializy: Braun Dialog Plus. Skład: kwas cytrynowy 50%. Spektrum  bakteriobójcze, grzybobójcze, prątkobójcze, wirusobójcze (wliczając HBV, HCV, HIV, MERS-CoV, SARS-CoV-1 i SARS-CoV-2) w temperaturze 83oC w czasie ekspozycji od 10  do 20 minut (potwierdzone badaniami lub opinią ekspercką w ramach materiałów firmowych). Bezpieczny w użyciu oraz obojętny dla środowiska. Kanister musi być kompatybilny z uchwytem ww. aparatu do hemodializy.  Preparat zarejestrowany jako wyrób medyczny. Opakowanie 10l.</t>
  </si>
  <si>
    <t>Preparat przeznaczony zarówno do dezynfekcji zimnej i dekalcyfikacji do posiadanego przez Zamawiającego urządzenia Aqua B plus do odwróconej osmozy Fresenius Medical Care, jak i do dezynfekcji sieci wodnej (rury z wodą uzdatnioną, zmiękczacze i błony RO), oraz do dezynfekcji mieszalników do produkcji koncentratów. Kanister / 10 kg / 8,8 litra preparatu.  Preparat zarejestrowany jako wyrób medyczny.</t>
  </si>
  <si>
    <t>Dotyczy poz. 1: Wykonawca jest zobowiazany określić jakie materiały należy użyć dla oceny pozostałości środka dezynfekcyjnego po wykonanej dezynfecji:
PODAĆ: ……………………………………………………………………………..</t>
  </si>
  <si>
    <t xml:space="preserve">Mop kieszeniowy, mikrofaza, kompatybilny ze stelażami dla mopów kieszeniowych o szerokości roboczej 40cm.                                                                                                                                                
• Waga:  min. 84 g. +/- 5%                                                                                                                        
• Kolor: biały
• Sposób mocowania: kieszenie
• Podstawa mopa: poliester, microfibra
• Kieszenie mopa: włókno poliester, microfibra
• Włókno: poliester tkany
• Kurczliwość: 2,5% -3%
• Chłonność: 300%
• System kolorów: tak
• Temp. prania: do 95 stopni C 
• Wymiary kieszeni: długość: 6 - 7 cm, szerokość: 12 cm. </t>
  </si>
  <si>
    <t xml:space="preserve">Preparat w postaci tabletek do mycia naczyń w zmywarkach na bazie metakrzemianu disodu, ndboranu sodu, węglanu sodu lub disodu,kwasu krzemowego, kwasu cytrynowego oraz środka powierzchniowo czynnego. Tabletka w saszetce w całości rozpuszczalna. Wzbogacona w minerały ochronne. Chroniąca strukturę powierzchni szkła. Pozostawiająca lśniące naczynia. Wykazująca większą wydajność i skuteczność mycia naczyń bez konieczności ich wstępnego płukania, nie zawierająca fosforanów. Ilość tabletek w opakowaniu 120 szt.  </t>
  </si>
  <si>
    <t xml:space="preserve">Plastikowe szczotki nylonowe do mycia rąk </t>
  </si>
  <si>
    <t>Folia aluminiowa w rolce szer. 28-30 cm (1 rolka=10 mb)</t>
  </si>
  <si>
    <t>Łyżka jednorazowego użytku dł. 168-170mm</t>
  </si>
  <si>
    <t>Termometr lodówkowy o zakresie temp. -50 st. C do + 40 st. C.</t>
  </si>
  <si>
    <t>Termometr elektroniczny pokojowy. Parametry: zegar kwarcowy, zewnętrzny czujnik pogody przewodowy,  zasilane bateriami. Termometr musi mieć możliwości zawieszenia na ścianie oraz możliwość postawienia na powierzchni płaskiej.</t>
  </si>
  <si>
    <t xml:space="preserve">Przenośna lodówka turystyczna, posiadająca efektywną obudowę termoizolacyjną, która z pomocą zmrożonych wkładów, pozwoli utrzymać chłodną temperaturę wewnątrz lodówki, wykonana z tworzywa wysokiej jakości, posiada praktyczny uchwyt do przenoszenia, blokada w uchwycie zabezpiecza przed przypadkowym otworzeniem się lodówki, wkłady utrzymują odpowiednią temperaturę w lodówkach przez ok. 12h, Wymiary produktu(+/-10%): długość 43 cm, szerokość 26 cm, wysokość 23 cm, pojemność 10 l. Dostępna w różnych kolorach. </t>
  </si>
  <si>
    <t xml:space="preserve">Plastikowa prostokątna taca, dostępna w różnych kolorach. Wymiary: szerokość 40 cm długość 30 cm, wysokość co najmniej 2,5- 2,8 cm, waga do 0,25kg. Taca musi mieć gładką powierzchnie łatwą do dezynfekcji i mycia. Wymiary +/-10%. </t>
  </si>
  <si>
    <t xml:space="preserve">Zasłonki prysznicowe o poniższych cechach: wykonane z lekkiej tkaniny poliestrowej wodoodpornej, można prać w pralce, w kilku wariantach kolorystycznych, w zestawie 12 trwałych uchwytów do mocowania na drążku wymiar 180 na 180 cm
</t>
  </si>
  <si>
    <t>Dotyczy poz. 1-2: Zamawiający wymaga zaoferowania produktów kompatybilnych.</t>
  </si>
  <si>
    <t>Dotyczy poz. 1-5: Zamawiający wymaga produktów stanowiących "jedną linię produktów" producenta.</t>
  </si>
  <si>
    <t>Dotyczy poz. 1-3: Zamawiający wymaga zaoferowania produktów kompatybilnych.</t>
  </si>
  <si>
    <t>Wymienna dysza typu Venturiego lub równoważna - montowana do urządzenia NOCOSPRAY - zamgławiacz do dezynfekcji powierzchni (urządzenie będące na wyposażeniu zamawiającego) służąca do podpięcia i dozowania preparatu.</t>
  </si>
  <si>
    <t>Testy paskowe do sprawdzania penetracji środka rozprowadzanego w postaci suchej mgły przy użyciu urządzenia typu NOCOSPRAY - zamgławiacz do dezynfekcji powierzchni (posiadanego przez Zamawiającego). Opakowanie zawierające 100 pasków kolorymetrycznych, które wykrywają obecność i koncentrację nadtlenku wodoru wyrażoną w ppm. Posiadające pozwolenie na obrót w postaci certyfikatu zgodności. Okres przydatności – 12 miesięcy od daty dostawy.</t>
  </si>
  <si>
    <t xml:space="preserve">Dotyczy poz. 1-2: Zamawiający wymaga zaoferowania środka przeznaczonego do (posiadanego przez Zamawiającego) urządzenia NOCOSPRAY – zamgławiacz do dezynfekcji pomieszczeń, zgodnie z zaleceniami producenta tego urządzenia lub środka innego – równoważnego. W przypadku zaoferowania środków innych niż zalecane przez producenta urządzenia Wykonawca zapewnia (w cenie oferty) dostosowanie programów, kalibrację urządzeń oraz walidację programów przez autoryzowany serwis producenta urządzeń (posiadanych przez Zamawiającego). Zamawiający nie wyraża zgody na poniesienie jakichkolwiek dodatkowych kosztów wynikających z zainstalowania środków innych - równoważnych.
</t>
  </si>
  <si>
    <t>Dotyczy poz. 1-2: Zamawiający wymaga zaoferowania produktów kompatybilnych</t>
  </si>
  <si>
    <t>Dotyczy poz. 1-2: Zamawiający wymaga, aby na każdym opakowaniu jednostkowym była etykieta w języku polskim (zgodnie z wymogami SWZ).</t>
  </si>
  <si>
    <t>Kij aluminiowy do uchwytu pada, długość ≥  140 cm, zakończony plastikową rączką, w kolorach :  czerwonym, niebieskim, grafitowym, czarnym, zielonym i żółtym, z otworem do zawieszenia. Kompatybilny z uchwytem padu z pozycja 2.</t>
  </si>
  <si>
    <r>
      <t>Środek myjący do butelek i smoczków w opakowaniu o pojemności 500 ml (w butelce z łatwo otwierającym się zamknięciem). Płyn do dokładnego czyszczenia akcesoriów dziecięcych, laktacyjnych, a w szczególności butelek i smoczków. Skład oparty na naturalnych substancjach, bez środków zapachowych i barwników, zawierający naturalne enzymy: proteazy i mannanazy, bez środków zapachowych, barwników, wybielaczy. Łatwy do spłukania</t>
    </r>
    <r>
      <rPr>
        <sz val="11"/>
        <color indexed="10"/>
        <rFont val="Times New Roman"/>
        <family val="1"/>
      </rPr>
      <t xml:space="preserve">, </t>
    </r>
    <r>
      <rPr>
        <sz val="11"/>
        <rFont val="Times New Roman"/>
        <family val="1"/>
      </rPr>
      <t>bez pozostawiania osadów. Roztwór wodny do czyszczenia - Charakterystyka produktu wraz z wykazem substancji stanowiących zagrożenie:
Nr CAS: 68515-73-1  EC Nr:500-220-1 [Nazwa] Alkilopoliglukozydy [%wagi] &lt; 5  
[Nr CAS] 68891-38-3 [EC Nr] 500-234-8 [Nazwa] Alkohole, C12-14, etoksyetylenowane, siarczany, [%wagi] &lt; 5 sole sodu
[Nr CAS] 68515-73-1  [EC Nr] 500-220-1 [Nazwa] Alkilopoliglukozydy [%wagi] &lt; 5  
[Nr CAS] 68891-38-3 500-234-8 Alkohole, C12-14, etoksyetylenowane, siarczany,  [%wagi]&lt; 5  sole sodu      
[Nr CAS] 68891-38-3 [Nazwa] Alkohol, C12-14, etoksyetylenowane, siarczany, sole sodu   
Wartość pH w stanie dostarczanym - 5 - 6.</t>
    </r>
  </si>
  <si>
    <t xml:space="preserve">Dotyczy poz. 2: Zamawiający wymaga zaoferowania środka przeznaczonego do (posiadanych przez Zamawiającego) urządzeń Getinge (np. myjka-dezynfekator Getinge 46-4, Getinge 46-5, Getinge 607) zgodnie z zaleceniami producenta tych urządzeń lub środka innego – równoważnego. W przypadku zaoferowania środków innych niż zalecane przez producenta urządzeń, Wykonawca zapewnia (w cenie oferty) dostosowanie programów, kalibrację urządzeń oraz walidację programów przez autoryzowany serwis producenta urządzeń (posiadanych przez Zamawiającego). Zamawiający nie wyraża zgody na poniesienie jakichkolwiek dodatkowych kosztów wynikających z zainstalowania środków innych - równoważnych.
</t>
  </si>
  <si>
    <r>
      <t>Gotowy do użycia produkt w postaci nasączonych chusteczek, do mycia i dezynfekcji wyrobów medycznych. Oparty na działaniu H</t>
    </r>
    <r>
      <rPr>
        <vertAlign val="subscript"/>
        <sz val="11"/>
        <rFont val="Times New Roman"/>
        <family val="1"/>
      </rPr>
      <t>2</t>
    </r>
    <r>
      <rPr>
        <sz val="11"/>
        <rFont val="Times New Roman"/>
        <family val="1"/>
      </rPr>
      <t>O</t>
    </r>
    <r>
      <rPr>
        <vertAlign val="subscript"/>
        <sz val="11"/>
        <rFont val="Times New Roman"/>
        <family val="1"/>
      </rPr>
      <t>2</t>
    </r>
    <r>
      <rPr>
        <sz val="11"/>
        <rFont val="Times New Roman"/>
        <family val="1"/>
      </rPr>
      <t xml:space="preserve">. Stężenie nadtlenku wodoru w granicach od 0,9 do 1,5 grama na 100 gram preparatu. Skuteczność w warunkach brudnych według norm (lub równoważnych): EN 16615 bakteriobójcza, drożdżakobójcza, grzybobójcza w czasie nie dłuższym niż 15 min., EN 13727 bakteriobójcza w czasie nie dłuższym niż 1 min., EN 13624 drożdżakobójcza i grzybobójcza w czasie nie dłuższym niż 15 min., EN 14348 prątkobójcza w czasie nie dłuższym niż 30 min., EN 14476 wobec wirusów osłonkowych i Rota w czasie nie dłuższym niż 30 sek., Adeno 1 minuty, Noro 60 min.. Wyrób medyczny - posiadający oznakowanie CE. Opakowanie zawierające od 90 do 110 nasączonych chusteczek, o wymiarach między: dł. 18-22 cm x szer. 18-22 cm. Zawartość opakowania zachowująca skuteczność nie krócej niż 90 dni od dnia otwarcia.
</t>
    </r>
  </si>
  <si>
    <r>
      <t>Środek płuczący do maszynowej dekontaminacji wyrobów medycznych jak narzędzia chirurgiczne (w tym okulistyczne, anestezjologiczne,) implanty, butelki do karmienia. Przyspieszający wysychanie, ograniczający pozostawianie zacieków, neutralizujący pozostałości alkaliczne. W składzie zawierający  fosfoniany - poniżej 5%, niejonowe środki powierzchniowo-czynne - 5-15%, środki konserwujące. Przechowywanie od 0 do 30</t>
    </r>
    <r>
      <rPr>
        <vertAlign val="superscript"/>
        <sz val="11"/>
        <color indexed="8"/>
        <rFont val="Times New Roman"/>
        <family val="1"/>
      </rPr>
      <t>o</t>
    </r>
    <r>
      <rPr>
        <sz val="11"/>
        <color indexed="8"/>
        <rFont val="Times New Roman"/>
        <family val="1"/>
      </rPr>
      <t>C. Wyrób medyczny - posiadający oznakowanie CE. Opakowanie 5 l.</t>
    </r>
  </si>
  <si>
    <t>Płynny preparat do wstępnego mycia i dezynfekcji narzędzi termostabilnych i termolabilnych, także stomatologicznych, endoskopów elastycznych. Umożliwiający przechowywanie na mokro narzędzi chirurgicznych oraz stomatologicznych przez dłuższy okres czasu przed ich dalszą obróbką (minimalny czas 72 godziny), stosowanie w kąpielach zanurzeniowych i myjkach ultradźwiękowych. Umożliwiający manualne mycie i dezynfekcję termostabilnych i termolabilnych narzędzi i endoskopów elastycznych. Wykazujący działanie: bakteriobójcze i drożdżakobójcze w czasie nie dłuższym niż 5 minut w stężeniu 2%, wirusobójcze na wirusy osłonkowe w czasie nie dłuższym niż 10 minut w stężeniu 1,5%. Skład: poniżej 5% anionowych środków powierzchniowo-czynnych, 5-15% niejonowe środki powierzchniowo-czynne, środki dezynfekujące. pH między 7,5 a 9,5. Wyrób medyczny - posiadający oznakowanie CE. Przechowywanie w temperaturze od 0 do 30°C. Opakowanie 5 l.</t>
  </si>
  <si>
    <t>Alkaliczny środek do mycia kaczek i basenów w myjniach-dezynfektorach wyposażonych w pompę dozującą środek myjący. Usuwający uporczywe, silne zabrudzenia z mydła, cytostatyków z ludzkich odchodów, itd., niepieniący, dostosowany do wody o każdej twardości. Zawierający w swoim składzie poniżej 5% fosforanów, 15-30% EDTA. Wyrób medyczny - posiadający oznakowanie CE. Opakowanie 5 l.</t>
  </si>
  <si>
    <t>Płynny koncentrat do maszynowej dezynfekcji termolabilnych wyrobów medycznych oraz endoskopów elastycznych, działający na bazie aldehydu glutarowego, niezawierający formaldehydu, czwartorzędowych związków amoniowych. Wykazujący w procesie maszynowym dezynfekcji działanie bakteriobójcze, prątkobójcze, grzybobójcze oraz wirusobójcze – stężenie 1,0%, w temperaturze 55°C i czasie 5 minut. Umożliwiający bezpieczne przechowywanie w zakresie temperatur od 0 do 30°C. Substancje dezynfekujące w 100 g: między 10 do 12 g aldehydu glutarowego. Wyrób medyczny - posiadający oznakowanie CE. Opakowanie 5 l.</t>
  </si>
  <si>
    <t>Preparat alkoholowy do szybkiej dezynfekcji powierzchni wyrobów medycznych odpornych na działanie alkoholi, powierzchni trudnodostępnych. Gotowy do użycia, do stosowania metodą przecierania i spryskiwania. Wysychający bez pozostałości. Niezawierający aldehydów. Skuteczność bakteriobójcza i drożdżobójcza zgodnie z normą EN 16615 lub równoważną, prątkobójcza wg normy EN 14348 lub równoważnej w czasie nie dłuższym niż 1 minuta (dla warunków brudnych). Czas działania wobec wirusów osłonkowych (w tym HBV, HCV, HIV) nie dłużej niż 30 sek. Wyrób medyczny - posiadający oznakowanie CE. Opakowanie 650 ml, ze spryskiwaczem.</t>
  </si>
  <si>
    <t>Preparat alkoholowy do szybkiej dezynfekcji powierzchni wyrobów medycznych odpornych na działanie alkoholi, powierzchni trudnodostępnych. Gotowy do użycia, do stosowania metodą przecierania i spryskiwania. Wysychający bez pozostałości. Niezawierający aldehydów. Skuteczność bakteriobójcza i drożdżobójcza zgodnie z normą EN 16615 lub równoważną, prątkobójcza wg normy EN 14348 lub równoważnej w czasie nie dłuższym niż 1 minuta (dla warunków brudnych). Czas działania wobec wirusów osłonkowych (w tym HBV, HCV, HIV) nie dłużej niż 30 sek. Wyrób medyczny - posiadający oznakowanie CE. Opakowanie 5 l.</t>
  </si>
  <si>
    <t>Preparat w płynnym koncentracie, przeznaczony do mycia i dezynfekcji powierzchni szpitalnych, w tym sal operacyjnych, oddziałów intensywnej terapii. Bez aldehydów i substancji zapachowych. Dobra tolerancja wobec gumy, tworzyw sztucznych, metali, PCV. Kompatybilny z systemami dozowania jaki opisał Zamawiający poniżej w dodatkowych wymaganiach.
Spektrum działania: 
• prątkobójcze, w tym wobec prątków gruźlicy, zgodnie z normą EN 14348 lub równoważną, w warunkach czystych i brudnych w czasie nie dłuższym niż 60 minut, przy stężeniu 1,5%.
• bakteriobójcze i drożdżobójcze, zgodnie z normą EN 16615 lub równoważną, w warunkach czystych i brudnych w czasie nie dłuższym niż 5 minut, przy stężeniu 1%,
• wirusobójcze wobec wirusów Noro, zgodnie z normą EN 14476 lub równoważną, w warunkach czystych i brudnych w czasie nie dłuższym niż 30 minut, przy stężeniu 1,5%.
• wirusobójcze wobec wirusów osłonkowych, w tym HBV, HCV, HIV w czasie nie dłuższym niż 15 minut, przy stężeniu nie większym niż 1%.
• wirusobójcze wobec wirusów Adeno, Rota, Polyoma SV40, w czasie nie dłuższym niż 60 minut, przy stężeniu nie większym niż 1,5%.
Opakowanie 6l. Wyrób medyczny – posiadający oznakowanie CE.</t>
  </si>
  <si>
    <t>Wodny roztwór, gotowy do użycia, przeznaczony do dezynfekcji pomieszczeń metodą zamgławiania, na bazie nadtlenku wodoru (12%) i kationów srebra 0,0017%. Produkt kompatybilny z urządzeniem będącym na wyposażeniu zamawiającego- NOCOSPRAY (zamgławiacz do dezynfekcji powierzchni). Produkt przebadany zgodnie z wymaganiami normy EN 17272 lub NFT 72281 (2014) lub równoważnych w zakresie B,V,F,S. Produkt biobójczy, wpisany na listę produktów biobójczych w czasie trwania umowy. Obszar zastosowania - szpitale. Niepowodujący korozji i niepozostawiający śladów po procesie. Na butelce preparatu wymagana jest nadrukowana podziałka wyrażona w mililitrach, celem weryfikacji ilości zużytego oraz pozostałego preparatu. Okres przydatności - minimum 12 miesięcy od daty dostawy. Opakowanie 1L.</t>
  </si>
  <si>
    <t>Roztwór wodny gotowy do użycia przeznaczony do dezynfekcji pomieszczeń metodą zamgławiania, na bazie nadtlenku wodoru (12%) i kationów srebra 0,0017%. Produkt kompatybilny z urządzeniem będącym na wyposażeniu zamawiającego - NOCOSPRAY (zamgławiacz do dezynfekcji powierzchni). Produkt  przebadany zgodnie z wymaganiami normy EN 17272 lub NFT 72281 (2014) lub równoważnych w zakresie B,V,F,S. Produkt biobójczy, wpisany na listę produktów biobójczych w czasie trwania umowy. Obszar zastosowania - szpitale. Niepowodujący korozji i niepozostawiający śladów po procesie. Na butelce preparatu wymagana jest nadrukowana podziałka wyrażona w mililitrach, celem weryfikacji ilości zużytego oraz pozostałego preparatu. Okres przydatności - minimum 12 miesięcy od daty dostawy. Opakowanie 20L.</t>
  </si>
  <si>
    <t>Gotowe do użycia bezalkoholowe chusteczki do mycia i dezynfekcji sprzętu medycznego, powierzchni i instrumentarium w zakładach ochrony zdrowia, łącznie z powierzchniami wrażliwymi na działanie alkoholi, np. głowice USG, przedmioty z akrylu i pleksi. Dezynfekcja poprzez czwartorzędowe związki amonowe (chlorek didecylodimetyloamoniowy). Do stosowania również w obszarach wysokiego ryzyka - np. na blokach operacyjnych, oddziałach intensywnej opieki medycznej. Skuteczność preparatu potwierdzona przy pomocy testów roztworu odciśniętego z chusteczki. Spektrum działania: w warunkach czystych i brudnych (przebadany wg normy EN 13624 lub równoważnej) drożdżobójcze nie dłużej niż 1 min., a grzybobójcze 15 min. Działanie w warunkach czystych i brudnych: bakteriobójcze nie dłużej niż 1 min. (wg normy EN 13727 lub równoważnej), prątkobójcze 15 min. (zgodnie z normą EN 14348 lub równoważną). Działanie wirusobójcze wobec wirusów osłonionych (łącznie z HIV, HBV, HCV) w czasie nie dłuższym niż 30 sekund, norowirus (warunki czyste i brudne) nie dłużej niż 1 min. Zestaw: pojemnik + wkład chusteczek w liczbie nie mniej niż 100 sztuk o wymiarze: 12-15 cm x 20-22 cm. Wyrób medyczny – posiadający oznaczenie CE.</t>
  </si>
  <si>
    <t xml:space="preserve">Dotyczy poz. 1-2: Zamawiający wymaga produktów stanowiących "jedną linię produktów" producenta. </t>
  </si>
  <si>
    <r>
      <t>Gotowy do użycia, płynny preparat (w postaci piany) do mycia i dezynfekcji, oparty na działaniu H</t>
    </r>
    <r>
      <rPr>
        <vertAlign val="subscript"/>
        <sz val="11"/>
        <rFont val="Times New Roman"/>
        <family val="1"/>
      </rPr>
      <t>2</t>
    </r>
    <r>
      <rPr>
        <sz val="11"/>
        <rFont val="Times New Roman"/>
        <family val="1"/>
      </rPr>
      <t>O</t>
    </r>
    <r>
      <rPr>
        <vertAlign val="subscript"/>
        <sz val="11"/>
        <rFont val="Times New Roman"/>
        <family val="1"/>
      </rPr>
      <t>2</t>
    </r>
    <r>
      <rPr>
        <sz val="11"/>
        <rFont val="Times New Roman"/>
        <family val="1"/>
      </rPr>
      <t>. Stężenie nadtlenku wodoru w granicach od 1,5 g do 1,75 grama na 100 gram preparatu. Skuteczność w warunkach brudnych według normy EN 16615 lub równoważnej: bakteriobójcza, drożdżakobójcza, grzybobójcza w czasie nie dłuższym niż 5 min., a prątkobójcza nie dłuższym niż 15 min. Wykazujący działanie bakteriobójcze według normy EN 13727 lub równoważnej w czasie nie dłuższym niż 15 sekund, według normy EN 13624 lub równoważnej:  grzybobójcze nie dłużej niż 5 min., drożdżakobójcze nie dłużej niż 1 min. Działanie wobec prątków gruźlicy w czasie nie dłuższym niż 5 min. (według normy EN 14348 lub równoważnej, a normy EN 16615 lub równoważnej nie dłuższym niż 15 min.). Skuteczność wobec wirusów Adeno w czasie nie dłuższym niż 1 min. Skuteczność wobec wirusów Polyoma SV40, Rota w czasie nie dłuższym niż 30 sek. Wirusów osłonkowych w czasie nie dłuższym niż 15 sek.- zgodnie z wytycznymi 01/2024 - Instytutu Roberta Kocha. Produkt biobójczy. Wyrób medyczny - posiadający oznakowanie CE. Opakowanie 750 ml. Opakowanie 750 ml.</t>
    </r>
  </si>
  <si>
    <t>Preparat do mycia i dezynfekcji powierzchni medycznych, w tym przez zanurzanie. Do stosowania w obszarach wysokiego ryzyka. Zastosowanie wobec materiałów o wysokich wymogach (np. inkubatory, powierzchnie ze szkła akrylowego, wyciski stomatologiczne), sprzętu anestezjologicznego, masek do inhalacji, komór hiperbarycznych. Możliwy do stosowania w obecności pacjentów oraz na oddziałach noworodkowych. Nie zawierający aldehydów. Preparat na bazie aktywnego tlenu, powstałego po rozpuszczeniu preparatu w wodzie. Spektrum działania: bakteriobójczy, drożdżakobójczy, prątkobójczy, wirusobójczy (w tym wobec BVDV, Vaccina, Adenovirusa, Rotawirusa, Poliowirusa, Norowirusa, Polyoma SV 40), oraz sporobójczo (wobec Clostridium difficile). Skuteczny bakteriobójczo i grzybobójczo w dezynfekcji wycisków stomatologicznych. Roztwór użytkowy zachowujący trwałość bójczą nie krótszą niż 24 godziny. Wyrób medyczny – posiadający oznaczenie CE. Opakowanie - saszetka 40g.</t>
  </si>
</sst>
</file>

<file path=xl/styles.xml><?xml version="1.0" encoding="utf-8"?>
<styleSheet xmlns="http://schemas.openxmlformats.org/spreadsheetml/2006/main">
  <numFmts count="4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0\ &quot;zł&quot;;[Red]#,##0.00\ &quot;zł&quot;"/>
    <numFmt numFmtId="167" formatCode="#,##0.00\ &quot;zł&quot;"/>
    <numFmt numFmtId="168" formatCode="#,##0.00\ [$PLN];\-#,##0.00\ [$PLN]"/>
    <numFmt numFmtId="169" formatCode="_-* #,##0.00\ [$PLN]_-;\-* #,##0.00\ [$PLN]_-;_-* &quot;-&quot;??\ [$PLN]_-;_-@_-"/>
    <numFmt numFmtId="170" formatCode="#,##0.00\ [$PLN]"/>
    <numFmt numFmtId="171" formatCode="#,##0.00_ ;\-#,##0.00\ "/>
    <numFmt numFmtId="172" formatCode="#,##0\ [$PLN];\-#,##0\ [$PLN]"/>
    <numFmt numFmtId="173" formatCode="0.0%"/>
    <numFmt numFmtId="174" formatCode="&quot;Tak&quot;;&quot;Tak&quot;;&quot;Nie&quot;"/>
    <numFmt numFmtId="175" formatCode="&quot;Prawda&quot;;&quot;Prawda&quot;;&quot;Fałsz&quot;"/>
    <numFmt numFmtId="176" formatCode="&quot;Włączone&quot;;&quot;Włączone&quot;;&quot;Wyłączone&quot;"/>
    <numFmt numFmtId="177" formatCode="_-* #,##0\ _z_ł_-;\-* #,##0\ _z_ł_-;_-* &quot;-&quot;??\ _z_ł_-;_-@_-"/>
    <numFmt numFmtId="178" formatCode="#,##0\ [$PLN]"/>
    <numFmt numFmtId="179" formatCode="00\-000"/>
    <numFmt numFmtId="180" formatCode="#,##0.000"/>
    <numFmt numFmtId="181" formatCode="#,##0.0000"/>
    <numFmt numFmtId="182" formatCode="#,##0.00000"/>
    <numFmt numFmtId="183" formatCode="[$€-2]\ #,##0.00_);[Red]\([$€-2]\ #,##0.00\)"/>
    <numFmt numFmtId="184" formatCode="#,##0.0"/>
    <numFmt numFmtId="185" formatCode="#,##0.00\ _z_ł"/>
    <numFmt numFmtId="186" formatCode="#,##0\ &quot;zł&quot;"/>
    <numFmt numFmtId="187" formatCode="[$-415]d\ mmmm\ yyyy"/>
    <numFmt numFmtId="188" formatCode="#,##0&quot; ozn.&quot;"/>
    <numFmt numFmtId="189" formatCode="_-* #,##0.00\ _z_ł_-;\-* #,##0.00\ _z_ł_-;_-* \-??\ _z_ł_-;_-@_-"/>
    <numFmt numFmtId="190" formatCode="_-* #,##0\ _z_ł_-;\-* #,##0\ _z_ł_-;_-* \-??\ _z_ł_-;_-@_-"/>
    <numFmt numFmtId="191" formatCode="[$-415]General"/>
    <numFmt numFmtId="192" formatCode="[$-415]#,##0"/>
    <numFmt numFmtId="193" formatCode="[$-415]0"/>
    <numFmt numFmtId="194" formatCode="[$-415]dddd\,\ d\ mmmm\ yyyy"/>
    <numFmt numFmtId="195" formatCode="0.000"/>
    <numFmt numFmtId="196" formatCode="0.0"/>
  </numFmts>
  <fonts count="48">
    <font>
      <sz val="10"/>
      <name val="Arial CE"/>
      <family val="0"/>
    </font>
    <font>
      <u val="single"/>
      <sz val="10"/>
      <color indexed="12"/>
      <name val="Arial CE"/>
      <family val="0"/>
    </font>
    <font>
      <u val="single"/>
      <sz val="10"/>
      <color indexed="36"/>
      <name val="Arial CE"/>
      <family val="0"/>
    </font>
    <font>
      <sz val="10"/>
      <name val="Arial"/>
      <family val="2"/>
    </font>
    <font>
      <sz val="11"/>
      <name val="Times New Roman"/>
      <family val="1"/>
    </font>
    <font>
      <b/>
      <sz val="11"/>
      <name val="Times New Roman"/>
      <family val="1"/>
    </font>
    <font>
      <sz val="10"/>
      <color indexed="8"/>
      <name val="Arial CE"/>
      <family val="0"/>
    </font>
    <font>
      <sz val="11"/>
      <color indexed="8"/>
      <name val="Times New Roman"/>
      <family val="1"/>
    </font>
    <font>
      <sz val="11"/>
      <color indexed="10"/>
      <name val="Times New Roman"/>
      <family val="1"/>
    </font>
    <font>
      <vertAlign val="subscript"/>
      <sz val="11"/>
      <name val="Times New Roman"/>
      <family val="1"/>
    </font>
    <font>
      <vertAlign val="superscript"/>
      <sz val="11"/>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1"/>
      <color theme="1"/>
      <name val="Times New Roman"/>
      <family val="1"/>
    </font>
    <font>
      <b/>
      <sz val="11"/>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1499900072813034"/>
        <bgColor indexed="64"/>
      </patternFill>
    </fill>
    <fill>
      <patternFill patternType="solid">
        <fgColor indexed="9"/>
        <bgColor indexed="64"/>
      </patternFill>
    </fill>
    <fill>
      <patternFill patternType="solid">
        <fgColor theme="0" tint="-0.04997999966144562"/>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165" fontId="3" fillId="0" borderId="0" applyFont="0" applyFill="0" applyBorder="0" applyAlignment="0" applyProtection="0"/>
    <xf numFmtId="165" fontId="0" fillId="0" borderId="0" applyFont="0" applyFill="0" applyBorder="0" applyAlignment="0" applyProtection="0"/>
    <xf numFmtId="0" fontId="1" fillId="0" borderId="0" applyNumberFormat="0" applyFill="0" applyBorder="0" applyAlignment="0" applyProtection="0"/>
    <xf numFmtId="0" fontId="34" fillId="0" borderId="3" applyNumberFormat="0" applyFill="0" applyAlignment="0" applyProtection="0"/>
    <xf numFmtId="0" fontId="35" fillId="29" borderId="4" applyNumberFormat="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0" applyNumberFormat="0" applyBorder="0" applyAlignment="0" applyProtection="0"/>
    <xf numFmtId="0" fontId="0" fillId="0" borderId="0">
      <alignment vertical="top"/>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vertical="top"/>
      <protection/>
    </xf>
    <xf numFmtId="0" fontId="0" fillId="0" borderId="0">
      <alignment vertical="top"/>
      <protection/>
    </xf>
    <xf numFmtId="0" fontId="0" fillId="0" borderId="0">
      <alignment vertical="top"/>
      <protection/>
    </xf>
    <xf numFmtId="0" fontId="3" fillId="0" borderId="0">
      <alignment/>
      <protection/>
    </xf>
    <xf numFmtId="0" fontId="0" fillId="0" borderId="0">
      <alignment/>
      <protection/>
    </xf>
    <xf numFmtId="0" fontId="6" fillId="0" borderId="0" applyNumberFormat="0" applyBorder="0" applyProtection="0">
      <alignment/>
    </xf>
    <xf numFmtId="0" fontId="40"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41" fillId="0" borderId="8"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0" fillId="0" borderId="0" applyFont="0" applyFill="0" applyBorder="0" applyAlignment="0" applyProtection="0"/>
    <xf numFmtId="0" fontId="45" fillId="32" borderId="0" applyNumberFormat="0" applyBorder="0" applyAlignment="0" applyProtection="0"/>
  </cellStyleXfs>
  <cellXfs count="86">
    <xf numFmtId="0" fontId="0" fillId="0" borderId="0" xfId="0" applyAlignment="1">
      <alignment/>
    </xf>
    <xf numFmtId="0" fontId="46" fillId="0" borderId="0" xfId="0" applyFont="1" applyFill="1" applyAlignment="1" applyProtection="1">
      <alignment horizontal="left" vertical="top"/>
      <protection locked="0"/>
    </xf>
    <xf numFmtId="0" fontId="46" fillId="0" borderId="0" xfId="0" applyFont="1" applyFill="1" applyAlignment="1" applyProtection="1">
      <alignment horizontal="right" vertical="top"/>
      <protection locked="0"/>
    </xf>
    <xf numFmtId="0" fontId="47" fillId="0" borderId="0" xfId="0" applyFont="1" applyFill="1" applyAlignment="1" applyProtection="1">
      <alignment horizontal="right" vertical="top" wrapText="1"/>
      <protection locked="0"/>
    </xf>
    <xf numFmtId="0" fontId="46" fillId="0" borderId="0" xfId="0" applyFont="1" applyFill="1" applyBorder="1" applyAlignment="1" applyProtection="1">
      <alignment horizontal="right" vertical="top" wrapText="1"/>
      <protection locked="0"/>
    </xf>
    <xf numFmtId="0" fontId="47" fillId="0" borderId="0" xfId="0" applyFont="1" applyFill="1" applyBorder="1" applyAlignment="1" applyProtection="1">
      <alignment horizontal="left" vertical="top"/>
      <protection locked="0"/>
    </xf>
    <xf numFmtId="0" fontId="46" fillId="0" borderId="0" xfId="0" applyFont="1" applyFill="1" applyBorder="1" applyAlignment="1" applyProtection="1">
      <alignment horizontal="left" vertical="top" wrapText="1"/>
      <protection locked="0"/>
    </xf>
    <xf numFmtId="0" fontId="46" fillId="0" borderId="0" xfId="0" applyFont="1" applyFill="1" applyAlignment="1" applyProtection="1">
      <alignment horizontal="left" vertical="top" wrapText="1"/>
      <protection locked="0"/>
    </xf>
    <xf numFmtId="0" fontId="47" fillId="0" borderId="0" xfId="0" applyFont="1" applyFill="1" applyBorder="1" applyAlignment="1" applyProtection="1">
      <alignment horizontal="left" vertical="top" wrapText="1"/>
      <protection locked="0"/>
    </xf>
    <xf numFmtId="0" fontId="47" fillId="0" borderId="0" xfId="0" applyFont="1" applyFill="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3" fontId="4" fillId="0" borderId="0" xfId="0" applyNumberFormat="1" applyFont="1" applyFill="1" applyBorder="1" applyAlignment="1" applyProtection="1">
      <alignment horizontal="right" vertical="top" wrapText="1"/>
      <protection locked="0"/>
    </xf>
    <xf numFmtId="0" fontId="4" fillId="0" borderId="0" xfId="0" applyFont="1" applyFill="1" applyAlignment="1" applyProtection="1">
      <alignment horizontal="left" vertical="top" wrapText="1"/>
      <protection locked="0"/>
    </xf>
    <xf numFmtId="0" fontId="4" fillId="33" borderId="10" xfId="0" applyFont="1" applyFill="1" applyBorder="1" applyAlignment="1" applyProtection="1">
      <alignment horizontal="left" vertical="top" wrapText="1"/>
      <protection locked="0"/>
    </xf>
    <xf numFmtId="0" fontId="5" fillId="33" borderId="10"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xf>
    <xf numFmtId="0" fontId="4" fillId="33" borderId="10" xfId="0" applyFont="1" applyFill="1" applyBorder="1" applyAlignment="1" applyProtection="1">
      <alignment horizontal="left" vertical="top" wrapText="1"/>
      <protection/>
    </xf>
    <xf numFmtId="49" fontId="4" fillId="0" borderId="0" xfId="0" applyNumberFormat="1" applyFont="1" applyFill="1" applyBorder="1" applyAlignment="1" applyProtection="1">
      <alignment horizontal="left" vertical="top" wrapText="1"/>
      <protection locked="0"/>
    </xf>
    <xf numFmtId="49" fontId="4" fillId="0" borderId="0" xfId="0" applyNumberFormat="1" applyFont="1" applyFill="1" applyAlignment="1" applyProtection="1">
      <alignment horizontal="left" vertical="top" wrapText="1"/>
      <protection locked="0"/>
    </xf>
    <xf numFmtId="49" fontId="4" fillId="0" borderId="10" xfId="0" applyNumberFormat="1" applyFont="1" applyFill="1" applyBorder="1" applyAlignment="1" applyProtection="1">
      <alignment horizontal="left" vertical="top" wrapText="1"/>
      <protection locked="0"/>
    </xf>
    <xf numFmtId="49" fontId="5" fillId="0" borderId="10" xfId="0" applyNumberFormat="1" applyFont="1" applyFill="1" applyBorder="1" applyAlignment="1" applyProtection="1">
      <alignment horizontal="left" vertical="top" wrapText="1"/>
      <protection locked="0"/>
    </xf>
    <xf numFmtId="3" fontId="5" fillId="0" borderId="10" xfId="0" applyNumberFormat="1" applyFont="1" applyFill="1" applyBorder="1" applyAlignment="1" applyProtection="1">
      <alignment horizontal="right" vertical="top" wrapText="1"/>
      <protection locked="0"/>
    </xf>
    <xf numFmtId="0" fontId="47" fillId="34" borderId="0" xfId="0" applyFont="1" applyFill="1" applyAlignment="1" applyProtection="1">
      <alignment horizontal="left" vertical="top" wrapText="1"/>
      <protection locked="0"/>
    </xf>
    <xf numFmtId="0" fontId="46" fillId="34" borderId="0" xfId="0" applyFont="1" applyFill="1" applyBorder="1" applyAlignment="1" applyProtection="1">
      <alignment horizontal="center" vertical="top" wrapText="1"/>
      <protection locked="0"/>
    </xf>
    <xf numFmtId="44" fontId="46" fillId="34" borderId="11" xfId="0" applyNumberFormat="1" applyFont="1" applyFill="1" applyBorder="1" applyAlignment="1" applyProtection="1">
      <alignment horizontal="left" vertical="top" wrapText="1"/>
      <protection locked="0"/>
    </xf>
    <xf numFmtId="0" fontId="46" fillId="0" borderId="10" xfId="0" applyFont="1" applyFill="1" applyBorder="1" applyAlignment="1">
      <alignment horizontal="center" vertical="center" wrapText="1"/>
    </xf>
    <xf numFmtId="44" fontId="46" fillId="0" borderId="10" xfId="77" applyFont="1" applyFill="1" applyBorder="1" applyAlignment="1" applyProtection="1">
      <alignment horizontal="center" vertical="center" wrapText="1"/>
      <protection locked="0"/>
    </xf>
    <xf numFmtId="0" fontId="5" fillId="0" borderId="0" xfId="0" applyFont="1" applyFill="1" applyBorder="1" applyAlignment="1" applyProtection="1">
      <alignment horizontal="left" vertical="top"/>
      <protection locked="0"/>
    </xf>
    <xf numFmtId="3" fontId="46" fillId="0" borderId="0" xfId="0" applyNumberFormat="1" applyFont="1" applyFill="1" applyAlignment="1" applyProtection="1">
      <alignment horizontal="right" vertical="top" wrapText="1"/>
      <protection locked="0"/>
    </xf>
    <xf numFmtId="0" fontId="46" fillId="0" borderId="0" xfId="0" applyFont="1" applyFill="1" applyAlignment="1" applyProtection="1">
      <alignment horizontal="right" vertical="top" wrapText="1"/>
      <protection locked="0"/>
    </xf>
    <xf numFmtId="0" fontId="47" fillId="0" borderId="0" xfId="0" applyFont="1" applyFill="1" applyBorder="1" applyAlignment="1" applyProtection="1">
      <alignment horizontal="right" vertical="top"/>
      <protection locked="0"/>
    </xf>
    <xf numFmtId="1" fontId="46" fillId="0" borderId="0" xfId="0" applyNumberFormat="1" applyFont="1" applyFill="1" applyBorder="1" applyAlignment="1" applyProtection="1">
      <alignment horizontal="right" vertical="top" wrapText="1"/>
      <protection locked="0"/>
    </xf>
    <xf numFmtId="0" fontId="47" fillId="0" borderId="0" xfId="0" applyFont="1" applyFill="1" applyBorder="1" applyAlignment="1" applyProtection="1">
      <alignment horizontal="right" vertical="top" wrapText="1"/>
      <protection locked="0"/>
    </xf>
    <xf numFmtId="0" fontId="47" fillId="34" borderId="0" xfId="0" applyFont="1" applyFill="1" applyAlignment="1" applyProtection="1">
      <alignment horizontal="right" vertical="top" wrapText="1"/>
      <protection locked="0"/>
    </xf>
    <xf numFmtId="1" fontId="46" fillId="34" borderId="0" xfId="0" applyNumberFormat="1" applyFont="1" applyFill="1" applyBorder="1" applyAlignment="1" applyProtection="1">
      <alignment horizontal="right" vertical="top" wrapText="1"/>
      <protection locked="0"/>
    </xf>
    <xf numFmtId="0" fontId="4" fillId="0" borderId="10" xfId="0" applyFont="1" applyFill="1" applyBorder="1" applyAlignment="1" applyProtection="1">
      <alignment horizontal="right" vertical="top" wrapText="1"/>
      <protection locked="0"/>
    </xf>
    <xf numFmtId="0" fontId="4" fillId="0" borderId="0" xfId="0" applyFont="1" applyFill="1" applyAlignment="1" applyProtection="1">
      <alignment horizontal="right" vertical="top" wrapText="1"/>
      <protection locked="0"/>
    </xf>
    <xf numFmtId="0" fontId="4" fillId="0" borderId="0" xfId="0" applyFont="1" applyFill="1" applyBorder="1" applyAlignment="1" applyProtection="1">
      <alignment horizontal="right" vertical="top" wrapText="1"/>
      <protection locked="0"/>
    </xf>
    <xf numFmtId="0" fontId="5" fillId="0" borderId="0" xfId="0" applyFont="1" applyFill="1" applyBorder="1" applyAlignment="1" applyProtection="1">
      <alignment horizontal="right" vertical="top" wrapText="1"/>
      <protection locked="0"/>
    </xf>
    <xf numFmtId="0" fontId="5" fillId="0" borderId="0" xfId="0" applyFont="1" applyFill="1" applyBorder="1" applyAlignment="1" applyProtection="1">
      <alignment horizontal="right" vertical="top"/>
      <protection locked="0"/>
    </xf>
    <xf numFmtId="3" fontId="5" fillId="0" borderId="0" xfId="0" applyNumberFormat="1" applyFont="1" applyFill="1" applyBorder="1" applyAlignment="1" applyProtection="1">
      <alignment horizontal="right" vertical="top" wrapText="1"/>
      <protection locked="0"/>
    </xf>
    <xf numFmtId="0" fontId="5" fillId="0" borderId="12" xfId="0" applyFont="1" applyBorder="1" applyAlignment="1">
      <alignment horizontal="right" vertical="top" wrapText="1"/>
    </xf>
    <xf numFmtId="44" fontId="4" fillId="0" borderId="10" xfId="74" applyNumberFormat="1" applyFont="1" applyFill="1" applyBorder="1" applyAlignment="1" applyProtection="1">
      <alignment horizontal="right" vertical="top" wrapText="1"/>
      <protection locked="0"/>
    </xf>
    <xf numFmtId="0" fontId="4" fillId="0" borderId="0" xfId="0" applyFont="1" applyFill="1" applyBorder="1" applyAlignment="1" applyProtection="1">
      <alignment horizontal="right" vertical="top" wrapText="1"/>
      <protection/>
    </xf>
    <xf numFmtId="49" fontId="4" fillId="0" borderId="0" xfId="0" applyNumberFormat="1" applyFont="1" applyFill="1" applyAlignment="1" applyProtection="1">
      <alignment horizontal="right" vertical="top" wrapText="1"/>
      <protection locked="0"/>
    </xf>
    <xf numFmtId="49" fontId="4" fillId="0" borderId="13" xfId="0" applyNumberFormat="1" applyFont="1" applyFill="1" applyBorder="1" applyAlignment="1" applyProtection="1">
      <alignment horizontal="right" vertical="top" wrapText="1"/>
      <protection locked="0"/>
    </xf>
    <xf numFmtId="3" fontId="4" fillId="0" borderId="10" xfId="0" applyNumberFormat="1" applyFont="1" applyFill="1" applyBorder="1" applyAlignment="1" applyProtection="1">
      <alignment horizontal="right" vertical="top" wrapText="1"/>
      <protection locked="0"/>
    </xf>
    <xf numFmtId="0" fontId="4" fillId="0" borderId="10" xfId="0" applyFont="1" applyFill="1" applyBorder="1" applyAlignment="1" applyProtection="1">
      <alignment horizontal="left" vertical="top" wrapText="1"/>
      <protection/>
    </xf>
    <xf numFmtId="3" fontId="47" fillId="0" borderId="10" xfId="0" applyNumberFormat="1" applyFont="1" applyFill="1" applyBorder="1" applyAlignment="1" applyProtection="1">
      <alignment horizontal="left" vertical="top" wrapText="1"/>
      <protection locked="0"/>
    </xf>
    <xf numFmtId="0" fontId="5" fillId="35" borderId="10" xfId="0" applyFont="1" applyFill="1" applyBorder="1" applyAlignment="1" applyProtection="1">
      <alignment horizontal="left" vertical="top" wrapText="1"/>
      <protection locked="0"/>
    </xf>
    <xf numFmtId="0" fontId="46" fillId="0" borderId="10" xfId="0" applyFont="1" applyFill="1" applyBorder="1" applyAlignment="1">
      <alignment horizontal="left" vertical="top" wrapText="1"/>
    </xf>
    <xf numFmtId="0" fontId="46" fillId="0" borderId="10" xfId="0" applyFont="1" applyFill="1" applyBorder="1" applyAlignment="1" applyProtection="1">
      <alignment horizontal="center" vertical="center" wrapText="1"/>
      <protection locked="0"/>
    </xf>
    <xf numFmtId="0" fontId="47" fillId="35" borderId="10" xfId="0" applyFont="1" applyFill="1" applyBorder="1" applyAlignment="1">
      <alignment horizontal="left" vertical="center" wrapText="1"/>
    </xf>
    <xf numFmtId="0" fontId="47" fillId="35" borderId="10" xfId="0" applyFont="1" applyFill="1" applyBorder="1" applyAlignment="1">
      <alignment horizontal="center" vertical="center" wrapText="1"/>
    </xf>
    <xf numFmtId="3" fontId="47" fillId="35" borderId="10" xfId="0" applyNumberFormat="1" applyFont="1" applyFill="1" applyBorder="1" applyAlignment="1">
      <alignment horizontal="center" vertical="center" wrapText="1"/>
    </xf>
    <xf numFmtId="0" fontId="47" fillId="35" borderId="10" xfId="0" applyFont="1" applyFill="1" applyBorder="1" applyAlignment="1" applyProtection="1">
      <alignment horizontal="center" vertical="center" wrapText="1"/>
      <protection locked="0"/>
    </xf>
    <xf numFmtId="3" fontId="46" fillId="0" borderId="10" xfId="64" applyNumberFormat="1" applyFont="1" applyFill="1" applyBorder="1" applyAlignment="1">
      <alignment horizontal="center" vertical="center" wrapText="1"/>
      <protection/>
    </xf>
    <xf numFmtId="0" fontId="5" fillId="0" borderId="0" xfId="0" applyFont="1" applyBorder="1" applyAlignment="1">
      <alignment horizontal="right" vertical="top" wrapText="1"/>
    </xf>
    <xf numFmtId="0" fontId="4" fillId="0" borderId="10" xfId="0" applyFont="1" applyFill="1" applyBorder="1" applyAlignment="1">
      <alignment horizontal="left" vertical="top" wrapText="1"/>
    </xf>
    <xf numFmtId="0" fontId="46" fillId="0" borderId="0" xfId="0" applyFont="1" applyFill="1" applyAlignment="1" applyProtection="1">
      <alignment horizontal="left" vertical="top" wrapText="1"/>
      <protection locked="0"/>
    </xf>
    <xf numFmtId="0" fontId="4" fillId="0" borderId="13" xfId="0" applyFont="1" applyFill="1" applyBorder="1" applyAlignment="1" applyProtection="1">
      <alignment horizontal="right" vertical="top" wrapText="1"/>
      <protection locked="0"/>
    </xf>
    <xf numFmtId="0" fontId="4" fillId="0" borderId="11" xfId="0" applyFont="1" applyFill="1" applyBorder="1" applyAlignment="1" applyProtection="1">
      <alignment horizontal="right" vertical="top" wrapText="1"/>
      <protection locked="0"/>
    </xf>
    <xf numFmtId="3" fontId="4" fillId="0" borderId="0" xfId="0" applyNumberFormat="1" applyFont="1" applyFill="1" applyBorder="1" applyAlignment="1" applyProtection="1">
      <alignment horizontal="right" vertical="top" wrapText="1"/>
      <protection locked="0"/>
    </xf>
    <xf numFmtId="0" fontId="4" fillId="0" borderId="0" xfId="0" applyFont="1" applyFill="1" applyBorder="1" applyAlignment="1" applyProtection="1">
      <alignment horizontal="left" vertical="top" wrapText="1"/>
      <protection locked="0"/>
    </xf>
    <xf numFmtId="0" fontId="4" fillId="0" borderId="10" xfId="0" applyFont="1" applyFill="1" applyBorder="1" applyAlignment="1" applyProtection="1">
      <alignment horizontal="right" vertical="top" wrapText="1"/>
      <protection locked="0"/>
    </xf>
    <xf numFmtId="0" fontId="46" fillId="0" borderId="0" xfId="0" applyFont="1" applyFill="1" applyBorder="1" applyAlignment="1" applyProtection="1">
      <alignment horizontal="justify" vertical="top" wrapText="1"/>
      <protection locked="0"/>
    </xf>
    <xf numFmtId="0" fontId="0" fillId="0" borderId="0" xfId="0" applyAlignment="1">
      <alignment horizontal="justify" vertical="top" wrapText="1"/>
    </xf>
    <xf numFmtId="0" fontId="4" fillId="0" borderId="0" xfId="0" applyFont="1" applyFill="1" applyAlignment="1" applyProtection="1">
      <alignment horizontal="left" vertical="top" wrapText="1"/>
      <protection locked="0"/>
    </xf>
    <xf numFmtId="0" fontId="4" fillId="0" borderId="0" xfId="0" applyFont="1" applyAlignment="1">
      <alignment horizontal="left" vertical="top" wrapText="1"/>
    </xf>
    <xf numFmtId="0" fontId="4" fillId="0" borderId="0" xfId="0" applyFont="1" applyFill="1" applyAlignment="1">
      <alignment horizontal="left" vertical="top" wrapText="1"/>
    </xf>
    <xf numFmtId="49" fontId="46" fillId="36" borderId="0" xfId="0" applyNumberFormat="1" applyFont="1" applyFill="1" applyBorder="1" applyAlignment="1" applyProtection="1">
      <alignment horizontal="justify" vertical="top" wrapText="1"/>
      <protection locked="0"/>
    </xf>
    <xf numFmtId="49" fontId="46" fillId="0" borderId="0" xfId="0" applyNumberFormat="1" applyFont="1" applyFill="1" applyBorder="1" applyAlignment="1" applyProtection="1">
      <alignment vertical="top" wrapText="1"/>
      <protection locked="0"/>
    </xf>
    <xf numFmtId="0" fontId="4" fillId="33" borderId="13" xfId="0" applyFont="1" applyFill="1" applyBorder="1" applyAlignment="1" applyProtection="1">
      <alignment horizontal="left" vertical="top" wrapText="1"/>
      <protection/>
    </xf>
    <xf numFmtId="0" fontId="4" fillId="0" borderId="11" xfId="0" applyFont="1" applyBorder="1" applyAlignment="1">
      <alignment horizontal="left" vertical="top" wrapText="1"/>
    </xf>
    <xf numFmtId="0" fontId="4" fillId="0" borderId="0" xfId="0" applyFont="1" applyFill="1" applyBorder="1" applyAlignment="1" applyProtection="1">
      <alignment horizontal="left" vertical="top" wrapText="1"/>
      <protection/>
    </xf>
    <xf numFmtId="0" fontId="4" fillId="0" borderId="14" xfId="0" applyFont="1" applyFill="1" applyBorder="1" applyAlignment="1" applyProtection="1">
      <alignment horizontal="left" vertical="top" wrapText="1"/>
      <protection locked="0"/>
    </xf>
    <xf numFmtId="0" fontId="4" fillId="0" borderId="14" xfId="0" applyFont="1" applyBorder="1" applyAlignment="1">
      <alignment horizontal="left" vertical="top" wrapText="1"/>
    </xf>
    <xf numFmtId="0" fontId="4" fillId="33" borderId="13" xfId="0" applyFont="1" applyFill="1" applyBorder="1" applyAlignment="1" applyProtection="1">
      <alignment horizontal="right" vertical="top" wrapText="1"/>
      <protection/>
    </xf>
    <xf numFmtId="0" fontId="4" fillId="0" borderId="11" xfId="0" applyFont="1" applyBorder="1" applyAlignment="1">
      <alignment horizontal="right" vertical="top" wrapText="1"/>
    </xf>
    <xf numFmtId="49" fontId="4" fillId="0" borderId="13" xfId="0" applyNumberFormat="1" applyFont="1" applyFill="1" applyBorder="1" applyAlignment="1" applyProtection="1">
      <alignment horizontal="left" vertical="top" wrapText="1"/>
      <protection locked="0"/>
    </xf>
    <xf numFmtId="49" fontId="4" fillId="0" borderId="15" xfId="0" applyNumberFormat="1" applyFont="1" applyFill="1" applyBorder="1" applyAlignment="1" applyProtection="1">
      <alignment horizontal="left" vertical="top" wrapText="1"/>
      <protection locked="0"/>
    </xf>
    <xf numFmtId="49" fontId="4" fillId="0" borderId="11" xfId="0" applyNumberFormat="1" applyFont="1" applyFill="1" applyBorder="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49" fontId="4" fillId="0" borderId="10" xfId="0" applyNumberFormat="1" applyFont="1" applyFill="1" applyBorder="1" applyAlignment="1" applyProtection="1">
      <alignment horizontal="left" vertical="top" wrapText="1"/>
      <protection locked="0"/>
    </xf>
    <xf numFmtId="49" fontId="5" fillId="0" borderId="13" xfId="0" applyNumberFormat="1"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cellXfs>
  <cellStyles count="65">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Dziesiętny 3" xfId="45"/>
    <cellStyle name="Hyperlink" xfId="46"/>
    <cellStyle name="Komórka połączona" xfId="47"/>
    <cellStyle name="Komórka zaznaczona" xfId="48"/>
    <cellStyle name="Nagłówek 1" xfId="49"/>
    <cellStyle name="Nagłówek 2" xfId="50"/>
    <cellStyle name="Nagłówek 3" xfId="51"/>
    <cellStyle name="Nagłówek 4" xfId="52"/>
    <cellStyle name="Neutralny" xfId="53"/>
    <cellStyle name="Normal 2" xfId="54"/>
    <cellStyle name="Normal_SPIR-DBP" xfId="55"/>
    <cellStyle name="Normalny 2" xfId="56"/>
    <cellStyle name="Normalny 2 2" xfId="57"/>
    <cellStyle name="Normalny 2 4" xfId="58"/>
    <cellStyle name="Normalny 3" xfId="59"/>
    <cellStyle name="Normalny 4" xfId="60"/>
    <cellStyle name="Normalny 5" xfId="61"/>
    <cellStyle name="Normalny 6" xfId="62"/>
    <cellStyle name="Normalny 7" xfId="63"/>
    <cellStyle name="Normalny 8" xfId="64"/>
    <cellStyle name="Normalny 9" xfId="65"/>
    <cellStyle name="Obliczenia" xfId="66"/>
    <cellStyle name="Followed Hyperlink" xfId="67"/>
    <cellStyle name="Percent" xfId="68"/>
    <cellStyle name="Suma" xfId="69"/>
    <cellStyle name="Tekst objaśnienia" xfId="70"/>
    <cellStyle name="Tekst ostrzeżenia" xfId="71"/>
    <cellStyle name="Tytuł" xfId="72"/>
    <cellStyle name="Uwaga" xfId="73"/>
    <cellStyle name="Currency" xfId="74"/>
    <cellStyle name="Currency [0]" xfId="75"/>
    <cellStyle name="Walutowy 2" xfId="76"/>
    <cellStyle name="Walutowy 3" xfId="77"/>
    <cellStyle name="Zły"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24997000396251678"/>
  </sheetPr>
  <dimension ref="A1:E68"/>
  <sheetViews>
    <sheetView showGridLines="0" view="pageBreakPreview" zoomScale="110" zoomScaleNormal="80" zoomScaleSheetLayoutView="110" workbookViewId="0" topLeftCell="A16">
      <selection activeCell="C35" sqref="C35"/>
    </sheetView>
  </sheetViews>
  <sheetFormatPr defaultColWidth="9.00390625" defaultRowHeight="12.75"/>
  <cols>
    <col min="1" max="1" width="3.625" style="10" customWidth="1"/>
    <col min="2" max="2" width="29.125" style="10" customWidth="1"/>
    <col min="3" max="3" width="33.875" style="37" customWidth="1"/>
    <col min="4" max="4" width="52.375" style="11" customWidth="1"/>
    <col min="5" max="9" width="9.125" style="10" customWidth="1"/>
    <col min="10" max="10" width="16.625" style="10" customWidth="1"/>
    <col min="11" max="16384" width="9.125" style="10" customWidth="1"/>
  </cols>
  <sheetData>
    <row r="1" spans="3:4" ht="18" customHeight="1">
      <c r="C1" s="62" t="s">
        <v>36</v>
      </c>
      <c r="D1" s="62"/>
    </row>
    <row r="2" spans="2:4" ht="18" customHeight="1">
      <c r="B2" s="27"/>
      <c r="C2" s="39" t="s">
        <v>33</v>
      </c>
      <c r="D2" s="39"/>
    </row>
    <row r="3" ht="18" customHeight="1"/>
    <row r="4" spans="2:3" ht="18" customHeight="1">
      <c r="B4" s="10" t="s">
        <v>25</v>
      </c>
      <c r="C4" s="10" t="s">
        <v>80</v>
      </c>
    </row>
    <row r="5" ht="18" customHeight="1"/>
    <row r="6" spans="2:5" ht="42" customHeight="1">
      <c r="B6" s="10" t="s">
        <v>24</v>
      </c>
      <c r="C6" s="63" t="s">
        <v>81</v>
      </c>
      <c r="D6" s="63"/>
      <c r="E6" s="12"/>
    </row>
    <row r="7" ht="18" customHeight="1"/>
    <row r="8" spans="2:4" ht="15" customHeight="1">
      <c r="B8" s="13" t="s">
        <v>22</v>
      </c>
      <c r="C8" s="64"/>
      <c r="D8" s="64"/>
    </row>
    <row r="9" spans="2:4" ht="15" customHeight="1">
      <c r="B9" s="13" t="s">
        <v>26</v>
      </c>
      <c r="C9" s="60"/>
      <c r="D9" s="61"/>
    </row>
    <row r="10" spans="2:4" ht="15" customHeight="1">
      <c r="B10" s="13" t="s">
        <v>21</v>
      </c>
      <c r="C10" s="60"/>
      <c r="D10" s="61"/>
    </row>
    <row r="11" spans="2:4" ht="15" customHeight="1">
      <c r="B11" s="13" t="s">
        <v>27</v>
      </c>
      <c r="C11" s="60"/>
      <c r="D11" s="61"/>
    </row>
    <row r="12" spans="2:4" ht="15" customHeight="1">
      <c r="B12" s="13" t="s">
        <v>28</v>
      </c>
      <c r="C12" s="60"/>
      <c r="D12" s="61"/>
    </row>
    <row r="13" spans="2:4" ht="15" customHeight="1">
      <c r="B13" s="13" t="s">
        <v>29</v>
      </c>
      <c r="C13" s="60"/>
      <c r="D13" s="61"/>
    </row>
    <row r="14" spans="2:4" ht="15" customHeight="1">
      <c r="B14" s="13" t="s">
        <v>30</v>
      </c>
      <c r="C14" s="60"/>
      <c r="D14" s="61"/>
    </row>
    <row r="15" spans="2:4" ht="15" customHeight="1">
      <c r="B15" s="13" t="s">
        <v>31</v>
      </c>
      <c r="C15" s="60"/>
      <c r="D15" s="61"/>
    </row>
    <row r="16" spans="2:4" ht="15" customHeight="1">
      <c r="B16" s="13" t="s">
        <v>32</v>
      </c>
      <c r="C16" s="60"/>
      <c r="D16" s="61"/>
    </row>
    <row r="17" spans="3:4" ht="18" customHeight="1">
      <c r="C17" s="38"/>
      <c r="D17" s="40"/>
    </row>
    <row r="18" spans="1:4" ht="18" customHeight="1">
      <c r="A18" s="10" t="s">
        <v>0</v>
      </c>
      <c r="B18" s="63" t="s">
        <v>41</v>
      </c>
      <c r="C18" s="67"/>
      <c r="D18" s="68"/>
    </row>
    <row r="19" spans="2:4" ht="24.75" customHeight="1">
      <c r="B19" s="14" t="s">
        <v>12</v>
      </c>
      <c r="C19" s="48" t="s">
        <v>69</v>
      </c>
      <c r="D19" s="41"/>
    </row>
    <row r="20" spans="1:4" ht="18" customHeight="1">
      <c r="A20" s="15"/>
      <c r="B20" s="16" t="s">
        <v>17</v>
      </c>
      <c r="C20" s="42">
        <f>'część (1)'!$I$7</f>
        <v>0</v>
      </c>
      <c r="D20" s="41"/>
    </row>
    <row r="21" spans="1:4" ht="18" customHeight="1">
      <c r="A21" s="15"/>
      <c r="B21" s="16" t="s">
        <v>18</v>
      </c>
      <c r="C21" s="42">
        <f>'część (2)'!$I$7</f>
        <v>0</v>
      </c>
      <c r="D21" s="41"/>
    </row>
    <row r="22" spans="1:4" ht="18" customHeight="1">
      <c r="A22" s="15"/>
      <c r="B22" s="16" t="s">
        <v>43</v>
      </c>
      <c r="C22" s="42">
        <f>'część (3)'!$I$7</f>
        <v>0</v>
      </c>
      <c r="D22" s="41"/>
    </row>
    <row r="23" spans="1:4" ht="18" customHeight="1">
      <c r="A23" s="15"/>
      <c r="B23" s="16" t="s">
        <v>44</v>
      </c>
      <c r="C23" s="42">
        <f>'część (4)'!$I$7</f>
        <v>0</v>
      </c>
      <c r="D23" s="41"/>
    </row>
    <row r="24" spans="1:4" ht="18" customHeight="1">
      <c r="A24" s="15"/>
      <c r="B24" s="16" t="s">
        <v>45</v>
      </c>
      <c r="C24" s="42">
        <f>'część (5)'!$I$7</f>
        <v>0</v>
      </c>
      <c r="D24" s="41"/>
    </row>
    <row r="25" spans="1:4" ht="18" customHeight="1">
      <c r="A25" s="15"/>
      <c r="B25" s="16" t="s">
        <v>46</v>
      </c>
      <c r="C25" s="42">
        <f>'część (6)'!$I$7</f>
        <v>0</v>
      </c>
      <c r="D25" s="41"/>
    </row>
    <row r="26" spans="1:4" ht="18" customHeight="1">
      <c r="A26" s="15"/>
      <c r="B26" s="16" t="s">
        <v>75</v>
      </c>
      <c r="C26" s="42">
        <f>'część (7)'!$I$7</f>
        <v>0</v>
      </c>
      <c r="D26" s="41"/>
    </row>
    <row r="27" spans="1:4" ht="18" customHeight="1">
      <c r="A27" s="15"/>
      <c r="B27" s="16" t="s">
        <v>76</v>
      </c>
      <c r="C27" s="42">
        <f>'część (8)'!$I$7</f>
        <v>0</v>
      </c>
      <c r="D27" s="41"/>
    </row>
    <row r="28" spans="1:4" ht="18" customHeight="1">
      <c r="A28" s="15"/>
      <c r="B28" s="16" t="s">
        <v>79</v>
      </c>
      <c r="C28" s="42">
        <f>'część (9)'!$I$7</f>
        <v>0</v>
      </c>
      <c r="D28" s="41"/>
    </row>
    <row r="29" spans="1:4" ht="18" customHeight="1">
      <c r="A29" s="15"/>
      <c r="B29" s="16" t="s">
        <v>82</v>
      </c>
      <c r="C29" s="42">
        <f>'część (10)'!$I$7</f>
        <v>0</v>
      </c>
      <c r="D29" s="41"/>
    </row>
    <row r="30" spans="1:4" ht="18" customHeight="1">
      <c r="A30" s="15"/>
      <c r="B30" s="16" t="s">
        <v>83</v>
      </c>
      <c r="C30" s="42">
        <f>'część (11)'!$I$7</f>
        <v>0</v>
      </c>
      <c r="D30" s="41"/>
    </row>
    <row r="31" spans="1:4" ht="18" customHeight="1">
      <c r="A31" s="15"/>
      <c r="B31" s="16" t="s">
        <v>84</v>
      </c>
      <c r="C31" s="42">
        <f>'część (12)'!$I$7</f>
        <v>0</v>
      </c>
      <c r="D31" s="41"/>
    </row>
    <row r="32" spans="1:4" ht="18" customHeight="1">
      <c r="A32" s="15"/>
      <c r="B32" s="16" t="s">
        <v>85</v>
      </c>
      <c r="C32" s="42">
        <f>'część (13)'!$I$7</f>
        <v>0</v>
      </c>
      <c r="D32" s="41"/>
    </row>
    <row r="33" spans="1:4" ht="18" customHeight="1">
      <c r="A33" s="15"/>
      <c r="B33" s="16" t="s">
        <v>86</v>
      </c>
      <c r="C33" s="42">
        <f>'część (14)'!$I$7</f>
        <v>0</v>
      </c>
      <c r="D33" s="41"/>
    </row>
    <row r="34" spans="1:4" ht="18" customHeight="1">
      <c r="A34" s="15"/>
      <c r="B34" s="16" t="s">
        <v>87</v>
      </c>
      <c r="C34" s="42">
        <f>'część (15)'!$I$7</f>
        <v>0</v>
      </c>
      <c r="D34" s="41"/>
    </row>
    <row r="35" spans="1:4" ht="18" customHeight="1">
      <c r="A35" s="15"/>
      <c r="B35" s="57"/>
      <c r="C35" s="57"/>
      <c r="D35" s="57"/>
    </row>
    <row r="36" spans="1:4" ht="30.75" customHeight="1">
      <c r="A36" s="15"/>
      <c r="B36" s="65" t="s">
        <v>68</v>
      </c>
      <c r="C36" s="66"/>
      <c r="D36" s="66"/>
    </row>
    <row r="37" spans="1:4" ht="18" customHeight="1">
      <c r="A37" s="15"/>
      <c r="B37" s="15"/>
      <c r="C37" s="43"/>
      <c r="D37" s="43"/>
    </row>
    <row r="38" spans="1:4" ht="37.5" customHeight="1">
      <c r="A38" s="10" t="s">
        <v>1</v>
      </c>
      <c r="B38" s="74" t="s">
        <v>48</v>
      </c>
      <c r="C38" s="74"/>
      <c r="D38" s="74"/>
    </row>
    <row r="39" spans="2:4" ht="48" customHeight="1">
      <c r="B39" s="72" t="s">
        <v>49</v>
      </c>
      <c r="C39" s="73"/>
      <c r="D39" s="47" t="s">
        <v>50</v>
      </c>
    </row>
    <row r="40" spans="2:4" ht="60" customHeight="1">
      <c r="B40" s="74" t="s">
        <v>51</v>
      </c>
      <c r="C40" s="74"/>
      <c r="D40" s="74"/>
    </row>
    <row r="41" spans="1:4" ht="31.5" customHeight="1">
      <c r="A41" s="10" t="s">
        <v>2</v>
      </c>
      <c r="B41" s="63" t="s">
        <v>52</v>
      </c>
      <c r="C41" s="63"/>
      <c r="D41" s="63"/>
    </row>
    <row r="42" spans="2:4" ht="38.25" customHeight="1">
      <c r="B42" s="72" t="s">
        <v>53</v>
      </c>
      <c r="C42" s="73"/>
      <c r="D42" s="47" t="s">
        <v>54</v>
      </c>
    </row>
    <row r="43" spans="2:4" ht="99.75" customHeight="1">
      <c r="B43" s="75" t="s">
        <v>72</v>
      </c>
      <c r="C43" s="76"/>
      <c r="D43" s="76"/>
    </row>
    <row r="44" spans="1:4" ht="22.5" customHeight="1">
      <c r="A44" s="10" t="s">
        <v>3</v>
      </c>
      <c r="B44" s="63" t="s">
        <v>58</v>
      </c>
      <c r="C44" s="63"/>
      <c r="D44" s="63"/>
    </row>
    <row r="45" spans="2:4" ht="115.5" customHeight="1">
      <c r="B45" s="77" t="s">
        <v>89</v>
      </c>
      <c r="C45" s="78"/>
      <c r="D45" s="47" t="s">
        <v>88</v>
      </c>
    </row>
    <row r="46" spans="2:4" ht="27" customHeight="1">
      <c r="B46" s="75" t="s">
        <v>55</v>
      </c>
      <c r="C46" s="76"/>
      <c r="D46" s="76"/>
    </row>
    <row r="47" spans="1:4" ht="42" customHeight="1">
      <c r="A47" s="10" t="s">
        <v>19</v>
      </c>
      <c r="B47" s="74" t="s">
        <v>47</v>
      </c>
      <c r="C47" s="74"/>
      <c r="D47" s="74"/>
    </row>
    <row r="48" spans="1:4" ht="27" customHeight="1">
      <c r="A48" s="10" t="s">
        <v>23</v>
      </c>
      <c r="B48" s="67" t="s">
        <v>56</v>
      </c>
      <c r="C48" s="63"/>
      <c r="D48" s="69"/>
    </row>
    <row r="49" spans="1:4" ht="40.5" customHeight="1">
      <c r="A49" s="10" t="s">
        <v>4</v>
      </c>
      <c r="B49" s="71" t="s">
        <v>90</v>
      </c>
      <c r="C49" s="71"/>
      <c r="D49" s="71"/>
    </row>
    <row r="50" spans="1:4" ht="75" customHeight="1">
      <c r="A50" s="10" t="s">
        <v>34</v>
      </c>
      <c r="B50" s="70" t="s">
        <v>74</v>
      </c>
      <c r="C50" s="70"/>
      <c r="D50" s="70"/>
    </row>
    <row r="51" spans="1:5" ht="45" customHeight="1">
      <c r="A51" s="10" t="s">
        <v>35</v>
      </c>
      <c r="B51" s="63" t="s">
        <v>15</v>
      </c>
      <c r="C51" s="67"/>
      <c r="D51" s="67"/>
      <c r="E51" s="12"/>
    </row>
    <row r="52" spans="1:5" ht="27.75" customHeight="1">
      <c r="A52" s="10" t="s">
        <v>38</v>
      </c>
      <c r="B52" s="63" t="s">
        <v>57</v>
      </c>
      <c r="C52" s="67"/>
      <c r="D52" s="67"/>
      <c r="E52" s="12"/>
    </row>
    <row r="53" spans="1:5" ht="45.75" customHeight="1">
      <c r="A53" s="10" t="s">
        <v>39</v>
      </c>
      <c r="B53" s="63" t="s">
        <v>20</v>
      </c>
      <c r="C53" s="67"/>
      <c r="D53" s="67"/>
      <c r="E53" s="12"/>
    </row>
    <row r="54" spans="1:4" ht="18" customHeight="1">
      <c r="A54" s="17" t="s">
        <v>40</v>
      </c>
      <c r="B54" s="12" t="s">
        <v>5</v>
      </c>
      <c r="C54" s="36"/>
      <c r="D54" s="37"/>
    </row>
    <row r="55" spans="2:3" ht="18" customHeight="1">
      <c r="B55" s="12"/>
      <c r="C55" s="36"/>
    </row>
    <row r="56" spans="2:4" ht="18" customHeight="1">
      <c r="B56" s="79" t="s">
        <v>13</v>
      </c>
      <c r="C56" s="80"/>
      <c r="D56" s="81"/>
    </row>
    <row r="57" spans="2:4" ht="18" customHeight="1">
      <c r="B57" s="79" t="s">
        <v>6</v>
      </c>
      <c r="C57" s="81"/>
      <c r="D57" s="35" t="s">
        <v>7</v>
      </c>
    </row>
    <row r="58" spans="2:4" ht="18" customHeight="1">
      <c r="B58" s="84"/>
      <c r="C58" s="85"/>
      <c r="D58" s="35"/>
    </row>
    <row r="59" spans="2:4" ht="18" customHeight="1">
      <c r="B59" s="84"/>
      <c r="C59" s="85"/>
      <c r="D59" s="35"/>
    </row>
    <row r="60" spans="2:3" ht="15" customHeight="1">
      <c r="B60" s="18" t="s">
        <v>8</v>
      </c>
      <c r="C60" s="44"/>
    </row>
    <row r="61" spans="2:4" ht="18" customHeight="1">
      <c r="B61" s="79" t="s">
        <v>14</v>
      </c>
      <c r="C61" s="80"/>
      <c r="D61" s="81"/>
    </row>
    <row r="62" spans="2:4" ht="18" customHeight="1">
      <c r="B62" s="19" t="s">
        <v>6</v>
      </c>
      <c r="C62" s="45" t="s">
        <v>7</v>
      </c>
      <c r="D62" s="46" t="s">
        <v>9</v>
      </c>
    </row>
    <row r="63" spans="2:4" ht="18" customHeight="1">
      <c r="B63" s="20"/>
      <c r="C63" s="45"/>
      <c r="D63" s="21"/>
    </row>
    <row r="64" spans="2:4" ht="18" customHeight="1">
      <c r="B64" s="20"/>
      <c r="C64" s="45"/>
      <c r="D64" s="21"/>
    </row>
    <row r="65" spans="2:3" ht="18" customHeight="1">
      <c r="B65" s="18"/>
      <c r="C65" s="44"/>
    </row>
    <row r="66" spans="2:4" ht="18" customHeight="1">
      <c r="B66" s="79" t="s">
        <v>16</v>
      </c>
      <c r="C66" s="80"/>
      <c r="D66" s="81"/>
    </row>
    <row r="67" spans="2:4" ht="18" customHeight="1">
      <c r="B67" s="83" t="s">
        <v>10</v>
      </c>
      <c r="C67" s="83"/>
      <c r="D67" s="35" t="s">
        <v>59</v>
      </c>
    </row>
    <row r="68" spans="2:4" ht="18" customHeight="1">
      <c r="B68" s="82"/>
      <c r="C68" s="82"/>
      <c r="D68" s="35"/>
    </row>
    <row r="69" ht="18" customHeight="1"/>
  </sheetData>
  <sheetProtection/>
  <mergeCells count="37">
    <mergeCell ref="B43:D43"/>
    <mergeCell ref="B45:C45"/>
    <mergeCell ref="B56:D56"/>
    <mergeCell ref="B68:C68"/>
    <mergeCell ref="B67:C67"/>
    <mergeCell ref="B66:D66"/>
    <mergeCell ref="B61:D61"/>
    <mergeCell ref="B59:C59"/>
    <mergeCell ref="B57:C57"/>
    <mergeCell ref="B58:C58"/>
    <mergeCell ref="B51:D51"/>
    <mergeCell ref="B39:C39"/>
    <mergeCell ref="B38:D38"/>
    <mergeCell ref="B46:D46"/>
    <mergeCell ref="C16:D16"/>
    <mergeCell ref="B41:D41"/>
    <mergeCell ref="B44:D44"/>
    <mergeCell ref="B47:D47"/>
    <mergeCell ref="B40:D40"/>
    <mergeCell ref="B42:C42"/>
    <mergeCell ref="B36:D36"/>
    <mergeCell ref="B18:D18"/>
    <mergeCell ref="C14:D14"/>
    <mergeCell ref="B53:D53"/>
    <mergeCell ref="C15:D15"/>
    <mergeCell ref="C13:D13"/>
    <mergeCell ref="B48:D48"/>
    <mergeCell ref="B50:D50"/>
    <mergeCell ref="B52:D52"/>
    <mergeCell ref="B49:D49"/>
    <mergeCell ref="C12:D12"/>
    <mergeCell ref="C1:D1"/>
    <mergeCell ref="C6:D6"/>
    <mergeCell ref="C9:D9"/>
    <mergeCell ref="C10:D10"/>
    <mergeCell ref="C11:D11"/>
    <mergeCell ref="C8:D8"/>
  </mergeCells>
  <printOptions horizontalCentered="1"/>
  <pageMargins left="0.1968503937007874" right="0.1968503937007874" top="1.3779527559055118" bottom="0.984251968503937" header="0.5118110236220472" footer="0.5118110236220472"/>
  <pageSetup fitToHeight="3" horizontalDpi="300" verticalDpi="300" orientation="portrait" paperSize="9" scale="77" r:id="rId1"/>
  <headerFooter alignWithMargins="0">
    <oddFooter>&amp;C&amp;"Times New Roman,Normalny"Strona &amp;P</oddFooter>
  </headerFooter>
</worksheet>
</file>

<file path=xl/worksheets/sheet10.xml><?xml version="1.0" encoding="utf-8"?>
<worksheet xmlns="http://schemas.openxmlformats.org/spreadsheetml/2006/main" xmlns:r="http://schemas.openxmlformats.org/officeDocument/2006/relationships">
  <sheetPr>
    <tabColor theme="0" tint="-0.4999699890613556"/>
    <pageSetUpPr fitToPage="1"/>
  </sheetPr>
  <dimension ref="A1:L14"/>
  <sheetViews>
    <sheetView showGridLines="0" view="pageBreakPreview" zoomScale="110" zoomScaleNormal="80" zoomScaleSheetLayoutView="110" workbookViewId="0" topLeftCell="A1">
      <selection activeCell="B10" sqref="B10"/>
    </sheetView>
  </sheetViews>
  <sheetFormatPr defaultColWidth="9.00390625" defaultRowHeight="12.75"/>
  <cols>
    <col min="1" max="1" width="6.625" style="59" customWidth="1"/>
    <col min="2" max="2" width="105.875" style="59" customWidth="1"/>
    <col min="3" max="3" width="12.125" style="28" customWidth="1"/>
    <col min="4" max="4" width="12.00390625" style="29" customWidth="1"/>
    <col min="5" max="7" width="25.375" style="59" customWidth="1"/>
    <col min="8" max="8" width="16.875" style="59" customWidth="1"/>
    <col min="9" max="9" width="22.125" style="59" customWidth="1"/>
    <col min="10" max="10" width="13.75390625" style="59" customWidth="1"/>
    <col min="11" max="12" width="14.25390625" style="59" customWidth="1"/>
    <col min="13" max="13" width="15.25390625" style="59" customWidth="1"/>
    <col min="14" max="16384" width="9.125" style="59" customWidth="1"/>
  </cols>
  <sheetData>
    <row r="1" spans="2:12" ht="15">
      <c r="B1" s="1" t="str">
        <f>'formularz oferty'!C4</f>
        <v>DFP.271.81.2024.LS</v>
      </c>
      <c r="I1" s="2" t="s">
        <v>60</v>
      </c>
      <c r="J1" s="2"/>
      <c r="K1" s="1"/>
      <c r="L1" s="1"/>
    </row>
    <row r="2" spans="2:12" ht="15">
      <c r="B2" s="1"/>
      <c r="I2" s="2"/>
      <c r="J2" s="2"/>
      <c r="K2" s="1"/>
      <c r="L2" s="1"/>
    </row>
    <row r="3" spans="2:9" ht="15">
      <c r="B3" s="9"/>
      <c r="C3" s="30" t="s">
        <v>61</v>
      </c>
      <c r="E3" s="4"/>
      <c r="F3" s="4"/>
      <c r="G3" s="5"/>
      <c r="H3" s="8"/>
      <c r="I3" s="2" t="s">
        <v>62</v>
      </c>
    </row>
    <row r="4" spans="2:9" ht="15">
      <c r="B4" s="9"/>
      <c r="C4" s="30"/>
      <c r="E4" s="4"/>
      <c r="F4" s="4"/>
      <c r="G4" s="5"/>
      <c r="H4" s="8"/>
      <c r="I4" s="2"/>
    </row>
    <row r="5" spans="2:10" ht="15">
      <c r="B5" s="9"/>
      <c r="C5" s="3"/>
      <c r="D5" s="31"/>
      <c r="E5" s="4"/>
      <c r="F5" s="4"/>
      <c r="G5" s="5"/>
      <c r="H5" s="8"/>
      <c r="I5" s="2"/>
      <c r="J5" s="2"/>
    </row>
    <row r="6" spans="1:9" ht="15">
      <c r="A6" s="9"/>
      <c r="B6" s="3" t="s">
        <v>11</v>
      </c>
      <c r="C6" s="32">
        <v>9</v>
      </c>
      <c r="D6" s="31"/>
      <c r="E6" s="4"/>
      <c r="F6" s="4"/>
      <c r="G6" s="6"/>
      <c r="H6" s="6"/>
      <c r="I6" s="6"/>
    </row>
    <row r="7" spans="1:9" ht="15">
      <c r="A7" s="22"/>
      <c r="B7" s="9"/>
      <c r="C7" s="33"/>
      <c r="D7" s="34"/>
      <c r="E7" s="23"/>
      <c r="F7" s="23"/>
      <c r="G7" s="6"/>
      <c r="H7" s="49" t="s">
        <v>70</v>
      </c>
      <c r="I7" s="24">
        <f>SUM(I10:I11)</f>
        <v>0</v>
      </c>
    </row>
    <row r="8" spans="1:9" ht="15">
      <c r="A8" s="22"/>
      <c r="B8" s="22"/>
      <c r="C8" s="33"/>
      <c r="D8" s="34"/>
      <c r="E8" s="23"/>
      <c r="F8" s="23"/>
      <c r="G8" s="23"/>
      <c r="H8" s="23"/>
      <c r="I8" s="23"/>
    </row>
    <row r="9" spans="1:9" ht="42.75">
      <c r="A9" s="52" t="s">
        <v>63</v>
      </c>
      <c r="B9" s="53" t="s">
        <v>42</v>
      </c>
      <c r="C9" s="54" t="s">
        <v>37</v>
      </c>
      <c r="D9" s="54" t="s">
        <v>64</v>
      </c>
      <c r="E9" s="53" t="s">
        <v>66</v>
      </c>
      <c r="F9" s="53" t="s">
        <v>67</v>
      </c>
      <c r="G9" s="53" t="s">
        <v>65</v>
      </c>
      <c r="H9" s="55" t="s">
        <v>71</v>
      </c>
      <c r="I9" s="55" t="s">
        <v>73</v>
      </c>
    </row>
    <row r="10" spans="1:9" ht="41.25" customHeight="1">
      <c r="A10" s="50" t="s">
        <v>0</v>
      </c>
      <c r="B10" s="50" t="s">
        <v>103</v>
      </c>
      <c r="C10" s="56">
        <v>12280</v>
      </c>
      <c r="D10" s="51" t="s">
        <v>77</v>
      </c>
      <c r="E10" s="25"/>
      <c r="F10" s="25"/>
      <c r="G10" s="25"/>
      <c r="H10" s="26"/>
      <c r="I10" s="26">
        <f>ROUND(ROUND(C10,2)*ROUND(H10,2),2)</f>
        <v>0</v>
      </c>
    </row>
    <row r="11" spans="1:9" ht="98.25" customHeight="1">
      <c r="A11" s="50" t="s">
        <v>1</v>
      </c>
      <c r="B11" s="50" t="s">
        <v>166</v>
      </c>
      <c r="C11" s="56">
        <v>145</v>
      </c>
      <c r="D11" s="51" t="s">
        <v>91</v>
      </c>
      <c r="E11" s="25"/>
      <c r="F11" s="25"/>
      <c r="G11" s="25"/>
      <c r="H11" s="26"/>
      <c r="I11" s="26">
        <f>ROUND(ROUND(C11,2)*ROUND(H11,2),2)</f>
        <v>0</v>
      </c>
    </row>
    <row r="13" ht="39.75" customHeight="1">
      <c r="B13" s="59" t="s">
        <v>186</v>
      </c>
    </row>
    <row r="14" spans="1:12" s="28" customFormat="1" ht="30">
      <c r="A14" s="59"/>
      <c r="B14" s="59" t="s">
        <v>68</v>
      </c>
      <c r="D14" s="29"/>
      <c r="E14" s="59"/>
      <c r="F14" s="59"/>
      <c r="G14" s="59"/>
      <c r="H14" s="59"/>
      <c r="I14" s="59"/>
      <c r="J14" s="59"/>
      <c r="K14" s="59"/>
      <c r="L14" s="59"/>
    </row>
  </sheetData>
  <sheetProtection/>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58" r:id="rId1"/>
  <headerFooter alignWithMargins="0">
    <oddFooter>&amp;C&amp;"Times New Roman,Normalny"Strona &amp;P</oddFooter>
  </headerFooter>
</worksheet>
</file>

<file path=xl/worksheets/sheet11.xml><?xml version="1.0" encoding="utf-8"?>
<worksheet xmlns="http://schemas.openxmlformats.org/spreadsheetml/2006/main" xmlns:r="http://schemas.openxmlformats.org/officeDocument/2006/relationships">
  <sheetPr>
    <tabColor theme="0" tint="-0.4999699890613556"/>
    <pageSetUpPr fitToPage="1"/>
  </sheetPr>
  <dimension ref="A1:L17"/>
  <sheetViews>
    <sheetView showGridLines="0" view="pageBreakPreview" zoomScale="110" zoomScaleNormal="80" zoomScaleSheetLayoutView="110" workbookViewId="0" topLeftCell="A1">
      <selection activeCell="B11" sqref="B11"/>
    </sheetView>
  </sheetViews>
  <sheetFormatPr defaultColWidth="9.00390625" defaultRowHeight="12.75"/>
  <cols>
    <col min="1" max="1" width="6.625" style="59" customWidth="1"/>
    <col min="2" max="2" width="105.875" style="59" customWidth="1"/>
    <col min="3" max="3" width="12.125" style="28" customWidth="1"/>
    <col min="4" max="4" width="12.00390625" style="29" customWidth="1"/>
    <col min="5" max="7" width="25.375" style="59" customWidth="1"/>
    <col min="8" max="8" width="16.875" style="59" customWidth="1"/>
    <col min="9" max="9" width="22.125" style="59" customWidth="1"/>
    <col min="10" max="10" width="13.75390625" style="59" customWidth="1"/>
    <col min="11" max="12" width="14.25390625" style="59" customWidth="1"/>
    <col min="13" max="13" width="15.25390625" style="59" customWidth="1"/>
    <col min="14" max="16384" width="9.125" style="59" customWidth="1"/>
  </cols>
  <sheetData>
    <row r="1" spans="2:12" ht="15">
      <c r="B1" s="1" t="str">
        <f>'formularz oferty'!C4</f>
        <v>DFP.271.81.2024.LS</v>
      </c>
      <c r="I1" s="2" t="s">
        <v>60</v>
      </c>
      <c r="J1" s="2"/>
      <c r="K1" s="1"/>
      <c r="L1" s="1"/>
    </row>
    <row r="2" spans="2:12" ht="15">
      <c r="B2" s="1"/>
      <c r="I2" s="2"/>
      <c r="J2" s="2"/>
      <c r="K2" s="1"/>
      <c r="L2" s="1"/>
    </row>
    <row r="3" spans="2:9" ht="15">
      <c r="B3" s="9"/>
      <c r="C3" s="30" t="s">
        <v>61</v>
      </c>
      <c r="E3" s="4"/>
      <c r="F3" s="4"/>
      <c r="G3" s="5"/>
      <c r="H3" s="8"/>
      <c r="I3" s="2" t="s">
        <v>62</v>
      </c>
    </row>
    <row r="4" spans="2:9" ht="15">
      <c r="B4" s="9"/>
      <c r="C4" s="30"/>
      <c r="E4" s="4"/>
      <c r="F4" s="4"/>
      <c r="G4" s="5"/>
      <c r="H4" s="8"/>
      <c r="I4" s="2"/>
    </row>
    <row r="5" spans="2:10" ht="15">
      <c r="B5" s="9"/>
      <c r="C5" s="3"/>
      <c r="D5" s="31"/>
      <c r="E5" s="4"/>
      <c r="F5" s="4"/>
      <c r="G5" s="5"/>
      <c r="H5" s="8"/>
      <c r="I5" s="2"/>
      <c r="J5" s="2"/>
    </row>
    <row r="6" spans="1:9" ht="15">
      <c r="A6" s="9"/>
      <c r="B6" s="3" t="s">
        <v>11</v>
      </c>
      <c r="C6" s="32">
        <v>10</v>
      </c>
      <c r="D6" s="31"/>
      <c r="E6" s="4"/>
      <c r="F6" s="4"/>
      <c r="G6" s="6"/>
      <c r="H6" s="6"/>
      <c r="I6" s="6"/>
    </row>
    <row r="7" spans="1:9" ht="15">
      <c r="A7" s="22"/>
      <c r="B7" s="9"/>
      <c r="C7" s="33"/>
      <c r="D7" s="34"/>
      <c r="E7" s="23"/>
      <c r="F7" s="23"/>
      <c r="G7" s="6"/>
      <c r="H7" s="49" t="s">
        <v>70</v>
      </c>
      <c r="I7" s="24">
        <f>SUM(I10:I12)</f>
        <v>0</v>
      </c>
    </row>
    <row r="8" spans="1:9" ht="15">
      <c r="A8" s="22"/>
      <c r="B8" s="22"/>
      <c r="C8" s="33"/>
      <c r="D8" s="34"/>
      <c r="E8" s="23"/>
      <c r="F8" s="23"/>
      <c r="G8" s="23"/>
      <c r="H8" s="23"/>
      <c r="I8" s="23"/>
    </row>
    <row r="9" spans="1:9" ht="42.75">
      <c r="A9" s="52" t="s">
        <v>63</v>
      </c>
      <c r="B9" s="53" t="s">
        <v>42</v>
      </c>
      <c r="C9" s="54" t="s">
        <v>37</v>
      </c>
      <c r="D9" s="54" t="s">
        <v>64</v>
      </c>
      <c r="E9" s="53" t="s">
        <v>66</v>
      </c>
      <c r="F9" s="53" t="s">
        <v>67</v>
      </c>
      <c r="G9" s="53" t="s">
        <v>65</v>
      </c>
      <c r="H9" s="55" t="s">
        <v>71</v>
      </c>
      <c r="I9" s="55" t="s">
        <v>73</v>
      </c>
    </row>
    <row r="10" spans="1:9" ht="69" customHeight="1">
      <c r="A10" s="50" t="s">
        <v>0</v>
      </c>
      <c r="B10" s="58" t="s">
        <v>167</v>
      </c>
      <c r="C10" s="56">
        <v>15</v>
      </c>
      <c r="D10" s="51" t="s">
        <v>91</v>
      </c>
      <c r="E10" s="25"/>
      <c r="F10" s="25"/>
      <c r="G10" s="25"/>
      <c r="H10" s="26"/>
      <c r="I10" s="26">
        <f>ROUND(ROUND(C10,2)*ROUND(H10,2),2)</f>
        <v>0</v>
      </c>
    </row>
    <row r="11" spans="1:9" ht="41.25" customHeight="1">
      <c r="A11" s="50" t="s">
        <v>1</v>
      </c>
      <c r="B11" s="58" t="s">
        <v>107</v>
      </c>
      <c r="C11" s="56">
        <v>2590</v>
      </c>
      <c r="D11" s="51" t="s">
        <v>77</v>
      </c>
      <c r="E11" s="25"/>
      <c r="F11" s="25"/>
      <c r="G11" s="25"/>
      <c r="H11" s="26"/>
      <c r="I11" s="26">
        <f>ROUND(ROUND(C11,2)*ROUND(H11,2),2)</f>
        <v>0</v>
      </c>
    </row>
    <row r="12" spans="1:9" ht="45" customHeight="1">
      <c r="A12" s="50" t="s">
        <v>2</v>
      </c>
      <c r="B12" s="58" t="s">
        <v>106</v>
      </c>
      <c r="C12" s="56">
        <v>24700</v>
      </c>
      <c r="D12" s="51" t="s">
        <v>77</v>
      </c>
      <c r="E12" s="25"/>
      <c r="F12" s="25"/>
      <c r="G12" s="25"/>
      <c r="H12" s="26"/>
      <c r="I12" s="26">
        <f>ROUND(ROUND(C12,2)*ROUND(H12,2),2)</f>
        <v>0</v>
      </c>
    </row>
    <row r="14" ht="15">
      <c r="B14" s="59" t="s">
        <v>92</v>
      </c>
    </row>
    <row r="15" ht="68.25" customHeight="1">
      <c r="B15" s="12" t="s">
        <v>168</v>
      </c>
    </row>
    <row r="16" spans="1:12" s="28" customFormat="1" ht="45">
      <c r="A16" s="59"/>
      <c r="B16" s="59" t="s">
        <v>98</v>
      </c>
      <c r="D16" s="29"/>
      <c r="E16" s="59"/>
      <c r="F16" s="59"/>
      <c r="G16" s="59"/>
      <c r="H16" s="59"/>
      <c r="I16" s="59"/>
      <c r="J16" s="59"/>
      <c r="K16" s="59"/>
      <c r="L16" s="59"/>
    </row>
    <row r="17" spans="1:12" s="28" customFormat="1" ht="30">
      <c r="A17" s="59"/>
      <c r="B17" s="59" t="s">
        <v>68</v>
      </c>
      <c r="D17" s="29"/>
      <c r="E17" s="59"/>
      <c r="F17" s="59"/>
      <c r="G17" s="59"/>
      <c r="H17" s="59"/>
      <c r="I17" s="59"/>
      <c r="J17" s="59"/>
      <c r="K17" s="59"/>
      <c r="L17" s="59"/>
    </row>
  </sheetData>
  <sheetProtection/>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58" r:id="rId1"/>
  <headerFooter alignWithMargins="0">
    <oddFooter>&amp;C&amp;"Times New Roman,Normalny"Strona &amp;P</oddFooter>
  </headerFooter>
</worksheet>
</file>

<file path=xl/worksheets/sheet12.xml><?xml version="1.0" encoding="utf-8"?>
<worksheet xmlns="http://schemas.openxmlformats.org/spreadsheetml/2006/main" xmlns:r="http://schemas.openxmlformats.org/officeDocument/2006/relationships">
  <sheetPr>
    <tabColor theme="0" tint="-0.4999699890613556"/>
    <pageSetUpPr fitToPage="1"/>
  </sheetPr>
  <dimension ref="A1:L13"/>
  <sheetViews>
    <sheetView showGridLines="0" view="pageBreakPreview" zoomScale="110" zoomScaleNormal="80" zoomScaleSheetLayoutView="110" workbookViewId="0" topLeftCell="A1">
      <selection activeCell="B11" sqref="B11"/>
    </sheetView>
  </sheetViews>
  <sheetFormatPr defaultColWidth="9.00390625" defaultRowHeight="12.75"/>
  <cols>
    <col min="1" max="1" width="6.625" style="59" customWidth="1"/>
    <col min="2" max="2" width="105.875" style="59" customWidth="1"/>
    <col min="3" max="3" width="12.125" style="28" customWidth="1"/>
    <col min="4" max="4" width="12.00390625" style="29" customWidth="1"/>
    <col min="5" max="7" width="25.375" style="59" customWidth="1"/>
    <col min="8" max="8" width="16.875" style="59" customWidth="1"/>
    <col min="9" max="9" width="22.125" style="59" customWidth="1"/>
    <col min="10" max="10" width="13.75390625" style="59" customWidth="1"/>
    <col min="11" max="12" width="14.25390625" style="59" customWidth="1"/>
    <col min="13" max="13" width="15.25390625" style="59" customWidth="1"/>
    <col min="14" max="16384" width="9.125" style="59" customWidth="1"/>
  </cols>
  <sheetData>
    <row r="1" spans="2:12" ht="15">
      <c r="B1" s="1" t="str">
        <f>'formularz oferty'!C4</f>
        <v>DFP.271.81.2024.LS</v>
      </c>
      <c r="I1" s="2" t="s">
        <v>60</v>
      </c>
      <c r="J1" s="2"/>
      <c r="K1" s="1"/>
      <c r="L1" s="1"/>
    </row>
    <row r="2" spans="2:12" ht="15">
      <c r="B2" s="1"/>
      <c r="I2" s="2"/>
      <c r="J2" s="2"/>
      <c r="K2" s="1"/>
      <c r="L2" s="1"/>
    </row>
    <row r="3" spans="2:9" ht="15">
      <c r="B3" s="9"/>
      <c r="C3" s="30" t="s">
        <v>61</v>
      </c>
      <c r="E3" s="4"/>
      <c r="F3" s="4"/>
      <c r="G3" s="5"/>
      <c r="H3" s="8"/>
      <c r="I3" s="2" t="s">
        <v>62</v>
      </c>
    </row>
    <row r="4" spans="2:9" ht="15">
      <c r="B4" s="9"/>
      <c r="C4" s="30"/>
      <c r="E4" s="4"/>
      <c r="F4" s="4"/>
      <c r="G4" s="5"/>
      <c r="H4" s="8"/>
      <c r="I4" s="2"/>
    </row>
    <row r="5" spans="2:10" ht="15">
      <c r="B5" s="9"/>
      <c r="C5" s="3"/>
      <c r="D5" s="31"/>
      <c r="E5" s="4"/>
      <c r="F5" s="4"/>
      <c r="G5" s="5"/>
      <c r="H5" s="8"/>
      <c r="I5" s="2"/>
      <c r="J5" s="2"/>
    </row>
    <row r="6" spans="1:9" ht="15">
      <c r="A6" s="9"/>
      <c r="B6" s="3" t="s">
        <v>11</v>
      </c>
      <c r="C6" s="32">
        <v>11</v>
      </c>
      <c r="D6" s="31"/>
      <c r="E6" s="4"/>
      <c r="F6" s="4"/>
      <c r="G6" s="6"/>
      <c r="H6" s="6"/>
      <c r="I6" s="6"/>
    </row>
    <row r="7" spans="1:9" ht="15">
      <c r="A7" s="22"/>
      <c r="B7" s="9"/>
      <c r="C7" s="33"/>
      <c r="D7" s="34"/>
      <c r="E7" s="23"/>
      <c r="F7" s="23"/>
      <c r="G7" s="6"/>
      <c r="H7" s="49" t="s">
        <v>70</v>
      </c>
      <c r="I7" s="24">
        <f>SUM(I10:I11)</f>
        <v>0</v>
      </c>
    </row>
    <row r="8" spans="1:9" ht="15">
      <c r="A8" s="22"/>
      <c r="B8" s="22"/>
      <c r="C8" s="33"/>
      <c r="D8" s="34"/>
      <c r="E8" s="23"/>
      <c r="F8" s="23"/>
      <c r="G8" s="23"/>
      <c r="H8" s="23"/>
      <c r="I8" s="23"/>
    </row>
    <row r="9" spans="1:9" ht="42.75">
      <c r="A9" s="52" t="s">
        <v>63</v>
      </c>
      <c r="B9" s="53" t="s">
        <v>42</v>
      </c>
      <c r="C9" s="54" t="s">
        <v>37</v>
      </c>
      <c r="D9" s="54" t="s">
        <v>64</v>
      </c>
      <c r="E9" s="53" t="s">
        <v>66</v>
      </c>
      <c r="F9" s="53" t="s">
        <v>67</v>
      </c>
      <c r="G9" s="53" t="s">
        <v>65</v>
      </c>
      <c r="H9" s="55" t="s">
        <v>71</v>
      </c>
      <c r="I9" s="55" t="s">
        <v>73</v>
      </c>
    </row>
    <row r="10" spans="1:9" ht="60">
      <c r="A10" s="50" t="s">
        <v>0</v>
      </c>
      <c r="B10" s="50" t="s">
        <v>104</v>
      </c>
      <c r="C10" s="56">
        <v>11235</v>
      </c>
      <c r="D10" s="51" t="s">
        <v>77</v>
      </c>
      <c r="E10" s="25"/>
      <c r="F10" s="25"/>
      <c r="G10" s="25"/>
      <c r="H10" s="26"/>
      <c r="I10" s="26">
        <f>ROUND(ROUND(C10,2)*ROUND(H10,2),2)</f>
        <v>0</v>
      </c>
    </row>
    <row r="11" spans="1:9" ht="60">
      <c r="A11" s="50" t="s">
        <v>1</v>
      </c>
      <c r="B11" s="50" t="s">
        <v>105</v>
      </c>
      <c r="C11" s="56">
        <v>1830</v>
      </c>
      <c r="D11" s="51" t="s">
        <v>77</v>
      </c>
      <c r="E11" s="25"/>
      <c r="F11" s="25"/>
      <c r="G11" s="25"/>
      <c r="H11" s="26"/>
      <c r="I11" s="26">
        <f>ROUND(ROUND(C11,2)*ROUND(H11,2),2)</f>
        <v>0</v>
      </c>
    </row>
    <row r="13" spans="1:12" s="28" customFormat="1" ht="30">
      <c r="A13" s="59"/>
      <c r="B13" s="59" t="s">
        <v>68</v>
      </c>
      <c r="D13" s="29"/>
      <c r="E13" s="59"/>
      <c r="F13" s="59"/>
      <c r="G13" s="59"/>
      <c r="H13" s="59"/>
      <c r="I13" s="59"/>
      <c r="J13" s="59"/>
      <c r="K13" s="59"/>
      <c r="L13" s="59"/>
    </row>
  </sheetData>
  <sheetProtection/>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58" r:id="rId1"/>
  <headerFooter alignWithMargins="0">
    <oddFooter>&amp;C&amp;"Times New Roman,Normalny"Strona &amp;P</oddFooter>
  </headerFooter>
</worksheet>
</file>

<file path=xl/worksheets/sheet13.xml><?xml version="1.0" encoding="utf-8"?>
<worksheet xmlns="http://schemas.openxmlformats.org/spreadsheetml/2006/main" xmlns:r="http://schemas.openxmlformats.org/officeDocument/2006/relationships">
  <sheetPr>
    <tabColor theme="0" tint="-0.4999699890613556"/>
    <pageSetUpPr fitToPage="1"/>
  </sheetPr>
  <dimension ref="A1:L15"/>
  <sheetViews>
    <sheetView showGridLines="0" view="pageBreakPreview" zoomScale="110" zoomScaleNormal="80" zoomScaleSheetLayoutView="110" workbookViewId="0" topLeftCell="A13">
      <selection activeCell="B11" sqref="B11"/>
    </sheetView>
  </sheetViews>
  <sheetFormatPr defaultColWidth="9.00390625" defaultRowHeight="12.75"/>
  <cols>
    <col min="1" max="1" width="6.625" style="59" customWidth="1"/>
    <col min="2" max="2" width="105.875" style="59" customWidth="1"/>
    <col min="3" max="3" width="12.125" style="28" customWidth="1"/>
    <col min="4" max="4" width="12.00390625" style="29" customWidth="1"/>
    <col min="5" max="7" width="25.375" style="59" customWidth="1"/>
    <col min="8" max="8" width="16.875" style="59" customWidth="1"/>
    <col min="9" max="9" width="22.125" style="59" customWidth="1"/>
    <col min="10" max="10" width="13.75390625" style="59" customWidth="1"/>
    <col min="11" max="12" width="14.25390625" style="59" customWidth="1"/>
    <col min="13" max="13" width="15.25390625" style="59" customWidth="1"/>
    <col min="14" max="16384" width="9.125" style="59" customWidth="1"/>
  </cols>
  <sheetData>
    <row r="1" spans="2:12" ht="15">
      <c r="B1" s="1" t="str">
        <f>'formularz oferty'!C4</f>
        <v>DFP.271.81.2024.LS</v>
      </c>
      <c r="I1" s="2" t="s">
        <v>60</v>
      </c>
      <c r="J1" s="2"/>
      <c r="K1" s="1"/>
      <c r="L1" s="1"/>
    </row>
    <row r="2" spans="2:12" ht="15">
      <c r="B2" s="1"/>
      <c r="I2" s="2"/>
      <c r="J2" s="2"/>
      <c r="K2" s="1"/>
      <c r="L2" s="1"/>
    </row>
    <row r="3" spans="2:9" ht="15">
      <c r="B3" s="9"/>
      <c r="C3" s="30" t="s">
        <v>61</v>
      </c>
      <c r="E3" s="4"/>
      <c r="F3" s="4"/>
      <c r="G3" s="5"/>
      <c r="H3" s="8"/>
      <c r="I3" s="2" t="s">
        <v>62</v>
      </c>
    </row>
    <row r="4" spans="2:9" ht="15">
      <c r="B4" s="9"/>
      <c r="C4" s="30"/>
      <c r="E4" s="4"/>
      <c r="F4" s="4"/>
      <c r="G4" s="5"/>
      <c r="H4" s="8"/>
      <c r="I4" s="2"/>
    </row>
    <row r="5" spans="2:10" ht="15">
      <c r="B5" s="9"/>
      <c r="C5" s="3"/>
      <c r="D5" s="31"/>
      <c r="E5" s="4"/>
      <c r="F5" s="4"/>
      <c r="G5" s="5"/>
      <c r="H5" s="8"/>
      <c r="I5" s="2"/>
      <c r="J5" s="2"/>
    </row>
    <row r="6" spans="1:9" ht="15">
      <c r="A6" s="9"/>
      <c r="B6" s="3" t="s">
        <v>11</v>
      </c>
      <c r="C6" s="32">
        <v>12</v>
      </c>
      <c r="D6" s="31"/>
      <c r="E6" s="4"/>
      <c r="F6" s="4"/>
      <c r="G6" s="6"/>
      <c r="H6" s="6"/>
      <c r="I6" s="6"/>
    </row>
    <row r="7" spans="1:9" ht="15">
      <c r="A7" s="22"/>
      <c r="B7" s="9"/>
      <c r="C7" s="33"/>
      <c r="D7" s="34"/>
      <c r="E7" s="23"/>
      <c r="F7" s="23"/>
      <c r="G7" s="6"/>
      <c r="H7" s="49" t="s">
        <v>70</v>
      </c>
      <c r="I7" s="24">
        <f>SUM(I10:I13)</f>
        <v>0</v>
      </c>
    </row>
    <row r="8" spans="1:9" ht="15">
      <c r="A8" s="22"/>
      <c r="B8" s="22"/>
      <c r="C8" s="33"/>
      <c r="D8" s="34"/>
      <c r="E8" s="23"/>
      <c r="F8" s="23"/>
      <c r="G8" s="23"/>
      <c r="H8" s="23"/>
      <c r="I8" s="23"/>
    </row>
    <row r="9" spans="1:9" ht="42.75">
      <c r="A9" s="52" t="s">
        <v>63</v>
      </c>
      <c r="B9" s="53" t="s">
        <v>42</v>
      </c>
      <c r="C9" s="54" t="s">
        <v>37</v>
      </c>
      <c r="D9" s="54" t="s">
        <v>64</v>
      </c>
      <c r="E9" s="53" t="s">
        <v>66</v>
      </c>
      <c r="F9" s="53" t="s">
        <v>67</v>
      </c>
      <c r="G9" s="53" t="s">
        <v>65</v>
      </c>
      <c r="H9" s="55" t="s">
        <v>71</v>
      </c>
      <c r="I9" s="55" t="s">
        <v>73</v>
      </c>
    </row>
    <row r="10" spans="1:9" ht="45">
      <c r="A10" s="50" t="s">
        <v>0</v>
      </c>
      <c r="B10" s="50" t="s">
        <v>108</v>
      </c>
      <c r="C10" s="56">
        <v>26</v>
      </c>
      <c r="D10" s="51" t="s">
        <v>77</v>
      </c>
      <c r="E10" s="25"/>
      <c r="F10" s="25"/>
      <c r="G10" s="25"/>
      <c r="H10" s="26"/>
      <c r="I10" s="26">
        <f>ROUND(ROUND(C10,2)*ROUND(H10,2),2)</f>
        <v>0</v>
      </c>
    </row>
    <row r="11" spans="1:9" ht="180">
      <c r="A11" s="50" t="s">
        <v>1</v>
      </c>
      <c r="B11" s="50" t="s">
        <v>169</v>
      </c>
      <c r="C11" s="56">
        <v>100</v>
      </c>
      <c r="D11" s="51" t="s">
        <v>77</v>
      </c>
      <c r="E11" s="25"/>
      <c r="F11" s="25"/>
      <c r="G11" s="25"/>
      <c r="H11" s="26"/>
      <c r="I11" s="26">
        <f>ROUND(ROUND(C11,2)*ROUND(H11,2),2)</f>
        <v>0</v>
      </c>
    </row>
    <row r="12" spans="1:9" ht="75">
      <c r="A12" s="50" t="s">
        <v>2</v>
      </c>
      <c r="B12" s="50" t="s">
        <v>109</v>
      </c>
      <c r="C12" s="56">
        <v>3920</v>
      </c>
      <c r="D12" s="51" t="s">
        <v>77</v>
      </c>
      <c r="E12" s="25"/>
      <c r="F12" s="25"/>
      <c r="G12" s="25"/>
      <c r="H12" s="26"/>
      <c r="I12" s="26">
        <f>ROUND(ROUND(C12,2)*ROUND(H12,2),2)</f>
        <v>0</v>
      </c>
    </row>
    <row r="13" spans="1:9" ht="105">
      <c r="A13" s="50" t="s">
        <v>3</v>
      </c>
      <c r="B13" s="50" t="s">
        <v>110</v>
      </c>
      <c r="C13" s="56">
        <v>5</v>
      </c>
      <c r="D13" s="51" t="s">
        <v>78</v>
      </c>
      <c r="E13" s="25"/>
      <c r="F13" s="25"/>
      <c r="G13" s="25"/>
      <c r="H13" s="26"/>
      <c r="I13" s="26">
        <f>ROUND(ROUND(C13,2)*ROUND(H13,2),2)</f>
        <v>0</v>
      </c>
    </row>
    <row r="15" spans="1:12" s="28" customFormat="1" ht="30">
      <c r="A15" s="59"/>
      <c r="B15" s="59" t="s">
        <v>68</v>
      </c>
      <c r="D15" s="29"/>
      <c r="E15" s="59"/>
      <c r="F15" s="59"/>
      <c r="G15" s="59"/>
      <c r="H15" s="59"/>
      <c r="I15" s="59"/>
      <c r="J15" s="59"/>
      <c r="K15" s="59"/>
      <c r="L15" s="59"/>
    </row>
  </sheetData>
  <sheetProtection/>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58" r:id="rId1"/>
  <headerFooter alignWithMargins="0">
    <oddFooter>&amp;C&amp;"Times New Roman,Normalny"Strona &amp;P</oddFooter>
  </headerFooter>
</worksheet>
</file>

<file path=xl/worksheets/sheet14.xml><?xml version="1.0" encoding="utf-8"?>
<worksheet xmlns="http://schemas.openxmlformats.org/spreadsheetml/2006/main" xmlns:r="http://schemas.openxmlformats.org/officeDocument/2006/relationships">
  <sheetPr>
    <tabColor theme="0" tint="-0.4999699890613556"/>
    <pageSetUpPr fitToPage="1"/>
  </sheetPr>
  <dimension ref="A1:L39"/>
  <sheetViews>
    <sheetView showGridLines="0" tabSelected="1" view="pageBreakPreview" zoomScale="110" zoomScaleNormal="80" zoomScaleSheetLayoutView="110" workbookViewId="0" topLeftCell="A15">
      <selection activeCell="C37" sqref="C37"/>
    </sheetView>
  </sheetViews>
  <sheetFormatPr defaultColWidth="9.00390625" defaultRowHeight="12.75"/>
  <cols>
    <col min="1" max="1" width="6.625" style="59" customWidth="1"/>
    <col min="2" max="2" width="105.875" style="59" customWidth="1"/>
    <col min="3" max="3" width="12.125" style="28" customWidth="1"/>
    <col min="4" max="4" width="12.00390625" style="29" customWidth="1"/>
    <col min="5" max="7" width="25.375" style="59" customWidth="1"/>
    <col min="8" max="8" width="16.875" style="59" customWidth="1"/>
    <col min="9" max="9" width="22.125" style="59" customWidth="1"/>
    <col min="10" max="10" width="13.75390625" style="59" customWidth="1"/>
    <col min="11" max="12" width="14.25390625" style="59" customWidth="1"/>
    <col min="13" max="13" width="15.25390625" style="59" customWidth="1"/>
    <col min="14" max="16384" width="9.125" style="59" customWidth="1"/>
  </cols>
  <sheetData>
    <row r="1" spans="2:12" ht="15">
      <c r="B1" s="1" t="str">
        <f>'formularz oferty'!C4</f>
        <v>DFP.271.81.2024.LS</v>
      </c>
      <c r="I1" s="2" t="s">
        <v>60</v>
      </c>
      <c r="J1" s="2"/>
      <c r="K1" s="1"/>
      <c r="L1" s="1"/>
    </row>
    <row r="2" spans="2:12" ht="15">
      <c r="B2" s="1"/>
      <c r="I2" s="2"/>
      <c r="J2" s="2"/>
      <c r="K2" s="1"/>
      <c r="L2" s="1"/>
    </row>
    <row r="3" spans="2:9" ht="15">
      <c r="B3" s="9"/>
      <c r="C3" s="30" t="s">
        <v>61</v>
      </c>
      <c r="E3" s="4"/>
      <c r="F3" s="4"/>
      <c r="G3" s="5"/>
      <c r="H3" s="8"/>
      <c r="I3" s="2" t="s">
        <v>62</v>
      </c>
    </row>
    <row r="4" spans="2:9" ht="15">
      <c r="B4" s="9"/>
      <c r="C4" s="30"/>
      <c r="E4" s="4"/>
      <c r="F4" s="4"/>
      <c r="G4" s="5"/>
      <c r="H4" s="8"/>
      <c r="I4" s="2"/>
    </row>
    <row r="5" spans="2:10" ht="15">
      <c r="B5" s="9"/>
      <c r="C5" s="3"/>
      <c r="D5" s="31"/>
      <c r="E5" s="4"/>
      <c r="F5" s="4"/>
      <c r="G5" s="5"/>
      <c r="H5" s="8"/>
      <c r="I5" s="2"/>
      <c r="J5" s="2"/>
    </row>
    <row r="6" spans="1:9" ht="15">
      <c r="A6" s="9"/>
      <c r="B6" s="3" t="s">
        <v>11</v>
      </c>
      <c r="C6" s="32">
        <v>13</v>
      </c>
      <c r="D6" s="31"/>
      <c r="E6" s="4"/>
      <c r="F6" s="4"/>
      <c r="G6" s="6"/>
      <c r="H6" s="6"/>
      <c r="I6" s="6"/>
    </row>
    <row r="7" spans="1:9" ht="15">
      <c r="A7" s="22"/>
      <c r="B7" s="9"/>
      <c r="C7" s="33"/>
      <c r="D7" s="34"/>
      <c r="E7" s="23"/>
      <c r="F7" s="23"/>
      <c r="G7" s="6"/>
      <c r="H7" s="49" t="s">
        <v>70</v>
      </c>
      <c r="I7" s="24">
        <f>SUM(I10:I37)</f>
        <v>0</v>
      </c>
    </row>
    <row r="8" spans="1:9" ht="15">
      <c r="A8" s="22"/>
      <c r="B8" s="22"/>
      <c r="C8" s="33"/>
      <c r="D8" s="34"/>
      <c r="E8" s="23"/>
      <c r="F8" s="23"/>
      <c r="G8" s="23"/>
      <c r="H8" s="23"/>
      <c r="I8" s="23"/>
    </row>
    <row r="9" spans="1:9" ht="42.75">
      <c r="A9" s="52" t="s">
        <v>63</v>
      </c>
      <c r="B9" s="53" t="s">
        <v>42</v>
      </c>
      <c r="C9" s="54" t="s">
        <v>37</v>
      </c>
      <c r="D9" s="54" t="s">
        <v>64</v>
      </c>
      <c r="E9" s="53" t="s">
        <v>66</v>
      </c>
      <c r="F9" s="53" t="s">
        <v>67</v>
      </c>
      <c r="G9" s="53" t="s">
        <v>65</v>
      </c>
      <c r="H9" s="55" t="s">
        <v>71</v>
      </c>
      <c r="I9" s="55" t="s">
        <v>73</v>
      </c>
    </row>
    <row r="10" spans="1:9" ht="30">
      <c r="A10" s="50" t="s">
        <v>0</v>
      </c>
      <c r="B10" s="50" t="s">
        <v>145</v>
      </c>
      <c r="C10" s="56">
        <v>550</v>
      </c>
      <c r="D10" s="51" t="s">
        <v>91</v>
      </c>
      <c r="E10" s="25"/>
      <c r="F10" s="25"/>
      <c r="G10" s="25"/>
      <c r="H10" s="26"/>
      <c r="I10" s="26">
        <f>ROUND(ROUND(C10,2)*ROUND(H10,2),2)</f>
        <v>0</v>
      </c>
    </row>
    <row r="11" spans="1:9" ht="75">
      <c r="A11" s="50" t="s">
        <v>1</v>
      </c>
      <c r="B11" s="50" t="s">
        <v>170</v>
      </c>
      <c r="C11" s="56">
        <v>5</v>
      </c>
      <c r="D11" s="51" t="s">
        <v>91</v>
      </c>
      <c r="E11" s="25"/>
      <c r="F11" s="25"/>
      <c r="G11" s="25"/>
      <c r="H11" s="26"/>
      <c r="I11" s="26">
        <f>ROUND(ROUND(C11,2)*ROUND(H11,2),2)</f>
        <v>0</v>
      </c>
    </row>
    <row r="12" spans="1:9" ht="15">
      <c r="A12" s="50" t="s">
        <v>2</v>
      </c>
      <c r="B12" s="50" t="s">
        <v>146</v>
      </c>
      <c r="C12" s="56">
        <v>100</v>
      </c>
      <c r="D12" s="51" t="s">
        <v>77</v>
      </c>
      <c r="E12" s="25"/>
      <c r="F12" s="25"/>
      <c r="G12" s="25"/>
      <c r="H12" s="26"/>
      <c r="I12" s="26">
        <f>ROUND(ROUND(C12,2)*ROUND(H12,2),2)</f>
        <v>0</v>
      </c>
    </row>
    <row r="13" spans="1:9" ht="30">
      <c r="A13" s="50" t="s">
        <v>3</v>
      </c>
      <c r="B13" s="50" t="s">
        <v>127</v>
      </c>
      <c r="C13" s="56">
        <v>2480</v>
      </c>
      <c r="D13" s="51" t="s">
        <v>142</v>
      </c>
      <c r="E13" s="25"/>
      <c r="F13" s="25"/>
      <c r="G13" s="25"/>
      <c r="H13" s="26"/>
      <c r="I13" s="26">
        <f aca="true" t="shared" si="0" ref="I13:I37">ROUND(ROUND(C13,2)*ROUND(H13,2),2)</f>
        <v>0</v>
      </c>
    </row>
    <row r="14" spans="1:9" ht="45">
      <c r="A14" s="50" t="s">
        <v>19</v>
      </c>
      <c r="B14" s="50" t="s">
        <v>147</v>
      </c>
      <c r="C14" s="56">
        <v>5</v>
      </c>
      <c r="D14" s="51" t="s">
        <v>143</v>
      </c>
      <c r="E14" s="25"/>
      <c r="F14" s="25"/>
      <c r="G14" s="25"/>
      <c r="H14" s="26"/>
      <c r="I14" s="26">
        <f t="shared" si="0"/>
        <v>0</v>
      </c>
    </row>
    <row r="15" spans="1:9" ht="15">
      <c r="A15" s="50" t="s">
        <v>23</v>
      </c>
      <c r="B15" s="50" t="s">
        <v>171</v>
      </c>
      <c r="C15" s="56">
        <v>260</v>
      </c>
      <c r="D15" s="51" t="s">
        <v>77</v>
      </c>
      <c r="E15" s="25"/>
      <c r="F15" s="25"/>
      <c r="G15" s="25"/>
      <c r="H15" s="26"/>
      <c r="I15" s="26">
        <f t="shared" si="0"/>
        <v>0</v>
      </c>
    </row>
    <row r="16" spans="1:9" ht="15">
      <c r="A16" s="50" t="s">
        <v>4</v>
      </c>
      <c r="B16" s="50" t="s">
        <v>128</v>
      </c>
      <c r="C16" s="56">
        <v>10</v>
      </c>
      <c r="D16" s="51" t="s">
        <v>77</v>
      </c>
      <c r="E16" s="25"/>
      <c r="F16" s="25"/>
      <c r="G16" s="25"/>
      <c r="H16" s="26"/>
      <c r="I16" s="26">
        <f t="shared" si="0"/>
        <v>0</v>
      </c>
    </row>
    <row r="17" spans="1:9" ht="15">
      <c r="A17" s="50" t="s">
        <v>34</v>
      </c>
      <c r="B17" s="50" t="s">
        <v>172</v>
      </c>
      <c r="C17" s="56">
        <v>5</v>
      </c>
      <c r="D17" s="51" t="s">
        <v>77</v>
      </c>
      <c r="E17" s="25"/>
      <c r="F17" s="25"/>
      <c r="G17" s="25"/>
      <c r="H17" s="26"/>
      <c r="I17" s="26">
        <f t="shared" si="0"/>
        <v>0</v>
      </c>
    </row>
    <row r="18" spans="1:9" ht="15">
      <c r="A18" s="50" t="s">
        <v>35</v>
      </c>
      <c r="B18" s="50" t="s">
        <v>173</v>
      </c>
      <c r="C18" s="56">
        <v>260</v>
      </c>
      <c r="D18" s="51" t="s">
        <v>77</v>
      </c>
      <c r="E18" s="25"/>
      <c r="F18" s="25"/>
      <c r="G18" s="25"/>
      <c r="H18" s="26"/>
      <c r="I18" s="26">
        <f t="shared" si="0"/>
        <v>0</v>
      </c>
    </row>
    <row r="19" spans="1:9" ht="15">
      <c r="A19" s="50" t="s">
        <v>38</v>
      </c>
      <c r="B19" s="50" t="s">
        <v>129</v>
      </c>
      <c r="C19" s="56">
        <v>5</v>
      </c>
      <c r="D19" s="51" t="s">
        <v>77</v>
      </c>
      <c r="E19" s="25"/>
      <c r="F19" s="25"/>
      <c r="G19" s="25"/>
      <c r="H19" s="26"/>
      <c r="I19" s="26">
        <f t="shared" si="0"/>
        <v>0</v>
      </c>
    </row>
    <row r="20" spans="1:9" ht="15">
      <c r="A20" s="50" t="s">
        <v>39</v>
      </c>
      <c r="B20" s="50" t="s">
        <v>130</v>
      </c>
      <c r="C20" s="56">
        <v>260</v>
      </c>
      <c r="D20" s="51" t="s">
        <v>77</v>
      </c>
      <c r="E20" s="25"/>
      <c r="F20" s="25"/>
      <c r="G20" s="25"/>
      <c r="H20" s="26"/>
      <c r="I20" s="26">
        <f t="shared" si="0"/>
        <v>0</v>
      </c>
    </row>
    <row r="21" spans="1:9" ht="15">
      <c r="A21" s="50" t="s">
        <v>40</v>
      </c>
      <c r="B21" s="50" t="s">
        <v>131</v>
      </c>
      <c r="C21" s="56">
        <v>780</v>
      </c>
      <c r="D21" s="51" t="s">
        <v>77</v>
      </c>
      <c r="E21" s="25"/>
      <c r="F21" s="25"/>
      <c r="G21" s="25"/>
      <c r="H21" s="26"/>
      <c r="I21" s="26">
        <f t="shared" si="0"/>
        <v>0</v>
      </c>
    </row>
    <row r="22" spans="1:9" ht="15">
      <c r="A22" s="50" t="s">
        <v>111</v>
      </c>
      <c r="B22" s="50" t="s">
        <v>132</v>
      </c>
      <c r="C22" s="56">
        <v>5</v>
      </c>
      <c r="D22" s="51" t="s">
        <v>77</v>
      </c>
      <c r="E22" s="25"/>
      <c r="F22" s="25"/>
      <c r="G22" s="25"/>
      <c r="H22" s="26"/>
      <c r="I22" s="26">
        <f t="shared" si="0"/>
        <v>0</v>
      </c>
    </row>
    <row r="23" spans="1:9" ht="15">
      <c r="A23" s="50" t="s">
        <v>112</v>
      </c>
      <c r="B23" s="50" t="s">
        <v>133</v>
      </c>
      <c r="C23" s="56">
        <v>6000</v>
      </c>
      <c r="D23" s="51" t="s">
        <v>77</v>
      </c>
      <c r="E23" s="25"/>
      <c r="F23" s="25"/>
      <c r="G23" s="25"/>
      <c r="H23" s="26"/>
      <c r="I23" s="26">
        <f t="shared" si="0"/>
        <v>0</v>
      </c>
    </row>
    <row r="24" spans="1:9" ht="15">
      <c r="A24" s="50" t="s">
        <v>113</v>
      </c>
      <c r="B24" s="50" t="s">
        <v>134</v>
      </c>
      <c r="C24" s="56">
        <v>7840</v>
      </c>
      <c r="D24" s="51" t="s">
        <v>77</v>
      </c>
      <c r="E24" s="25"/>
      <c r="F24" s="25"/>
      <c r="G24" s="25"/>
      <c r="H24" s="26"/>
      <c r="I24" s="26">
        <f t="shared" si="0"/>
        <v>0</v>
      </c>
    </row>
    <row r="25" spans="1:9" ht="15">
      <c r="A25" s="50" t="s">
        <v>114</v>
      </c>
      <c r="B25" s="50" t="s">
        <v>135</v>
      </c>
      <c r="C25" s="56">
        <v>40</v>
      </c>
      <c r="D25" s="51" t="s">
        <v>91</v>
      </c>
      <c r="E25" s="25"/>
      <c r="F25" s="25"/>
      <c r="G25" s="25"/>
      <c r="H25" s="26"/>
      <c r="I25" s="26">
        <f t="shared" si="0"/>
        <v>0</v>
      </c>
    </row>
    <row r="26" spans="1:9" ht="30">
      <c r="A26" s="50" t="s">
        <v>115</v>
      </c>
      <c r="B26" s="50" t="s">
        <v>136</v>
      </c>
      <c r="C26" s="56">
        <v>8590</v>
      </c>
      <c r="D26" s="51" t="s">
        <v>144</v>
      </c>
      <c r="E26" s="25"/>
      <c r="F26" s="25"/>
      <c r="G26" s="25"/>
      <c r="H26" s="26"/>
      <c r="I26" s="26">
        <f t="shared" si="0"/>
        <v>0</v>
      </c>
    </row>
    <row r="27" spans="1:9" ht="30">
      <c r="A27" s="50" t="s">
        <v>116</v>
      </c>
      <c r="B27" s="50" t="s">
        <v>148</v>
      </c>
      <c r="C27" s="56">
        <v>20480</v>
      </c>
      <c r="D27" s="51" t="s">
        <v>77</v>
      </c>
      <c r="E27" s="25"/>
      <c r="F27" s="25"/>
      <c r="G27" s="25"/>
      <c r="H27" s="26"/>
      <c r="I27" s="26">
        <f t="shared" si="0"/>
        <v>0</v>
      </c>
    </row>
    <row r="28" spans="1:9" ht="15">
      <c r="A28" s="50" t="s">
        <v>117</v>
      </c>
      <c r="B28" s="50" t="s">
        <v>137</v>
      </c>
      <c r="C28" s="56">
        <v>9930</v>
      </c>
      <c r="D28" s="51" t="s">
        <v>143</v>
      </c>
      <c r="E28" s="25"/>
      <c r="F28" s="25"/>
      <c r="G28" s="25"/>
      <c r="H28" s="26"/>
      <c r="I28" s="26">
        <f t="shared" si="0"/>
        <v>0</v>
      </c>
    </row>
    <row r="29" spans="1:9" ht="15">
      <c r="A29" s="50" t="s">
        <v>118</v>
      </c>
      <c r="B29" s="50" t="s">
        <v>138</v>
      </c>
      <c r="C29" s="56">
        <v>130</v>
      </c>
      <c r="D29" s="51" t="s">
        <v>77</v>
      </c>
      <c r="E29" s="25"/>
      <c r="F29" s="25"/>
      <c r="G29" s="25"/>
      <c r="H29" s="26"/>
      <c r="I29" s="26">
        <f t="shared" si="0"/>
        <v>0</v>
      </c>
    </row>
    <row r="30" spans="1:9" ht="15">
      <c r="A30" s="50" t="s">
        <v>119</v>
      </c>
      <c r="B30" s="50" t="s">
        <v>174</v>
      </c>
      <c r="C30" s="56">
        <v>5</v>
      </c>
      <c r="D30" s="51" t="s">
        <v>77</v>
      </c>
      <c r="E30" s="25"/>
      <c r="F30" s="25"/>
      <c r="G30" s="25"/>
      <c r="H30" s="26"/>
      <c r="I30" s="26">
        <f t="shared" si="0"/>
        <v>0</v>
      </c>
    </row>
    <row r="31" spans="1:9" ht="30">
      <c r="A31" s="50" t="s">
        <v>120</v>
      </c>
      <c r="B31" s="50" t="s">
        <v>175</v>
      </c>
      <c r="C31" s="56">
        <v>5</v>
      </c>
      <c r="D31" s="51" t="s">
        <v>77</v>
      </c>
      <c r="E31" s="25"/>
      <c r="F31" s="25"/>
      <c r="G31" s="25"/>
      <c r="H31" s="26"/>
      <c r="I31" s="26">
        <f t="shared" si="0"/>
        <v>0</v>
      </c>
    </row>
    <row r="32" spans="1:9" ht="15">
      <c r="A32" s="50" t="s">
        <v>121</v>
      </c>
      <c r="B32" s="50" t="s">
        <v>139</v>
      </c>
      <c r="C32" s="56">
        <v>42</v>
      </c>
      <c r="D32" s="51" t="s">
        <v>77</v>
      </c>
      <c r="E32" s="25"/>
      <c r="F32" s="25"/>
      <c r="G32" s="25"/>
      <c r="H32" s="26"/>
      <c r="I32" s="26">
        <f t="shared" si="0"/>
        <v>0</v>
      </c>
    </row>
    <row r="33" spans="1:9" ht="75">
      <c r="A33" s="50" t="s">
        <v>122</v>
      </c>
      <c r="B33" s="50" t="s">
        <v>176</v>
      </c>
      <c r="C33" s="56">
        <v>25</v>
      </c>
      <c r="D33" s="51" t="s">
        <v>77</v>
      </c>
      <c r="E33" s="25"/>
      <c r="F33" s="25"/>
      <c r="G33" s="25"/>
      <c r="H33" s="26"/>
      <c r="I33" s="26">
        <f t="shared" si="0"/>
        <v>0</v>
      </c>
    </row>
    <row r="34" spans="1:9" ht="15">
      <c r="A34" s="50" t="s">
        <v>123</v>
      </c>
      <c r="B34" s="50" t="s">
        <v>140</v>
      </c>
      <c r="C34" s="56">
        <v>155</v>
      </c>
      <c r="D34" s="51" t="s">
        <v>77</v>
      </c>
      <c r="E34" s="25"/>
      <c r="F34" s="25"/>
      <c r="G34" s="25"/>
      <c r="H34" s="26"/>
      <c r="I34" s="26">
        <f t="shared" si="0"/>
        <v>0</v>
      </c>
    </row>
    <row r="35" spans="1:9" ht="45">
      <c r="A35" s="50" t="s">
        <v>124</v>
      </c>
      <c r="B35" s="50" t="s">
        <v>177</v>
      </c>
      <c r="C35" s="56">
        <v>68</v>
      </c>
      <c r="D35" s="51" t="s">
        <v>77</v>
      </c>
      <c r="E35" s="25"/>
      <c r="F35" s="25"/>
      <c r="G35" s="25"/>
      <c r="H35" s="26"/>
      <c r="I35" s="26">
        <f t="shared" si="0"/>
        <v>0</v>
      </c>
    </row>
    <row r="36" spans="1:9" ht="45">
      <c r="A36" s="50" t="s">
        <v>125</v>
      </c>
      <c r="B36" s="50" t="s">
        <v>178</v>
      </c>
      <c r="C36" s="56">
        <v>100</v>
      </c>
      <c r="D36" s="51" t="s">
        <v>77</v>
      </c>
      <c r="E36" s="25"/>
      <c r="F36" s="25"/>
      <c r="G36" s="25"/>
      <c r="H36" s="26"/>
      <c r="I36" s="26">
        <f t="shared" si="0"/>
        <v>0</v>
      </c>
    </row>
    <row r="37" spans="1:9" ht="15">
      <c r="A37" s="50" t="s">
        <v>126</v>
      </c>
      <c r="B37" s="50" t="s">
        <v>141</v>
      </c>
      <c r="C37" s="56">
        <v>66210</v>
      </c>
      <c r="D37" s="51" t="s">
        <v>77</v>
      </c>
      <c r="E37" s="25"/>
      <c r="F37" s="25"/>
      <c r="G37" s="25"/>
      <c r="H37" s="26"/>
      <c r="I37" s="26">
        <f t="shared" si="0"/>
        <v>0</v>
      </c>
    </row>
    <row r="39" spans="1:12" s="28" customFormat="1" ht="30">
      <c r="A39" s="59"/>
      <c r="B39" s="59" t="s">
        <v>68</v>
      </c>
      <c r="D39" s="29"/>
      <c r="E39" s="59"/>
      <c r="F39" s="59"/>
      <c r="G39" s="59"/>
      <c r="H39" s="59"/>
      <c r="I39" s="59"/>
      <c r="J39" s="59"/>
      <c r="K39" s="59"/>
      <c r="L39" s="59"/>
    </row>
  </sheetData>
  <sheetProtection/>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58" r:id="rId1"/>
  <headerFooter alignWithMargins="0">
    <oddFooter>&amp;C&amp;"Times New Roman,Normalny"Strona &amp;P</oddFooter>
  </headerFooter>
</worksheet>
</file>

<file path=xl/worksheets/sheet15.xml><?xml version="1.0" encoding="utf-8"?>
<worksheet xmlns="http://schemas.openxmlformats.org/spreadsheetml/2006/main" xmlns:r="http://schemas.openxmlformats.org/officeDocument/2006/relationships">
  <sheetPr>
    <tabColor theme="0" tint="-0.4999699890613556"/>
    <pageSetUpPr fitToPage="1"/>
  </sheetPr>
  <dimension ref="A1:L12"/>
  <sheetViews>
    <sheetView showGridLines="0" view="pageBreakPreview" zoomScale="110" zoomScaleNormal="80" zoomScaleSheetLayoutView="110" workbookViewId="0" topLeftCell="A1">
      <selection activeCell="B11" sqref="B11"/>
    </sheetView>
  </sheetViews>
  <sheetFormatPr defaultColWidth="9.00390625" defaultRowHeight="12.75"/>
  <cols>
    <col min="1" max="1" width="6.625" style="59" customWidth="1"/>
    <col min="2" max="2" width="105.875" style="59" customWidth="1"/>
    <col min="3" max="3" width="12.125" style="28" customWidth="1"/>
    <col min="4" max="4" width="12.00390625" style="29" customWidth="1"/>
    <col min="5" max="7" width="25.375" style="59" customWidth="1"/>
    <col min="8" max="8" width="16.875" style="59" customWidth="1"/>
    <col min="9" max="9" width="22.125" style="59" customWidth="1"/>
    <col min="10" max="10" width="13.75390625" style="59" customWidth="1"/>
    <col min="11" max="12" width="14.25390625" style="59" customWidth="1"/>
    <col min="13" max="13" width="15.25390625" style="59" customWidth="1"/>
    <col min="14" max="16384" width="9.125" style="59" customWidth="1"/>
  </cols>
  <sheetData>
    <row r="1" spans="2:12" ht="15">
      <c r="B1" s="1" t="str">
        <f>'formularz oferty'!C4</f>
        <v>DFP.271.81.2024.LS</v>
      </c>
      <c r="I1" s="2" t="s">
        <v>60</v>
      </c>
      <c r="J1" s="2"/>
      <c r="K1" s="1"/>
      <c r="L1" s="1"/>
    </row>
    <row r="2" spans="2:12" ht="15">
      <c r="B2" s="1"/>
      <c r="I2" s="2"/>
      <c r="J2" s="2"/>
      <c r="K2" s="1"/>
      <c r="L2" s="1"/>
    </row>
    <row r="3" spans="2:9" ht="15">
      <c r="B3" s="9"/>
      <c r="C3" s="30" t="s">
        <v>61</v>
      </c>
      <c r="E3" s="4"/>
      <c r="F3" s="4"/>
      <c r="G3" s="5"/>
      <c r="H3" s="8"/>
      <c r="I3" s="2" t="s">
        <v>62</v>
      </c>
    </row>
    <row r="4" spans="2:9" ht="15">
      <c r="B4" s="9"/>
      <c r="C4" s="30"/>
      <c r="E4" s="4"/>
      <c r="F4" s="4"/>
      <c r="G4" s="5"/>
      <c r="H4" s="8"/>
      <c r="I4" s="2"/>
    </row>
    <row r="5" spans="2:10" ht="15">
      <c r="B5" s="9"/>
      <c r="C5" s="3"/>
      <c r="D5" s="31"/>
      <c r="E5" s="4"/>
      <c r="F5" s="4"/>
      <c r="G5" s="5"/>
      <c r="H5" s="8"/>
      <c r="I5" s="2"/>
      <c r="J5" s="2"/>
    </row>
    <row r="6" spans="1:9" ht="15">
      <c r="A6" s="9"/>
      <c r="B6" s="3" t="s">
        <v>11</v>
      </c>
      <c r="C6" s="32">
        <v>14</v>
      </c>
      <c r="D6" s="31"/>
      <c r="E6" s="4"/>
      <c r="F6" s="4"/>
      <c r="G6" s="6"/>
      <c r="H6" s="6"/>
      <c r="I6" s="6"/>
    </row>
    <row r="7" spans="1:9" ht="15">
      <c r="A7" s="22"/>
      <c r="B7" s="9"/>
      <c r="C7" s="33"/>
      <c r="D7" s="34"/>
      <c r="E7" s="23"/>
      <c r="F7" s="23"/>
      <c r="G7" s="6"/>
      <c r="H7" s="49" t="s">
        <v>70</v>
      </c>
      <c r="I7" s="24">
        <f>SUM(I10:I10)</f>
        <v>0</v>
      </c>
    </row>
    <row r="8" spans="1:9" ht="15">
      <c r="A8" s="22"/>
      <c r="B8" s="22"/>
      <c r="C8" s="33"/>
      <c r="D8" s="34"/>
      <c r="E8" s="23"/>
      <c r="F8" s="23"/>
      <c r="G8" s="23"/>
      <c r="H8" s="23"/>
      <c r="I8" s="23"/>
    </row>
    <row r="9" spans="1:9" ht="42.75">
      <c r="A9" s="52" t="s">
        <v>63</v>
      </c>
      <c r="B9" s="53" t="s">
        <v>42</v>
      </c>
      <c r="C9" s="54" t="s">
        <v>37</v>
      </c>
      <c r="D9" s="54" t="s">
        <v>64</v>
      </c>
      <c r="E9" s="53" t="s">
        <v>66</v>
      </c>
      <c r="F9" s="53" t="s">
        <v>67</v>
      </c>
      <c r="G9" s="53" t="s">
        <v>65</v>
      </c>
      <c r="H9" s="55" t="s">
        <v>71</v>
      </c>
      <c r="I9" s="55" t="s">
        <v>73</v>
      </c>
    </row>
    <row r="10" spans="1:9" ht="90">
      <c r="A10" s="50" t="s">
        <v>0</v>
      </c>
      <c r="B10" s="50" t="s">
        <v>149</v>
      </c>
      <c r="C10" s="56">
        <v>65240</v>
      </c>
      <c r="D10" s="51" t="s">
        <v>143</v>
      </c>
      <c r="E10" s="25"/>
      <c r="F10" s="25"/>
      <c r="G10" s="25"/>
      <c r="H10" s="26"/>
      <c r="I10" s="26">
        <f>ROUND(ROUND(C10,2)*ROUND(H10,2),2)</f>
        <v>0</v>
      </c>
    </row>
    <row r="12" spans="1:12" s="28" customFormat="1" ht="30">
      <c r="A12" s="59"/>
      <c r="B12" s="59" t="s">
        <v>68</v>
      </c>
      <c r="D12" s="29"/>
      <c r="E12" s="59"/>
      <c r="F12" s="59"/>
      <c r="G12" s="59"/>
      <c r="H12" s="59"/>
      <c r="I12" s="59"/>
      <c r="J12" s="59"/>
      <c r="K12" s="59"/>
      <c r="L12" s="59"/>
    </row>
  </sheetData>
  <sheetProtection/>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58" r:id="rId1"/>
  <headerFooter alignWithMargins="0">
    <oddFooter>&amp;C&amp;"Times New Roman,Normalny"Strona &amp;P</oddFooter>
  </headerFooter>
</worksheet>
</file>

<file path=xl/worksheets/sheet16.xml><?xml version="1.0" encoding="utf-8"?>
<worksheet xmlns="http://schemas.openxmlformats.org/spreadsheetml/2006/main" xmlns:r="http://schemas.openxmlformats.org/officeDocument/2006/relationships">
  <sheetPr>
    <tabColor theme="0" tint="-0.4999699890613556"/>
    <pageSetUpPr fitToPage="1"/>
  </sheetPr>
  <dimension ref="A1:L23"/>
  <sheetViews>
    <sheetView showGridLines="0" view="pageBreakPreview" zoomScale="110" zoomScaleNormal="80" zoomScaleSheetLayoutView="110" workbookViewId="0" topLeftCell="A1">
      <selection activeCell="B11" sqref="B11"/>
    </sheetView>
  </sheetViews>
  <sheetFormatPr defaultColWidth="9.00390625" defaultRowHeight="12.75"/>
  <cols>
    <col min="1" max="1" width="6.625" style="59" customWidth="1"/>
    <col min="2" max="2" width="105.875" style="59" customWidth="1"/>
    <col min="3" max="3" width="12.125" style="28" customWidth="1"/>
    <col min="4" max="4" width="12.00390625" style="29" customWidth="1"/>
    <col min="5" max="7" width="25.375" style="59" customWidth="1"/>
    <col min="8" max="8" width="16.875" style="59" customWidth="1"/>
    <col min="9" max="9" width="22.125" style="59" customWidth="1"/>
    <col min="10" max="10" width="13.75390625" style="59" customWidth="1"/>
    <col min="11" max="12" width="14.25390625" style="59" customWidth="1"/>
    <col min="13" max="13" width="15.25390625" style="59" customWidth="1"/>
    <col min="14" max="16384" width="9.125" style="59" customWidth="1"/>
  </cols>
  <sheetData>
    <row r="1" spans="2:12" ht="15">
      <c r="B1" s="1" t="str">
        <f>'formularz oferty'!C4</f>
        <v>DFP.271.81.2024.LS</v>
      </c>
      <c r="I1" s="2" t="s">
        <v>60</v>
      </c>
      <c r="J1" s="2"/>
      <c r="K1" s="1"/>
      <c r="L1" s="1"/>
    </row>
    <row r="2" spans="2:12" ht="15">
      <c r="B2" s="1"/>
      <c r="I2" s="2"/>
      <c r="J2" s="2"/>
      <c r="K2" s="1"/>
      <c r="L2" s="1"/>
    </row>
    <row r="3" spans="2:9" ht="15">
      <c r="B3" s="9"/>
      <c r="C3" s="30" t="s">
        <v>61</v>
      </c>
      <c r="E3" s="4"/>
      <c r="F3" s="4"/>
      <c r="G3" s="5"/>
      <c r="H3" s="8"/>
      <c r="I3" s="2" t="s">
        <v>62</v>
      </c>
    </row>
    <row r="4" spans="2:9" ht="15">
      <c r="B4" s="9"/>
      <c r="C4" s="30"/>
      <c r="E4" s="4"/>
      <c r="F4" s="4"/>
      <c r="G4" s="5"/>
      <c r="H4" s="8"/>
      <c r="I4" s="2"/>
    </row>
    <row r="5" spans="2:10" ht="15">
      <c r="B5" s="9"/>
      <c r="C5" s="3"/>
      <c r="D5" s="31"/>
      <c r="E5" s="4"/>
      <c r="F5" s="4"/>
      <c r="G5" s="5"/>
      <c r="H5" s="8"/>
      <c r="I5" s="2"/>
      <c r="J5" s="2"/>
    </row>
    <row r="6" spans="1:9" ht="15">
      <c r="A6" s="9"/>
      <c r="B6" s="3" t="s">
        <v>11</v>
      </c>
      <c r="C6" s="32">
        <v>15</v>
      </c>
      <c r="D6" s="31"/>
      <c r="E6" s="4"/>
      <c r="F6" s="4"/>
      <c r="G6" s="6"/>
      <c r="H6" s="6"/>
      <c r="I6" s="6"/>
    </row>
    <row r="7" spans="1:9" ht="15">
      <c r="A7" s="22"/>
      <c r="B7" s="9"/>
      <c r="C7" s="33"/>
      <c r="D7" s="34"/>
      <c r="E7" s="23"/>
      <c r="F7" s="23"/>
      <c r="G7" s="6"/>
      <c r="H7" s="49" t="s">
        <v>70</v>
      </c>
      <c r="I7" s="24">
        <f>SUM(I10:I21)</f>
        <v>0</v>
      </c>
    </row>
    <row r="8" spans="1:9" ht="15">
      <c r="A8" s="22"/>
      <c r="B8" s="22"/>
      <c r="C8" s="33"/>
      <c r="D8" s="34"/>
      <c r="E8" s="23"/>
      <c r="F8" s="23"/>
      <c r="G8" s="23"/>
      <c r="H8" s="23"/>
      <c r="I8" s="23"/>
    </row>
    <row r="9" spans="1:9" ht="42.75">
      <c r="A9" s="52" t="s">
        <v>63</v>
      </c>
      <c r="B9" s="53" t="s">
        <v>42</v>
      </c>
      <c r="C9" s="54" t="s">
        <v>37</v>
      </c>
      <c r="D9" s="54" t="s">
        <v>64</v>
      </c>
      <c r="E9" s="53" t="s">
        <v>66</v>
      </c>
      <c r="F9" s="53" t="s">
        <v>67</v>
      </c>
      <c r="G9" s="53" t="s">
        <v>65</v>
      </c>
      <c r="H9" s="55" t="s">
        <v>71</v>
      </c>
      <c r="I9" s="55" t="s">
        <v>73</v>
      </c>
    </row>
    <row r="10" spans="1:9" ht="30">
      <c r="A10" s="50" t="s">
        <v>0</v>
      </c>
      <c r="B10" s="50" t="s">
        <v>150</v>
      </c>
      <c r="C10" s="56">
        <v>85</v>
      </c>
      <c r="D10" s="51" t="s">
        <v>77</v>
      </c>
      <c r="E10" s="25"/>
      <c r="F10" s="25"/>
      <c r="G10" s="25"/>
      <c r="H10" s="26"/>
      <c r="I10" s="26">
        <f>ROUND(ROUND(C10,2)*ROUND(H10,2),2)</f>
        <v>0</v>
      </c>
    </row>
    <row r="11" spans="1:9" ht="45">
      <c r="A11" s="50" t="s">
        <v>1</v>
      </c>
      <c r="B11" s="50" t="s">
        <v>151</v>
      </c>
      <c r="C11" s="56">
        <v>5</v>
      </c>
      <c r="D11" s="51" t="s">
        <v>77</v>
      </c>
      <c r="E11" s="25"/>
      <c r="F11" s="25"/>
      <c r="G11" s="25"/>
      <c r="H11" s="26"/>
      <c r="I11" s="26">
        <f aca="true" t="shared" si="0" ref="I11:I21">ROUND(ROUND(C11,2)*ROUND(H11,2),2)</f>
        <v>0</v>
      </c>
    </row>
    <row r="12" spans="1:9" ht="45">
      <c r="A12" s="50" t="s">
        <v>2</v>
      </c>
      <c r="B12" s="50" t="s">
        <v>187</v>
      </c>
      <c r="C12" s="56">
        <v>5</v>
      </c>
      <c r="D12" s="51" t="s">
        <v>77</v>
      </c>
      <c r="E12" s="25"/>
      <c r="F12" s="25"/>
      <c r="G12" s="25"/>
      <c r="H12" s="26"/>
      <c r="I12" s="26">
        <f t="shared" si="0"/>
        <v>0</v>
      </c>
    </row>
    <row r="13" spans="1:9" ht="30">
      <c r="A13" s="50" t="s">
        <v>3</v>
      </c>
      <c r="B13" s="50" t="s">
        <v>152</v>
      </c>
      <c r="C13" s="56">
        <v>170</v>
      </c>
      <c r="D13" s="51" t="s">
        <v>77</v>
      </c>
      <c r="E13" s="25"/>
      <c r="F13" s="25"/>
      <c r="G13" s="25"/>
      <c r="H13" s="26"/>
      <c r="I13" s="26">
        <f t="shared" si="0"/>
        <v>0</v>
      </c>
    </row>
    <row r="14" spans="1:9" ht="60">
      <c r="A14" s="50" t="s">
        <v>19</v>
      </c>
      <c r="B14" s="50" t="s">
        <v>153</v>
      </c>
      <c r="C14" s="56">
        <v>52</v>
      </c>
      <c r="D14" s="51" t="s">
        <v>77</v>
      </c>
      <c r="E14" s="25"/>
      <c r="F14" s="25"/>
      <c r="G14" s="25"/>
      <c r="H14" s="26"/>
      <c r="I14" s="26">
        <f t="shared" si="0"/>
        <v>0</v>
      </c>
    </row>
    <row r="15" spans="1:9" ht="30">
      <c r="A15" s="50" t="s">
        <v>23</v>
      </c>
      <c r="B15" s="50" t="s">
        <v>154</v>
      </c>
      <c r="C15" s="56">
        <v>10960</v>
      </c>
      <c r="D15" s="51" t="s">
        <v>77</v>
      </c>
      <c r="E15" s="25"/>
      <c r="F15" s="25"/>
      <c r="G15" s="25"/>
      <c r="H15" s="26"/>
      <c r="I15" s="26">
        <f t="shared" si="0"/>
        <v>0</v>
      </c>
    </row>
    <row r="16" spans="1:9" ht="45">
      <c r="A16" s="50" t="s">
        <v>4</v>
      </c>
      <c r="B16" s="50" t="s">
        <v>162</v>
      </c>
      <c r="C16" s="56">
        <v>12</v>
      </c>
      <c r="D16" s="51" t="s">
        <v>77</v>
      </c>
      <c r="E16" s="25"/>
      <c r="F16" s="25"/>
      <c r="G16" s="25"/>
      <c r="H16" s="26"/>
      <c r="I16" s="26">
        <f t="shared" si="0"/>
        <v>0</v>
      </c>
    </row>
    <row r="17" spans="1:9" ht="15">
      <c r="A17" s="50" t="s">
        <v>34</v>
      </c>
      <c r="B17" s="50" t="s">
        <v>155</v>
      </c>
      <c r="C17" s="56">
        <v>26</v>
      </c>
      <c r="D17" s="51" t="s">
        <v>77</v>
      </c>
      <c r="E17" s="25"/>
      <c r="F17" s="25"/>
      <c r="G17" s="25"/>
      <c r="H17" s="26"/>
      <c r="I17" s="26">
        <f t="shared" si="0"/>
        <v>0</v>
      </c>
    </row>
    <row r="18" spans="1:9" ht="15">
      <c r="A18" s="50" t="s">
        <v>35</v>
      </c>
      <c r="B18" s="50" t="s">
        <v>156</v>
      </c>
      <c r="C18" s="56">
        <v>1234</v>
      </c>
      <c r="D18" s="51" t="s">
        <v>157</v>
      </c>
      <c r="E18" s="25"/>
      <c r="F18" s="25"/>
      <c r="G18" s="25"/>
      <c r="H18" s="26"/>
      <c r="I18" s="26">
        <f t="shared" si="0"/>
        <v>0</v>
      </c>
    </row>
    <row r="19" spans="1:9" ht="15">
      <c r="A19" s="50" t="s">
        <v>38</v>
      </c>
      <c r="B19" s="50" t="s">
        <v>158</v>
      </c>
      <c r="C19" s="56">
        <v>12</v>
      </c>
      <c r="D19" s="51" t="s">
        <v>77</v>
      </c>
      <c r="E19" s="25"/>
      <c r="F19" s="25"/>
      <c r="G19" s="25"/>
      <c r="H19" s="26"/>
      <c r="I19" s="26">
        <f t="shared" si="0"/>
        <v>0</v>
      </c>
    </row>
    <row r="20" spans="1:9" ht="15">
      <c r="A20" s="50" t="s">
        <v>39</v>
      </c>
      <c r="B20" s="50" t="s">
        <v>159</v>
      </c>
      <c r="C20" s="56">
        <v>15</v>
      </c>
      <c r="D20" s="51" t="s">
        <v>77</v>
      </c>
      <c r="E20" s="25"/>
      <c r="F20" s="25"/>
      <c r="G20" s="25"/>
      <c r="H20" s="26"/>
      <c r="I20" s="26">
        <f t="shared" si="0"/>
        <v>0</v>
      </c>
    </row>
    <row r="21" spans="1:9" ht="45">
      <c r="A21" s="50" t="s">
        <v>40</v>
      </c>
      <c r="B21" s="50" t="s">
        <v>160</v>
      </c>
      <c r="C21" s="56">
        <v>30</v>
      </c>
      <c r="D21" s="51" t="s">
        <v>161</v>
      </c>
      <c r="E21" s="25"/>
      <c r="F21" s="25"/>
      <c r="G21" s="25"/>
      <c r="H21" s="26"/>
      <c r="I21" s="26">
        <f t="shared" si="0"/>
        <v>0</v>
      </c>
    </row>
    <row r="23" spans="1:12" s="28" customFormat="1" ht="30">
      <c r="A23" s="59"/>
      <c r="B23" s="59" t="s">
        <v>68</v>
      </c>
      <c r="D23" s="29"/>
      <c r="E23" s="59"/>
      <c r="F23" s="59"/>
      <c r="G23" s="59"/>
      <c r="H23" s="59"/>
      <c r="I23" s="59"/>
      <c r="J23" s="59"/>
      <c r="K23" s="59"/>
      <c r="L23" s="59"/>
    </row>
  </sheetData>
  <sheetProtection/>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58" r:id="rId1"/>
  <headerFooter alignWithMargins="0">
    <oddFooter>&amp;C&amp;"Times New Roman,Normalny"Strona &amp;P</oddFooter>
  </headerFooter>
</worksheet>
</file>

<file path=xl/worksheets/sheet2.xml><?xml version="1.0" encoding="utf-8"?>
<worksheet xmlns="http://schemas.openxmlformats.org/spreadsheetml/2006/main" xmlns:r="http://schemas.openxmlformats.org/officeDocument/2006/relationships">
  <sheetPr>
    <tabColor theme="0" tint="-0.4999699890613556"/>
    <pageSetUpPr fitToPage="1"/>
  </sheetPr>
  <dimension ref="A1:L16"/>
  <sheetViews>
    <sheetView showGridLines="0" view="pageBreakPreview" zoomScale="110" zoomScaleNormal="80" zoomScaleSheetLayoutView="110" workbookViewId="0" topLeftCell="A7">
      <selection activeCell="B11" sqref="B11"/>
    </sheetView>
  </sheetViews>
  <sheetFormatPr defaultColWidth="9.00390625" defaultRowHeight="12.75"/>
  <cols>
    <col min="1" max="1" width="6.625" style="7" customWidth="1"/>
    <col min="2" max="2" width="105.875" style="7" customWidth="1"/>
    <col min="3" max="3" width="12.125" style="28" customWidth="1"/>
    <col min="4" max="4" width="12.00390625" style="29" customWidth="1"/>
    <col min="5" max="7" width="25.375" style="7" customWidth="1"/>
    <col min="8" max="8" width="16.875" style="7" customWidth="1"/>
    <col min="9" max="9" width="22.125" style="7" customWidth="1"/>
    <col min="10" max="10" width="13.75390625" style="7" customWidth="1"/>
    <col min="11" max="12" width="14.25390625" style="7" customWidth="1"/>
    <col min="13" max="13" width="15.25390625" style="7" customWidth="1"/>
    <col min="14" max="16384" width="9.125" style="7" customWidth="1"/>
  </cols>
  <sheetData>
    <row r="1" spans="2:12" ht="15">
      <c r="B1" s="1" t="str">
        <f>'formularz oferty'!C4</f>
        <v>DFP.271.81.2024.LS</v>
      </c>
      <c r="I1" s="2" t="s">
        <v>60</v>
      </c>
      <c r="J1" s="2"/>
      <c r="K1" s="1"/>
      <c r="L1" s="1"/>
    </row>
    <row r="2" spans="2:12" ht="15">
      <c r="B2" s="1"/>
      <c r="I2" s="2"/>
      <c r="J2" s="2"/>
      <c r="K2" s="1"/>
      <c r="L2" s="1"/>
    </row>
    <row r="3" spans="2:9" ht="15">
      <c r="B3" s="9"/>
      <c r="C3" s="30" t="s">
        <v>61</v>
      </c>
      <c r="E3" s="4"/>
      <c r="F3" s="4"/>
      <c r="G3" s="5"/>
      <c r="H3" s="8"/>
      <c r="I3" s="2" t="s">
        <v>62</v>
      </c>
    </row>
    <row r="4" spans="2:9" ht="15">
      <c r="B4" s="9"/>
      <c r="C4" s="30"/>
      <c r="E4" s="4"/>
      <c r="F4" s="4"/>
      <c r="G4" s="5"/>
      <c r="H4" s="8"/>
      <c r="I4" s="2"/>
    </row>
    <row r="5" spans="2:10" ht="15">
      <c r="B5" s="9"/>
      <c r="C5" s="3"/>
      <c r="D5" s="31"/>
      <c r="E5" s="4"/>
      <c r="F5" s="4"/>
      <c r="G5" s="5"/>
      <c r="H5" s="8"/>
      <c r="I5" s="2"/>
      <c r="J5" s="2"/>
    </row>
    <row r="6" spans="1:9" ht="15">
      <c r="A6" s="9"/>
      <c r="B6" s="3" t="s">
        <v>11</v>
      </c>
      <c r="C6" s="32">
        <v>1</v>
      </c>
      <c r="D6" s="31"/>
      <c r="E6" s="4"/>
      <c r="F6" s="4"/>
      <c r="G6" s="6"/>
      <c r="H6" s="6"/>
      <c r="I6" s="6"/>
    </row>
    <row r="7" spans="1:9" ht="15">
      <c r="A7" s="22"/>
      <c r="B7" s="9"/>
      <c r="C7" s="33"/>
      <c r="D7" s="34"/>
      <c r="E7" s="23"/>
      <c r="F7" s="23"/>
      <c r="G7" s="6"/>
      <c r="H7" s="49" t="s">
        <v>70</v>
      </c>
      <c r="I7" s="24">
        <f>SUM(I10:I11)</f>
        <v>0</v>
      </c>
    </row>
    <row r="8" spans="1:9" ht="15">
      <c r="A8" s="22"/>
      <c r="B8" s="22"/>
      <c r="C8" s="33"/>
      <c r="D8" s="34"/>
      <c r="E8" s="23"/>
      <c r="F8" s="23"/>
      <c r="G8" s="23"/>
      <c r="H8" s="23"/>
      <c r="I8" s="23"/>
    </row>
    <row r="9" spans="1:9" ht="42.75">
      <c r="A9" s="52" t="s">
        <v>63</v>
      </c>
      <c r="B9" s="53" t="s">
        <v>42</v>
      </c>
      <c r="C9" s="54" t="s">
        <v>37</v>
      </c>
      <c r="D9" s="54" t="s">
        <v>64</v>
      </c>
      <c r="E9" s="53" t="s">
        <v>66</v>
      </c>
      <c r="F9" s="53" t="s">
        <v>67</v>
      </c>
      <c r="G9" s="53" t="s">
        <v>65</v>
      </c>
      <c r="H9" s="55" t="s">
        <v>71</v>
      </c>
      <c r="I9" s="55" t="s">
        <v>73</v>
      </c>
    </row>
    <row r="10" spans="1:9" ht="186" customHeight="1">
      <c r="A10" s="50" t="s">
        <v>0</v>
      </c>
      <c r="B10" s="58" t="s">
        <v>188</v>
      </c>
      <c r="C10" s="56">
        <v>1200</v>
      </c>
      <c r="D10" s="51" t="s">
        <v>77</v>
      </c>
      <c r="E10" s="25"/>
      <c r="F10" s="25"/>
      <c r="G10" s="25"/>
      <c r="H10" s="26"/>
      <c r="I10" s="26">
        <f>ROUND(ROUND(C10,2)*ROUND(H10,2),2)</f>
        <v>0</v>
      </c>
    </row>
    <row r="11" spans="1:9" ht="105">
      <c r="A11" s="50" t="s">
        <v>1</v>
      </c>
      <c r="B11" s="58" t="s">
        <v>163</v>
      </c>
      <c r="C11" s="56">
        <v>20</v>
      </c>
      <c r="D11" s="51" t="s">
        <v>91</v>
      </c>
      <c r="E11" s="25"/>
      <c r="F11" s="25"/>
      <c r="G11" s="25"/>
      <c r="H11" s="26"/>
      <c r="I11" s="26">
        <f>ROUND(ROUND(C11,2)*ROUND(H11,2),2)</f>
        <v>0</v>
      </c>
    </row>
    <row r="13" spans="2:4" s="59" customFormat="1" ht="15">
      <c r="B13" s="59" t="s">
        <v>92</v>
      </c>
      <c r="C13" s="28"/>
      <c r="D13" s="29"/>
    </row>
    <row r="14" spans="2:4" s="59" customFormat="1" ht="120">
      <c r="B14" s="59" t="s">
        <v>189</v>
      </c>
      <c r="C14" s="28"/>
      <c r="D14" s="29"/>
    </row>
    <row r="15" spans="2:4" s="59" customFormat="1" ht="45">
      <c r="B15" s="59" t="s">
        <v>93</v>
      </c>
      <c r="C15" s="28"/>
      <c r="D15" s="29"/>
    </row>
    <row r="16" ht="30">
      <c r="B16" s="7" t="s">
        <v>68</v>
      </c>
    </row>
  </sheetData>
  <sheetProtection/>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58" r:id="rId1"/>
  <headerFooter alignWithMargins="0">
    <oddFooter>&amp;C&amp;"Times New Roman,Normalny"Strona &amp;P</oddFooter>
  </headerFooter>
</worksheet>
</file>

<file path=xl/worksheets/sheet3.xml><?xml version="1.0" encoding="utf-8"?>
<worksheet xmlns="http://schemas.openxmlformats.org/spreadsheetml/2006/main" xmlns:r="http://schemas.openxmlformats.org/officeDocument/2006/relationships">
  <sheetPr>
    <tabColor theme="0" tint="-0.4999699890613556"/>
    <pageSetUpPr fitToPage="1"/>
  </sheetPr>
  <dimension ref="A1:L16"/>
  <sheetViews>
    <sheetView showGridLines="0" view="pageBreakPreview" zoomScale="110" zoomScaleNormal="80" zoomScaleSheetLayoutView="110" workbookViewId="0" topLeftCell="A7">
      <selection activeCell="B11" sqref="B11"/>
    </sheetView>
  </sheetViews>
  <sheetFormatPr defaultColWidth="9.00390625" defaultRowHeight="12.75"/>
  <cols>
    <col min="1" max="1" width="6.625" style="59" customWidth="1"/>
    <col min="2" max="2" width="105.875" style="59" customWidth="1"/>
    <col min="3" max="3" width="12.125" style="28" customWidth="1"/>
    <col min="4" max="4" width="12.00390625" style="29" customWidth="1"/>
    <col min="5" max="7" width="25.375" style="59" customWidth="1"/>
    <col min="8" max="8" width="16.875" style="59" customWidth="1"/>
    <col min="9" max="9" width="22.125" style="59" customWidth="1"/>
    <col min="10" max="10" width="13.75390625" style="59" customWidth="1"/>
    <col min="11" max="12" width="14.25390625" style="59" customWidth="1"/>
    <col min="13" max="13" width="15.25390625" style="59" customWidth="1"/>
    <col min="14" max="16384" width="9.125" style="59" customWidth="1"/>
  </cols>
  <sheetData>
    <row r="1" spans="2:12" ht="15">
      <c r="B1" s="1" t="str">
        <f>'formularz oferty'!C4</f>
        <v>DFP.271.81.2024.LS</v>
      </c>
      <c r="I1" s="2" t="s">
        <v>60</v>
      </c>
      <c r="J1" s="2"/>
      <c r="K1" s="1"/>
      <c r="L1" s="1"/>
    </row>
    <row r="2" spans="2:12" ht="15">
      <c r="B2" s="1"/>
      <c r="I2" s="2"/>
      <c r="J2" s="2"/>
      <c r="K2" s="1"/>
      <c r="L2" s="1"/>
    </row>
    <row r="3" spans="2:9" ht="15">
      <c r="B3" s="9"/>
      <c r="C3" s="30" t="s">
        <v>61</v>
      </c>
      <c r="E3" s="4"/>
      <c r="F3" s="4"/>
      <c r="G3" s="5"/>
      <c r="H3" s="8"/>
      <c r="I3" s="2" t="s">
        <v>62</v>
      </c>
    </row>
    <row r="4" spans="2:9" ht="15">
      <c r="B4" s="9"/>
      <c r="C4" s="30"/>
      <c r="E4" s="4"/>
      <c r="F4" s="4"/>
      <c r="G4" s="5"/>
      <c r="H4" s="8"/>
      <c r="I4" s="2"/>
    </row>
    <row r="5" spans="2:10" ht="15">
      <c r="B5" s="9"/>
      <c r="C5" s="3"/>
      <c r="D5" s="31"/>
      <c r="E5" s="4"/>
      <c r="F5" s="4"/>
      <c r="G5" s="5"/>
      <c r="H5" s="8"/>
      <c r="I5" s="2"/>
      <c r="J5" s="2"/>
    </row>
    <row r="6" spans="1:9" ht="15">
      <c r="A6" s="9"/>
      <c r="B6" s="3" t="s">
        <v>11</v>
      </c>
      <c r="C6" s="32">
        <v>2</v>
      </c>
      <c r="D6" s="31"/>
      <c r="E6" s="4"/>
      <c r="F6" s="4"/>
      <c r="G6" s="6"/>
      <c r="H6" s="6"/>
      <c r="I6" s="6"/>
    </row>
    <row r="7" spans="1:9" ht="15">
      <c r="A7" s="22"/>
      <c r="B7" s="9"/>
      <c r="C7" s="33"/>
      <c r="D7" s="34"/>
      <c r="E7" s="23"/>
      <c r="F7" s="23"/>
      <c r="G7" s="6"/>
      <c r="H7" s="49" t="s">
        <v>70</v>
      </c>
      <c r="I7" s="24">
        <f>SUM(I10:I11)</f>
        <v>0</v>
      </c>
    </row>
    <row r="8" spans="1:9" ht="15">
      <c r="A8" s="22"/>
      <c r="B8" s="22"/>
      <c r="C8" s="33"/>
      <c r="D8" s="34"/>
      <c r="E8" s="23"/>
      <c r="F8" s="23"/>
      <c r="G8" s="23"/>
      <c r="H8" s="23"/>
      <c r="I8" s="23"/>
    </row>
    <row r="9" spans="1:9" ht="42.75">
      <c r="A9" s="52" t="s">
        <v>63</v>
      </c>
      <c r="B9" s="53" t="s">
        <v>42</v>
      </c>
      <c r="C9" s="54" t="s">
        <v>37</v>
      </c>
      <c r="D9" s="54" t="s">
        <v>64</v>
      </c>
      <c r="E9" s="53" t="s">
        <v>66</v>
      </c>
      <c r="F9" s="53" t="s">
        <v>67</v>
      </c>
      <c r="G9" s="53" t="s">
        <v>65</v>
      </c>
      <c r="H9" s="55" t="s">
        <v>71</v>
      </c>
      <c r="I9" s="55" t="s">
        <v>73</v>
      </c>
    </row>
    <row r="10" spans="1:9" ht="172.5" customHeight="1">
      <c r="A10" s="50" t="s">
        <v>0</v>
      </c>
      <c r="B10" s="58" t="s">
        <v>202</v>
      </c>
      <c r="C10" s="56">
        <v>15</v>
      </c>
      <c r="D10" s="51" t="s">
        <v>91</v>
      </c>
      <c r="E10" s="25"/>
      <c r="F10" s="25"/>
      <c r="G10" s="25"/>
      <c r="H10" s="26"/>
      <c r="I10" s="26">
        <f>ROUND(ROUND(C10,2)*ROUND(H10,2),2)</f>
        <v>0</v>
      </c>
    </row>
    <row r="11" spans="1:9" ht="136.5">
      <c r="A11" s="50" t="s">
        <v>1</v>
      </c>
      <c r="B11" s="58" t="s">
        <v>190</v>
      </c>
      <c r="C11" s="56">
        <v>9500</v>
      </c>
      <c r="D11" s="51" t="s">
        <v>91</v>
      </c>
      <c r="E11" s="25"/>
      <c r="F11" s="25"/>
      <c r="G11" s="25"/>
      <c r="H11" s="26"/>
      <c r="I11" s="26">
        <f>ROUND(ROUND(C11,2)*ROUND(H11,2),2)</f>
        <v>0</v>
      </c>
    </row>
    <row r="13" ht="15">
      <c r="B13" s="59" t="s">
        <v>92</v>
      </c>
    </row>
    <row r="14" ht="27" customHeight="1">
      <c r="B14" s="59" t="s">
        <v>179</v>
      </c>
    </row>
    <row r="15" ht="45">
      <c r="B15" s="59" t="s">
        <v>93</v>
      </c>
    </row>
    <row r="16" ht="30">
      <c r="B16" s="59" t="s">
        <v>68</v>
      </c>
    </row>
  </sheetData>
  <sheetProtection/>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58" r:id="rId1"/>
  <headerFooter alignWithMargins="0">
    <oddFooter>&amp;C&amp;"Times New Roman,Normalny"Strona &amp;P</oddFooter>
  </headerFooter>
</worksheet>
</file>

<file path=xl/worksheets/sheet4.xml><?xml version="1.0" encoding="utf-8"?>
<worksheet xmlns="http://schemas.openxmlformats.org/spreadsheetml/2006/main" xmlns:r="http://schemas.openxmlformats.org/officeDocument/2006/relationships">
  <sheetPr>
    <tabColor theme="0" tint="-0.4999699890613556"/>
    <pageSetUpPr fitToPage="1"/>
  </sheetPr>
  <dimension ref="A1:L19"/>
  <sheetViews>
    <sheetView showGridLines="0" view="pageBreakPreview" zoomScale="110" zoomScaleNormal="80" zoomScaleSheetLayoutView="110" workbookViewId="0" topLeftCell="A8">
      <selection activeCell="B14" sqref="B14"/>
    </sheetView>
  </sheetViews>
  <sheetFormatPr defaultColWidth="9.00390625" defaultRowHeight="12.75"/>
  <cols>
    <col min="1" max="1" width="6.625" style="7" customWidth="1"/>
    <col min="2" max="2" width="105.875" style="7" customWidth="1"/>
    <col min="3" max="3" width="12.125" style="28" customWidth="1"/>
    <col min="4" max="4" width="12.00390625" style="29" customWidth="1"/>
    <col min="5" max="7" width="25.375" style="7" customWidth="1"/>
    <col min="8" max="8" width="16.875" style="7" customWidth="1"/>
    <col min="9" max="9" width="22.125" style="7" customWidth="1"/>
    <col min="10" max="10" width="13.75390625" style="7" customWidth="1"/>
    <col min="11" max="12" width="14.25390625" style="7" customWidth="1"/>
    <col min="13" max="13" width="15.25390625" style="7" customWidth="1"/>
    <col min="14" max="16384" width="9.125" style="7" customWidth="1"/>
  </cols>
  <sheetData>
    <row r="1" spans="2:12" ht="15">
      <c r="B1" s="1" t="str">
        <f>'formularz oferty'!C4</f>
        <v>DFP.271.81.2024.LS</v>
      </c>
      <c r="I1" s="2" t="s">
        <v>60</v>
      </c>
      <c r="J1" s="2"/>
      <c r="K1" s="1"/>
      <c r="L1" s="1"/>
    </row>
    <row r="2" spans="2:12" ht="15">
      <c r="B2" s="1"/>
      <c r="I2" s="2"/>
      <c r="J2" s="2"/>
      <c r="K2" s="1"/>
      <c r="L2" s="1"/>
    </row>
    <row r="3" spans="2:9" ht="15">
      <c r="B3" s="9"/>
      <c r="C3" s="30" t="s">
        <v>61</v>
      </c>
      <c r="E3" s="4"/>
      <c r="F3" s="4"/>
      <c r="G3" s="5"/>
      <c r="H3" s="8"/>
      <c r="I3" s="2" t="s">
        <v>62</v>
      </c>
    </row>
    <row r="4" spans="2:9" ht="15">
      <c r="B4" s="9"/>
      <c r="C4" s="30"/>
      <c r="E4" s="4"/>
      <c r="F4" s="4"/>
      <c r="G4" s="5"/>
      <c r="H4" s="8"/>
      <c r="I4" s="2"/>
    </row>
    <row r="5" spans="2:10" ht="15">
      <c r="B5" s="9"/>
      <c r="C5" s="3"/>
      <c r="D5" s="31"/>
      <c r="E5" s="4"/>
      <c r="F5" s="4"/>
      <c r="G5" s="5"/>
      <c r="H5" s="8"/>
      <c r="I5" s="2"/>
      <c r="J5" s="2"/>
    </row>
    <row r="6" spans="1:9" ht="15">
      <c r="A6" s="9"/>
      <c r="B6" s="3" t="s">
        <v>11</v>
      </c>
      <c r="C6" s="32">
        <v>3</v>
      </c>
      <c r="D6" s="31"/>
      <c r="E6" s="4"/>
      <c r="F6" s="4"/>
      <c r="G6" s="6"/>
      <c r="H6" s="6"/>
      <c r="I6" s="6"/>
    </row>
    <row r="7" spans="1:9" ht="15">
      <c r="A7" s="22"/>
      <c r="B7" s="9"/>
      <c r="C7" s="33"/>
      <c r="D7" s="34"/>
      <c r="E7" s="23"/>
      <c r="F7" s="23"/>
      <c r="G7" s="6"/>
      <c r="H7" s="49" t="s">
        <v>70</v>
      </c>
      <c r="I7" s="24">
        <f>SUM(I10:I14)</f>
        <v>0</v>
      </c>
    </row>
    <row r="8" spans="1:9" ht="15">
      <c r="A8" s="22"/>
      <c r="B8" s="22"/>
      <c r="C8" s="33"/>
      <c r="D8" s="34"/>
      <c r="E8" s="23"/>
      <c r="F8" s="23"/>
      <c r="G8" s="23"/>
      <c r="H8" s="23"/>
      <c r="I8" s="23"/>
    </row>
    <row r="9" spans="1:9" ht="42.75">
      <c r="A9" s="52" t="s">
        <v>63</v>
      </c>
      <c r="B9" s="53" t="s">
        <v>42</v>
      </c>
      <c r="C9" s="54" t="s">
        <v>37</v>
      </c>
      <c r="D9" s="54" t="s">
        <v>64</v>
      </c>
      <c r="E9" s="53" t="s">
        <v>66</v>
      </c>
      <c r="F9" s="53" t="s">
        <v>67</v>
      </c>
      <c r="G9" s="53" t="s">
        <v>65</v>
      </c>
      <c r="H9" s="55" t="s">
        <v>71</v>
      </c>
      <c r="I9" s="55" t="s">
        <v>73</v>
      </c>
    </row>
    <row r="10" spans="1:9" ht="78">
      <c r="A10" s="50" t="s">
        <v>0</v>
      </c>
      <c r="B10" s="50" t="s">
        <v>191</v>
      </c>
      <c r="C10" s="56">
        <v>5</v>
      </c>
      <c r="D10" s="51" t="s">
        <v>91</v>
      </c>
      <c r="E10" s="25"/>
      <c r="F10" s="25"/>
      <c r="G10" s="25"/>
      <c r="H10" s="26"/>
      <c r="I10" s="26">
        <f>ROUND(ROUND(C10,2)*ROUND(H10,2),2)</f>
        <v>0</v>
      </c>
    </row>
    <row r="11" spans="1:9" ht="135">
      <c r="A11" s="50" t="s">
        <v>1</v>
      </c>
      <c r="B11" s="50" t="s">
        <v>192</v>
      </c>
      <c r="C11" s="56">
        <v>210</v>
      </c>
      <c r="D11" s="51" t="s">
        <v>91</v>
      </c>
      <c r="E11" s="25"/>
      <c r="F11" s="25"/>
      <c r="G11" s="25"/>
      <c r="H11" s="26"/>
      <c r="I11" s="26">
        <f>ROUND(ROUND(C11,2)*ROUND(H11,2),2)</f>
        <v>0</v>
      </c>
    </row>
    <row r="12" spans="1:9" ht="90">
      <c r="A12" s="50" t="s">
        <v>2</v>
      </c>
      <c r="B12" s="50" t="s">
        <v>95</v>
      </c>
      <c r="C12" s="56">
        <v>56</v>
      </c>
      <c r="D12" s="51" t="s">
        <v>91</v>
      </c>
      <c r="E12" s="25"/>
      <c r="F12" s="25"/>
      <c r="G12" s="25"/>
      <c r="H12" s="26"/>
      <c r="I12" s="26">
        <f>ROUND(ROUND(C12,2)*ROUND(H12,2),2)</f>
        <v>0</v>
      </c>
    </row>
    <row r="13" spans="1:9" ht="60">
      <c r="A13" s="50" t="s">
        <v>3</v>
      </c>
      <c r="B13" s="50" t="s">
        <v>193</v>
      </c>
      <c r="C13" s="56">
        <v>68</v>
      </c>
      <c r="D13" s="51" t="s">
        <v>91</v>
      </c>
      <c r="E13" s="25"/>
      <c r="F13" s="25"/>
      <c r="G13" s="25"/>
      <c r="H13" s="26"/>
      <c r="I13" s="26">
        <f>ROUND(ROUND(C13,2)*ROUND(H13,2),2)</f>
        <v>0</v>
      </c>
    </row>
    <row r="14" spans="1:9" ht="90">
      <c r="A14" s="50" t="s">
        <v>19</v>
      </c>
      <c r="B14" s="50" t="s">
        <v>194</v>
      </c>
      <c r="C14" s="56">
        <v>16</v>
      </c>
      <c r="D14" s="51" t="s">
        <v>91</v>
      </c>
      <c r="E14" s="25"/>
      <c r="F14" s="25"/>
      <c r="G14" s="25"/>
      <c r="H14" s="26"/>
      <c r="I14" s="26">
        <f>ROUND(ROUND(C14,2)*ROUND(H14,2),2)</f>
        <v>0</v>
      </c>
    </row>
    <row r="16" spans="2:4" s="59" customFormat="1" ht="15">
      <c r="B16" s="59" t="s">
        <v>92</v>
      </c>
      <c r="C16" s="28"/>
      <c r="D16" s="29"/>
    </row>
    <row r="17" spans="2:4" s="59" customFormat="1" ht="31.5" customHeight="1">
      <c r="B17" s="12" t="s">
        <v>180</v>
      </c>
      <c r="C17" s="28"/>
      <c r="D17" s="29"/>
    </row>
    <row r="18" spans="2:4" s="59" customFormat="1" ht="45">
      <c r="B18" s="59" t="s">
        <v>94</v>
      </c>
      <c r="C18" s="28"/>
      <c r="D18" s="29"/>
    </row>
    <row r="19" spans="1:12" s="28" customFormat="1" ht="30">
      <c r="A19" s="7"/>
      <c r="B19" s="7" t="s">
        <v>68</v>
      </c>
      <c r="D19" s="29"/>
      <c r="E19" s="7"/>
      <c r="F19" s="7"/>
      <c r="G19" s="7"/>
      <c r="H19" s="7"/>
      <c r="I19" s="7"/>
      <c r="J19" s="7"/>
      <c r="K19" s="7"/>
      <c r="L19" s="7"/>
    </row>
  </sheetData>
  <sheetProtection/>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58" r:id="rId1"/>
  <headerFooter alignWithMargins="0">
    <oddFooter>&amp;C&amp;"Times New Roman,Normalny"Strona &amp;P</oddFooter>
  </headerFooter>
</worksheet>
</file>

<file path=xl/worksheets/sheet5.xml><?xml version="1.0" encoding="utf-8"?>
<worksheet xmlns="http://schemas.openxmlformats.org/spreadsheetml/2006/main" xmlns:r="http://schemas.openxmlformats.org/officeDocument/2006/relationships">
  <sheetPr>
    <tabColor theme="0" tint="-0.4999699890613556"/>
    <pageSetUpPr fitToPage="1"/>
  </sheetPr>
  <dimension ref="A1:L16"/>
  <sheetViews>
    <sheetView showGridLines="0" view="pageBreakPreview" zoomScale="110" zoomScaleNormal="80" zoomScaleSheetLayoutView="110" workbookViewId="0" topLeftCell="A1">
      <selection activeCell="B11" sqref="B11"/>
    </sheetView>
  </sheetViews>
  <sheetFormatPr defaultColWidth="9.00390625" defaultRowHeight="12.75"/>
  <cols>
    <col min="1" max="1" width="6.625" style="7" customWidth="1"/>
    <col min="2" max="2" width="105.875" style="7" customWidth="1"/>
    <col min="3" max="3" width="12.125" style="28" customWidth="1"/>
    <col min="4" max="4" width="12.00390625" style="29" customWidth="1"/>
    <col min="5" max="7" width="25.375" style="7" customWidth="1"/>
    <col min="8" max="8" width="16.875" style="7" customWidth="1"/>
    <col min="9" max="9" width="22.125" style="7" customWidth="1"/>
    <col min="10" max="10" width="13.75390625" style="7" customWidth="1"/>
    <col min="11" max="12" width="14.25390625" style="7" customWidth="1"/>
    <col min="13" max="13" width="15.25390625" style="7" customWidth="1"/>
    <col min="14" max="16384" width="9.125" style="7" customWidth="1"/>
  </cols>
  <sheetData>
    <row r="1" spans="2:12" ht="15">
      <c r="B1" s="1" t="str">
        <f>'formularz oferty'!C4</f>
        <v>DFP.271.81.2024.LS</v>
      </c>
      <c r="I1" s="2" t="s">
        <v>60</v>
      </c>
      <c r="J1" s="2"/>
      <c r="K1" s="1"/>
      <c r="L1" s="1"/>
    </row>
    <row r="2" spans="2:12" ht="15">
      <c r="B2" s="1"/>
      <c r="I2" s="2"/>
      <c r="J2" s="2"/>
      <c r="K2" s="1"/>
      <c r="L2" s="1"/>
    </row>
    <row r="3" spans="2:9" ht="15">
      <c r="B3" s="9"/>
      <c r="C3" s="30" t="s">
        <v>61</v>
      </c>
      <c r="E3" s="4"/>
      <c r="F3" s="4"/>
      <c r="G3" s="5"/>
      <c r="H3" s="8"/>
      <c r="I3" s="2" t="s">
        <v>62</v>
      </c>
    </row>
    <row r="4" spans="2:9" ht="15">
      <c r="B4" s="9"/>
      <c r="C4" s="30"/>
      <c r="E4" s="4"/>
      <c r="F4" s="4"/>
      <c r="G4" s="5"/>
      <c r="H4" s="8"/>
      <c r="I4" s="2"/>
    </row>
    <row r="5" spans="2:10" ht="15">
      <c r="B5" s="9"/>
      <c r="C5" s="3"/>
      <c r="D5" s="31"/>
      <c r="E5" s="4"/>
      <c r="F5" s="4"/>
      <c r="G5" s="5"/>
      <c r="H5" s="8"/>
      <c r="I5" s="2"/>
      <c r="J5" s="2"/>
    </row>
    <row r="6" spans="1:9" ht="15">
      <c r="A6" s="9"/>
      <c r="B6" s="3" t="s">
        <v>11</v>
      </c>
      <c r="C6" s="32">
        <v>4</v>
      </c>
      <c r="D6" s="31"/>
      <c r="E6" s="4"/>
      <c r="F6" s="4"/>
      <c r="G6" s="6"/>
      <c r="H6" s="6"/>
      <c r="I6" s="6"/>
    </row>
    <row r="7" spans="1:9" ht="15">
      <c r="A7" s="22"/>
      <c r="B7" s="9"/>
      <c r="C7" s="33"/>
      <c r="D7" s="34"/>
      <c r="E7" s="23"/>
      <c r="F7" s="23"/>
      <c r="G7" s="6"/>
      <c r="H7" s="49" t="s">
        <v>70</v>
      </c>
      <c r="I7" s="24">
        <f>SUM(I10:I11)</f>
        <v>0</v>
      </c>
    </row>
    <row r="8" spans="1:9" ht="15">
      <c r="A8" s="22"/>
      <c r="B8" s="22"/>
      <c r="C8" s="33"/>
      <c r="D8" s="34"/>
      <c r="E8" s="23"/>
      <c r="F8" s="23"/>
      <c r="G8" s="23"/>
      <c r="H8" s="23"/>
      <c r="I8" s="23"/>
    </row>
    <row r="9" spans="1:9" ht="42.75">
      <c r="A9" s="52" t="s">
        <v>63</v>
      </c>
      <c r="B9" s="53" t="s">
        <v>42</v>
      </c>
      <c r="C9" s="54" t="s">
        <v>37</v>
      </c>
      <c r="D9" s="54" t="s">
        <v>64</v>
      </c>
      <c r="E9" s="53" t="s">
        <v>66</v>
      </c>
      <c r="F9" s="53" t="s">
        <v>67</v>
      </c>
      <c r="G9" s="53" t="s">
        <v>65</v>
      </c>
      <c r="H9" s="55" t="s">
        <v>71</v>
      </c>
      <c r="I9" s="55" t="s">
        <v>73</v>
      </c>
    </row>
    <row r="10" spans="1:9" ht="111.75" customHeight="1">
      <c r="A10" s="50" t="s">
        <v>0</v>
      </c>
      <c r="B10" s="50" t="s">
        <v>195</v>
      </c>
      <c r="C10" s="56">
        <v>427</v>
      </c>
      <c r="D10" s="51" t="s">
        <v>91</v>
      </c>
      <c r="E10" s="25"/>
      <c r="F10" s="25"/>
      <c r="G10" s="25"/>
      <c r="H10" s="26"/>
      <c r="I10" s="26">
        <f>ROUND(ROUND(C10,2)*ROUND(H10,2),2)</f>
        <v>0</v>
      </c>
    </row>
    <row r="11" spans="1:9" ht="90">
      <c r="A11" s="50" t="s">
        <v>1</v>
      </c>
      <c r="B11" s="50" t="s">
        <v>196</v>
      </c>
      <c r="C11" s="56">
        <v>5</v>
      </c>
      <c r="D11" s="51" t="s">
        <v>91</v>
      </c>
      <c r="E11" s="25"/>
      <c r="F11" s="25"/>
      <c r="G11" s="25"/>
      <c r="H11" s="26"/>
      <c r="I11" s="26">
        <f>ROUND(ROUND(C11,2)*ROUND(H11,2),2)</f>
        <v>0</v>
      </c>
    </row>
    <row r="13" spans="2:4" s="59" customFormat="1" ht="15">
      <c r="B13" s="59" t="s">
        <v>92</v>
      </c>
      <c r="C13" s="28"/>
      <c r="D13" s="29"/>
    </row>
    <row r="14" spans="2:4" s="59" customFormat="1" ht="29.25" customHeight="1">
      <c r="B14" s="59" t="s">
        <v>179</v>
      </c>
      <c r="C14" s="28"/>
      <c r="D14" s="29"/>
    </row>
    <row r="15" spans="2:4" s="59" customFormat="1" ht="45">
      <c r="B15" s="59" t="s">
        <v>93</v>
      </c>
      <c r="C15" s="28"/>
      <c r="D15" s="29"/>
    </row>
    <row r="16" spans="1:12" s="28" customFormat="1" ht="30">
      <c r="A16" s="7"/>
      <c r="B16" s="7" t="s">
        <v>68</v>
      </c>
      <c r="D16" s="29"/>
      <c r="E16" s="7"/>
      <c r="F16" s="7"/>
      <c r="G16" s="7"/>
      <c r="H16" s="7"/>
      <c r="I16" s="7"/>
      <c r="J16" s="7"/>
      <c r="K16" s="7"/>
      <c r="L16" s="7"/>
    </row>
  </sheetData>
  <sheetProtection/>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58" r:id="rId1"/>
  <headerFooter alignWithMargins="0">
    <oddFooter>&amp;C&amp;"Times New Roman,Normalny"Strona &amp;P</oddFooter>
  </headerFooter>
</worksheet>
</file>

<file path=xl/worksheets/sheet6.xml><?xml version="1.0" encoding="utf-8"?>
<worksheet xmlns="http://schemas.openxmlformats.org/spreadsheetml/2006/main" xmlns:r="http://schemas.openxmlformats.org/officeDocument/2006/relationships">
  <sheetPr>
    <tabColor theme="0" tint="-0.4999699890613556"/>
    <pageSetUpPr fitToPage="1"/>
  </sheetPr>
  <dimension ref="A1:L16"/>
  <sheetViews>
    <sheetView showGridLines="0" view="pageBreakPreview" zoomScale="110" zoomScaleNormal="80" zoomScaleSheetLayoutView="110" workbookViewId="0" topLeftCell="A14">
      <selection activeCell="B11" sqref="B11"/>
    </sheetView>
  </sheetViews>
  <sheetFormatPr defaultColWidth="9.00390625" defaultRowHeight="12.75"/>
  <cols>
    <col min="1" max="1" width="6.625" style="59" customWidth="1"/>
    <col min="2" max="2" width="105.875" style="59" customWidth="1"/>
    <col min="3" max="3" width="12.125" style="28" customWidth="1"/>
    <col min="4" max="4" width="12.00390625" style="29" customWidth="1"/>
    <col min="5" max="7" width="25.375" style="59" customWidth="1"/>
    <col min="8" max="8" width="16.875" style="59" customWidth="1"/>
    <col min="9" max="9" width="22.125" style="59" customWidth="1"/>
    <col min="10" max="10" width="13.75390625" style="59" customWidth="1"/>
    <col min="11" max="12" width="14.25390625" style="59" customWidth="1"/>
    <col min="13" max="13" width="15.25390625" style="59" customWidth="1"/>
    <col min="14" max="16384" width="9.125" style="59" customWidth="1"/>
  </cols>
  <sheetData>
    <row r="1" spans="2:12" ht="15">
      <c r="B1" s="1" t="str">
        <f>'formularz oferty'!C4</f>
        <v>DFP.271.81.2024.LS</v>
      </c>
      <c r="I1" s="2" t="s">
        <v>60</v>
      </c>
      <c r="J1" s="2"/>
      <c r="K1" s="1"/>
      <c r="L1" s="1"/>
    </row>
    <row r="2" spans="2:12" ht="15">
      <c r="B2" s="1"/>
      <c r="I2" s="2"/>
      <c r="J2" s="2"/>
      <c r="K2" s="1"/>
      <c r="L2" s="1"/>
    </row>
    <row r="3" spans="2:9" ht="15">
      <c r="B3" s="9"/>
      <c r="C3" s="30" t="s">
        <v>61</v>
      </c>
      <c r="E3" s="4"/>
      <c r="F3" s="4"/>
      <c r="G3" s="5"/>
      <c r="H3" s="8"/>
      <c r="I3" s="2" t="s">
        <v>62</v>
      </c>
    </row>
    <row r="4" spans="2:9" ht="15">
      <c r="B4" s="9"/>
      <c r="C4" s="30"/>
      <c r="E4" s="4"/>
      <c r="F4" s="4"/>
      <c r="G4" s="5"/>
      <c r="H4" s="8"/>
      <c r="I4" s="2"/>
    </row>
    <row r="5" spans="2:10" ht="15">
      <c r="B5" s="9"/>
      <c r="C5" s="3"/>
      <c r="D5" s="31"/>
      <c r="E5" s="4"/>
      <c r="F5" s="4"/>
      <c r="G5" s="5"/>
      <c r="H5" s="8"/>
      <c r="I5" s="2"/>
      <c r="J5" s="2"/>
    </row>
    <row r="6" spans="1:9" ht="15">
      <c r="A6" s="9"/>
      <c r="B6" s="3" t="s">
        <v>11</v>
      </c>
      <c r="C6" s="32">
        <v>5</v>
      </c>
      <c r="D6" s="31"/>
      <c r="E6" s="4"/>
      <c r="F6" s="4"/>
      <c r="G6" s="6"/>
      <c r="H6" s="6"/>
      <c r="I6" s="6"/>
    </row>
    <row r="7" spans="1:9" ht="15">
      <c r="A7" s="22"/>
      <c r="B7" s="9"/>
      <c r="C7" s="33"/>
      <c r="D7" s="34"/>
      <c r="E7" s="23"/>
      <c r="F7" s="23"/>
      <c r="G7" s="6"/>
      <c r="H7" s="49" t="s">
        <v>70</v>
      </c>
      <c r="I7" s="24">
        <f>SUM(I10:I11)</f>
        <v>0</v>
      </c>
    </row>
    <row r="8" spans="1:9" ht="15">
      <c r="A8" s="22"/>
      <c r="B8" s="22"/>
      <c r="C8" s="33"/>
      <c r="D8" s="34"/>
      <c r="E8" s="23"/>
      <c r="F8" s="23"/>
      <c r="G8" s="23"/>
      <c r="H8" s="23"/>
      <c r="I8" s="23"/>
    </row>
    <row r="9" spans="1:9" ht="42.75">
      <c r="A9" s="52" t="s">
        <v>63</v>
      </c>
      <c r="B9" s="53" t="s">
        <v>42</v>
      </c>
      <c r="C9" s="54" t="s">
        <v>37</v>
      </c>
      <c r="D9" s="54" t="s">
        <v>64</v>
      </c>
      <c r="E9" s="53" t="s">
        <v>66</v>
      </c>
      <c r="F9" s="53" t="s">
        <v>67</v>
      </c>
      <c r="G9" s="53" t="s">
        <v>65</v>
      </c>
      <c r="H9" s="55" t="s">
        <v>71</v>
      </c>
      <c r="I9" s="55" t="s">
        <v>73</v>
      </c>
    </row>
    <row r="10" spans="1:9" ht="240">
      <c r="A10" s="50" t="s">
        <v>0</v>
      </c>
      <c r="B10" s="50" t="s">
        <v>197</v>
      </c>
      <c r="C10" s="56">
        <v>400</v>
      </c>
      <c r="D10" s="51" t="s">
        <v>91</v>
      </c>
      <c r="E10" s="25"/>
      <c r="F10" s="25"/>
      <c r="G10" s="25"/>
      <c r="H10" s="26"/>
      <c r="I10" s="26">
        <f>ROUND(ROUND(C10,2)*ROUND(H10,2),2)</f>
        <v>0</v>
      </c>
    </row>
    <row r="11" spans="1:9" ht="240">
      <c r="A11" s="50" t="s">
        <v>1</v>
      </c>
      <c r="B11" s="50" t="s">
        <v>97</v>
      </c>
      <c r="C11" s="56">
        <v>240</v>
      </c>
      <c r="D11" s="51" t="s">
        <v>91</v>
      </c>
      <c r="E11" s="25"/>
      <c r="F11" s="25"/>
      <c r="G11" s="25"/>
      <c r="H11" s="26"/>
      <c r="I11" s="26">
        <f>ROUND(ROUND(C11,2)*ROUND(H11,2),2)</f>
        <v>0</v>
      </c>
    </row>
    <row r="13" ht="15">
      <c r="B13" s="59" t="s">
        <v>92</v>
      </c>
    </row>
    <row r="14" ht="45">
      <c r="B14" s="59" t="s">
        <v>93</v>
      </c>
    </row>
    <row r="15" ht="150">
      <c r="B15" s="59" t="s">
        <v>96</v>
      </c>
    </row>
    <row r="16" spans="1:12" s="28" customFormat="1" ht="30">
      <c r="A16" s="59"/>
      <c r="B16" s="59" t="s">
        <v>68</v>
      </c>
      <c r="D16" s="29"/>
      <c r="E16" s="59"/>
      <c r="F16" s="59"/>
      <c r="G16" s="59"/>
      <c r="H16" s="59"/>
      <c r="I16" s="59"/>
      <c r="J16" s="59"/>
      <c r="K16" s="59"/>
      <c r="L16" s="59"/>
    </row>
  </sheetData>
  <sheetProtection/>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58" r:id="rId1"/>
  <headerFooter alignWithMargins="0">
    <oddFooter>&amp;C&amp;"Times New Roman,Normalny"Strona &amp;P</oddFooter>
  </headerFooter>
</worksheet>
</file>

<file path=xl/worksheets/sheet7.xml><?xml version="1.0" encoding="utf-8"?>
<worksheet xmlns="http://schemas.openxmlformats.org/spreadsheetml/2006/main" xmlns:r="http://schemas.openxmlformats.org/officeDocument/2006/relationships">
  <sheetPr>
    <tabColor theme="0" tint="-0.4999699890613556"/>
    <pageSetUpPr fitToPage="1"/>
  </sheetPr>
  <dimension ref="A1:L17"/>
  <sheetViews>
    <sheetView showGridLines="0" view="pageBreakPreview" zoomScale="110" zoomScaleNormal="80" zoomScaleSheetLayoutView="110" workbookViewId="0" topLeftCell="A9">
      <selection activeCell="B11" sqref="B11"/>
    </sheetView>
  </sheetViews>
  <sheetFormatPr defaultColWidth="9.00390625" defaultRowHeight="12.75"/>
  <cols>
    <col min="1" max="1" width="6.625" style="59" customWidth="1"/>
    <col min="2" max="2" width="105.875" style="59" customWidth="1"/>
    <col min="3" max="3" width="12.125" style="28" customWidth="1"/>
    <col min="4" max="4" width="12.00390625" style="29" customWidth="1"/>
    <col min="5" max="7" width="25.375" style="59" customWidth="1"/>
    <col min="8" max="8" width="16.875" style="59" customWidth="1"/>
    <col min="9" max="9" width="22.125" style="59" customWidth="1"/>
    <col min="10" max="10" width="13.75390625" style="59" customWidth="1"/>
    <col min="11" max="12" width="14.25390625" style="59" customWidth="1"/>
    <col min="13" max="13" width="15.25390625" style="59" customWidth="1"/>
    <col min="14" max="16384" width="9.125" style="59" customWidth="1"/>
  </cols>
  <sheetData>
    <row r="1" spans="2:12" ht="15">
      <c r="B1" s="1" t="str">
        <f>'formularz oferty'!C4</f>
        <v>DFP.271.81.2024.LS</v>
      </c>
      <c r="I1" s="2" t="s">
        <v>60</v>
      </c>
      <c r="J1" s="2"/>
      <c r="K1" s="1"/>
      <c r="L1" s="1"/>
    </row>
    <row r="2" spans="2:12" ht="15">
      <c r="B2" s="1"/>
      <c r="I2" s="2"/>
      <c r="J2" s="2"/>
      <c r="K2" s="1"/>
      <c r="L2" s="1"/>
    </row>
    <row r="3" spans="2:9" ht="15">
      <c r="B3" s="9"/>
      <c r="C3" s="30" t="s">
        <v>61</v>
      </c>
      <c r="E3" s="4"/>
      <c r="F3" s="4"/>
      <c r="G3" s="5"/>
      <c r="H3" s="8"/>
      <c r="I3" s="2" t="s">
        <v>62</v>
      </c>
    </row>
    <row r="4" spans="2:9" ht="15">
      <c r="B4" s="9"/>
      <c r="C4" s="30"/>
      <c r="E4" s="4"/>
      <c r="F4" s="4"/>
      <c r="G4" s="5"/>
      <c r="H4" s="8"/>
      <c r="I4" s="2"/>
    </row>
    <row r="5" spans="2:10" ht="15">
      <c r="B5" s="9"/>
      <c r="C5" s="3"/>
      <c r="D5" s="31"/>
      <c r="E5" s="4"/>
      <c r="F5" s="4"/>
      <c r="G5" s="5"/>
      <c r="H5" s="8"/>
      <c r="I5" s="2"/>
      <c r="J5" s="2"/>
    </row>
    <row r="6" spans="1:9" ht="15">
      <c r="A6" s="9"/>
      <c r="B6" s="3" t="s">
        <v>11</v>
      </c>
      <c r="C6" s="32">
        <v>6</v>
      </c>
      <c r="D6" s="31"/>
      <c r="E6" s="4"/>
      <c r="F6" s="4"/>
      <c r="G6" s="6"/>
      <c r="H6" s="6"/>
      <c r="I6" s="6"/>
    </row>
    <row r="7" spans="1:9" ht="15">
      <c r="A7" s="22"/>
      <c r="B7" s="9"/>
      <c r="C7" s="33"/>
      <c r="D7" s="34"/>
      <c r="E7" s="23"/>
      <c r="F7" s="23"/>
      <c r="G7" s="6"/>
      <c r="H7" s="49" t="s">
        <v>70</v>
      </c>
      <c r="I7" s="24">
        <f>SUM(I10:I12)</f>
        <v>0</v>
      </c>
    </row>
    <row r="8" spans="1:9" ht="15">
      <c r="A8" s="22"/>
      <c r="B8" s="22"/>
      <c r="C8" s="33"/>
      <c r="D8" s="34"/>
      <c r="E8" s="23"/>
      <c r="F8" s="23"/>
      <c r="G8" s="23"/>
      <c r="H8" s="23"/>
      <c r="I8" s="23"/>
    </row>
    <row r="9" spans="1:9" ht="42.75">
      <c r="A9" s="52" t="s">
        <v>63</v>
      </c>
      <c r="B9" s="53" t="s">
        <v>42</v>
      </c>
      <c r="C9" s="54" t="s">
        <v>37</v>
      </c>
      <c r="D9" s="54" t="s">
        <v>64</v>
      </c>
      <c r="E9" s="53" t="s">
        <v>66</v>
      </c>
      <c r="F9" s="53" t="s">
        <v>67</v>
      </c>
      <c r="G9" s="53" t="s">
        <v>65</v>
      </c>
      <c r="H9" s="55" t="s">
        <v>71</v>
      </c>
      <c r="I9" s="55" t="s">
        <v>73</v>
      </c>
    </row>
    <row r="10" spans="1:9" ht="120">
      <c r="A10" s="50" t="s">
        <v>0</v>
      </c>
      <c r="B10" s="50" t="s">
        <v>99</v>
      </c>
      <c r="C10" s="56">
        <v>1280</v>
      </c>
      <c r="D10" s="51" t="s">
        <v>91</v>
      </c>
      <c r="E10" s="25"/>
      <c r="F10" s="25"/>
      <c r="G10" s="25"/>
      <c r="H10" s="26"/>
      <c r="I10" s="26">
        <f>ROUND(ROUND(C10,2)*ROUND(H10,2),2)</f>
        <v>0</v>
      </c>
    </row>
    <row r="11" spans="1:9" ht="108.75" customHeight="1">
      <c r="A11" s="50" t="s">
        <v>1</v>
      </c>
      <c r="B11" s="50" t="s">
        <v>100</v>
      </c>
      <c r="C11" s="56">
        <v>880</v>
      </c>
      <c r="D11" s="51" t="s">
        <v>91</v>
      </c>
      <c r="E11" s="25"/>
      <c r="F11" s="25"/>
      <c r="G11" s="25"/>
      <c r="H11" s="26"/>
      <c r="I11" s="26">
        <f>ROUND(ROUND(C11,2)*ROUND(H11,2),2)</f>
        <v>0</v>
      </c>
    </row>
    <row r="12" spans="1:9" ht="135">
      <c r="A12" s="50" t="s">
        <v>2</v>
      </c>
      <c r="B12" s="58" t="s">
        <v>203</v>
      </c>
      <c r="C12" s="56">
        <v>1240</v>
      </c>
      <c r="D12" s="51" t="s">
        <v>91</v>
      </c>
      <c r="E12" s="25"/>
      <c r="F12" s="25"/>
      <c r="G12" s="25"/>
      <c r="H12" s="26"/>
      <c r="I12" s="26">
        <f>ROUND(ROUND(C12,2)*ROUND(H12,2),2)</f>
        <v>0</v>
      </c>
    </row>
    <row r="14" ht="15">
      <c r="B14" s="59" t="s">
        <v>92</v>
      </c>
    </row>
    <row r="15" ht="31.5" customHeight="1">
      <c r="B15" s="59" t="s">
        <v>181</v>
      </c>
    </row>
    <row r="16" ht="45">
      <c r="B16" s="59" t="s">
        <v>98</v>
      </c>
    </row>
    <row r="17" spans="1:12" s="28" customFormat="1" ht="30">
      <c r="A17" s="59"/>
      <c r="B17" s="59" t="s">
        <v>68</v>
      </c>
      <c r="D17" s="29"/>
      <c r="E17" s="59"/>
      <c r="F17" s="59"/>
      <c r="G17" s="59"/>
      <c r="H17" s="59"/>
      <c r="I17" s="59"/>
      <c r="J17" s="59"/>
      <c r="K17" s="59"/>
      <c r="L17" s="59"/>
    </row>
  </sheetData>
  <sheetProtection/>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58" r:id="rId1"/>
  <headerFooter alignWithMargins="0">
    <oddFooter>&amp;C&amp;"Times New Roman,Normalny"Strona &amp;P</oddFooter>
  </headerFooter>
</worksheet>
</file>

<file path=xl/worksheets/sheet8.xml><?xml version="1.0" encoding="utf-8"?>
<worksheet xmlns="http://schemas.openxmlformats.org/spreadsheetml/2006/main" xmlns:r="http://schemas.openxmlformats.org/officeDocument/2006/relationships">
  <sheetPr>
    <tabColor theme="0" tint="-0.4999699890613556"/>
    <pageSetUpPr fitToPage="1"/>
  </sheetPr>
  <dimension ref="A1:L19"/>
  <sheetViews>
    <sheetView showGridLines="0" view="pageBreakPreview" zoomScale="110" zoomScaleNormal="80" zoomScaleSheetLayoutView="110" workbookViewId="0" topLeftCell="A3">
      <selection activeCell="B12" sqref="B12"/>
    </sheetView>
  </sheetViews>
  <sheetFormatPr defaultColWidth="9.00390625" defaultRowHeight="12.75"/>
  <cols>
    <col min="1" max="1" width="6.625" style="59" customWidth="1"/>
    <col min="2" max="2" width="105.875" style="59" customWidth="1"/>
    <col min="3" max="3" width="12.125" style="28" customWidth="1"/>
    <col min="4" max="4" width="12.00390625" style="29" customWidth="1"/>
    <col min="5" max="7" width="25.375" style="59" customWidth="1"/>
    <col min="8" max="8" width="16.875" style="59" customWidth="1"/>
    <col min="9" max="9" width="22.125" style="59" customWidth="1"/>
    <col min="10" max="10" width="13.75390625" style="59" customWidth="1"/>
    <col min="11" max="12" width="14.25390625" style="59" customWidth="1"/>
    <col min="13" max="13" width="15.25390625" style="59" customWidth="1"/>
    <col min="14" max="16384" width="9.125" style="59" customWidth="1"/>
  </cols>
  <sheetData>
    <row r="1" spans="2:12" ht="15">
      <c r="B1" s="1" t="str">
        <f>'formularz oferty'!C4</f>
        <v>DFP.271.81.2024.LS</v>
      </c>
      <c r="I1" s="2" t="s">
        <v>60</v>
      </c>
      <c r="J1" s="2"/>
      <c r="K1" s="1"/>
      <c r="L1" s="1"/>
    </row>
    <row r="2" spans="2:12" ht="15">
      <c r="B2" s="1"/>
      <c r="I2" s="2"/>
      <c r="J2" s="2"/>
      <c r="K2" s="1"/>
      <c r="L2" s="1"/>
    </row>
    <row r="3" spans="2:9" ht="15">
      <c r="B3" s="9"/>
      <c r="C3" s="30" t="s">
        <v>61</v>
      </c>
      <c r="E3" s="4"/>
      <c r="F3" s="4"/>
      <c r="G3" s="5"/>
      <c r="H3" s="8"/>
      <c r="I3" s="2" t="s">
        <v>62</v>
      </c>
    </row>
    <row r="4" spans="2:9" ht="15">
      <c r="B4" s="9"/>
      <c r="C4" s="30"/>
      <c r="E4" s="4"/>
      <c r="F4" s="4"/>
      <c r="G4" s="5"/>
      <c r="H4" s="8"/>
      <c r="I4" s="2"/>
    </row>
    <row r="5" spans="2:10" ht="15">
      <c r="B5" s="9"/>
      <c r="C5" s="3"/>
      <c r="D5" s="31"/>
      <c r="E5" s="4"/>
      <c r="F5" s="4"/>
      <c r="G5" s="5"/>
      <c r="H5" s="8"/>
      <c r="I5" s="2"/>
      <c r="J5" s="2"/>
    </row>
    <row r="6" spans="1:9" ht="15">
      <c r="A6" s="9"/>
      <c r="B6" s="3" t="s">
        <v>11</v>
      </c>
      <c r="C6" s="32">
        <v>7</v>
      </c>
      <c r="D6" s="31"/>
      <c r="E6" s="4"/>
      <c r="F6" s="4"/>
      <c r="G6" s="6"/>
      <c r="H6" s="6"/>
      <c r="I6" s="6"/>
    </row>
    <row r="7" spans="1:9" ht="15">
      <c r="A7" s="22"/>
      <c r="B7" s="9"/>
      <c r="C7" s="33"/>
      <c r="D7" s="34"/>
      <c r="E7" s="23"/>
      <c r="F7" s="23"/>
      <c r="G7" s="6"/>
      <c r="H7" s="49" t="s">
        <v>70</v>
      </c>
      <c r="I7" s="24">
        <f>SUM(I10:I13)</f>
        <v>0</v>
      </c>
    </row>
    <row r="8" spans="1:9" ht="15">
      <c r="A8" s="22"/>
      <c r="B8" s="22"/>
      <c r="C8" s="33"/>
      <c r="D8" s="34"/>
      <c r="E8" s="23"/>
      <c r="F8" s="23"/>
      <c r="G8" s="23"/>
      <c r="H8" s="23"/>
      <c r="I8" s="23"/>
    </row>
    <row r="9" spans="1:9" ht="42.75">
      <c r="A9" s="52" t="s">
        <v>63</v>
      </c>
      <c r="B9" s="53" t="s">
        <v>42</v>
      </c>
      <c r="C9" s="54" t="s">
        <v>37</v>
      </c>
      <c r="D9" s="54" t="s">
        <v>64</v>
      </c>
      <c r="E9" s="53" t="s">
        <v>66</v>
      </c>
      <c r="F9" s="53" t="s">
        <v>67</v>
      </c>
      <c r="G9" s="53" t="s">
        <v>65</v>
      </c>
      <c r="H9" s="55" t="s">
        <v>71</v>
      </c>
      <c r="I9" s="55" t="s">
        <v>73</v>
      </c>
    </row>
    <row r="10" spans="1:9" ht="120">
      <c r="A10" s="50" t="s">
        <v>0</v>
      </c>
      <c r="B10" s="58" t="s">
        <v>198</v>
      </c>
      <c r="C10" s="56">
        <v>10</v>
      </c>
      <c r="D10" s="51" t="s">
        <v>91</v>
      </c>
      <c r="E10" s="25"/>
      <c r="F10" s="25"/>
      <c r="G10" s="25"/>
      <c r="H10" s="26"/>
      <c r="I10" s="26">
        <f>ROUND(ROUND(C10,2)*ROUND(H10,2),2)</f>
        <v>0</v>
      </c>
    </row>
    <row r="11" spans="1:9" ht="120">
      <c r="A11" s="50" t="s">
        <v>1</v>
      </c>
      <c r="B11" s="58" t="s">
        <v>199</v>
      </c>
      <c r="C11" s="56">
        <v>10</v>
      </c>
      <c r="D11" s="51" t="s">
        <v>91</v>
      </c>
      <c r="E11" s="25"/>
      <c r="F11" s="25"/>
      <c r="G11" s="25"/>
      <c r="H11" s="26"/>
      <c r="I11" s="26">
        <f>ROUND(ROUND(C11,2)*ROUND(H11,2),2)</f>
        <v>0</v>
      </c>
    </row>
    <row r="12" spans="1:9" ht="49.5" customHeight="1">
      <c r="A12" s="50" t="s">
        <v>2</v>
      </c>
      <c r="B12" s="58" t="s">
        <v>182</v>
      </c>
      <c r="C12" s="56">
        <v>5</v>
      </c>
      <c r="D12" s="51" t="s">
        <v>77</v>
      </c>
      <c r="E12" s="25"/>
      <c r="F12" s="25"/>
      <c r="G12" s="25"/>
      <c r="H12" s="26"/>
      <c r="I12" s="26">
        <f>ROUND(ROUND(C12,2)*ROUND(H12,2),2)</f>
        <v>0</v>
      </c>
    </row>
    <row r="13" spans="1:9" ht="75">
      <c r="A13" s="50" t="s">
        <v>3</v>
      </c>
      <c r="B13" s="58" t="s">
        <v>183</v>
      </c>
      <c r="C13" s="56">
        <v>300</v>
      </c>
      <c r="D13" s="51" t="s">
        <v>77</v>
      </c>
      <c r="E13" s="25"/>
      <c r="F13" s="25"/>
      <c r="G13" s="25"/>
      <c r="H13" s="26"/>
      <c r="I13" s="26">
        <f>ROUND(ROUND(C13,2)*ROUND(H13,2),2)</f>
        <v>0</v>
      </c>
    </row>
    <row r="15" ht="15">
      <c r="B15" s="59" t="s">
        <v>92</v>
      </c>
    </row>
    <row r="16" spans="2:5" ht="108" customHeight="1">
      <c r="B16" s="12" t="s">
        <v>184</v>
      </c>
      <c r="E16" s="59" t="s">
        <v>164</v>
      </c>
    </row>
    <row r="17" ht="29.25" customHeight="1">
      <c r="B17" s="59" t="s">
        <v>185</v>
      </c>
    </row>
    <row r="18" ht="45">
      <c r="B18" s="12" t="s">
        <v>165</v>
      </c>
    </row>
    <row r="19" ht="30">
      <c r="B19" s="59" t="s">
        <v>68</v>
      </c>
    </row>
  </sheetData>
  <sheetProtection/>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58" r:id="rId1"/>
  <headerFooter alignWithMargins="0">
    <oddFooter>&amp;C&amp;"Times New Roman,Normalny"Strona &amp;P</oddFooter>
  </headerFooter>
</worksheet>
</file>

<file path=xl/worksheets/sheet9.xml><?xml version="1.0" encoding="utf-8"?>
<worksheet xmlns="http://schemas.openxmlformats.org/spreadsheetml/2006/main" xmlns:r="http://schemas.openxmlformats.org/officeDocument/2006/relationships">
  <sheetPr>
    <tabColor theme="0" tint="-0.4999699890613556"/>
    <pageSetUpPr fitToPage="1"/>
  </sheetPr>
  <dimension ref="A1:L17"/>
  <sheetViews>
    <sheetView showGridLines="0" view="pageBreakPreview" zoomScale="110" zoomScaleNormal="80" zoomScaleSheetLayoutView="110" workbookViewId="0" topLeftCell="A9">
      <selection activeCell="B11" sqref="B11"/>
    </sheetView>
  </sheetViews>
  <sheetFormatPr defaultColWidth="9.00390625" defaultRowHeight="12.75"/>
  <cols>
    <col min="1" max="1" width="6.625" style="59" customWidth="1"/>
    <col min="2" max="2" width="105.875" style="59" customWidth="1"/>
    <col min="3" max="3" width="12.125" style="28" customWidth="1"/>
    <col min="4" max="4" width="12.00390625" style="29" customWidth="1"/>
    <col min="5" max="7" width="25.375" style="59" customWidth="1"/>
    <col min="8" max="8" width="16.875" style="59" customWidth="1"/>
    <col min="9" max="9" width="22.125" style="59" customWidth="1"/>
    <col min="10" max="10" width="13.75390625" style="59" customWidth="1"/>
    <col min="11" max="12" width="14.25390625" style="59" customWidth="1"/>
    <col min="13" max="13" width="15.25390625" style="59" customWidth="1"/>
    <col min="14" max="16384" width="9.125" style="59" customWidth="1"/>
  </cols>
  <sheetData>
    <row r="1" spans="2:12" ht="15">
      <c r="B1" s="1" t="str">
        <f>'formularz oferty'!C4</f>
        <v>DFP.271.81.2024.LS</v>
      </c>
      <c r="I1" s="2" t="s">
        <v>60</v>
      </c>
      <c r="J1" s="2"/>
      <c r="K1" s="1"/>
      <c r="L1" s="1"/>
    </row>
    <row r="2" spans="2:12" ht="15">
      <c r="B2" s="1"/>
      <c r="I2" s="2"/>
      <c r="J2" s="2"/>
      <c r="K2" s="1"/>
      <c r="L2" s="1"/>
    </row>
    <row r="3" spans="2:9" ht="15">
      <c r="B3" s="9"/>
      <c r="C3" s="30" t="s">
        <v>61</v>
      </c>
      <c r="E3" s="4"/>
      <c r="F3" s="4"/>
      <c r="G3" s="5"/>
      <c r="H3" s="8"/>
      <c r="I3" s="2" t="s">
        <v>62</v>
      </c>
    </row>
    <row r="4" spans="2:9" ht="15">
      <c r="B4" s="9"/>
      <c r="C4" s="30"/>
      <c r="E4" s="4"/>
      <c r="F4" s="4"/>
      <c r="G4" s="5"/>
      <c r="H4" s="8"/>
      <c r="I4" s="2"/>
    </row>
    <row r="5" spans="2:10" ht="15">
      <c r="B5" s="9"/>
      <c r="C5" s="3"/>
      <c r="D5" s="31"/>
      <c r="E5" s="4"/>
      <c r="F5" s="4"/>
      <c r="G5" s="5"/>
      <c r="H5" s="8"/>
      <c r="I5" s="2"/>
      <c r="J5" s="2"/>
    </row>
    <row r="6" spans="1:9" ht="15">
      <c r="A6" s="9"/>
      <c r="B6" s="3" t="s">
        <v>11</v>
      </c>
      <c r="C6" s="32">
        <v>8</v>
      </c>
      <c r="D6" s="31"/>
      <c r="E6" s="4"/>
      <c r="F6" s="4"/>
      <c r="G6" s="6"/>
      <c r="H6" s="6"/>
      <c r="I6" s="6"/>
    </row>
    <row r="7" spans="1:9" ht="15">
      <c r="A7" s="22"/>
      <c r="B7" s="9"/>
      <c r="C7" s="33"/>
      <c r="D7" s="34"/>
      <c r="E7" s="23"/>
      <c r="F7" s="23"/>
      <c r="G7" s="6"/>
      <c r="H7" s="49" t="s">
        <v>70</v>
      </c>
      <c r="I7" s="24">
        <f>SUM(I10:I11)</f>
        <v>0</v>
      </c>
    </row>
    <row r="8" spans="1:9" ht="15">
      <c r="A8" s="22"/>
      <c r="B8" s="22"/>
      <c r="C8" s="33"/>
      <c r="D8" s="34"/>
      <c r="E8" s="23"/>
      <c r="F8" s="23"/>
      <c r="G8" s="23"/>
      <c r="H8" s="23"/>
      <c r="I8" s="23"/>
    </row>
    <row r="9" spans="1:9" ht="42.75">
      <c r="A9" s="52" t="s">
        <v>63</v>
      </c>
      <c r="B9" s="53" t="s">
        <v>42</v>
      </c>
      <c r="C9" s="54" t="s">
        <v>37</v>
      </c>
      <c r="D9" s="54" t="s">
        <v>64</v>
      </c>
      <c r="E9" s="53" t="s">
        <v>66</v>
      </c>
      <c r="F9" s="53" t="s">
        <v>67</v>
      </c>
      <c r="G9" s="53" t="s">
        <v>65</v>
      </c>
      <c r="H9" s="55" t="s">
        <v>71</v>
      </c>
      <c r="I9" s="55" t="s">
        <v>73</v>
      </c>
    </row>
    <row r="10" spans="1:9" ht="165">
      <c r="A10" s="50" t="s">
        <v>0</v>
      </c>
      <c r="B10" s="50" t="s">
        <v>200</v>
      </c>
      <c r="C10" s="56">
        <v>1000</v>
      </c>
      <c r="D10" s="51" t="s">
        <v>78</v>
      </c>
      <c r="E10" s="25"/>
      <c r="F10" s="25"/>
      <c r="G10" s="25"/>
      <c r="H10" s="26"/>
      <c r="I10" s="26">
        <f>ROUND(ROUND(C10,2)*ROUND(H10,2),2)</f>
        <v>0</v>
      </c>
    </row>
    <row r="11" spans="1:9" ht="165">
      <c r="A11" s="50" t="s">
        <v>1</v>
      </c>
      <c r="B11" s="50" t="s">
        <v>102</v>
      </c>
      <c r="C11" s="56">
        <v>2500</v>
      </c>
      <c r="D11" s="51" t="s">
        <v>91</v>
      </c>
      <c r="E11" s="25"/>
      <c r="F11" s="25"/>
      <c r="G11" s="25"/>
      <c r="H11" s="26"/>
      <c r="I11" s="26">
        <f>ROUND(ROUND(C11,2)*ROUND(H11,2),2)</f>
        <v>0</v>
      </c>
    </row>
    <row r="13" ht="15">
      <c r="B13" s="59" t="s">
        <v>92</v>
      </c>
    </row>
    <row r="14" ht="34.5" customHeight="1">
      <c r="B14" s="59" t="s">
        <v>101</v>
      </c>
    </row>
    <row r="15" ht="29.25" customHeight="1">
      <c r="B15" s="59" t="s">
        <v>201</v>
      </c>
    </row>
    <row r="16" ht="45">
      <c r="B16" s="59" t="s">
        <v>93</v>
      </c>
    </row>
    <row r="17" spans="1:12" s="28" customFormat="1" ht="30">
      <c r="A17" s="59"/>
      <c r="B17" s="59" t="s">
        <v>68</v>
      </c>
      <c r="D17" s="29"/>
      <c r="E17" s="59"/>
      <c r="F17" s="59"/>
      <c r="G17" s="59"/>
      <c r="H17" s="59"/>
      <c r="I17" s="59"/>
      <c r="J17" s="59"/>
      <c r="K17" s="59"/>
      <c r="L17" s="59"/>
    </row>
  </sheetData>
  <sheetProtection/>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58" r:id="rId1"/>
  <headerFooter alignWithMargins="0">
    <oddFooter>&amp;C&amp;"Times New Roman,Normalny"Strona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abeben</dc:creator>
  <cp:keywords/>
  <dc:description/>
  <cp:lastModifiedBy>Użytkownik systemu Windows</cp:lastModifiedBy>
  <cp:lastPrinted>2022-01-25T11:20:22Z</cp:lastPrinted>
  <dcterms:created xsi:type="dcterms:W3CDTF">2003-05-16T10:10:29Z</dcterms:created>
  <dcterms:modified xsi:type="dcterms:W3CDTF">2024-06-17T10:28:55Z</dcterms:modified>
  <cp:category/>
  <cp:version/>
  <cp:contentType/>
  <cp:contentStatus/>
</cp:coreProperties>
</file>