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200" windowHeight="12780"/>
  </bookViews>
  <sheets>
    <sheet name="Arkusz1" sheetId="1" r:id="rId1"/>
  </sheets>
  <definedNames>
    <definedName name="_xlnm.Print_Area" localSheetId="0">Arkusz1!$A$1:$L$32</definedName>
    <definedName name="_xlnm.Print_Titles" localSheetId="0">Arkusz1!$2:$2</definedName>
  </definedNames>
  <calcPr calcId="114210" fullCalcOnLoad="1"/>
</workbook>
</file>

<file path=xl/calcChain.xml><?xml version="1.0" encoding="utf-8"?>
<calcChain xmlns="http://schemas.openxmlformats.org/spreadsheetml/2006/main">
  <c r="G11" i="1"/>
  <c r="I11"/>
  <c r="G16"/>
  <c r="I16"/>
  <c r="G3"/>
  <c r="I3"/>
  <c r="G4"/>
  <c r="I4"/>
  <c r="G5"/>
  <c r="I5"/>
  <c r="G6"/>
  <c r="I6"/>
  <c r="G7"/>
  <c r="I7"/>
  <c r="G8"/>
  <c r="I8"/>
  <c r="G9"/>
  <c r="I9"/>
  <c r="G10"/>
  <c r="I10"/>
  <c r="G12"/>
  <c r="I12"/>
  <c r="G13"/>
  <c r="I13"/>
  <c r="G14"/>
  <c r="I14"/>
  <c r="G15"/>
  <c r="I15"/>
  <c r="G17"/>
  <c r="I17"/>
  <c r="G18"/>
  <c r="I18"/>
  <c r="G19"/>
  <c r="I19"/>
  <c r="G20"/>
  <c r="I20"/>
  <c r="G21"/>
  <c r="I21"/>
  <c r="G22"/>
  <c r="I22"/>
  <c r="G23"/>
  <c r="I23"/>
  <c r="G24"/>
  <c r="I24"/>
  <c r="G25"/>
  <c r="I25"/>
  <c r="G26"/>
  <c r="I26"/>
  <c r="G27"/>
  <c r="I27"/>
  <c r="G28"/>
  <c r="I28"/>
  <c r="G29"/>
  <c r="I29"/>
  <c r="G30"/>
  <c r="I30"/>
  <c r="G31"/>
  <c r="I31"/>
  <c r="G32"/>
  <c r="I32"/>
</calcChain>
</file>

<file path=xl/sharedStrings.xml><?xml version="1.0" encoding="utf-8"?>
<sst xmlns="http://schemas.openxmlformats.org/spreadsheetml/2006/main" count="103" uniqueCount="70">
  <si>
    <t>l.p.</t>
  </si>
  <si>
    <t>przedmiot zamówienia</t>
  </si>
  <si>
    <t>rozmiar/ wielkość</t>
  </si>
  <si>
    <t>j.m.</t>
  </si>
  <si>
    <t xml:space="preserve">wartość netto </t>
  </si>
  <si>
    <t>VAT</t>
  </si>
  <si>
    <t>wartość brutto</t>
  </si>
  <si>
    <t>143x150x 300 składek</t>
  </si>
  <si>
    <t>szt.</t>
  </si>
  <si>
    <t>130x120x 250 składek</t>
  </si>
  <si>
    <t>150x100x 150 składek</t>
  </si>
  <si>
    <t>110mmx 20-21m</t>
  </si>
  <si>
    <t>Papier termoczuły do videoprintera Sony UP-D895MD, wydruk w tonacji matowej, prod. Sony, rok prod. 2006, oryginalny</t>
  </si>
  <si>
    <t>110mmx 35m</t>
  </si>
  <si>
    <t>107mmx 23m</t>
  </si>
  <si>
    <t>110mmx 10m</t>
  </si>
  <si>
    <t>Żel do EKG z aplikatorem lub korkiem ułatwiającym dozowanie</t>
  </si>
  <si>
    <t>250 ml</t>
  </si>
  <si>
    <t>Żel do USG, KTG oraz niektórych zabiegów fizjoterapeutycznych z użyciem ultradźwięków,  na bazie wodnej nie zawierajacy soli, z aplikatorem lub korkiem ułatwiającym dozowanie, pozwalający na uzyskanie bardzo czytelnych, klarownych, pozbawionych artefaktów (zakłóceń) obrazów USG,</t>
  </si>
  <si>
    <t>500 ml</t>
  </si>
  <si>
    <t>średnica minimum 48mm</t>
  </si>
  <si>
    <t>średnica 55-58mm</t>
  </si>
  <si>
    <t>xxx</t>
  </si>
  <si>
    <t>Elektroda do EKG, czujnik Ag/AgCl, włókninowa, z żelem stałym dla dorosłych</t>
  </si>
  <si>
    <t>owalna 50x50mm</t>
  </si>
  <si>
    <t>Elektroda do EKG, czujnik Ag/AgCl, włókninowa, z żelem stałym dla dzieci</t>
  </si>
  <si>
    <t>op.</t>
  </si>
  <si>
    <t>Elektroda ekg do prób wysiłkowych i długookresowego monitorowania dla dorosłych, czujnik Ag/AgCl, powierzchnia kontaktu ze skórą minimu 48mm, zawierająca żel ciekły, złącze przesuniete względem czujnika elektrody w celu zabezpieczenia przed wystąpieniem artefaktów ruchowych, podkład z gąbki, złącze zatrzaskowe (Ambu BlueSensor R) lub rownoważne.</t>
  </si>
  <si>
    <t>Elektroda ekg do długookresowego monitorowania i telemetrii metodą Holtera dla dorosłych, czujnik Ag/AgCl, powierzchnia kontaktu ze skórą 55-58mm, zawierająca żel ciekły, złącze przesuniete względem czujnika elektrody w celu zabezpieczenia przed wystąpieniem artefaktów ruchowych, podkład "oddychający" z mikroporowatego materiału, biokompatybilność materiału klejącego i żelu potwierdzona deklaracją producenta, złącze zatrzaskowe (Ambu BlueSensor L) lub równoważne.</t>
  </si>
  <si>
    <t>90x90mm/ 200 składek</t>
  </si>
  <si>
    <t>Papiet termoczuły do aparatu ekg Aspel Ascard Grey v 7.205 oraz spirometru BTL09 SPIRO PRO</t>
  </si>
  <si>
    <t xml:space="preserve">op. </t>
  </si>
  <si>
    <t>Papier termoczuły do videoprintera SONY UP-990AD typ SE, rok produkcji 2009, oryginalny USG Sony</t>
  </si>
  <si>
    <t>Papier termoczuły do videoprintera Mitsubishi P93E, wydruk w tonacji matowej, prod. Mitsubishi, rok prod. 2010 i 2012</t>
  </si>
  <si>
    <t>Papier termoczuły do defibrylatora Mindray BeneHeart D3, D6, D30 oraz do kardiomonitora Goldway G30 bez nadruku</t>
  </si>
  <si>
    <t>Papier termoczuły z nadrukiem do aparatu ekg ECG 100G oraz do defibrylatora CARDIO AID TM MC+</t>
  </si>
  <si>
    <t>Papier termoczuły do aparatu ktg Sonicaid Team, rok prod. 2009 (1 op. 300 składek), możliwa mniejsza liczba składek wówczas liczba opakowań musi być przeliczona odpowiednio do liczby pojedynczych składek</t>
  </si>
  <si>
    <t>Papier termoczuły do aparatu ktg F9 Express producent Edan, rok prod. 2014 (1 op. 250 składek),  możliwa mniejsza liczba składek wówczas liczba opakowań musi być przeliczona  odpowiednio do liczby pojedynczych składek</t>
  </si>
  <si>
    <t>114mmx 150mmx 66 składek</t>
  </si>
  <si>
    <t>Papier termoczuły z nadrukiem do aparatu EKG Schiller Cardiovit FT - 1 (1 op. 66 skaładek), możliwa mniejsza liczba składek wówczas liczba opakowań musi być przeliczona odpowiednio do liczby pojedynczych składek</t>
  </si>
  <si>
    <t>papier termoczuły do defibrylatora Zoll, rok produkcji 2005 (1 op. 200 składek),  możliwa mniejsza liczba składek wówczas liczba opakowań musi być przeliczona odpowiednio do liczby pojedynczych składek</t>
  </si>
  <si>
    <t>Papier termoczuły do aparatu ekg Farum E600G i aparatu ekg BTL08MT PLUS, możliwa mniejsza długość papieru wówczas liczba rolek musi być przeliczona na długość papieru w metrach</t>
  </si>
  <si>
    <t>Papiet termoczuły do aparatu ekg Aspel Ascard Grey,  możliwa mniejsza długość papieru wówczas liczba rolek musi być przeliczona na długość papieru w metrach</t>
  </si>
  <si>
    <t>Papier termoczuły do aparatu ekg ECG 300G, producent Contec, rok prod. 2011, przystosowany do szybkich wydruków,  możliwa mniejsza długość papieru wówczas liczba rolek musi być przeliczona na długość papieru w metrach</t>
  </si>
  <si>
    <t>Papier termoczuły, niewoskowany do aparatu Aspel Green v.06,  możliwa mniejsza długość papieru wówczas liczba rolek musi być przeliczona na długość papieru w metrach</t>
  </si>
  <si>
    <t>Papier termoczuły do defibrylatora Life Pack 12, 15,  możliwa mniejsza długość papieru wówczas liczba rolek musi być przeliczona na długość papieru w metrach</t>
  </si>
  <si>
    <t>szacowane zapotrzebowanie</t>
  </si>
  <si>
    <t>cena jedn. wg j.m.</t>
  </si>
  <si>
    <t>dodatek nr 2 do zapytania
Załącznik nr 1 do oferty na dostawę materiałów eksploatacyjnych do aparatów diagnostycznych, nr sprawy PCZSzp/ZP/ZO/130/4/2024</t>
  </si>
  <si>
    <t>Papier termoczuły do aparatu ktg Biocare FM-1, rok prod. 2010 ( 1op. 250 składek),  możliwa mniejsza liczba składek wówczas liczba opakowań musi być przeliczona odpowiednio do liczby pojedynczych składek</t>
  </si>
  <si>
    <t>210x 25m</t>
  </si>
  <si>
    <t>112mmx 25m</t>
  </si>
  <si>
    <t>80mmx 30m</t>
  </si>
  <si>
    <t>58mmx 25m</t>
  </si>
  <si>
    <t>50mmx 20m</t>
  </si>
  <si>
    <t>106mmx 25m</t>
  </si>
  <si>
    <t>50mmx 30m</t>
  </si>
  <si>
    <t>45x 40-42mm</t>
  </si>
  <si>
    <t>Elektroda do EKG, czujnik węglowy, centrycznie umieszczony czujnik, pianka polietylenowa, wypustka ułatwiająca aplikacje, umożliwiająca wykonywanie badań RTG bez jej usuwania, z żelem stałym, dla dorosłych</t>
  </si>
  <si>
    <t>Papier termoczuły do defibrylatora Corpulus3,  możliwa mniejsza długość papieru wówczas liczba rolek musi być przeliczona na długość papieru w metrach</t>
  </si>
  <si>
    <t>nazwa producenta</t>
  </si>
  <si>
    <t>1op. para elektrod</t>
  </si>
  <si>
    <t>Elektroda dla dzieci do zewnętrznej stymulacji serca kompatybilna z defibrylatorem Lifepak 12 i Lifepak 15</t>
  </si>
  <si>
    <t>Elektroda dla dorosłych do zewnętrznej stymulacji serca kompatybilna z defibrylatorem Corpuls3</t>
  </si>
  <si>
    <t>Elektroda dla dzieci do zewnętrznej stymulacji serca kompatybilna z defibrylatorem Corpuls3</t>
  </si>
  <si>
    <t>Elektroda dla dorosłych do zewnętrznej stymulacji serca kompatybilna z defibrylatorem Mindrey Beneheart D3, D6, D30</t>
  </si>
  <si>
    <t>Elektroda dla dzieci do zewnętrznej stymulacji serca kompatybilna z defibrylatorem Mindrey Beneheart D3, D6, D30</t>
  </si>
  <si>
    <t>Elektroda dla dorosłych do zewnętrznej stymulacji serca kompatybilna z defibrylatorem Lifepak 12 i Lifepak 15</t>
  </si>
  <si>
    <r>
      <t xml:space="preserve">jeśli dotyczy - </t>
    </r>
    <r>
      <rPr>
        <sz val="7"/>
        <rFont val="Garamond"/>
        <family val="1"/>
        <charset val="238"/>
      </rPr>
      <t>klasyfikacja  wyrobu medycznego -klasa, grupa</t>
    </r>
  </si>
  <si>
    <t>dane identyfikujące oferowany asortyment np..: numer katalogowy/ nazwa handlowa</t>
  </si>
</sst>
</file>

<file path=xl/styles.xml><?xml version="1.0" encoding="utf-8"?>
<styleSheet xmlns="http://schemas.openxmlformats.org/spreadsheetml/2006/main">
  <numFmts count="1">
    <numFmt numFmtId="44" formatCode="_-* #,##0.00\ &quot;zł&quot;_-;\-* #,##0.00\ &quot;zł&quot;_-;_-* &quot;-&quot;??\ &quot;zł&quot;_-;_-@_-"/>
  </numFmts>
  <fonts count="12">
    <font>
      <sz val="11"/>
      <color theme="1"/>
      <name val="Calibri"/>
      <family val="2"/>
      <charset val="238"/>
      <scheme val="minor"/>
    </font>
    <font>
      <sz val="10"/>
      <name val="Arial"/>
      <charset val="238"/>
    </font>
    <font>
      <sz val="7"/>
      <name val="Garamond"/>
      <family val="1"/>
      <charset val="238"/>
    </font>
    <font>
      <b/>
      <sz val="7"/>
      <name val="Garamond"/>
      <family val="1"/>
      <charset val="238"/>
    </font>
    <font>
      <sz val="8"/>
      <name val="Garamond"/>
      <family val="1"/>
      <charset val="238"/>
    </font>
    <font>
      <sz val="9"/>
      <name val="Garamond"/>
      <family val="1"/>
      <charset val="238"/>
    </font>
    <font>
      <sz val="8"/>
      <name val="Calibri"/>
      <family val="2"/>
      <charset val="238"/>
    </font>
    <font>
      <b/>
      <sz val="10.5"/>
      <name val="Garamond"/>
      <family val="1"/>
      <charset val="238"/>
    </font>
    <font>
      <sz val="11"/>
      <color indexed="8"/>
      <name val="Garamond"/>
      <family val="1"/>
      <charset val="238"/>
    </font>
    <font>
      <sz val="9"/>
      <color indexed="8"/>
      <name val="Garamond"/>
      <family val="1"/>
      <charset val="238"/>
    </font>
    <font>
      <sz val="7"/>
      <name val="Garamond"/>
      <family val="1"/>
    </font>
    <font>
      <i/>
      <sz val="7"/>
      <color indexed="12"/>
      <name val="Garamond"/>
      <family val="1"/>
      <charset val="238"/>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24">
    <xf numFmtId="0" fontId="0" fillId="0" borderId="0" xfId="0"/>
    <xf numFmtId="0" fontId="4"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44" fontId="5" fillId="0" borderId="1" xfId="1" applyNumberFormat="1" applyFont="1" applyFill="1" applyBorder="1" applyAlignment="1">
      <alignment horizontal="center" vertical="center" wrapText="1"/>
    </xf>
    <xf numFmtId="0" fontId="4" fillId="0" borderId="1" xfId="0" applyFont="1" applyBorder="1" applyAlignment="1">
      <alignment vertical="center"/>
    </xf>
    <xf numFmtId="0" fontId="5" fillId="2" borderId="1" xfId="1" applyFont="1" applyFill="1" applyBorder="1" applyAlignment="1">
      <alignment horizontal="left" vertical="center" wrapText="1"/>
    </xf>
    <xf numFmtId="44" fontId="5" fillId="2" borderId="1" xfId="1" applyNumberFormat="1" applyFont="1" applyFill="1" applyBorder="1" applyAlignment="1">
      <alignment horizontal="center" vertical="center" wrapText="1"/>
    </xf>
    <xf numFmtId="0" fontId="5" fillId="2" borderId="1" xfId="1" applyNumberFormat="1" applyFont="1" applyFill="1" applyBorder="1" applyAlignment="1">
      <alignment horizontal="center" vertical="center" wrapText="1"/>
    </xf>
    <xf numFmtId="0" fontId="8" fillId="0" borderId="0" xfId="0" applyFont="1"/>
    <xf numFmtId="0" fontId="5" fillId="0" borderId="1" xfId="2" applyFont="1" applyFill="1" applyBorder="1" applyAlignment="1">
      <alignment horizontal="left" vertical="center" wrapText="1"/>
    </xf>
    <xf numFmtId="0" fontId="4" fillId="2" borderId="1" xfId="1" applyFont="1" applyFill="1" applyBorder="1" applyAlignment="1">
      <alignment horizontal="left" vertical="center" wrapText="1"/>
    </xf>
    <xf numFmtId="44" fontId="9" fillId="0" borderId="0" xfId="0" applyNumberFormat="1" applyFont="1"/>
    <xf numFmtId="44" fontId="8" fillId="0" borderId="0" xfId="0" applyNumberFormat="1" applyFont="1"/>
    <xf numFmtId="0" fontId="8" fillId="0" borderId="1" xfId="0" applyFont="1" applyBorder="1"/>
    <xf numFmtId="0" fontId="10" fillId="3" borderId="1" xfId="0" applyFont="1" applyFill="1" applyBorder="1" applyAlignment="1">
      <alignment horizontal="center" wrapText="1"/>
    </xf>
    <xf numFmtId="0" fontId="2" fillId="3" borderId="1" xfId="1" applyFont="1" applyFill="1" applyBorder="1" applyAlignment="1">
      <alignment horizontal="center" vertical="center" wrapText="1"/>
    </xf>
    <xf numFmtId="0" fontId="3" fillId="3" borderId="1" xfId="1" applyFont="1" applyFill="1" applyBorder="1" applyAlignment="1">
      <alignment horizontal="center" vertical="center" wrapText="1"/>
    </xf>
    <xf numFmtId="44" fontId="3" fillId="3" borderId="1" xfId="1" applyNumberFormat="1" applyFont="1" applyFill="1" applyBorder="1" applyAlignment="1">
      <alignment horizontal="center" vertical="center" wrapText="1"/>
    </xf>
    <xf numFmtId="0" fontId="3" fillId="3" borderId="1" xfId="1" applyNumberFormat="1" applyFont="1" applyFill="1" applyBorder="1" applyAlignment="1">
      <alignment horizontal="center" vertical="center" wrapText="1"/>
    </xf>
    <xf numFmtId="9" fontId="2" fillId="3" borderId="1" xfId="0" applyNumberFormat="1" applyFont="1" applyFill="1" applyBorder="1" applyAlignment="1">
      <alignment vertical="center"/>
    </xf>
    <xf numFmtId="0" fontId="2" fillId="3" borderId="1" xfId="0" applyFont="1" applyFill="1" applyBorder="1" applyAlignment="1">
      <alignment vertical="center"/>
    </xf>
    <xf numFmtId="0" fontId="11" fillId="3" borderId="2" xfId="0" applyFont="1" applyFill="1" applyBorder="1" applyAlignment="1">
      <alignment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cellXfs>
  <cellStyles count="3">
    <cellStyle name="Normalny" xfId="0" builtinId="0"/>
    <cellStyle name="Normalny_Arkusz1" xfId="1"/>
    <cellStyle name="Normalny_Arkusz1_1"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3"/>
  <sheetViews>
    <sheetView tabSelected="1" topLeftCell="A24" workbookViewId="0">
      <selection activeCell="L32" sqref="A1:L32"/>
    </sheetView>
  </sheetViews>
  <sheetFormatPr defaultRowHeight="15"/>
  <cols>
    <col min="1" max="1" width="4.5703125" style="8" customWidth="1"/>
    <col min="2" max="2" width="38.5703125" style="8" customWidth="1"/>
    <col min="3" max="3" width="9.5703125" style="8" customWidth="1"/>
    <col min="4" max="4" width="6.7109375" style="8" customWidth="1"/>
    <col min="5" max="5" width="9.7109375" style="8" customWidth="1"/>
    <col min="6" max="6" width="10" style="12" customWidth="1"/>
    <col min="7" max="7" width="10.28515625" style="12" customWidth="1"/>
    <col min="8" max="8" width="5.5703125" style="8" customWidth="1"/>
    <col min="9" max="9" width="11" style="12" customWidth="1"/>
    <col min="10" max="10" width="12.28515625" style="8" bestFit="1" customWidth="1"/>
    <col min="11" max="11" width="10.42578125" style="8" customWidth="1"/>
    <col min="12" max="12" width="9.28515625" style="8" customWidth="1"/>
    <col min="13" max="16384" width="9.140625" style="8"/>
  </cols>
  <sheetData>
    <row r="1" spans="1:13" s="4" customFormat="1" ht="39" customHeight="1">
      <c r="A1" s="22" t="s">
        <v>48</v>
      </c>
      <c r="B1" s="22"/>
      <c r="C1" s="22"/>
      <c r="D1" s="22"/>
      <c r="E1" s="22"/>
      <c r="F1" s="22"/>
      <c r="G1" s="22"/>
      <c r="H1" s="22"/>
      <c r="I1" s="22"/>
      <c r="J1" s="22"/>
      <c r="K1" s="22"/>
      <c r="L1" s="23"/>
    </row>
    <row r="2" spans="1:13" s="20" customFormat="1" ht="45">
      <c r="A2" s="15" t="s">
        <v>0</v>
      </c>
      <c r="B2" s="16" t="s">
        <v>1</v>
      </c>
      <c r="C2" s="16" t="s">
        <v>2</v>
      </c>
      <c r="D2" s="16" t="s">
        <v>3</v>
      </c>
      <c r="E2" s="16" t="s">
        <v>46</v>
      </c>
      <c r="F2" s="17" t="s">
        <v>47</v>
      </c>
      <c r="G2" s="17" t="s">
        <v>4</v>
      </c>
      <c r="H2" s="18" t="s">
        <v>5</v>
      </c>
      <c r="I2" s="17" t="s">
        <v>6</v>
      </c>
      <c r="J2" s="14" t="s">
        <v>69</v>
      </c>
      <c r="K2" s="14" t="s">
        <v>60</v>
      </c>
      <c r="L2" s="21" t="s">
        <v>68</v>
      </c>
      <c r="M2" s="19"/>
    </row>
    <row r="3" spans="1:13" ht="60">
      <c r="A3" s="1">
        <v>1</v>
      </c>
      <c r="B3" s="5" t="s">
        <v>36</v>
      </c>
      <c r="C3" s="2" t="s">
        <v>7</v>
      </c>
      <c r="D3" s="2" t="s">
        <v>26</v>
      </c>
      <c r="E3" s="2">
        <v>5</v>
      </c>
      <c r="F3" s="6"/>
      <c r="G3" s="6">
        <f t="shared" ref="G3:G19" si="0">E3*F3</f>
        <v>0</v>
      </c>
      <c r="H3" s="7"/>
      <c r="I3" s="3">
        <f t="shared" ref="I3:I17" si="1">ROUND(G3*H3/100+G3,2)</f>
        <v>0</v>
      </c>
      <c r="J3" s="13"/>
      <c r="K3" s="13"/>
      <c r="L3" s="13"/>
    </row>
    <row r="4" spans="1:13" ht="60">
      <c r="A4" s="1">
        <v>2</v>
      </c>
      <c r="B4" s="5" t="s">
        <v>49</v>
      </c>
      <c r="C4" s="2" t="s">
        <v>9</v>
      </c>
      <c r="D4" s="2" t="s">
        <v>26</v>
      </c>
      <c r="E4" s="2">
        <v>8</v>
      </c>
      <c r="F4" s="6"/>
      <c r="G4" s="6">
        <f t="shared" si="0"/>
        <v>0</v>
      </c>
      <c r="H4" s="7"/>
      <c r="I4" s="3">
        <f t="shared" si="1"/>
        <v>0</v>
      </c>
      <c r="J4" s="7"/>
      <c r="K4" s="13"/>
      <c r="L4" s="13"/>
    </row>
    <row r="5" spans="1:13" ht="60">
      <c r="A5" s="1">
        <v>3</v>
      </c>
      <c r="B5" s="5" t="s">
        <v>37</v>
      </c>
      <c r="C5" s="2" t="s">
        <v>10</v>
      </c>
      <c r="D5" s="2" t="s">
        <v>26</v>
      </c>
      <c r="E5" s="2">
        <v>120</v>
      </c>
      <c r="F5" s="6"/>
      <c r="G5" s="6">
        <f t="shared" si="0"/>
        <v>0</v>
      </c>
      <c r="H5" s="7"/>
      <c r="I5" s="3">
        <f>ROUND(G5*H5/100+G5,2)</f>
        <v>0</v>
      </c>
      <c r="J5" s="13"/>
      <c r="K5" s="13"/>
      <c r="L5" s="13"/>
    </row>
    <row r="6" spans="1:13" ht="36">
      <c r="A6" s="1">
        <v>4</v>
      </c>
      <c r="B6" s="5" t="s">
        <v>32</v>
      </c>
      <c r="C6" s="2" t="s">
        <v>50</v>
      </c>
      <c r="D6" s="2" t="s">
        <v>8</v>
      </c>
      <c r="E6" s="2">
        <v>1</v>
      </c>
      <c r="F6" s="6"/>
      <c r="G6" s="6">
        <f t="shared" si="0"/>
        <v>0</v>
      </c>
      <c r="H6" s="7"/>
      <c r="I6" s="3">
        <f t="shared" si="1"/>
        <v>0</v>
      </c>
      <c r="J6" s="13"/>
      <c r="K6" s="13"/>
      <c r="L6" s="13"/>
    </row>
    <row r="7" spans="1:13" ht="36">
      <c r="A7" s="1">
        <v>5</v>
      </c>
      <c r="B7" s="5" t="s">
        <v>33</v>
      </c>
      <c r="C7" s="2" t="s">
        <v>11</v>
      </c>
      <c r="D7" s="2" t="s">
        <v>8</v>
      </c>
      <c r="E7" s="2">
        <v>80</v>
      </c>
      <c r="F7" s="6"/>
      <c r="G7" s="6">
        <f t="shared" si="0"/>
        <v>0</v>
      </c>
      <c r="H7" s="7"/>
      <c r="I7" s="3">
        <f t="shared" si="1"/>
        <v>0</v>
      </c>
      <c r="J7" s="13"/>
      <c r="K7" s="13"/>
      <c r="L7" s="13"/>
    </row>
    <row r="8" spans="1:13" ht="36">
      <c r="A8" s="1">
        <v>6</v>
      </c>
      <c r="B8" s="5" t="s">
        <v>12</v>
      </c>
      <c r="C8" s="2" t="s">
        <v>11</v>
      </c>
      <c r="D8" s="2" t="s">
        <v>8</v>
      </c>
      <c r="E8" s="2">
        <v>20</v>
      </c>
      <c r="F8" s="6"/>
      <c r="G8" s="6">
        <f t="shared" si="0"/>
        <v>0</v>
      </c>
      <c r="H8" s="7"/>
      <c r="I8" s="3">
        <f t="shared" si="1"/>
        <v>0</v>
      </c>
      <c r="J8" s="13"/>
      <c r="K8" s="13"/>
      <c r="L8" s="13"/>
    </row>
    <row r="9" spans="1:13" ht="48">
      <c r="A9" s="1">
        <v>7</v>
      </c>
      <c r="B9" s="5" t="s">
        <v>41</v>
      </c>
      <c r="C9" s="2" t="s">
        <v>13</v>
      </c>
      <c r="D9" s="2" t="s">
        <v>8</v>
      </c>
      <c r="E9" s="2">
        <v>60</v>
      </c>
      <c r="F9" s="6"/>
      <c r="G9" s="6">
        <f t="shared" si="0"/>
        <v>0</v>
      </c>
      <c r="H9" s="7"/>
      <c r="I9" s="3">
        <f t="shared" si="1"/>
        <v>0</v>
      </c>
      <c r="J9" s="13"/>
      <c r="K9" s="13"/>
      <c r="L9" s="13"/>
    </row>
    <row r="10" spans="1:13" ht="48">
      <c r="A10" s="1">
        <v>8</v>
      </c>
      <c r="B10" s="5" t="s">
        <v>45</v>
      </c>
      <c r="C10" s="2" t="s">
        <v>14</v>
      </c>
      <c r="D10" s="2" t="s">
        <v>8</v>
      </c>
      <c r="E10" s="2">
        <v>120</v>
      </c>
      <c r="F10" s="6"/>
      <c r="G10" s="6">
        <f t="shared" si="0"/>
        <v>0</v>
      </c>
      <c r="H10" s="7"/>
      <c r="I10" s="3">
        <f t="shared" si="1"/>
        <v>0</v>
      </c>
      <c r="J10" s="13"/>
      <c r="K10" s="13"/>
      <c r="L10" s="13"/>
    </row>
    <row r="11" spans="1:13" ht="24">
      <c r="A11" s="1">
        <v>9</v>
      </c>
      <c r="B11" s="5" t="s">
        <v>30</v>
      </c>
      <c r="C11" s="2" t="s">
        <v>15</v>
      </c>
      <c r="D11" s="2" t="s">
        <v>8</v>
      </c>
      <c r="E11" s="2">
        <v>230</v>
      </c>
      <c r="F11" s="6"/>
      <c r="G11" s="6">
        <f t="shared" si="0"/>
        <v>0</v>
      </c>
      <c r="H11" s="7"/>
      <c r="I11" s="3">
        <f t="shared" si="1"/>
        <v>0</v>
      </c>
      <c r="J11" s="13"/>
      <c r="K11" s="13"/>
      <c r="L11" s="13"/>
    </row>
    <row r="12" spans="1:13" ht="48">
      <c r="A12" s="1">
        <v>10</v>
      </c>
      <c r="B12" s="5" t="s">
        <v>42</v>
      </c>
      <c r="C12" s="2" t="s">
        <v>51</v>
      </c>
      <c r="D12" s="2" t="s">
        <v>8</v>
      </c>
      <c r="E12" s="2">
        <v>300</v>
      </c>
      <c r="F12" s="6"/>
      <c r="G12" s="6">
        <f t="shared" si="0"/>
        <v>0</v>
      </c>
      <c r="H12" s="7"/>
      <c r="I12" s="3">
        <f t="shared" si="1"/>
        <v>0</v>
      </c>
      <c r="J12" s="13"/>
      <c r="K12" s="13"/>
      <c r="L12" s="13"/>
    </row>
    <row r="13" spans="1:13" ht="60">
      <c r="A13" s="1">
        <v>11</v>
      </c>
      <c r="B13" s="5" t="s">
        <v>43</v>
      </c>
      <c r="C13" s="2" t="s">
        <v>52</v>
      </c>
      <c r="D13" s="2" t="s">
        <v>8</v>
      </c>
      <c r="E13" s="2">
        <v>10</v>
      </c>
      <c r="F13" s="6"/>
      <c r="G13" s="6">
        <f t="shared" si="0"/>
        <v>0</v>
      </c>
      <c r="H13" s="7"/>
      <c r="I13" s="3">
        <f t="shared" si="1"/>
        <v>0</v>
      </c>
      <c r="J13" s="13"/>
      <c r="K13" s="13"/>
      <c r="L13" s="13"/>
    </row>
    <row r="14" spans="1:13" ht="48">
      <c r="A14" s="1">
        <v>12</v>
      </c>
      <c r="B14" s="5" t="s">
        <v>44</v>
      </c>
      <c r="C14" s="2" t="s">
        <v>53</v>
      </c>
      <c r="D14" s="2" t="s">
        <v>8</v>
      </c>
      <c r="E14" s="2">
        <v>150</v>
      </c>
      <c r="F14" s="6"/>
      <c r="G14" s="6">
        <f t="shared" si="0"/>
        <v>0</v>
      </c>
      <c r="H14" s="7"/>
      <c r="I14" s="3">
        <f t="shared" si="1"/>
        <v>0</v>
      </c>
      <c r="J14" s="13"/>
      <c r="K14" s="13"/>
      <c r="L14" s="13"/>
    </row>
    <row r="15" spans="1:13" ht="60">
      <c r="A15" s="1">
        <v>13</v>
      </c>
      <c r="B15" s="5" t="s">
        <v>40</v>
      </c>
      <c r="C15" s="2" t="s">
        <v>29</v>
      </c>
      <c r="D15" s="2" t="s">
        <v>31</v>
      </c>
      <c r="E15" s="2">
        <v>2</v>
      </c>
      <c r="F15" s="6"/>
      <c r="G15" s="6">
        <f t="shared" si="0"/>
        <v>0</v>
      </c>
      <c r="H15" s="7"/>
      <c r="I15" s="3">
        <f t="shared" si="1"/>
        <v>0</v>
      </c>
      <c r="J15" s="13"/>
      <c r="K15" s="13"/>
      <c r="L15" s="13"/>
    </row>
    <row r="16" spans="1:13" ht="36">
      <c r="A16" s="1">
        <v>14</v>
      </c>
      <c r="B16" s="5" t="s">
        <v>34</v>
      </c>
      <c r="C16" s="2" t="s">
        <v>54</v>
      </c>
      <c r="D16" s="2" t="s">
        <v>8</v>
      </c>
      <c r="E16" s="2">
        <v>50</v>
      </c>
      <c r="F16" s="6"/>
      <c r="G16" s="6">
        <f t="shared" si="0"/>
        <v>0</v>
      </c>
      <c r="H16" s="7"/>
      <c r="I16" s="3">
        <f t="shared" si="1"/>
        <v>0</v>
      </c>
      <c r="J16" s="13"/>
      <c r="K16" s="13"/>
      <c r="L16" s="13"/>
    </row>
    <row r="17" spans="1:12" ht="48">
      <c r="A17" s="1">
        <v>15</v>
      </c>
      <c r="B17" s="9" t="s">
        <v>59</v>
      </c>
      <c r="C17" s="2" t="s">
        <v>55</v>
      </c>
      <c r="D17" s="2" t="s">
        <v>8</v>
      </c>
      <c r="E17" s="2">
        <v>20</v>
      </c>
      <c r="F17" s="6"/>
      <c r="G17" s="6">
        <f t="shared" si="0"/>
        <v>0</v>
      </c>
      <c r="H17" s="7"/>
      <c r="I17" s="3">
        <f t="shared" si="1"/>
        <v>0</v>
      </c>
      <c r="J17" s="13"/>
      <c r="K17" s="13"/>
      <c r="L17" s="13"/>
    </row>
    <row r="18" spans="1:12" ht="22.5">
      <c r="A18" s="1">
        <v>16</v>
      </c>
      <c r="B18" s="10" t="s">
        <v>35</v>
      </c>
      <c r="C18" s="2" t="s">
        <v>56</v>
      </c>
      <c r="D18" s="2" t="s">
        <v>8</v>
      </c>
      <c r="E18" s="2">
        <v>20</v>
      </c>
      <c r="F18" s="6"/>
      <c r="G18" s="6">
        <f t="shared" si="0"/>
        <v>0</v>
      </c>
      <c r="H18" s="7"/>
      <c r="I18" s="3">
        <f t="shared" ref="I18:I28" si="2">ROUND(G18*H18/100+G18,2)</f>
        <v>0</v>
      </c>
      <c r="J18" s="13"/>
      <c r="K18" s="13"/>
      <c r="L18" s="13"/>
    </row>
    <row r="19" spans="1:12" ht="56.25">
      <c r="A19" s="1">
        <v>17</v>
      </c>
      <c r="B19" s="10" t="s">
        <v>39</v>
      </c>
      <c r="C19" s="2" t="s">
        <v>38</v>
      </c>
      <c r="D19" s="2" t="s">
        <v>26</v>
      </c>
      <c r="E19" s="2">
        <v>15</v>
      </c>
      <c r="F19" s="6"/>
      <c r="G19" s="6">
        <f t="shared" si="0"/>
        <v>0</v>
      </c>
      <c r="H19" s="7"/>
      <c r="I19" s="3">
        <f t="shared" si="2"/>
        <v>0</v>
      </c>
      <c r="J19" s="13"/>
      <c r="K19" s="13"/>
      <c r="L19" s="13"/>
    </row>
    <row r="20" spans="1:12" ht="22.5">
      <c r="A20" s="1">
        <v>18</v>
      </c>
      <c r="B20" s="10" t="s">
        <v>16</v>
      </c>
      <c r="C20" s="2" t="s">
        <v>17</v>
      </c>
      <c r="D20" s="2" t="s">
        <v>8</v>
      </c>
      <c r="E20" s="2">
        <v>20</v>
      </c>
      <c r="F20" s="6"/>
      <c r="G20" s="6">
        <f t="shared" ref="G20:G32" si="3">E20*F20</f>
        <v>0</v>
      </c>
      <c r="H20" s="7"/>
      <c r="I20" s="3">
        <f t="shared" si="2"/>
        <v>0</v>
      </c>
      <c r="J20" s="13"/>
      <c r="K20" s="13"/>
      <c r="L20" s="13"/>
    </row>
    <row r="21" spans="1:12" ht="67.5">
      <c r="A21" s="1">
        <v>19</v>
      </c>
      <c r="B21" s="10" t="s">
        <v>18</v>
      </c>
      <c r="C21" s="2" t="s">
        <v>19</v>
      </c>
      <c r="D21" s="2" t="s">
        <v>8</v>
      </c>
      <c r="E21" s="2">
        <v>354</v>
      </c>
      <c r="F21" s="6"/>
      <c r="G21" s="6">
        <f t="shared" si="3"/>
        <v>0</v>
      </c>
      <c r="H21" s="7"/>
      <c r="I21" s="3">
        <f t="shared" si="2"/>
        <v>0</v>
      </c>
      <c r="J21" s="13"/>
      <c r="K21" s="13"/>
      <c r="L21" s="13"/>
    </row>
    <row r="22" spans="1:12" ht="90">
      <c r="A22" s="1">
        <v>20</v>
      </c>
      <c r="B22" s="10" t="s">
        <v>27</v>
      </c>
      <c r="C22" s="2" t="s">
        <v>20</v>
      </c>
      <c r="D22" s="2" t="s">
        <v>8</v>
      </c>
      <c r="E22" s="2">
        <v>700</v>
      </c>
      <c r="F22" s="6"/>
      <c r="G22" s="6">
        <f t="shared" si="3"/>
        <v>0</v>
      </c>
      <c r="H22" s="7"/>
      <c r="I22" s="3">
        <f t="shared" si="2"/>
        <v>0</v>
      </c>
      <c r="J22" s="13"/>
      <c r="K22" s="13"/>
      <c r="L22" s="13"/>
    </row>
    <row r="23" spans="1:12" ht="112.5">
      <c r="A23" s="1">
        <v>21</v>
      </c>
      <c r="B23" s="10" t="s">
        <v>28</v>
      </c>
      <c r="C23" s="2" t="s">
        <v>21</v>
      </c>
      <c r="D23" s="2" t="s">
        <v>8</v>
      </c>
      <c r="E23" s="2">
        <v>2000</v>
      </c>
      <c r="F23" s="6"/>
      <c r="G23" s="6">
        <f t="shared" si="3"/>
        <v>0</v>
      </c>
      <c r="H23" s="7"/>
      <c r="I23" s="3">
        <f t="shared" si="2"/>
        <v>0</v>
      </c>
      <c r="J23" s="13"/>
      <c r="K23" s="13"/>
      <c r="L23" s="13"/>
    </row>
    <row r="24" spans="1:12" ht="24">
      <c r="A24" s="1">
        <v>22</v>
      </c>
      <c r="B24" s="10" t="s">
        <v>23</v>
      </c>
      <c r="C24" s="2" t="s">
        <v>24</v>
      </c>
      <c r="D24" s="2" t="s">
        <v>8</v>
      </c>
      <c r="E24" s="2">
        <v>28000</v>
      </c>
      <c r="F24" s="6"/>
      <c r="G24" s="6">
        <f t="shared" si="3"/>
        <v>0</v>
      </c>
      <c r="H24" s="7"/>
      <c r="I24" s="3">
        <f t="shared" si="2"/>
        <v>0</v>
      </c>
      <c r="J24" s="13"/>
      <c r="K24" s="13"/>
      <c r="L24" s="13"/>
    </row>
    <row r="25" spans="1:12" ht="22.5">
      <c r="A25" s="1">
        <v>23</v>
      </c>
      <c r="B25" s="10" t="s">
        <v>25</v>
      </c>
      <c r="C25" s="2" t="s">
        <v>22</v>
      </c>
      <c r="D25" s="2" t="s">
        <v>8</v>
      </c>
      <c r="E25" s="2">
        <v>500</v>
      </c>
      <c r="F25" s="6"/>
      <c r="G25" s="6">
        <f t="shared" si="3"/>
        <v>0</v>
      </c>
      <c r="H25" s="7"/>
      <c r="I25" s="3">
        <f t="shared" si="2"/>
        <v>0</v>
      </c>
      <c r="J25" s="13"/>
      <c r="K25" s="13"/>
      <c r="L25" s="13"/>
    </row>
    <row r="26" spans="1:12" ht="45">
      <c r="A26" s="1">
        <v>24</v>
      </c>
      <c r="B26" s="10" t="s">
        <v>58</v>
      </c>
      <c r="C26" s="2" t="s">
        <v>57</v>
      </c>
      <c r="D26" s="2" t="s">
        <v>8</v>
      </c>
      <c r="E26" s="2">
        <v>3500</v>
      </c>
      <c r="F26" s="6"/>
      <c r="G26" s="6">
        <f t="shared" si="3"/>
        <v>0</v>
      </c>
      <c r="H26" s="7"/>
      <c r="I26" s="3">
        <f t="shared" si="2"/>
        <v>0</v>
      </c>
      <c r="J26" s="13"/>
      <c r="K26" s="13"/>
      <c r="L26" s="13"/>
    </row>
    <row r="27" spans="1:12" ht="24">
      <c r="A27" s="1">
        <v>25</v>
      </c>
      <c r="B27" s="10" t="s">
        <v>67</v>
      </c>
      <c r="C27" s="2" t="s">
        <v>61</v>
      </c>
      <c r="D27" s="2" t="s">
        <v>26</v>
      </c>
      <c r="E27" s="2">
        <v>30</v>
      </c>
      <c r="F27" s="6"/>
      <c r="G27" s="6">
        <f t="shared" si="3"/>
        <v>0</v>
      </c>
      <c r="H27" s="7"/>
      <c r="I27" s="3">
        <f t="shared" si="2"/>
        <v>0</v>
      </c>
      <c r="J27" s="13"/>
      <c r="K27" s="13"/>
      <c r="L27" s="13"/>
    </row>
    <row r="28" spans="1:12" ht="24">
      <c r="A28" s="1">
        <v>26</v>
      </c>
      <c r="B28" s="10" t="s">
        <v>62</v>
      </c>
      <c r="C28" s="2" t="s">
        <v>61</v>
      </c>
      <c r="D28" s="2" t="s">
        <v>26</v>
      </c>
      <c r="E28" s="2">
        <v>5</v>
      </c>
      <c r="F28" s="6"/>
      <c r="G28" s="6">
        <f t="shared" si="3"/>
        <v>0</v>
      </c>
      <c r="H28" s="7"/>
      <c r="I28" s="3">
        <f t="shared" si="2"/>
        <v>0</v>
      </c>
      <c r="J28" s="13"/>
      <c r="K28" s="13"/>
      <c r="L28" s="13"/>
    </row>
    <row r="29" spans="1:12" ht="24" customHeight="1">
      <c r="A29" s="1">
        <v>27</v>
      </c>
      <c r="B29" s="10" t="s">
        <v>63</v>
      </c>
      <c r="C29" s="2" t="s">
        <v>61</v>
      </c>
      <c r="D29" s="2" t="s">
        <v>26</v>
      </c>
      <c r="E29" s="2">
        <v>10</v>
      </c>
      <c r="F29" s="6"/>
      <c r="G29" s="6">
        <f t="shared" si="3"/>
        <v>0</v>
      </c>
      <c r="H29" s="7"/>
      <c r="I29" s="3">
        <f>ROUND(G29*H29/100+G29,2)</f>
        <v>0</v>
      </c>
      <c r="J29" s="13"/>
      <c r="K29" s="13"/>
      <c r="L29" s="13"/>
    </row>
    <row r="30" spans="1:12" ht="27" customHeight="1">
      <c r="A30" s="1">
        <v>28</v>
      </c>
      <c r="B30" s="10" t="s">
        <v>64</v>
      </c>
      <c r="C30" s="2" t="s">
        <v>61</v>
      </c>
      <c r="D30" s="2" t="s">
        <v>26</v>
      </c>
      <c r="E30" s="2">
        <v>3</v>
      </c>
      <c r="F30" s="6"/>
      <c r="G30" s="6">
        <f t="shared" si="3"/>
        <v>0</v>
      </c>
      <c r="H30" s="7"/>
      <c r="I30" s="3">
        <f>ROUND(G30*H30/100+G30,2)</f>
        <v>0</v>
      </c>
      <c r="J30" s="13"/>
      <c r="K30" s="13"/>
      <c r="L30" s="13"/>
    </row>
    <row r="31" spans="1:12" ht="33.75">
      <c r="A31" s="1">
        <v>29</v>
      </c>
      <c r="B31" s="10" t="s">
        <v>65</v>
      </c>
      <c r="C31" s="2" t="s">
        <v>61</v>
      </c>
      <c r="D31" s="2" t="s">
        <v>26</v>
      </c>
      <c r="E31" s="2">
        <v>30</v>
      </c>
      <c r="F31" s="6"/>
      <c r="G31" s="6">
        <f t="shared" si="3"/>
        <v>0</v>
      </c>
      <c r="H31" s="7"/>
      <c r="I31" s="3">
        <f>ROUND(G31*H31/100+G31,2)</f>
        <v>0</v>
      </c>
      <c r="J31" s="13"/>
      <c r="K31" s="13"/>
      <c r="L31" s="13"/>
    </row>
    <row r="32" spans="1:12" ht="33.75">
      <c r="A32" s="1">
        <v>30</v>
      </c>
      <c r="B32" s="10" t="s">
        <v>66</v>
      </c>
      <c r="C32" s="2" t="s">
        <v>61</v>
      </c>
      <c r="D32" s="2" t="s">
        <v>26</v>
      </c>
      <c r="E32" s="2">
        <v>30</v>
      </c>
      <c r="F32" s="6"/>
      <c r="G32" s="6">
        <f t="shared" si="3"/>
        <v>0</v>
      </c>
      <c r="H32" s="7"/>
      <c r="I32" s="3">
        <f>ROUND(G32*H32/100+G32,2)</f>
        <v>0</v>
      </c>
      <c r="J32" s="13"/>
      <c r="K32" s="13"/>
      <c r="L32" s="13"/>
    </row>
    <row r="33" spans="7:9">
      <c r="G33" s="11"/>
      <c r="H33" s="11"/>
      <c r="I33" s="11"/>
    </row>
  </sheetData>
  <mergeCells count="1">
    <mergeCell ref="A1:L1"/>
  </mergeCells>
  <phoneticPr fontId="6" type="noConversion"/>
  <pageMargins left="0.47" right="0.4" top="0.75" bottom="0.75" header="0.3" footer="0.49"/>
  <pageSetup paperSize="9" orientation="landscape" r:id="rId1"/>
  <headerFooter>
    <oddFooter>&amp;R&amp;9&amp;P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Arkusz1</vt:lpstr>
      <vt:lpstr>Arkusz1!Obszar_wydruku</vt:lpstr>
      <vt:lpstr>Arkusz1!Tytuły_wydruku</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2024-02-12T06:39:15Z</cp:lastPrinted>
  <dcterms:created xsi:type="dcterms:W3CDTF">2023-12-01T07:46:20Z</dcterms:created>
  <dcterms:modified xsi:type="dcterms:W3CDTF">2024-02-12T06:39:17Z</dcterms:modified>
</cp:coreProperties>
</file>