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zetargi\2023\zp_4_23_konferencja_miedzynarodowa\1_dokumentacja\"/>
    </mc:Choice>
  </mc:AlternateContent>
  <xr:revisionPtr revIDLastSave="0" documentId="13_ncr:1_{9C39F00E-53EB-45BA-9EE7-F9763EC54AEB}" xr6:coauthVersionLast="47" xr6:coauthVersionMax="47" xr10:uidLastSave="{00000000-0000-0000-0000-000000000000}"/>
  <bookViews>
    <workbookView xWindow="-120" yWindow="-120" windowWidth="29040" windowHeight="15720" xr2:uid="{3984DD7D-40D3-4B7B-B910-6EA3C9D5EDF6}"/>
  </bookViews>
  <sheets>
    <sheet name="Formularz cenow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2" l="1"/>
  <c r="H77" i="2" s="1"/>
  <c r="F50" i="2"/>
  <c r="H50" i="2" s="1"/>
  <c r="F42" i="2"/>
  <c r="H42" i="2" s="1"/>
  <c r="I42" i="2" s="1"/>
  <c r="F61" i="2"/>
  <c r="H61" i="2" s="1"/>
  <c r="I61" i="2" s="1"/>
  <c r="F60" i="2"/>
  <c r="H60" i="2" s="1"/>
  <c r="F59" i="2"/>
  <c r="H59" i="2" s="1"/>
  <c r="F58" i="2"/>
  <c r="H58" i="2" s="1"/>
  <c r="F57" i="2"/>
  <c r="H57" i="2" s="1"/>
  <c r="F56" i="2"/>
  <c r="H56" i="2" s="1"/>
  <c r="I56" i="2" s="1"/>
  <c r="F55" i="2"/>
  <c r="H55" i="2" s="1"/>
  <c r="I55" i="2" s="1"/>
  <c r="F54" i="2"/>
  <c r="H54" i="2" s="1"/>
  <c r="I54" i="2" s="1"/>
  <c r="F53" i="2"/>
  <c r="F52" i="2"/>
  <c r="H52" i="2" s="1"/>
  <c r="F51" i="2"/>
  <c r="H51" i="2" s="1"/>
  <c r="F49" i="2"/>
  <c r="F47" i="2"/>
  <c r="H47" i="2" s="1"/>
  <c r="F28" i="2"/>
  <c r="F24" i="2"/>
  <c r="I77" i="2" l="1"/>
  <c r="I50" i="2"/>
  <c r="I59" i="2"/>
  <c r="I60" i="2"/>
  <c r="I58" i="2"/>
  <c r="I57" i="2"/>
  <c r="H53" i="2"/>
  <c r="I53" i="2" s="1"/>
  <c r="I52" i="2"/>
  <c r="I51" i="2"/>
  <c r="H49" i="2"/>
  <c r="I49" i="2" s="1"/>
  <c r="I47" i="2"/>
  <c r="F21" i="2" l="1"/>
  <c r="F79" i="2"/>
  <c r="F70" i="2"/>
  <c r="H70" i="2" s="1"/>
  <c r="I70" i="2" s="1"/>
  <c r="F69" i="2"/>
  <c r="H69" i="2" s="1"/>
  <c r="I69" i="2" s="1"/>
  <c r="F68" i="2"/>
  <c r="F65" i="2"/>
  <c r="F64" i="2"/>
  <c r="F48" i="2"/>
  <c r="F46" i="2"/>
  <c r="F45" i="2"/>
  <c r="H45" i="2" s="1"/>
  <c r="F44" i="2"/>
  <c r="H44" i="2" s="1"/>
  <c r="I44" i="2" s="1"/>
  <c r="F43" i="2"/>
  <c r="F41" i="2"/>
  <c r="F39" i="2"/>
  <c r="H39" i="2" s="1"/>
  <c r="I39" i="2" s="1"/>
  <c r="F37" i="2"/>
  <c r="H37" i="2" s="1"/>
  <c r="I37" i="2" s="1"/>
  <c r="F35" i="2"/>
  <c r="H35" i="2" s="1"/>
  <c r="I35" i="2" s="1"/>
  <c r="F33" i="2"/>
  <c r="F30" i="2"/>
  <c r="F29" i="2"/>
  <c r="F25" i="2"/>
  <c r="H25" i="2" s="1"/>
  <c r="F20" i="2"/>
  <c r="F19" i="2"/>
  <c r="F18" i="2"/>
  <c r="H18" i="2" s="1"/>
  <c r="F17" i="2"/>
  <c r="H17" i="2" s="1"/>
  <c r="F14" i="2"/>
  <c r="F15" i="2" s="1"/>
  <c r="F11" i="2"/>
  <c r="F10" i="2"/>
  <c r="H10" i="2" s="1"/>
  <c r="F9" i="2"/>
  <c r="H21" i="2" l="1"/>
  <c r="I21" i="2" s="1"/>
  <c r="I18" i="2"/>
  <c r="F66" i="2"/>
  <c r="H43" i="2"/>
  <c r="I43" i="2" s="1"/>
  <c r="H65" i="2"/>
  <c r="I65" i="2" s="1"/>
  <c r="H20" i="2"/>
  <c r="I20" i="2" s="1"/>
  <c r="F31" i="2"/>
  <c r="H48" i="2"/>
  <c r="I48" i="2" s="1"/>
  <c r="I25" i="2"/>
  <c r="F62" i="2"/>
  <c r="H29" i="2"/>
  <c r="I29" i="2" s="1"/>
  <c r="H79" i="2"/>
  <c r="H9" i="2"/>
  <c r="I9" i="2" s="1"/>
  <c r="H14" i="2"/>
  <c r="H15" i="2" s="1"/>
  <c r="I10" i="2"/>
  <c r="F26" i="2"/>
  <c r="H11" i="2"/>
  <c r="I11" i="2" s="1"/>
  <c r="H19" i="2"/>
  <c r="I19" i="2" s="1"/>
  <c r="H33" i="2"/>
  <c r="I33" i="2" s="1"/>
  <c r="I17" i="2"/>
  <c r="I45" i="2"/>
  <c r="F12" i="2"/>
  <c r="F80" i="2" s="1"/>
  <c r="F71" i="2"/>
  <c r="F73" i="2" s="1"/>
  <c r="F75" i="2" s="1"/>
  <c r="H24" i="2"/>
  <c r="I24" i="2" s="1"/>
  <c r="H28" i="2"/>
  <c r="I28" i="2" s="1"/>
  <c r="H30" i="2"/>
  <c r="I30" i="2" s="1"/>
  <c r="H41" i="2"/>
  <c r="H46" i="2"/>
  <c r="I46" i="2" s="1"/>
  <c r="H64" i="2"/>
  <c r="H68" i="2"/>
  <c r="F22" i="2"/>
  <c r="I79" i="2" l="1"/>
  <c r="H66" i="2"/>
  <c r="I26" i="2"/>
  <c r="I64" i="2"/>
  <c r="I66" i="2" s="1"/>
  <c r="H62" i="2"/>
  <c r="I41" i="2"/>
  <c r="I62" i="2" s="1"/>
  <c r="I31" i="2"/>
  <c r="H26" i="2"/>
  <c r="I14" i="2"/>
  <c r="I15" i="2" s="1"/>
  <c r="H12" i="2"/>
  <c r="I12" i="2"/>
  <c r="I80" i="2" s="1"/>
  <c r="H71" i="2"/>
  <c r="H73" i="2" s="1"/>
  <c r="H75" i="2" s="1"/>
  <c r="H22" i="2"/>
  <c r="H31" i="2"/>
  <c r="I22" i="2"/>
  <c r="I68" i="2"/>
  <c r="I71" i="2" s="1"/>
  <c r="I73" i="2" s="1"/>
  <c r="I75" i="2" s="1"/>
  <c r="H80" i="2" l="1"/>
</calcChain>
</file>

<file path=xl/sharedStrings.xml><?xml version="1.0" encoding="utf-8"?>
<sst xmlns="http://schemas.openxmlformats.org/spreadsheetml/2006/main" count="184" uniqueCount="127">
  <si>
    <t>WYSZCZEGÓLNIENIE</t>
  </si>
  <si>
    <t>usługa</t>
  </si>
  <si>
    <t xml:space="preserve">Zadanie nr 1 </t>
  </si>
  <si>
    <t>Zapewnienie sali konferencyjnej potrzeby organizowanych konferencji wraz  z wyposażeniem sali konferencyjnej i sprzęt techniczny wraz z niezbędną obsługą</t>
  </si>
  <si>
    <t xml:space="preserve">Wynajem sali konferencyjnej  </t>
  </si>
  <si>
    <t>Zapewnienie usługi gastronomicznej dla wszystkich uczestników konferencji wraz z niezbędną obsługą</t>
  </si>
  <si>
    <t>Cena jednostkowa netto (zł)</t>
  </si>
  <si>
    <t>Wartość netto (zł)</t>
  </si>
  <si>
    <t>Wartość brutto (zł)</t>
  </si>
  <si>
    <t>osoba</t>
  </si>
  <si>
    <t>Wyżywienie uczestników konferencji obejmujące zapewnienie obiadu w pierwszym i w drugim dniu spotkania w ramach jednego wydarzenia</t>
  </si>
  <si>
    <t>szt.</t>
  </si>
  <si>
    <t>Zakontraktowanie moderatorów, konferansjera, prelegentów i gości specjalnych konferencji.</t>
  </si>
  <si>
    <t xml:space="preserve"> Pełna usługa tłumaczenia symultanicznego konferencji z języka polskiego na język angielski oraz z języka angielskiego na język polski, w tym zapewnienie niezbędnego sprzętu i kabin dla tłumaczy</t>
  </si>
  <si>
    <t>Zadanie nr 6</t>
  </si>
  <si>
    <t>Zapewnienie obsługi profesjonalnego fotografa na potrzeby realizacji dokumentacji zdjęciowej</t>
  </si>
  <si>
    <t>Zadanie nr 5</t>
  </si>
  <si>
    <t>Zapewnienie usługi hotelowej – rezerwacja noclegów dla wybranych uczestników i prelegentów konferencji</t>
  </si>
  <si>
    <t>Zadanie nr 4</t>
  </si>
  <si>
    <t xml:space="preserve">Łączny koszt zadania nr 3 </t>
  </si>
  <si>
    <t>Łączny koszt zadania nr 2</t>
  </si>
  <si>
    <t>Łączny koszt zadania nr 1</t>
  </si>
  <si>
    <t>Łączny koszt zadania nr 4</t>
  </si>
  <si>
    <t>Łączny koszt zadania nr 5</t>
  </si>
  <si>
    <t>Łączny koszt zadania nr 6</t>
  </si>
  <si>
    <t>Łączny koszt zadania nr 7</t>
  </si>
  <si>
    <t>Zadanie nr 7</t>
  </si>
  <si>
    <t>Wykonanie animacji (do 30 sekund) będącej wprowadzeniem do konferencji</t>
  </si>
  <si>
    <t>Łączny koszt zadania nr 8</t>
  </si>
  <si>
    <t>Łączny koszt zadania nr 9</t>
  </si>
  <si>
    <t>Łączny koszt zadania nr 10</t>
  </si>
  <si>
    <t>Zadanie nr 10</t>
  </si>
  <si>
    <t>Zadanie nr 11</t>
  </si>
  <si>
    <t>Zaprojektowanie, wykonanie, wydruk i dostarczenie materiałówkonferencyjnych, dedykowanych każdemu wydarzeniu</t>
  </si>
  <si>
    <t>Łączny koszt zadania nr 11</t>
  </si>
  <si>
    <t>Zadanie nr 12</t>
  </si>
  <si>
    <t>Łączny koszt zadania nr 12</t>
  </si>
  <si>
    <t>Łączny koszt zadania nr 13</t>
  </si>
  <si>
    <t xml:space="preserve">Zadanie nr 3 </t>
  </si>
  <si>
    <t>Zadanie nr 2</t>
  </si>
  <si>
    <t>Razem</t>
  </si>
  <si>
    <t>Zadanie/pozycja</t>
  </si>
  <si>
    <t>Liczba jednostek</t>
  </si>
  <si>
    <t>Stawka podatku VAT (%)</t>
  </si>
  <si>
    <t>Jednostka</t>
  </si>
  <si>
    <t>Wartość podatku VAT (zł)</t>
  </si>
  <si>
    <t>Zadanie  nr 8</t>
  </si>
  <si>
    <t>Zadanie nr 9</t>
  </si>
  <si>
    <t xml:space="preserve">Szczegółowy program konferencji </t>
  </si>
  <si>
    <t xml:space="preserve">Identyfikator A6 </t>
  </si>
  <si>
    <t xml:space="preserve">Smycz reklamowa z nadrukiem  </t>
  </si>
  <si>
    <t xml:space="preserve">Metalowe długopisy z grawerem </t>
  </si>
  <si>
    <t xml:space="preserve">Notesy A5 z nadrukiem </t>
  </si>
  <si>
    <t xml:space="preserve">Rollup wraz z projektem graficznym i wydrukiem (rozmiar standardowy ) </t>
  </si>
  <si>
    <t xml:space="preserve">Koszt wyposażenia sali w elementy scenografii (scena, mównica z mikrofonem) wraz z aranżacją </t>
  </si>
  <si>
    <t>Koszt usługi wynajmu niezbędnego sprzętu multimedialnego (projektor, ekran, nagłośnienie, mikrofony, komputer, pilot do projektora, itp.) z oprogramowaniem oraz niezbędna obsługa sprzętu multimedialnego w ramach wydarzenia</t>
  </si>
  <si>
    <t>Miejsca parkingowe  (cena jednostkowa/cena za 30 miejsc) w ramach wydarzenia.</t>
  </si>
  <si>
    <t>Nocleg - 4 doby hotelowe wraz ze śniadaniem w ramach wydarzenia</t>
  </si>
  <si>
    <t>Koszt transportu (lotnisko – hotel oraz hotel lub obiekt konf. – lotnisko) w ramach wydarzenia</t>
  </si>
  <si>
    <t>Zapewnienie usługi transportu uczestników i prelegentów konferencji</t>
  </si>
  <si>
    <t>Zapewnienie aranżacji sali konferencyjnej oraz niezbędnej scenografii wraz z pełną obsługą multimedialną konferencji</t>
  </si>
  <si>
    <t>Realizacja filmu promocyjnego przed konferencyjnego</t>
  </si>
  <si>
    <t>Wykonanie filmu pokonferencyjnych do wykorzystania na stronie www, Youtube itp., będących relacjami prezentacji i wystąpień merytorycznych konferencji</t>
  </si>
  <si>
    <t>Notesy z eko skóry</t>
  </si>
  <si>
    <t xml:space="preserve">szt. </t>
  </si>
  <si>
    <t>Torba bawełniana</t>
  </si>
  <si>
    <t xml:space="preserve">Przenośny dysk USB 3.2 </t>
  </si>
  <si>
    <t>Zestaw piśmienniczy pióro kulkowe i długopis</t>
  </si>
  <si>
    <t>Zestaw filiżanka i spodek</t>
  </si>
  <si>
    <t>Kubki termiczne</t>
  </si>
  <si>
    <t>12</t>
  </si>
  <si>
    <t>13</t>
  </si>
  <si>
    <t>Kubki ceramiczne</t>
  </si>
  <si>
    <t>Zaślepka na kamerkę laptopa</t>
  </si>
  <si>
    <t>14</t>
  </si>
  <si>
    <t>Piłeczki antystresowe</t>
  </si>
  <si>
    <t>Bezprzewodowa ładowarka 10W</t>
  </si>
  <si>
    <t>Ścianka reklamowa z podświetleniem</t>
  </si>
  <si>
    <t>Ścianka reklamowa łukowa typu Impact</t>
  </si>
  <si>
    <t>15</t>
  </si>
  <si>
    <t>16</t>
  </si>
  <si>
    <t>17</t>
  </si>
  <si>
    <t>18</t>
  </si>
  <si>
    <t>19</t>
  </si>
  <si>
    <t>Teczka promocyjno - informacyjna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</si>
  <si>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</si>
  <si>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</si>
  <si>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</si>
  <si>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</si>
  <si>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</si>
  <si>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</si>
  <si>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</si>
  <si>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</si>
  <si>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</si>
  <si>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</si>
  <si>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20</t>
  </si>
  <si>
    <t>Wynagrodzenie prelegenta/panelisty w ramach wydarzenia</t>
  </si>
  <si>
    <t>Zadanie nr 13</t>
  </si>
  <si>
    <t>Aranżacja stoiska informacyjnego Zamawiającego</t>
  </si>
  <si>
    <t>Zadanie nr 14</t>
  </si>
  <si>
    <t>Zorganizowanie zwiedzania Warszawy dla wskazanych uczestników/prelegentó/gości konferencji</t>
  </si>
  <si>
    <t>Łączny koszt zadania nr 14</t>
  </si>
  <si>
    <t>Zadanie  nr 15</t>
  </si>
  <si>
    <t>Łączny koszt zadania nr 15</t>
  </si>
  <si>
    <t>Koszt montażu oraz demontażu wyposażenia sali konferencyjnej w ramach wydarzenia</t>
  </si>
  <si>
    <t>Zapewnienie serwisu kawowego i bufetu słodkiego dla uczestników konferencji w trybie ciągłym w pierwszym i drugim dniu spotkania w ramach wydarzenia</t>
  </si>
  <si>
    <t>Koszt biletów w klasie ekonomicznej (w obie strony, tj. z krajów europejskich do Warszawy oraz z Warszawy do krajów europejskich) w ramach wydarzenia</t>
  </si>
  <si>
    <t>Koszt biletów w klasie Premium Class (w obie strony, tj. z krajów poza UE do Warszawy oraz z Warszawy do krajów poza UE) w raamch wydarzenia</t>
  </si>
  <si>
    <t xml:space="preserve">Sprzęt techniczny: 2 kabiny dla tłumaczy wraz z wyposażeniem – 2 pulpity w każdej kabinie, słuchawki z odbiornikami dla uczestników (120 szt.), mikrofon bezprzewodowy dla osoby prezentującej, bezprzewodowy mikrofon do zadawania pytań przez publiczność oraz pozostały sprzęt techniczny niezbędny do przeprowadzenia usługi tłumaczenia wraz z obsługą sprzętu do tłumaczeń </t>
  </si>
  <si>
    <t>Koszt pracy  tłumaczy (tłumaczenie pol–ang i ang–pol) w ramach wydarzenia</t>
  </si>
  <si>
    <t>Wynagrodzenie gościa specjalnego w ramach wydarzenia</t>
  </si>
  <si>
    <t>Wynagrodzenie konferensjera w ramach wydarzenia</t>
  </si>
  <si>
    <t>Słuchawki bezprzewodowe</t>
  </si>
  <si>
    <t>21</t>
  </si>
  <si>
    <t>Zadanie  nr 16</t>
  </si>
  <si>
    <t>Łączny koszt zadania nr 16</t>
  </si>
  <si>
    <t>Usługa rejestracji przebiegu oraz streamingu Konferencji</t>
  </si>
  <si>
    <t>Zapewnienie usługi rekrutacji uczestników w ramach wydarzenia</t>
  </si>
  <si>
    <t xml:space="preserve">Formularz cenowy </t>
  </si>
  <si>
    <t>Wyżywienie uczestników konferencji obejmujące zapewnienie kolacji uroczystej w pierwszym dniu spotkania w ramach wydarzenia</t>
  </si>
  <si>
    <t>Zapewnienie kolacji w dniu zakwaterowania, w drugi dzień wydarzenia oraz w dzień po zakończeniu wydarzenia maksymalnie dla 35 osób w ramach wydarzenia</t>
  </si>
  <si>
    <t>Zapewnienie obiadu w dniu wyjazdu/wykwaterowania z hotelu oraz w dniu następującym po zakończeniu Konferencji dla maksymalnie 35 osób w ramach wydarzenia</t>
  </si>
  <si>
    <t>Torba laminowana</t>
  </si>
  <si>
    <t>Załącznik nr 3 do SWZ
4/zp/23</t>
  </si>
  <si>
    <t>Wydarzenie: Konferencja międzynarodowa w terminie 20÷21 września 2023 r.</t>
  </si>
  <si>
    <t xml:space="preserve">....................................................................
[dokument należy wypełnić i opatrzyć
kwalifikowanym podpisem elektronicznym
lub podpisem zaufanym lub podpisem osobistym] 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</si>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</sst>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10">
    <xf numFmtId="0" fontId="0" fillId="0" borderId="0" xfId="0"/>
    <xf numFmtId="0" fontId="4" fillId="2" borderId="2" xfId="2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4" borderId="2" xfId="0" applyFont="1" applyFill="1" applyBorder="1"/>
    <xf numFmtId="0" fontId="5" fillId="0" borderId="2" xfId="0" applyFont="1" applyBorder="1" applyAlignment="1">
      <alignment horizontal="left" wrapText="1"/>
    </xf>
    <xf numFmtId="0" fontId="4" fillId="3" borderId="3" xfId="0" applyFont="1" applyFill="1" applyBorder="1" applyAlignment="1"/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/>
    <xf numFmtId="0" fontId="0" fillId="0" borderId="0" xfId="0" applyFill="1" applyBorder="1"/>
    <xf numFmtId="0" fontId="4" fillId="5" borderId="2" xfId="0" applyFont="1" applyFill="1" applyBorder="1"/>
    <xf numFmtId="0" fontId="5" fillId="0" borderId="2" xfId="0" applyFont="1" applyBorder="1"/>
    <xf numFmtId="0" fontId="4" fillId="3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wrapText="1"/>
    </xf>
    <xf numFmtId="0" fontId="4" fillId="2" borderId="2" xfId="2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4" fillId="5" borderId="2" xfId="0" applyFont="1" applyFill="1" applyBorder="1" applyAlignment="1"/>
    <xf numFmtId="49" fontId="4" fillId="2" borderId="2" xfId="2" applyNumberFormat="1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4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49" fontId="4" fillId="3" borderId="2" xfId="0" applyNumberFormat="1" applyFont="1" applyFill="1" applyBorder="1" applyAlignment="1">
      <alignment horizontal="center" vertical="top"/>
    </xf>
    <xf numFmtId="49" fontId="5" fillId="4" borderId="2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4" fillId="5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wrapText="1"/>
    </xf>
    <xf numFmtId="0" fontId="4" fillId="3" borderId="5" xfId="0" applyFont="1" applyFill="1" applyBorder="1" applyAlignment="1">
      <alignment vertical="top"/>
    </xf>
    <xf numFmtId="0" fontId="4" fillId="3" borderId="2" xfId="0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164" fontId="4" fillId="2" borderId="2" xfId="2" applyNumberFormat="1" applyFont="1" applyFill="1" applyBorder="1" applyAlignment="1">
      <alignment horizontal="center" wrapText="1"/>
    </xf>
    <xf numFmtId="164" fontId="4" fillId="3" borderId="2" xfId="0" applyNumberFormat="1" applyFont="1" applyFill="1" applyBorder="1" applyAlignment="1"/>
    <xf numFmtId="164" fontId="5" fillId="0" borderId="2" xfId="0" applyNumberFormat="1" applyFont="1" applyBorder="1" applyAlignment="1">
      <alignment wrapText="1"/>
    </xf>
    <xf numFmtId="164" fontId="5" fillId="0" borderId="2" xfId="0" applyNumberFormat="1" applyFont="1" applyBorder="1"/>
    <xf numFmtId="164" fontId="4" fillId="3" borderId="2" xfId="0" applyNumberFormat="1" applyFont="1" applyFill="1" applyBorder="1" applyAlignment="1">
      <alignment horizontal="left"/>
    </xf>
    <xf numFmtId="164" fontId="5" fillId="4" borderId="2" xfId="0" applyNumberFormat="1" applyFont="1" applyFill="1" applyBorder="1"/>
    <xf numFmtId="164" fontId="4" fillId="3" borderId="3" xfId="0" applyNumberFormat="1" applyFont="1" applyFill="1" applyBorder="1" applyAlignment="1"/>
    <xf numFmtId="164" fontId="5" fillId="0" borderId="2" xfId="0" applyNumberFormat="1" applyFont="1" applyBorder="1" applyAlignment="1">
      <alignment horizontal="left" wrapText="1"/>
    </xf>
    <xf numFmtId="164" fontId="4" fillId="5" borderId="2" xfId="0" applyNumberFormat="1" applyFont="1" applyFill="1" applyBorder="1"/>
    <xf numFmtId="164" fontId="4" fillId="3" borderId="2" xfId="0" applyNumberFormat="1" applyFont="1" applyFill="1" applyBorder="1" applyAlignment="1">
      <alignment wrapText="1"/>
    </xf>
    <xf numFmtId="0" fontId="6" fillId="0" borderId="2" xfId="0" applyNumberFormat="1" applyFont="1" applyBorder="1" applyAlignment="1">
      <alignment horizontal="center"/>
    </xf>
    <xf numFmtId="9" fontId="4" fillId="2" borderId="2" xfId="1" applyFont="1" applyFill="1" applyBorder="1" applyAlignment="1">
      <alignment horizontal="center" wrapText="1"/>
    </xf>
    <xf numFmtId="9" fontId="4" fillId="3" borderId="2" xfId="1" applyFont="1" applyFill="1" applyBorder="1" applyAlignment="1">
      <alignment wrapText="1"/>
    </xf>
    <xf numFmtId="9" fontId="5" fillId="4" borderId="2" xfId="1" applyFont="1" applyFill="1" applyBorder="1" applyAlignment="1">
      <alignment horizontal="right" wrapText="1"/>
    </xf>
    <xf numFmtId="9" fontId="5" fillId="5" borderId="2" xfId="1" applyFont="1" applyFill="1" applyBorder="1" applyAlignment="1">
      <alignment wrapText="1"/>
    </xf>
    <xf numFmtId="9" fontId="4" fillId="3" borderId="2" xfId="1" applyFont="1" applyFill="1" applyBorder="1" applyAlignment="1">
      <alignment horizontal="left" wrapText="1"/>
    </xf>
    <xf numFmtId="9" fontId="5" fillId="4" borderId="2" xfId="1" applyFont="1" applyFill="1" applyBorder="1" applyAlignment="1">
      <alignment wrapText="1"/>
    </xf>
    <xf numFmtId="9" fontId="5" fillId="0" borderId="2" xfId="1" applyFont="1" applyBorder="1" applyAlignment="1">
      <alignment wrapText="1"/>
    </xf>
    <xf numFmtId="9" fontId="4" fillId="3" borderId="2" xfId="1" applyFont="1" applyFill="1" applyBorder="1" applyAlignment="1"/>
    <xf numFmtId="9" fontId="4" fillId="3" borderId="3" xfId="1" applyFont="1" applyFill="1" applyBorder="1" applyAlignment="1"/>
    <xf numFmtId="9" fontId="0" fillId="0" borderId="0" xfId="1" applyFont="1" applyAlignment="1">
      <alignment wrapText="1"/>
    </xf>
    <xf numFmtId="0" fontId="6" fillId="0" borderId="2" xfId="1" applyNumberFormat="1" applyFont="1" applyBorder="1" applyAlignment="1">
      <alignment horizontal="center"/>
    </xf>
    <xf numFmtId="44" fontId="5" fillId="0" borderId="2" xfId="0" applyNumberFormat="1" applyFont="1" applyBorder="1" applyAlignment="1">
      <alignment wrapText="1"/>
    </xf>
    <xf numFmtId="44" fontId="5" fillId="4" borderId="2" xfId="2" applyNumberFormat="1" applyFont="1" applyFill="1" applyBorder="1" applyAlignment="1">
      <alignment horizontal="right" wrapText="1"/>
    </xf>
    <xf numFmtId="44" fontId="4" fillId="2" borderId="2" xfId="2" applyNumberFormat="1" applyFont="1" applyFill="1" applyBorder="1" applyAlignment="1">
      <alignment horizontal="center" wrapText="1"/>
    </xf>
    <xf numFmtId="44" fontId="4" fillId="3" borderId="2" xfId="0" applyNumberFormat="1" applyFont="1" applyFill="1" applyBorder="1" applyAlignment="1"/>
    <xf numFmtId="44" fontId="5" fillId="0" borderId="2" xfId="0" applyNumberFormat="1" applyFont="1" applyBorder="1"/>
    <xf numFmtId="44" fontId="4" fillId="3" borderId="2" xfId="0" applyNumberFormat="1" applyFont="1" applyFill="1" applyBorder="1" applyAlignment="1">
      <alignment horizontal="left"/>
    </xf>
    <xf numFmtId="44" fontId="5" fillId="4" borderId="2" xfId="0" applyNumberFormat="1" applyFont="1" applyFill="1" applyBorder="1"/>
    <xf numFmtId="44" fontId="4" fillId="3" borderId="3" xfId="0" applyNumberFormat="1" applyFont="1" applyFill="1" applyBorder="1" applyAlignment="1"/>
    <xf numFmtId="44" fontId="5" fillId="0" borderId="2" xfId="0" applyNumberFormat="1" applyFont="1" applyBorder="1" applyAlignment="1">
      <alignment horizontal="left" wrapText="1"/>
    </xf>
    <xf numFmtId="44" fontId="4" fillId="5" borderId="2" xfId="0" applyNumberFormat="1" applyFont="1" applyFill="1" applyBorder="1"/>
    <xf numFmtId="44" fontId="4" fillId="3" borderId="2" xfId="0" applyNumberFormat="1" applyFont="1" applyFill="1" applyBorder="1" applyAlignment="1">
      <alignment wrapText="1"/>
    </xf>
    <xf numFmtId="44" fontId="0" fillId="0" borderId="0" xfId="0" applyNumberFormat="1"/>
    <xf numFmtId="44" fontId="5" fillId="5" borderId="2" xfId="0" applyNumberFormat="1" applyFont="1" applyFill="1" applyBorder="1" applyAlignment="1">
      <alignment wrapText="1"/>
    </xf>
    <xf numFmtId="44" fontId="4" fillId="3" borderId="2" xfId="0" applyNumberFormat="1" applyFont="1" applyFill="1" applyBorder="1" applyAlignment="1">
      <alignment horizontal="left" wrapText="1"/>
    </xf>
    <xf numFmtId="44" fontId="5" fillId="4" borderId="2" xfId="0" applyNumberFormat="1" applyFont="1" applyFill="1" applyBorder="1" applyAlignment="1">
      <alignment wrapText="1"/>
    </xf>
    <xf numFmtId="44" fontId="4" fillId="3" borderId="4" xfId="0" applyNumberFormat="1" applyFont="1" applyFill="1" applyBorder="1" applyAlignment="1"/>
    <xf numFmtId="44" fontId="0" fillId="0" borderId="0" xfId="0" applyNumberFormat="1" applyAlignment="1">
      <alignment wrapText="1"/>
    </xf>
    <xf numFmtId="44" fontId="0" fillId="0" borderId="0" xfId="0" applyNumberFormat="1" applyFill="1" applyBorder="1"/>
    <xf numFmtId="0" fontId="5" fillId="5" borderId="6" xfId="0" applyFont="1" applyFill="1" applyBorder="1"/>
    <xf numFmtId="164" fontId="5" fillId="5" borderId="2" xfId="0" applyNumberFormat="1" applyFont="1" applyFill="1" applyBorder="1"/>
    <xf numFmtId="44" fontId="5" fillId="5" borderId="2" xfId="0" applyNumberFormat="1" applyFont="1" applyFill="1" applyBorder="1"/>
    <xf numFmtId="0" fontId="5" fillId="5" borderId="2" xfId="0" applyFont="1" applyFill="1" applyBorder="1"/>
    <xf numFmtId="9" fontId="0" fillId="6" borderId="6" xfId="1" applyFont="1" applyFill="1" applyBorder="1"/>
    <xf numFmtId="0" fontId="5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/>
    </xf>
    <xf numFmtId="0" fontId="4" fillId="5" borderId="2" xfId="0" applyFont="1" applyFill="1" applyBorder="1"/>
    <xf numFmtId="0" fontId="5" fillId="0" borderId="2" xfId="0" applyFont="1" applyBorder="1"/>
    <xf numFmtId="0" fontId="4" fillId="5" borderId="2" xfId="0" applyFont="1" applyFill="1" applyBorder="1"/>
    <xf numFmtId="0" fontId="5" fillId="0" borderId="2" xfId="0" applyFont="1" applyBorder="1"/>
    <xf numFmtId="44" fontId="5" fillId="3" borderId="2" xfId="0" applyNumberFormat="1" applyFont="1" applyFill="1" applyBorder="1" applyAlignment="1">
      <alignment wrapText="1"/>
    </xf>
    <xf numFmtId="9" fontId="5" fillId="3" borderId="2" xfId="1" applyFont="1" applyFill="1" applyBorder="1" applyAlignment="1">
      <alignment wrapText="1"/>
    </xf>
    <xf numFmtId="44" fontId="3" fillId="6" borderId="2" xfId="0" applyNumberFormat="1" applyFont="1" applyFill="1" applyBorder="1"/>
    <xf numFmtId="0" fontId="3" fillId="0" borderId="0" xfId="0" applyFont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164" fontId="5" fillId="0" borderId="2" xfId="0" applyNumberFormat="1" applyFont="1" applyFill="1" applyBorder="1"/>
    <xf numFmtId="44" fontId="5" fillId="0" borderId="2" xfId="0" applyNumberFormat="1" applyFont="1" applyFill="1" applyBorder="1" applyAlignment="1">
      <alignment wrapText="1"/>
    </xf>
    <xf numFmtId="9" fontId="5" fillId="0" borderId="2" xfId="1" applyFont="1" applyFill="1" applyBorder="1" applyAlignment="1">
      <alignment wrapText="1"/>
    </xf>
    <xf numFmtId="164" fontId="5" fillId="0" borderId="2" xfId="0" applyNumberFormat="1" applyFont="1" applyFill="1" applyBorder="1" applyAlignment="1">
      <alignment wrapText="1"/>
    </xf>
    <xf numFmtId="0" fontId="5" fillId="0" borderId="2" xfId="0" applyFont="1" applyFill="1" applyBorder="1"/>
    <xf numFmtId="44" fontId="5" fillId="0" borderId="2" xfId="0" applyNumberFormat="1" applyFont="1" applyFill="1" applyBorder="1"/>
    <xf numFmtId="0" fontId="4" fillId="3" borderId="2" xfId="0" applyFont="1" applyFill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/>
    </xf>
    <xf numFmtId="164" fontId="9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right" wrapText="1"/>
    </xf>
    <xf numFmtId="0" fontId="4" fillId="5" borderId="5" xfId="0" applyFont="1" applyFill="1" applyBorder="1"/>
    <xf numFmtId="0" fontId="4" fillId="5" borderId="4" xfId="0" applyFont="1" applyFill="1" applyBorder="1"/>
    <xf numFmtId="0" fontId="4" fillId="5" borderId="2" xfId="0" applyFont="1" applyFill="1" applyBorder="1"/>
    <xf numFmtId="0" fontId="5" fillId="0" borderId="2" xfId="0" applyFont="1" applyBorder="1"/>
    <xf numFmtId="49" fontId="3" fillId="6" borderId="5" xfId="0" applyNumberFormat="1" applyFont="1" applyFill="1" applyBorder="1" applyAlignment="1">
      <alignment horizontal="right"/>
    </xf>
    <xf numFmtId="49" fontId="3" fillId="6" borderId="3" xfId="0" applyNumberFormat="1" applyFont="1" applyFill="1" applyBorder="1" applyAlignment="1">
      <alignment horizontal="right"/>
    </xf>
    <xf numFmtId="49" fontId="3" fillId="6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3">
    <cellStyle name="Nagłówek 2" xfId="2" builtinId="17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1E394-D946-4DBC-847B-AD0A32B148E0}">
  <dimension ref="A1:K86"/>
  <sheetViews>
    <sheetView tabSelected="1" zoomScaleNormal="100" workbookViewId="0">
      <selection activeCell="C72" sqref="C72"/>
    </sheetView>
  </sheetViews>
  <sheetFormatPr defaultRowHeight="15" x14ac:dyDescent="0.25"/>
  <cols>
    <col min="1" max="1" width="12.28515625" style="21" customWidth="1"/>
    <col min="2" max="2" width="78.28515625" customWidth="1"/>
    <col min="3" max="3" width="15.140625" customWidth="1"/>
    <col min="4" max="4" width="11.28515625" customWidth="1"/>
    <col min="5" max="5" width="13.28515625" style="31" customWidth="1"/>
    <col min="6" max="6" width="13" style="65" customWidth="1"/>
    <col min="7" max="7" width="11.5703125" style="52" customWidth="1"/>
    <col min="8" max="9" width="10.7109375" style="70" customWidth="1"/>
    <col min="10" max="11" width="8.85546875" style="9"/>
  </cols>
  <sheetData>
    <row r="1" spans="1:9" ht="27" customHeight="1" x14ac:dyDescent="0.25">
      <c r="H1" s="100" t="s">
        <v>123</v>
      </c>
      <c r="I1" s="100"/>
    </row>
    <row r="2" spans="1:9" x14ac:dyDescent="0.25">
      <c r="A2" s="108" t="s">
        <v>118</v>
      </c>
      <c r="B2" s="108"/>
      <c r="C2" s="108"/>
      <c r="D2" s="108"/>
      <c r="E2" s="108"/>
      <c r="F2" s="108"/>
      <c r="G2" s="108"/>
      <c r="H2" s="108"/>
      <c r="I2" s="71"/>
    </row>
    <row r="3" spans="1:9" x14ac:dyDescent="0.25">
      <c r="A3" s="86"/>
      <c r="B3" s="86"/>
      <c r="C3" s="86"/>
      <c r="D3" s="86"/>
      <c r="E3" s="86"/>
      <c r="F3" s="86"/>
      <c r="G3" s="86"/>
      <c r="H3" s="86"/>
      <c r="I3" s="71"/>
    </row>
    <row r="4" spans="1:9" x14ac:dyDescent="0.25">
      <c r="A4" s="109" t="s">
        <v>124</v>
      </c>
      <c r="B4" s="109"/>
      <c r="C4" s="109"/>
      <c r="D4" s="109"/>
      <c r="E4" s="109"/>
      <c r="F4" s="109"/>
      <c r="G4" s="109"/>
      <c r="H4" s="109"/>
      <c r="I4" s="109"/>
    </row>
    <row r="6" spans="1:9" ht="39" x14ac:dyDescent="0.25">
      <c r="A6" s="17" t="s">
        <v>41</v>
      </c>
      <c r="B6" s="1" t="s">
        <v>0</v>
      </c>
      <c r="C6" s="1" t="s">
        <v>44</v>
      </c>
      <c r="D6" s="14" t="s">
        <v>42</v>
      </c>
      <c r="E6" s="32" t="s">
        <v>6</v>
      </c>
      <c r="F6" s="56" t="s">
        <v>7</v>
      </c>
      <c r="G6" s="43" t="s">
        <v>43</v>
      </c>
      <c r="H6" s="56" t="s">
        <v>45</v>
      </c>
      <c r="I6" s="56" t="s">
        <v>8</v>
      </c>
    </row>
    <row r="7" spans="1:9" x14ac:dyDescent="0.25">
      <c r="A7" s="18">
        <v>1</v>
      </c>
      <c r="B7" s="15">
        <v>2</v>
      </c>
      <c r="C7" s="15">
        <v>3</v>
      </c>
      <c r="D7" s="15">
        <v>4</v>
      </c>
      <c r="E7" s="42">
        <v>5</v>
      </c>
      <c r="F7" s="42">
        <v>6</v>
      </c>
      <c r="G7" s="53">
        <v>7</v>
      </c>
      <c r="H7" s="42">
        <v>8</v>
      </c>
      <c r="I7" s="42">
        <v>9</v>
      </c>
    </row>
    <row r="8" spans="1:9" ht="26.25" x14ac:dyDescent="0.25">
      <c r="A8" s="22" t="s">
        <v>2</v>
      </c>
      <c r="B8" s="7" t="s">
        <v>3</v>
      </c>
      <c r="C8" s="8"/>
      <c r="D8" s="8"/>
      <c r="E8" s="33"/>
      <c r="F8" s="57"/>
      <c r="G8" s="44"/>
      <c r="H8" s="64"/>
      <c r="I8" s="64"/>
    </row>
    <row r="9" spans="1:9" x14ac:dyDescent="0.25">
      <c r="A9" s="23" t="s">
        <v>126</v>
      </c>
      <c r="B9" s="2" t="s">
        <v>4</v>
      </c>
      <c r="C9" s="2" t="s">
        <v>1</v>
      </c>
      <c r="D9" s="2">
        <v>1</v>
      </c>
      <c r="E9" s="34"/>
      <c r="F9" s="54">
        <f>D9*E9</f>
        <v>0</v>
      </c>
      <c r="G9" s="45"/>
      <c r="H9" s="55">
        <f>F9*G9</f>
        <v>0</v>
      </c>
      <c r="I9" s="55">
        <f>F9+H9</f>
        <v>0</v>
      </c>
    </row>
    <row r="10" spans="1:9" ht="39" x14ac:dyDescent="0.25">
      <c r="A10" s="23">
        <v>2</v>
      </c>
      <c r="B10" s="2" t="s">
        <v>55</v>
      </c>
      <c r="C10" s="2" t="s">
        <v>1</v>
      </c>
      <c r="D10" s="2">
        <v>1</v>
      </c>
      <c r="E10" s="34"/>
      <c r="F10" s="54">
        <f t="shared" ref="F10:F11" si="0">D10*E10</f>
        <v>0</v>
      </c>
      <c r="G10" s="45"/>
      <c r="H10" s="55">
        <f t="shared" ref="H10:H11" si="1">F10*G10</f>
        <v>0</v>
      </c>
      <c r="I10" s="55">
        <f t="shared" ref="I10:I11" si="2">F10+H10</f>
        <v>0</v>
      </c>
    </row>
    <row r="11" spans="1:9" x14ac:dyDescent="0.25">
      <c r="A11" s="23">
        <v>3</v>
      </c>
      <c r="B11" s="2" t="s">
        <v>104</v>
      </c>
      <c r="C11" s="2" t="s">
        <v>1</v>
      </c>
      <c r="D11" s="11">
        <v>1</v>
      </c>
      <c r="E11" s="35"/>
      <c r="F11" s="54">
        <f t="shared" si="0"/>
        <v>0</v>
      </c>
      <c r="G11" s="45"/>
      <c r="H11" s="55">
        <f t="shared" si="1"/>
        <v>0</v>
      </c>
      <c r="I11" s="55">
        <f t="shared" si="2"/>
        <v>0</v>
      </c>
    </row>
    <row r="12" spans="1:9" x14ac:dyDescent="0.25">
      <c r="B12" s="16" t="s">
        <v>21</v>
      </c>
      <c r="C12" s="72"/>
      <c r="D12" s="72"/>
      <c r="E12" s="73"/>
      <c r="F12" s="74">
        <f>SUM(F9:F11)</f>
        <v>0</v>
      </c>
      <c r="G12" s="46"/>
      <c r="H12" s="66">
        <f>SUM(H9:H11)</f>
        <v>0</v>
      </c>
      <c r="I12" s="66">
        <f>SUM(I9:I11)</f>
        <v>0</v>
      </c>
    </row>
    <row r="13" spans="1:9" ht="26.25" x14ac:dyDescent="0.25">
      <c r="A13" s="22" t="s">
        <v>39</v>
      </c>
      <c r="B13" s="12" t="s">
        <v>60</v>
      </c>
      <c r="C13" s="6"/>
      <c r="D13" s="6"/>
      <c r="E13" s="36"/>
      <c r="F13" s="59"/>
      <c r="G13" s="47"/>
      <c r="H13" s="67"/>
      <c r="I13" s="67"/>
    </row>
    <row r="14" spans="1:9" ht="26.25" x14ac:dyDescent="0.25">
      <c r="A14" s="23">
        <v>1</v>
      </c>
      <c r="B14" s="13" t="s">
        <v>54</v>
      </c>
      <c r="C14" s="2" t="s">
        <v>1</v>
      </c>
      <c r="D14" s="3">
        <v>1</v>
      </c>
      <c r="E14" s="37"/>
      <c r="F14" s="60">
        <f>D14*E14</f>
        <v>0</v>
      </c>
      <c r="G14" s="48"/>
      <c r="H14" s="68">
        <f>F14*G14</f>
        <v>0</v>
      </c>
      <c r="I14" s="68">
        <f>F14+H14</f>
        <v>0</v>
      </c>
    </row>
    <row r="15" spans="1:9" x14ac:dyDescent="0.25">
      <c r="A15" s="103" t="s">
        <v>20</v>
      </c>
      <c r="B15" s="104"/>
      <c r="C15" s="72"/>
      <c r="D15" s="72"/>
      <c r="E15" s="73"/>
      <c r="F15" s="74">
        <f>F14</f>
        <v>0</v>
      </c>
      <c r="G15" s="46"/>
      <c r="H15" s="66">
        <f>H14</f>
        <v>0</v>
      </c>
      <c r="I15" s="66">
        <f>I14</f>
        <v>0</v>
      </c>
    </row>
    <row r="16" spans="1:9" ht="26.25" x14ac:dyDescent="0.25">
      <c r="A16" s="22" t="s">
        <v>38</v>
      </c>
      <c r="B16" s="12" t="s">
        <v>5</v>
      </c>
      <c r="C16" s="6"/>
      <c r="D16" s="6"/>
      <c r="E16" s="36"/>
      <c r="F16" s="59"/>
      <c r="G16" s="47"/>
      <c r="H16" s="67"/>
      <c r="I16" s="67"/>
    </row>
    <row r="17" spans="1:9" ht="26.25" x14ac:dyDescent="0.25">
      <c r="A17" s="96" t="s">
        <v>126</v>
      </c>
      <c r="B17" s="2" t="s">
        <v>10</v>
      </c>
      <c r="C17" s="2" t="s">
        <v>9</v>
      </c>
      <c r="D17" s="2">
        <v>100</v>
      </c>
      <c r="E17" s="34"/>
      <c r="F17" s="54">
        <f>D17*E17</f>
        <v>0</v>
      </c>
      <c r="G17" s="49"/>
      <c r="H17" s="54">
        <f>G17*F17</f>
        <v>0</v>
      </c>
      <c r="I17" s="54">
        <f>F17+H17</f>
        <v>0</v>
      </c>
    </row>
    <row r="18" spans="1:9" s="9" customFormat="1" ht="27" customHeight="1" x14ac:dyDescent="0.25">
      <c r="A18" s="97" t="s">
        <v>85</v>
      </c>
      <c r="B18" s="88" t="s">
        <v>119</v>
      </c>
      <c r="C18" s="88" t="s">
        <v>9</v>
      </c>
      <c r="D18" s="88">
        <v>100</v>
      </c>
      <c r="E18" s="89"/>
      <c r="F18" s="90">
        <f t="shared" ref="F18:F20" si="3">D18*E18</f>
        <v>0</v>
      </c>
      <c r="G18" s="91"/>
      <c r="H18" s="90">
        <f t="shared" ref="H18:H20" si="4">G18*F18</f>
        <v>0</v>
      </c>
      <c r="I18" s="90">
        <f t="shared" ref="I18:I20" si="5">F18+H18</f>
        <v>0</v>
      </c>
    </row>
    <row r="19" spans="1:9" s="9" customFormat="1" ht="26.25" x14ac:dyDescent="0.25">
      <c r="A19" s="96" t="s">
        <v>86</v>
      </c>
      <c r="B19" s="88" t="s">
        <v>105</v>
      </c>
      <c r="C19" s="88" t="s">
        <v>9</v>
      </c>
      <c r="D19" s="88">
        <v>100</v>
      </c>
      <c r="E19" s="92"/>
      <c r="F19" s="90">
        <f t="shared" si="3"/>
        <v>0</v>
      </c>
      <c r="G19" s="91"/>
      <c r="H19" s="90">
        <f t="shared" si="4"/>
        <v>0</v>
      </c>
      <c r="I19" s="90">
        <f t="shared" si="5"/>
        <v>0</v>
      </c>
    </row>
    <row r="20" spans="1:9" s="9" customFormat="1" ht="26.25" x14ac:dyDescent="0.25">
      <c r="A20" s="97" t="s">
        <v>87</v>
      </c>
      <c r="B20" s="88" t="s">
        <v>120</v>
      </c>
      <c r="C20" s="88" t="s">
        <v>9</v>
      </c>
      <c r="D20" s="93">
        <v>35</v>
      </c>
      <c r="E20" s="89"/>
      <c r="F20" s="90">
        <f t="shared" si="3"/>
        <v>0</v>
      </c>
      <c r="G20" s="91"/>
      <c r="H20" s="90">
        <f t="shared" si="4"/>
        <v>0</v>
      </c>
      <c r="I20" s="90">
        <f t="shared" si="5"/>
        <v>0</v>
      </c>
    </row>
    <row r="21" spans="1:9" s="9" customFormat="1" ht="26.25" x14ac:dyDescent="0.25">
      <c r="A21" s="96" t="s">
        <v>88</v>
      </c>
      <c r="B21" s="88" t="s">
        <v>121</v>
      </c>
      <c r="C21" s="88" t="s">
        <v>9</v>
      </c>
      <c r="D21" s="93">
        <v>35</v>
      </c>
      <c r="E21" s="89"/>
      <c r="F21" s="90">
        <f t="shared" ref="F21" si="6">D21*E21</f>
        <v>0</v>
      </c>
      <c r="G21" s="91"/>
      <c r="H21" s="90">
        <f t="shared" ref="H21" si="7">G21*F21</f>
        <v>0</v>
      </c>
      <c r="I21" s="90">
        <f t="shared" ref="I21" si="8">F21+H21</f>
        <v>0</v>
      </c>
    </row>
    <row r="22" spans="1:9" s="9" customFormat="1" x14ac:dyDescent="0.25">
      <c r="A22" s="103" t="s">
        <v>19</v>
      </c>
      <c r="B22" s="104"/>
      <c r="C22" s="72"/>
      <c r="D22" s="72"/>
      <c r="E22" s="73"/>
      <c r="F22" s="74">
        <f>SUM(F17:F20)</f>
        <v>0</v>
      </c>
      <c r="G22" s="46"/>
      <c r="H22" s="66">
        <f>SUM(H17:H20)</f>
        <v>0</v>
      </c>
      <c r="I22" s="66">
        <f>SUM(I17:I20)</f>
        <v>0</v>
      </c>
    </row>
    <row r="23" spans="1:9" s="9" customFormat="1" ht="26.25" x14ac:dyDescent="0.25">
      <c r="A23" s="19" t="s">
        <v>18</v>
      </c>
      <c r="B23" s="7" t="s">
        <v>17</v>
      </c>
      <c r="C23" s="8"/>
      <c r="D23" s="8"/>
      <c r="E23" s="33"/>
      <c r="F23" s="57"/>
      <c r="G23" s="50"/>
      <c r="H23" s="57"/>
      <c r="I23" s="57"/>
    </row>
    <row r="24" spans="1:9" s="9" customFormat="1" x14ac:dyDescent="0.25">
      <c r="A24" s="24" t="s">
        <v>126</v>
      </c>
      <c r="B24" s="11" t="s">
        <v>57</v>
      </c>
      <c r="C24" s="11" t="s">
        <v>9</v>
      </c>
      <c r="D24" s="11">
        <v>35</v>
      </c>
      <c r="E24" s="35"/>
      <c r="F24" s="58">
        <f>D24*E24</f>
        <v>0</v>
      </c>
      <c r="G24" s="48"/>
      <c r="H24" s="68">
        <f>G24*F24</f>
        <v>0</v>
      </c>
      <c r="I24" s="68">
        <f>F24+H24</f>
        <v>0</v>
      </c>
    </row>
    <row r="25" spans="1:9" s="9" customFormat="1" x14ac:dyDescent="0.25">
      <c r="A25" s="87">
        <v>2</v>
      </c>
      <c r="B25" s="93" t="s">
        <v>56</v>
      </c>
      <c r="C25" s="93" t="s">
        <v>1</v>
      </c>
      <c r="D25" s="93">
        <v>1</v>
      </c>
      <c r="E25" s="89"/>
      <c r="F25" s="94">
        <f t="shared" ref="F25" si="9">D25*E25</f>
        <v>0</v>
      </c>
      <c r="G25" s="91"/>
      <c r="H25" s="90">
        <f t="shared" ref="H25" si="10">G25*F25</f>
        <v>0</v>
      </c>
      <c r="I25" s="90">
        <f t="shared" ref="I25" si="11">F25+H25</f>
        <v>0</v>
      </c>
    </row>
    <row r="26" spans="1:9" s="9" customFormat="1" x14ac:dyDescent="0.25">
      <c r="A26" s="103" t="s">
        <v>22</v>
      </c>
      <c r="B26" s="104"/>
      <c r="C26" s="72"/>
      <c r="D26" s="72"/>
      <c r="E26" s="73"/>
      <c r="F26" s="74">
        <f>SUM(F24:F25)</f>
        <v>0</v>
      </c>
      <c r="G26" s="46"/>
      <c r="H26" s="66">
        <f>SUM(H24:H25)</f>
        <v>0</v>
      </c>
      <c r="I26" s="66">
        <f>SUM(I24:I25)</f>
        <v>0</v>
      </c>
    </row>
    <row r="27" spans="1:9" s="9" customFormat="1" x14ac:dyDescent="0.25">
      <c r="A27" s="28" t="s">
        <v>16</v>
      </c>
      <c r="B27" s="27" t="s">
        <v>59</v>
      </c>
      <c r="C27" s="5"/>
      <c r="D27" s="5"/>
      <c r="E27" s="38"/>
      <c r="F27" s="61"/>
      <c r="G27" s="51"/>
      <c r="H27" s="69"/>
      <c r="I27" s="69"/>
    </row>
    <row r="28" spans="1:9" s="9" customFormat="1" ht="26.25" x14ac:dyDescent="0.25">
      <c r="A28" s="96" t="s">
        <v>126</v>
      </c>
      <c r="B28" s="4" t="s">
        <v>106</v>
      </c>
      <c r="C28" s="4" t="s">
        <v>9</v>
      </c>
      <c r="D28" s="77">
        <v>20</v>
      </c>
      <c r="E28" s="39"/>
      <c r="F28" s="62">
        <f>D28*E28</f>
        <v>0</v>
      </c>
      <c r="G28" s="48"/>
      <c r="H28" s="68">
        <f>F28*G28</f>
        <v>0</v>
      </c>
      <c r="I28" s="68">
        <f>F28+H28</f>
        <v>0</v>
      </c>
    </row>
    <row r="29" spans="1:9" s="9" customFormat="1" ht="26.25" x14ac:dyDescent="0.25">
      <c r="A29" s="96" t="s">
        <v>85</v>
      </c>
      <c r="B29" s="4" t="s">
        <v>107</v>
      </c>
      <c r="C29" s="4" t="s">
        <v>9</v>
      </c>
      <c r="D29" s="77">
        <v>2</v>
      </c>
      <c r="E29" s="39"/>
      <c r="F29" s="62">
        <f t="shared" ref="F29:F30" si="12">D29*E29</f>
        <v>0</v>
      </c>
      <c r="G29" s="48"/>
      <c r="H29" s="68">
        <f t="shared" ref="H29:H30" si="13">F29*G29</f>
        <v>0</v>
      </c>
      <c r="I29" s="68">
        <f t="shared" ref="I29:I30" si="14">F29+H29</f>
        <v>0</v>
      </c>
    </row>
    <row r="30" spans="1:9" s="9" customFormat="1" x14ac:dyDescent="0.25">
      <c r="A30" s="96" t="s">
        <v>86</v>
      </c>
      <c r="B30" s="2" t="s">
        <v>58</v>
      </c>
      <c r="C30" s="11" t="s">
        <v>9</v>
      </c>
      <c r="D30" s="78">
        <v>22</v>
      </c>
      <c r="E30" s="35"/>
      <c r="F30" s="62">
        <f t="shared" si="12"/>
        <v>0</v>
      </c>
      <c r="G30" s="48"/>
      <c r="H30" s="68">
        <f t="shared" si="13"/>
        <v>0</v>
      </c>
      <c r="I30" s="68">
        <f t="shared" si="14"/>
        <v>0</v>
      </c>
    </row>
    <row r="31" spans="1:9" s="9" customFormat="1" x14ac:dyDescent="0.25">
      <c r="A31" s="103" t="s">
        <v>23</v>
      </c>
      <c r="B31" s="104"/>
      <c r="C31" s="72"/>
      <c r="D31" s="72"/>
      <c r="E31" s="73"/>
      <c r="F31" s="74">
        <f>SUM(F28:F30)</f>
        <v>0</v>
      </c>
      <c r="G31" s="46"/>
      <c r="H31" s="66">
        <f>SUM(H28:H30)</f>
        <v>0</v>
      </c>
      <c r="I31" s="66">
        <f>SUM(I28:I30)</f>
        <v>0</v>
      </c>
    </row>
    <row r="32" spans="1:9" s="9" customFormat="1" x14ac:dyDescent="0.25">
      <c r="A32" s="19" t="s">
        <v>14</v>
      </c>
      <c r="B32" s="7" t="s">
        <v>15</v>
      </c>
      <c r="C32" s="8"/>
      <c r="D32" s="8"/>
      <c r="E32" s="33"/>
      <c r="F32" s="57"/>
      <c r="G32" s="50"/>
      <c r="H32" s="57"/>
      <c r="I32" s="57"/>
    </row>
    <row r="33" spans="1:9" s="9" customFormat="1" x14ac:dyDescent="0.25">
      <c r="A33" s="103" t="s">
        <v>24</v>
      </c>
      <c r="B33" s="104"/>
      <c r="C33" s="75" t="s">
        <v>1</v>
      </c>
      <c r="D33" s="75">
        <v>1</v>
      </c>
      <c r="E33" s="73"/>
      <c r="F33" s="74">
        <f>D33*E33</f>
        <v>0</v>
      </c>
      <c r="G33" s="46"/>
      <c r="H33" s="66">
        <f>F33*G33</f>
        <v>0</v>
      </c>
      <c r="I33" s="66">
        <f>F33+H33</f>
        <v>0</v>
      </c>
    </row>
    <row r="34" spans="1:9" s="9" customFormat="1" x14ac:dyDescent="0.25">
      <c r="A34" s="19" t="s">
        <v>26</v>
      </c>
      <c r="B34" s="7" t="s">
        <v>27</v>
      </c>
      <c r="C34" s="8"/>
      <c r="D34" s="8"/>
      <c r="E34" s="33"/>
      <c r="F34" s="57"/>
      <c r="G34" s="50"/>
      <c r="H34" s="57"/>
      <c r="I34" s="57"/>
    </row>
    <row r="35" spans="1:9" s="9" customFormat="1" x14ac:dyDescent="0.25">
      <c r="A35" s="101" t="s">
        <v>25</v>
      </c>
      <c r="B35" s="102"/>
      <c r="C35" s="75" t="s">
        <v>1</v>
      </c>
      <c r="D35" s="75">
        <v>1</v>
      </c>
      <c r="E35" s="73"/>
      <c r="F35" s="74">
        <f>D35*E35</f>
        <v>0</v>
      </c>
      <c r="G35" s="46"/>
      <c r="H35" s="66">
        <f>G35*F35</f>
        <v>0</v>
      </c>
      <c r="I35" s="66">
        <f>H35+F35</f>
        <v>0</v>
      </c>
    </row>
    <row r="36" spans="1:9" s="9" customFormat="1" x14ac:dyDescent="0.25">
      <c r="A36" s="8" t="s">
        <v>46</v>
      </c>
      <c r="B36" s="7" t="s">
        <v>61</v>
      </c>
      <c r="C36" s="8"/>
      <c r="D36" s="8"/>
      <c r="E36" s="33"/>
      <c r="F36" s="57"/>
      <c r="G36" s="50"/>
      <c r="H36" s="57"/>
      <c r="I36" s="57"/>
    </row>
    <row r="37" spans="1:9" s="9" customFormat="1" x14ac:dyDescent="0.25">
      <c r="A37" s="103" t="s">
        <v>28</v>
      </c>
      <c r="B37" s="104"/>
      <c r="C37" s="75" t="s">
        <v>1</v>
      </c>
      <c r="D37" s="75">
        <v>1</v>
      </c>
      <c r="E37" s="73"/>
      <c r="F37" s="74">
        <f>D37*E37</f>
        <v>0</v>
      </c>
      <c r="G37" s="46"/>
      <c r="H37" s="66">
        <f>F37*G37</f>
        <v>0</v>
      </c>
      <c r="I37" s="66">
        <f>F37+H37</f>
        <v>0</v>
      </c>
    </row>
    <row r="38" spans="1:9" s="9" customFormat="1" ht="26.25" x14ac:dyDescent="0.25">
      <c r="A38" s="19" t="s">
        <v>47</v>
      </c>
      <c r="B38" s="7" t="s">
        <v>62</v>
      </c>
      <c r="C38" s="8"/>
      <c r="D38" s="8"/>
      <c r="E38" s="33"/>
      <c r="F38" s="57"/>
      <c r="G38" s="50"/>
      <c r="H38" s="57"/>
      <c r="I38" s="57"/>
    </row>
    <row r="39" spans="1:9" s="9" customFormat="1" ht="13.9" customHeight="1" x14ac:dyDescent="0.25">
      <c r="A39" s="101" t="s">
        <v>29</v>
      </c>
      <c r="B39" s="102"/>
      <c r="C39" s="75" t="s">
        <v>1</v>
      </c>
      <c r="D39" s="75">
        <v>1</v>
      </c>
      <c r="E39" s="73"/>
      <c r="F39" s="74">
        <f>D39*E39</f>
        <v>0</v>
      </c>
      <c r="G39" s="46"/>
      <c r="H39" s="66">
        <f>G39*F39</f>
        <v>0</v>
      </c>
      <c r="I39" s="66">
        <f>H39+F39</f>
        <v>0</v>
      </c>
    </row>
    <row r="40" spans="1:9" s="9" customFormat="1" ht="26.25" x14ac:dyDescent="0.25">
      <c r="A40" s="19" t="s">
        <v>31</v>
      </c>
      <c r="B40" s="7" t="s">
        <v>33</v>
      </c>
      <c r="C40" s="8"/>
      <c r="D40" s="8"/>
      <c r="E40" s="33"/>
      <c r="F40" s="57"/>
      <c r="G40" s="50"/>
      <c r="H40" s="57"/>
      <c r="I40" s="57"/>
    </row>
    <row r="41" spans="1:9" s="9" customFormat="1" x14ac:dyDescent="0.25">
      <c r="A41" s="24">
        <v>1</v>
      </c>
      <c r="B41" s="11" t="s">
        <v>48</v>
      </c>
      <c r="C41" s="11" t="s">
        <v>11</v>
      </c>
      <c r="D41" s="11">
        <v>120</v>
      </c>
      <c r="E41" s="35"/>
      <c r="F41" s="58">
        <f>D41*E41</f>
        <v>0</v>
      </c>
      <c r="G41" s="49"/>
      <c r="H41" s="54">
        <f>F41*G41</f>
        <v>0</v>
      </c>
      <c r="I41" s="54">
        <f>F41+H41</f>
        <v>0</v>
      </c>
    </row>
    <row r="42" spans="1:9" s="9" customFormat="1" x14ac:dyDescent="0.25">
      <c r="A42" s="24" t="s">
        <v>85</v>
      </c>
      <c r="B42" s="80" t="s">
        <v>84</v>
      </c>
      <c r="C42" s="80" t="s">
        <v>64</v>
      </c>
      <c r="D42" s="80">
        <v>200</v>
      </c>
      <c r="E42" s="35"/>
      <c r="F42" s="58">
        <f>D42*E42</f>
        <v>0</v>
      </c>
      <c r="G42" s="49"/>
      <c r="H42" s="54">
        <f>F42*G42</f>
        <v>0</v>
      </c>
      <c r="I42" s="54">
        <f>F42+H42</f>
        <v>0</v>
      </c>
    </row>
    <row r="43" spans="1:9" s="9" customFormat="1" x14ac:dyDescent="0.25">
      <c r="A43" s="24" t="s">
        <v>86</v>
      </c>
      <c r="B43" s="11" t="s">
        <v>49</v>
      </c>
      <c r="C43" s="11" t="s">
        <v>11</v>
      </c>
      <c r="D43" s="11">
        <v>110</v>
      </c>
      <c r="E43" s="35"/>
      <c r="F43" s="58">
        <f t="shared" ref="F43:F61" si="15">D43*E43</f>
        <v>0</v>
      </c>
      <c r="G43" s="49"/>
      <c r="H43" s="54">
        <f t="shared" ref="H43:H61" si="16">F43*G43</f>
        <v>0</v>
      </c>
      <c r="I43" s="54">
        <f t="shared" ref="I43:I61" si="17">F43+H43</f>
        <v>0</v>
      </c>
    </row>
    <row r="44" spans="1:9" s="9" customFormat="1" x14ac:dyDescent="0.25">
      <c r="A44" s="24" t="s">
        <v>87</v>
      </c>
      <c r="B44" s="11" t="s">
        <v>50</v>
      </c>
      <c r="C44" s="11" t="s">
        <v>11</v>
      </c>
      <c r="D44" s="11">
        <v>110</v>
      </c>
      <c r="E44" s="35"/>
      <c r="F44" s="58">
        <f t="shared" si="15"/>
        <v>0</v>
      </c>
      <c r="G44" s="49"/>
      <c r="H44" s="54">
        <f t="shared" si="16"/>
        <v>0</v>
      </c>
      <c r="I44" s="54">
        <f t="shared" si="17"/>
        <v>0</v>
      </c>
    </row>
    <row r="45" spans="1:9" s="9" customFormat="1" x14ac:dyDescent="0.25">
      <c r="A45" s="24" t="s">
        <v>88</v>
      </c>
      <c r="B45" s="11" t="s">
        <v>51</v>
      </c>
      <c r="C45" s="11" t="s">
        <v>11</v>
      </c>
      <c r="D45" s="11">
        <v>200</v>
      </c>
      <c r="E45" s="35"/>
      <c r="F45" s="58">
        <f t="shared" si="15"/>
        <v>0</v>
      </c>
      <c r="G45" s="49"/>
      <c r="H45" s="54">
        <f t="shared" si="16"/>
        <v>0</v>
      </c>
      <c r="I45" s="54">
        <f t="shared" si="17"/>
        <v>0</v>
      </c>
    </row>
    <row r="46" spans="1:9" s="9" customFormat="1" x14ac:dyDescent="0.25">
      <c r="A46" s="24" t="s">
        <v>89</v>
      </c>
      <c r="B46" s="11" t="s">
        <v>52</v>
      </c>
      <c r="C46" s="11" t="s">
        <v>11</v>
      </c>
      <c r="D46" s="11">
        <v>200</v>
      </c>
      <c r="E46" s="35"/>
      <c r="F46" s="58">
        <f t="shared" si="15"/>
        <v>0</v>
      </c>
      <c r="G46" s="49"/>
      <c r="H46" s="54">
        <f t="shared" si="16"/>
        <v>0</v>
      </c>
      <c r="I46" s="54">
        <f t="shared" si="17"/>
        <v>0</v>
      </c>
    </row>
    <row r="47" spans="1:9" s="9" customFormat="1" x14ac:dyDescent="0.25">
      <c r="A47" s="24" t="s">
        <v>90</v>
      </c>
      <c r="B47" s="80" t="s">
        <v>63</v>
      </c>
      <c r="C47" s="80" t="s">
        <v>64</v>
      </c>
      <c r="D47" s="80">
        <v>150</v>
      </c>
      <c r="E47" s="35"/>
      <c r="F47" s="58">
        <f t="shared" si="15"/>
        <v>0</v>
      </c>
      <c r="G47" s="49"/>
      <c r="H47" s="54">
        <f t="shared" si="16"/>
        <v>0</v>
      </c>
      <c r="I47" s="54">
        <f t="shared" si="17"/>
        <v>0</v>
      </c>
    </row>
    <row r="48" spans="1:9" s="9" customFormat="1" x14ac:dyDescent="0.25">
      <c r="A48" s="87" t="s">
        <v>91</v>
      </c>
      <c r="B48" s="93" t="s">
        <v>122</v>
      </c>
      <c r="C48" s="93" t="s">
        <v>11</v>
      </c>
      <c r="D48" s="93">
        <v>150</v>
      </c>
      <c r="E48" s="89"/>
      <c r="F48" s="94">
        <f t="shared" si="15"/>
        <v>0</v>
      </c>
      <c r="G48" s="91"/>
      <c r="H48" s="90">
        <f t="shared" si="16"/>
        <v>0</v>
      </c>
      <c r="I48" s="90">
        <f t="shared" si="17"/>
        <v>0</v>
      </c>
    </row>
    <row r="49" spans="1:9" s="9" customFormat="1" x14ac:dyDescent="0.25">
      <c r="A49" s="24" t="s">
        <v>92</v>
      </c>
      <c r="B49" s="80" t="s">
        <v>65</v>
      </c>
      <c r="C49" s="80" t="s">
        <v>64</v>
      </c>
      <c r="D49" s="80">
        <v>150</v>
      </c>
      <c r="E49" s="35"/>
      <c r="F49" s="58">
        <f t="shared" si="15"/>
        <v>0</v>
      </c>
      <c r="G49" s="49"/>
      <c r="H49" s="54">
        <f t="shared" si="16"/>
        <v>0</v>
      </c>
      <c r="I49" s="54">
        <f t="shared" si="17"/>
        <v>0</v>
      </c>
    </row>
    <row r="50" spans="1:9" s="9" customFormat="1" x14ac:dyDescent="0.25">
      <c r="A50" s="24" t="s">
        <v>93</v>
      </c>
      <c r="B50" s="82" t="s">
        <v>112</v>
      </c>
      <c r="C50" s="82" t="s">
        <v>11</v>
      </c>
      <c r="D50" s="82">
        <v>50</v>
      </c>
      <c r="E50" s="35"/>
      <c r="F50" s="58">
        <f t="shared" si="15"/>
        <v>0</v>
      </c>
      <c r="G50" s="49"/>
      <c r="H50" s="54">
        <f t="shared" si="16"/>
        <v>0</v>
      </c>
      <c r="I50" s="54">
        <f t="shared" si="17"/>
        <v>0</v>
      </c>
    </row>
    <row r="51" spans="1:9" s="9" customFormat="1" x14ac:dyDescent="0.25">
      <c r="A51" s="24" t="s">
        <v>94</v>
      </c>
      <c r="B51" s="80" t="s">
        <v>66</v>
      </c>
      <c r="C51" s="80" t="s">
        <v>64</v>
      </c>
      <c r="D51" s="80">
        <v>40</v>
      </c>
      <c r="E51" s="35"/>
      <c r="F51" s="58">
        <f t="shared" si="15"/>
        <v>0</v>
      </c>
      <c r="G51" s="49"/>
      <c r="H51" s="54">
        <f t="shared" si="16"/>
        <v>0</v>
      </c>
      <c r="I51" s="54">
        <f t="shared" si="17"/>
        <v>0</v>
      </c>
    </row>
    <row r="52" spans="1:9" s="9" customFormat="1" x14ac:dyDescent="0.25">
      <c r="A52" s="24" t="s">
        <v>70</v>
      </c>
      <c r="B52" s="80" t="s">
        <v>67</v>
      </c>
      <c r="C52" s="80" t="s">
        <v>64</v>
      </c>
      <c r="D52" s="80">
        <v>40</v>
      </c>
      <c r="E52" s="35"/>
      <c r="F52" s="58">
        <f t="shared" si="15"/>
        <v>0</v>
      </c>
      <c r="G52" s="49"/>
      <c r="H52" s="54">
        <f t="shared" si="16"/>
        <v>0</v>
      </c>
      <c r="I52" s="54">
        <f t="shared" si="17"/>
        <v>0</v>
      </c>
    </row>
    <row r="53" spans="1:9" s="9" customFormat="1" x14ac:dyDescent="0.25">
      <c r="A53" s="24" t="s">
        <v>71</v>
      </c>
      <c r="B53" s="80" t="s">
        <v>68</v>
      </c>
      <c r="C53" s="80" t="s">
        <v>64</v>
      </c>
      <c r="D53" s="80">
        <v>40</v>
      </c>
      <c r="E53" s="35"/>
      <c r="F53" s="58">
        <f t="shared" si="15"/>
        <v>0</v>
      </c>
      <c r="G53" s="49"/>
      <c r="H53" s="54">
        <f t="shared" si="16"/>
        <v>0</v>
      </c>
      <c r="I53" s="54">
        <f t="shared" si="17"/>
        <v>0</v>
      </c>
    </row>
    <row r="54" spans="1:9" s="9" customFormat="1" x14ac:dyDescent="0.25">
      <c r="A54" s="24" t="s">
        <v>74</v>
      </c>
      <c r="B54" s="80" t="s">
        <v>69</v>
      </c>
      <c r="C54" s="80" t="s">
        <v>64</v>
      </c>
      <c r="D54" s="80">
        <v>40</v>
      </c>
      <c r="E54" s="35"/>
      <c r="F54" s="58">
        <f t="shared" si="15"/>
        <v>0</v>
      </c>
      <c r="G54" s="49"/>
      <c r="H54" s="54">
        <f t="shared" si="16"/>
        <v>0</v>
      </c>
      <c r="I54" s="54">
        <f t="shared" si="17"/>
        <v>0</v>
      </c>
    </row>
    <row r="55" spans="1:9" s="9" customFormat="1" x14ac:dyDescent="0.25">
      <c r="A55" s="24" t="s">
        <v>79</v>
      </c>
      <c r="B55" s="80" t="s">
        <v>72</v>
      </c>
      <c r="C55" s="80" t="s">
        <v>11</v>
      </c>
      <c r="D55" s="80">
        <v>150</v>
      </c>
      <c r="E55" s="35"/>
      <c r="F55" s="58">
        <f t="shared" si="15"/>
        <v>0</v>
      </c>
      <c r="G55" s="49"/>
      <c r="H55" s="54">
        <f t="shared" si="16"/>
        <v>0</v>
      </c>
      <c r="I55" s="54">
        <f t="shared" si="17"/>
        <v>0</v>
      </c>
    </row>
    <row r="56" spans="1:9" s="9" customFormat="1" x14ac:dyDescent="0.25">
      <c r="A56" s="24" t="s">
        <v>80</v>
      </c>
      <c r="B56" s="80" t="s">
        <v>73</v>
      </c>
      <c r="C56" s="80" t="s">
        <v>64</v>
      </c>
      <c r="D56" s="80">
        <v>150</v>
      </c>
      <c r="E56" s="35"/>
      <c r="F56" s="58">
        <f t="shared" si="15"/>
        <v>0</v>
      </c>
      <c r="G56" s="49"/>
      <c r="H56" s="54">
        <f t="shared" si="16"/>
        <v>0</v>
      </c>
      <c r="I56" s="54">
        <f t="shared" si="17"/>
        <v>0</v>
      </c>
    </row>
    <row r="57" spans="1:9" s="9" customFormat="1" x14ac:dyDescent="0.25">
      <c r="A57" s="24" t="s">
        <v>81</v>
      </c>
      <c r="B57" s="80" t="s">
        <v>75</v>
      </c>
      <c r="C57" s="80" t="s">
        <v>64</v>
      </c>
      <c r="D57" s="80">
        <v>200</v>
      </c>
      <c r="E57" s="35"/>
      <c r="F57" s="58">
        <f t="shared" si="15"/>
        <v>0</v>
      </c>
      <c r="G57" s="49"/>
      <c r="H57" s="54">
        <f t="shared" si="16"/>
        <v>0</v>
      </c>
      <c r="I57" s="54">
        <f t="shared" si="17"/>
        <v>0</v>
      </c>
    </row>
    <row r="58" spans="1:9" s="9" customFormat="1" x14ac:dyDescent="0.25">
      <c r="A58" s="24" t="s">
        <v>82</v>
      </c>
      <c r="B58" s="80" t="s">
        <v>76</v>
      </c>
      <c r="C58" s="80" t="s">
        <v>11</v>
      </c>
      <c r="D58" s="80">
        <v>40</v>
      </c>
      <c r="E58" s="35"/>
      <c r="F58" s="58">
        <f t="shared" si="15"/>
        <v>0</v>
      </c>
      <c r="G58" s="49"/>
      <c r="H58" s="54">
        <f t="shared" si="16"/>
        <v>0</v>
      </c>
      <c r="I58" s="54">
        <f t="shared" si="17"/>
        <v>0</v>
      </c>
    </row>
    <row r="59" spans="1:9" s="9" customFormat="1" x14ac:dyDescent="0.25">
      <c r="A59" s="24" t="s">
        <v>83</v>
      </c>
      <c r="B59" s="80" t="s">
        <v>53</v>
      </c>
      <c r="C59" s="80" t="s">
        <v>64</v>
      </c>
      <c r="D59" s="80">
        <v>3</v>
      </c>
      <c r="E59" s="35"/>
      <c r="F59" s="58">
        <f t="shared" si="15"/>
        <v>0</v>
      </c>
      <c r="G59" s="49"/>
      <c r="H59" s="54">
        <f t="shared" si="16"/>
        <v>0</v>
      </c>
      <c r="I59" s="54">
        <f t="shared" si="17"/>
        <v>0</v>
      </c>
    </row>
    <row r="60" spans="1:9" s="9" customFormat="1" x14ac:dyDescent="0.25">
      <c r="A60" s="24" t="s">
        <v>95</v>
      </c>
      <c r="B60" s="80" t="s">
        <v>77</v>
      </c>
      <c r="C60" s="80" t="s">
        <v>64</v>
      </c>
      <c r="D60" s="80">
        <v>1</v>
      </c>
      <c r="E60" s="35"/>
      <c r="F60" s="58">
        <f t="shared" si="15"/>
        <v>0</v>
      </c>
      <c r="G60" s="49"/>
      <c r="H60" s="54">
        <f t="shared" si="16"/>
        <v>0</v>
      </c>
      <c r="I60" s="54">
        <f t="shared" si="17"/>
        <v>0</v>
      </c>
    </row>
    <row r="61" spans="1:9" s="9" customFormat="1" x14ac:dyDescent="0.25">
      <c r="A61" s="24" t="s">
        <v>113</v>
      </c>
      <c r="B61" s="80" t="s">
        <v>78</v>
      </c>
      <c r="C61" s="80" t="s">
        <v>64</v>
      </c>
      <c r="D61" s="80">
        <v>1</v>
      </c>
      <c r="E61" s="35"/>
      <c r="F61" s="58">
        <f t="shared" si="15"/>
        <v>0</v>
      </c>
      <c r="G61" s="49"/>
      <c r="H61" s="54">
        <f t="shared" si="16"/>
        <v>0</v>
      </c>
      <c r="I61" s="54">
        <f t="shared" si="17"/>
        <v>0</v>
      </c>
    </row>
    <row r="62" spans="1:9" s="9" customFormat="1" x14ac:dyDescent="0.25">
      <c r="A62" s="25"/>
      <c r="B62" s="10" t="s">
        <v>30</v>
      </c>
      <c r="C62" s="72"/>
      <c r="D62" s="72"/>
      <c r="E62" s="40"/>
      <c r="F62" s="63">
        <f>SUM(F41:F61)</f>
        <v>0</v>
      </c>
      <c r="G62" s="46"/>
      <c r="H62" s="66">
        <f>SUM(H41:H61)</f>
        <v>0</v>
      </c>
      <c r="I62" s="66">
        <f>SUM(I41:I61)</f>
        <v>0</v>
      </c>
    </row>
    <row r="63" spans="1:9" s="9" customFormat="1" ht="42.6" customHeight="1" x14ac:dyDescent="0.25">
      <c r="A63" s="29" t="s">
        <v>32</v>
      </c>
      <c r="B63" s="20" t="s">
        <v>13</v>
      </c>
      <c r="C63" s="7"/>
      <c r="D63" s="7"/>
      <c r="E63" s="41"/>
      <c r="F63" s="64"/>
      <c r="G63" s="44"/>
      <c r="H63" s="64"/>
      <c r="I63" s="64"/>
    </row>
    <row r="64" spans="1:9" s="9" customFormat="1" ht="64.5" x14ac:dyDescent="0.25">
      <c r="A64" s="96" t="s">
        <v>126</v>
      </c>
      <c r="B64" s="2" t="s">
        <v>108</v>
      </c>
      <c r="C64" s="2" t="s">
        <v>1</v>
      </c>
      <c r="D64" s="2">
        <v>1</v>
      </c>
      <c r="E64" s="34"/>
      <c r="F64" s="54">
        <f>D64*E64</f>
        <v>0</v>
      </c>
      <c r="G64" s="49"/>
      <c r="H64" s="54">
        <f>F64*G64</f>
        <v>0</v>
      </c>
      <c r="I64" s="54">
        <f>F64+H64</f>
        <v>0</v>
      </c>
    </row>
    <row r="65" spans="1:9" s="9" customFormat="1" x14ac:dyDescent="0.25">
      <c r="A65" s="96" t="s">
        <v>85</v>
      </c>
      <c r="B65" s="11" t="s">
        <v>109</v>
      </c>
      <c r="C65" s="11" t="s">
        <v>1</v>
      </c>
      <c r="D65" s="11">
        <v>1</v>
      </c>
      <c r="E65" s="35"/>
      <c r="F65" s="54">
        <f t="shared" ref="F65" si="18">D65*E65</f>
        <v>0</v>
      </c>
      <c r="G65" s="49"/>
      <c r="H65" s="54">
        <f t="shared" ref="H65" si="19">F65*G65</f>
        <v>0</v>
      </c>
      <c r="I65" s="54">
        <f t="shared" ref="I65" si="20">F65+H65</f>
        <v>0</v>
      </c>
    </row>
    <row r="66" spans="1:9" s="9" customFormat="1" x14ac:dyDescent="0.25">
      <c r="A66" s="25"/>
      <c r="B66" s="10" t="s">
        <v>34</v>
      </c>
      <c r="C66" s="72"/>
      <c r="D66" s="72"/>
      <c r="E66" s="40"/>
      <c r="F66" s="74">
        <f>SUM(F64:F65)</f>
        <v>0</v>
      </c>
      <c r="G66" s="46"/>
      <c r="H66" s="66">
        <f>SUM(H64:H65)</f>
        <v>0</v>
      </c>
      <c r="I66" s="66">
        <f>SUM(I64:I65)</f>
        <v>0</v>
      </c>
    </row>
    <row r="67" spans="1:9" s="9" customFormat="1" ht="27.6" customHeight="1" x14ac:dyDescent="0.25">
      <c r="A67" s="30" t="s">
        <v>35</v>
      </c>
      <c r="B67" s="95" t="s">
        <v>12</v>
      </c>
      <c r="C67" s="7"/>
      <c r="D67" s="7"/>
      <c r="E67" s="41"/>
      <c r="F67" s="64"/>
      <c r="G67" s="44"/>
      <c r="H67" s="64"/>
      <c r="I67" s="64"/>
    </row>
    <row r="68" spans="1:9" s="9" customFormat="1" x14ac:dyDescent="0.25">
      <c r="A68" s="24" t="s">
        <v>126</v>
      </c>
      <c r="B68" s="11" t="s">
        <v>96</v>
      </c>
      <c r="C68" s="11" t="s">
        <v>9</v>
      </c>
      <c r="D68" s="11">
        <v>25</v>
      </c>
      <c r="E68" s="35"/>
      <c r="F68" s="58">
        <f>D68*E68</f>
        <v>0</v>
      </c>
      <c r="G68" s="49"/>
      <c r="H68" s="54">
        <f>F68*G68</f>
        <v>0</v>
      </c>
      <c r="I68" s="54">
        <f>F68+H68</f>
        <v>0</v>
      </c>
    </row>
    <row r="69" spans="1:9" s="9" customFormat="1" x14ac:dyDescent="0.25">
      <c r="A69" s="24" t="s">
        <v>85</v>
      </c>
      <c r="B69" s="11" t="s">
        <v>110</v>
      </c>
      <c r="C69" s="11" t="s">
        <v>9</v>
      </c>
      <c r="D69" s="11">
        <v>5</v>
      </c>
      <c r="E69" s="35"/>
      <c r="F69" s="58">
        <f t="shared" ref="F69:F70" si="21">D69*E69</f>
        <v>0</v>
      </c>
      <c r="G69" s="49"/>
      <c r="H69" s="54">
        <f t="shared" ref="H69:H70" si="22">F69*G69</f>
        <v>0</v>
      </c>
      <c r="I69" s="54">
        <f t="shared" ref="I69:I70" si="23">F69+H69</f>
        <v>0</v>
      </c>
    </row>
    <row r="70" spans="1:9" s="9" customFormat="1" x14ac:dyDescent="0.25">
      <c r="A70" s="24" t="s">
        <v>86</v>
      </c>
      <c r="B70" s="11" t="s">
        <v>111</v>
      </c>
      <c r="C70" s="11" t="s">
        <v>9</v>
      </c>
      <c r="D70" s="11">
        <v>1</v>
      </c>
      <c r="E70" s="35"/>
      <c r="F70" s="58">
        <f t="shared" si="21"/>
        <v>0</v>
      </c>
      <c r="G70" s="49"/>
      <c r="H70" s="54">
        <f t="shared" si="22"/>
        <v>0</v>
      </c>
      <c r="I70" s="54">
        <f t="shared" si="23"/>
        <v>0</v>
      </c>
    </row>
    <row r="71" spans="1:9" s="9" customFormat="1" x14ac:dyDescent="0.25">
      <c r="A71" s="25"/>
      <c r="B71" s="10" t="s">
        <v>36</v>
      </c>
      <c r="C71" s="72"/>
      <c r="D71" s="72"/>
      <c r="E71" s="40"/>
      <c r="F71" s="74">
        <f>SUM(F68:F70)</f>
        <v>0</v>
      </c>
      <c r="G71" s="46"/>
      <c r="H71" s="66">
        <f>SUM(H68:H70)</f>
        <v>0</v>
      </c>
      <c r="I71" s="66">
        <f>SUM(I68:I70)</f>
        <v>0</v>
      </c>
    </row>
    <row r="72" spans="1:9" s="9" customFormat="1" x14ac:dyDescent="0.25">
      <c r="A72" s="30" t="s">
        <v>97</v>
      </c>
      <c r="B72" s="7" t="s">
        <v>98</v>
      </c>
      <c r="C72" s="7"/>
      <c r="D72" s="7"/>
      <c r="E72" s="41"/>
      <c r="F72" s="83"/>
      <c r="G72" s="84"/>
      <c r="H72" s="83"/>
      <c r="I72" s="83"/>
    </row>
    <row r="73" spans="1:9" s="9" customFormat="1" x14ac:dyDescent="0.25">
      <c r="A73" s="25"/>
      <c r="B73" s="79" t="s">
        <v>37</v>
      </c>
      <c r="C73" s="72"/>
      <c r="D73" s="72"/>
      <c r="E73" s="40"/>
      <c r="F73" s="74">
        <f>SUM(F71:F72)</f>
        <v>0</v>
      </c>
      <c r="G73" s="46"/>
      <c r="H73" s="66">
        <f>SUM(H71:H72)</f>
        <v>0</v>
      </c>
      <c r="I73" s="66">
        <f>SUM(I71:I72)</f>
        <v>0</v>
      </c>
    </row>
    <row r="74" spans="1:9" s="9" customFormat="1" x14ac:dyDescent="0.25">
      <c r="A74" s="30" t="s">
        <v>99</v>
      </c>
      <c r="B74" s="7" t="s">
        <v>100</v>
      </c>
      <c r="C74" s="41"/>
      <c r="D74" s="41"/>
      <c r="E74" s="41"/>
      <c r="F74" s="83"/>
      <c r="G74" s="84"/>
      <c r="H74" s="83"/>
      <c r="I74" s="83"/>
    </row>
    <row r="75" spans="1:9" s="9" customFormat="1" x14ac:dyDescent="0.25">
      <c r="A75" s="25"/>
      <c r="B75" s="79" t="s">
        <v>101</v>
      </c>
      <c r="C75" s="75" t="s">
        <v>1</v>
      </c>
      <c r="D75" s="75">
        <v>1</v>
      </c>
      <c r="E75" s="40"/>
      <c r="F75" s="74">
        <f>SUM(F73:F74)</f>
        <v>0</v>
      </c>
      <c r="G75" s="46"/>
      <c r="H75" s="66">
        <f>SUM(H73:H74)</f>
        <v>0</v>
      </c>
      <c r="I75" s="66">
        <f>SUM(I73:I74)</f>
        <v>0</v>
      </c>
    </row>
    <row r="76" spans="1:9" s="9" customFormat="1" x14ac:dyDescent="0.25">
      <c r="A76" s="26" t="s">
        <v>102</v>
      </c>
      <c r="B76" s="7" t="s">
        <v>116</v>
      </c>
      <c r="C76" s="7"/>
      <c r="D76" s="7"/>
      <c r="E76" s="41"/>
      <c r="F76" s="64"/>
      <c r="G76" s="44"/>
      <c r="H76" s="64"/>
      <c r="I76" s="64"/>
    </row>
    <row r="77" spans="1:9" s="9" customFormat="1" x14ac:dyDescent="0.25">
      <c r="A77" s="25"/>
      <c r="B77" s="81" t="s">
        <v>103</v>
      </c>
      <c r="C77" s="75" t="s">
        <v>1</v>
      </c>
      <c r="D77" s="75">
        <v>1</v>
      </c>
      <c r="E77" s="73"/>
      <c r="F77" s="74">
        <f>D77*E77</f>
        <v>0</v>
      </c>
      <c r="G77" s="46"/>
      <c r="H77" s="66">
        <f>F77*G77</f>
        <v>0</v>
      </c>
      <c r="I77" s="66">
        <f>F77+H77</f>
        <v>0</v>
      </c>
    </row>
    <row r="78" spans="1:9" s="9" customFormat="1" ht="14.45" customHeight="1" x14ac:dyDescent="0.25">
      <c r="A78" s="26" t="s">
        <v>114</v>
      </c>
      <c r="B78" s="7" t="s">
        <v>117</v>
      </c>
      <c r="C78" s="7"/>
      <c r="D78" s="7"/>
      <c r="E78" s="41"/>
      <c r="F78" s="64"/>
      <c r="G78" s="44"/>
      <c r="H78" s="64"/>
      <c r="I78" s="64"/>
    </row>
    <row r="79" spans="1:9" s="9" customFormat="1" x14ac:dyDescent="0.25">
      <c r="A79" s="25"/>
      <c r="B79" s="10" t="s">
        <v>115</v>
      </c>
      <c r="C79" s="75" t="s">
        <v>1</v>
      </c>
      <c r="D79" s="75">
        <v>1</v>
      </c>
      <c r="E79" s="73"/>
      <c r="F79" s="74">
        <f>D79*E79</f>
        <v>0</v>
      </c>
      <c r="G79" s="46"/>
      <c r="H79" s="66">
        <f>F79*G79</f>
        <v>0</v>
      </c>
      <c r="I79" s="66">
        <f>F79+H79</f>
        <v>0</v>
      </c>
    </row>
    <row r="80" spans="1:9" s="9" customFormat="1" x14ac:dyDescent="0.25">
      <c r="A80" s="105" t="s">
        <v>40</v>
      </c>
      <c r="B80" s="106"/>
      <c r="C80" s="106"/>
      <c r="D80" s="106"/>
      <c r="E80" s="107"/>
      <c r="F80" s="85">
        <f>SUM(F12,F15,F22,F26,F31,F33,F35,F37,F39,F62,F66,F71,F73,F75,F79,F77)</f>
        <v>0</v>
      </c>
      <c r="G80" s="76"/>
      <c r="H80" s="85">
        <f>SUM(H12,H15,H22,H26,H31,H33,H35,H37,H39,H62,H66,H71,H73,H75,H79,H77)</f>
        <v>0</v>
      </c>
      <c r="I80" s="85">
        <f>SUM(I12,I15,I22,I26,I31,I33,I35,I37,I39,I62,I66,I71,I73,I75,I79,I77)</f>
        <v>0</v>
      </c>
    </row>
    <row r="84" spans="5:9" x14ac:dyDescent="0.25">
      <c r="E84" s="98" t="s">
        <v>125</v>
      </c>
      <c r="F84" s="99"/>
      <c r="G84" s="99"/>
      <c r="H84" s="99"/>
      <c r="I84" s="99"/>
    </row>
    <row r="85" spans="5:9" x14ac:dyDescent="0.25">
      <c r="E85" s="99"/>
      <c r="F85" s="99"/>
      <c r="G85" s="99"/>
      <c r="H85" s="99"/>
      <c r="I85" s="99"/>
    </row>
    <row r="86" spans="5:9" x14ac:dyDescent="0.25">
      <c r="E86" s="99"/>
      <c r="F86" s="99"/>
      <c r="G86" s="99"/>
      <c r="H86" s="99"/>
      <c r="I86" s="99"/>
    </row>
  </sheetData>
  <mergeCells count="13">
    <mergeCell ref="E84:I86"/>
    <mergeCell ref="H1:I1"/>
    <mergeCell ref="A35:B35"/>
    <mergeCell ref="A37:B37"/>
    <mergeCell ref="A39:B39"/>
    <mergeCell ref="A80:E80"/>
    <mergeCell ref="A2:H2"/>
    <mergeCell ref="A15:B15"/>
    <mergeCell ref="A22:B22"/>
    <mergeCell ref="A26:B26"/>
    <mergeCell ref="A31:B31"/>
    <mergeCell ref="A33:B33"/>
    <mergeCell ref="A4:I4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Jackowska</dc:creator>
  <cp:lastModifiedBy>Emilia Jackowska</cp:lastModifiedBy>
  <dcterms:created xsi:type="dcterms:W3CDTF">2022-06-15T12:11:25Z</dcterms:created>
  <dcterms:modified xsi:type="dcterms:W3CDTF">2023-03-01T14:26:21Z</dcterms:modified>
</cp:coreProperties>
</file>