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STAPLERY" sheetId="1" r:id="rId1"/>
  </sheets>
  <definedNames>
    <definedName name="Excel_BuiltIn_Print_Area" localSheetId="0">'STAPLERY'!#REF!</definedName>
  </definedNames>
  <calcPr fullCalcOnLoad="1"/>
</workbook>
</file>

<file path=xl/sharedStrings.xml><?xml version="1.0" encoding="utf-8"?>
<sst xmlns="http://schemas.openxmlformats.org/spreadsheetml/2006/main" count="107" uniqueCount="48">
  <si>
    <t>Część 5</t>
  </si>
  <si>
    <t>L.p</t>
  </si>
  <si>
    <t>kod CPV</t>
  </si>
  <si>
    <t>opis wyrobu medycznego</t>
  </si>
  <si>
    <t>Pełna nazwa handlowa, Producent</t>
  </si>
  <si>
    <t>j.m.</t>
  </si>
  <si>
    <t>Ilość</t>
  </si>
  <si>
    <t>Cena jednostkowa netto (zł)</t>
  </si>
  <si>
    <t>Stawka podatku VAT (%)</t>
  </si>
  <si>
    <t>Cena jednostkowa brutto (zł)</t>
  </si>
  <si>
    <t>Wartość netto (zł)</t>
  </si>
  <si>
    <t>Wartość VAT (zł)</t>
  </si>
  <si>
    <t>Wartość brutto (zł)</t>
  </si>
  <si>
    <t>Numer, data ważności świadectwa dopuszczenia</t>
  </si>
  <si>
    <t>1.</t>
  </si>
  <si>
    <t>33141122-1</t>
  </si>
  <si>
    <t>Jednorazowy stapler zamykająco tnący z zakrzywioną główką (kształt półksiężyca), długość linii cięcia 40mm. Stapler umożliwia 5-krotne przeładowanie ładunku i 6 wystrzeleń podczas jednego zabiegu, zawiera ładunek w kolorze niebieskim do tkanki standardowej o wysokości zszywki otwartej 3,5 mm, po zamknięciu 1,5 mm lub grubej o wysokości zszywki otwartej 4,7 mm, po zamknięciu 2,0 mm.  Zszywki zamykają się  w wielopłaszczyznowej techologii 3D. Zszywki wykonane ze stopu tytanu. Ładunek posiada chwytną powierzchnię, z wysuniętymi lożami zszywek ponad jego powierzchnię, nadające dodatkową kompresję na tkankę i przytrzymujące ją przed i podczas wystrzelenia zszywek.</t>
  </si>
  <si>
    <t>szt</t>
  </si>
  <si>
    <t>2.</t>
  </si>
  <si>
    <t>Jednorazowy automatyczny stapler liniowy o długości linii szwu 60mm załadowany ładunkiem do tkanki standardowej (wysokość zszywki przed zamknięciem 3,5mm, po zamknięciu 1,5mm) lub grubej (wysokość zszywki przed zamknięciem 4,8mm, po zamknieciu 2,0mm), posiadający dwie dźwignie: zamykającą i spustową (Zamawiający każdorazowo określi rodzaj ładunku przy składaniu zamówienia)</t>
  </si>
  <si>
    <t>3.</t>
  </si>
  <si>
    <t>Jednorazowy, kompatybilny ze staplerem z pozycji 2, ładunek o długości linii szwu 60mm do tkanki standardowej, wysokość otwartej zszywki 3,5mm lub grubej, wysokość otwartej zszywki 4,8mm (Zamawiający każdorazowo określi rodzaj ładunku przy składaniu zamówienia)</t>
  </si>
  <si>
    <t>4.</t>
  </si>
  <si>
    <t>Jednorazowy stapler liniowy z nożem, 75 mm, o długości linii szwu 77 mm, linii cięcia 73mm, załadowany ładunkiem do tkanki standardowej (wysokość zszywki po zamknieciu 1,5mm) bądź grubej (wysokość zszywki po zamknięciu 2,0mm), posiadającym 4 rzędy szywek, nóż zintegrowany ze staplerem (Zamawiający każdorazowo określi przy zamawianiu rodzaj ładunku).</t>
  </si>
  <si>
    <t>5.</t>
  </si>
  <si>
    <t>Jednorazowy, kompatybilny ze staplerem z pozycji 4, ładunek do jednorazowego staplera liniowego z nożem o długości linii szwu 77mm, linii cięcia 73mm, do tkanki standardowej (wysokość zszywki po zamknięciu 1,5mm) i grubej (wysokość zszywki po zamknięciu 2,0mm). Zamawiający każdorazowo określi przy zamawianiu rodzaj ładunku).</t>
  </si>
  <si>
    <t>6.</t>
  </si>
  <si>
    <t>Jednorazowy stapler (rączka) liniowy z nożem 75 mm, o długosci linii szwu 81mm, z sekwencyjną regulacją wysokości zszywek wraz z osobno pakowanym kompatybilnym ładunkiem przeznaczonym do tkanki standardowej (1,5mm po zamknięciu), pośredniej (1,8mm po zamknięciu) i grubej (2,0mm po zamknięciu), posiadający sześć rzędów zszywek 3D, nóż w ładunku (Zamawiający każdorazowo określi rodzaj staplera i ładunku przy składaniu zamówienia)</t>
  </si>
  <si>
    <t>7.</t>
  </si>
  <si>
    <t>Uniwersalny, kompatybilny ze staplerem z pozycji 6, jednorazowy ładunek do jednorazowego staplera liniowego z nożem posiadającym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81 mm (nóż zintegrowany z ładunkiem).</t>
  </si>
  <si>
    <t>8.</t>
  </si>
  <si>
    <t>Jednorazowy stapler liniowy z nożem, o długości linii szwu 85 mm, o długości linii cięcia 79 mm, załadowany ładunkiem do tkanki standardowej-niebieski (wysokość zszywki 3,8 mm), pośredniej-złoty (wysokość zszywki 4,2 mm) bądź grubej-zielony (wysokość zszywki 4,5 mm), nóż zintegrowany z ładunkiem, możliwość 11-krotnego ładowania, możliwość wystrzelenia łącznie 12 ładunków (Zamawiający każdorazowo określi przy zamawianiu rodzaj ładunku).</t>
  </si>
  <si>
    <t>9.</t>
  </si>
  <si>
    <t>Jednorazowy, kompatybilny ze staplerem z pozycji 8, ładunek, o długości linii szwu 85 mm, o długości linii cięcia 79 mm, do tkanki standardowej-niebieski (wysokość zszywki 3,8 mm), pośredniej-złoty (wysokość zszywki 4,2 mm) bądź grubej-zielony (wysokość zszywki 4,5 mm), nóż zintegrowany z ładunkiem (Zamawiający każdorazowo określi przy zamawianiu rodzaj ładunku).</t>
  </si>
  <si>
    <t>suma</t>
  </si>
  <si>
    <t>Część 6</t>
  </si>
  <si>
    <t xml:space="preserve">Uniwersalna jednorazowa rękojeść staplera endoskopowego o długości 160 mm i 250 mm przeznaczona do ładunków wyginanych i prostych wykonujących zespolenie o długości 30, 45 i 60 mm. Stapler posiadający jedną dźwignię zamykająco-spustową blokowaną bezpiecznikiem. Konstrukcja staplera umożliwiająca jego wielokrotne zamykanie i otwieranie bez konieczności każdorazowego odblokowywania zamkniętego staplera. Ramię staplera obrotowe 360 stopni. Zamawiający każdorazowo określi długość staplera przy składaniu zamówienia. </t>
  </si>
  <si>
    <t xml:space="preserve">Jednorazowy ładunek z artykulacją 60 stopni do staplera endoskopowego. Ładunek posiadający 6 rzędów zszywek, długość zespolenia: 60 mm, zamykający na  1.5mm, 1.7mm i 2.0mm. Ładunek posiadający ruchomą część ze zszywkami i nieruchome kowadełko. Wszystkie ładunki kompatybilne z trokarami 12 mm. Zamawiający każdorazowo określi rodzaj ładunku przy składaniu zamówienia. </t>
  </si>
  <si>
    <t>Retraktor i protektor do ran składający się z dwóch pierścieni: sztywnego pierścienia górnego oraz pierścienia dolnego;  połączonych rękawem. Produkt bez zawartości naturalnego Latexu oraz ftalanów. Długość linii cięcia 5-9 cm, rozmiar M, pakowane po 5 sztuk.</t>
  </si>
  <si>
    <t xml:space="preserve">Jednorazowy stapler liniowy w czterech rozmiarach, o długości linii szwu 32, 46, 60 i 90 mm, załadowany ładunkiem do tkanki standardowej (wysokość zszywki przed zamknięciem 3,8 mm,  po zamknięciu 1,5 mm) i grubej (wys. zszywki przed zamknięciem 4,5 mm, po zamknięciu 2,0 mm). Stapler umożliwiający zamknięcie w pozycji pośredniej. Dwie dźwignie: zamykająca i osobna dźwignia spustowa. Dodatkowo stapler w rozmiarze 32 dostępny z ładunkiem naczyniowym z trzema rzędami zszywek  (wysokość  zszywki przed zamknięciem 2,5 mm, po zamknięciu 1,0 mm).  Zamawiający każdorazowo określi wielkość staplera oraz rodzaj ładunku przy składaniu zamówienia. </t>
  </si>
  <si>
    <r>
      <rPr>
        <sz val="10"/>
        <color indexed="8"/>
        <rFont val="Times New Roman"/>
        <family val="1"/>
      </rPr>
      <t>Ładunek do jednorazowego staplera liniowego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w czterech rozmiarach,  o długości linii szwu 32, 46, 60 i 90 mm do tkanki standardowej (wysokość zszywki przed zamknięciem 3,8 mm, po zamknięciu 1,5 mm) i grubej (wys. zszywki przed zamknięciem 4,5 mm, po zamknięciu 2,0 mm). Dodatkowo dla staplera o rozmiarze 32 mm dostępny ładunek naczyniowy z trzema rzędami zszywek (wysokość zszywki przed zamknięciem 2,5 mm, po zamknięciu 1,0 mm). Zamawiający każdorazowo określi wielkość oraz rodzaj ładunku przy składaniu zamówienia.</t>
    </r>
  </si>
  <si>
    <t>Jednorazowy stapler liniowy z nożem o długości linii szwu 81 mm, załadowany ładunkiem do tkanki standardowej ( wysokość zszywki przed zamknięciem 3,8 mm, po zamknięciu 1,5 mm) i grubej ( wys. zszywki przed zamknięciem 4,5 mm, po zamknięciu 2,0 mm). Nóż zintegrowany ze staplerem. Stapler umożliwiający zamknięcie w pozycji pośredniej . Zamawiający każdorazowo określi rodzaj ładunku przy składaniu zamówienia</t>
  </si>
  <si>
    <t>Ładunek do jednorazowego staplera liniowego z nożem o długości linii szwu 81 mm do tkanki standardowej ( wysokość zszywki przed zamknięciem 3,8 mm, po zamknięciu 1,5 mm) i grubej ( wys. zszywki przed zamknięciem 4,5 mm, po zamknięciu 2,0). Zintegrowany ogranicznik tkanki. Zamawiający każdorazowo określi rodzaj ładunku przy składaniu zamówienia</t>
  </si>
  <si>
    <t>Jednorazowy stapler liniowy z nożem o długości linii szwu 61 mm, załadowany ładunkiem do tkanki standardowej ( wysokość zszywki przed zamknięciem 3,8 mm, po zamknięciu 1,5 mm) i grubej ( wys. zszywki przed zamknięciem 4,5 mm, po zamknięciu 2,0 mm). Nóż zintegrowany ze staplerem. Stapler umożliwiający zamknięcie w pozycji pośredniej . Zamawiający każdorazowo określi rodzaj ładunku przy składaniu zamówienia</t>
  </si>
  <si>
    <t>Ładunek do jednorazowego staplera liniowego z nożem o długości linii szwu 61 mm do tkanki standardowej ( wysokość zszywki przed zamknięciem 3,8 mm, po zamknięciu 1,5 mm) i grubej ( wys. zszywki przed zamknięciem 4,5 mm, po zamknięciu 2,0). Zintegrowany ogranicznik tkanki. Zamawiający każdorazowo określi rodzaj ładunku przy składaniu zamówienia</t>
  </si>
  <si>
    <t>10.</t>
  </si>
  <si>
    <t xml:space="preserve">Jednorazowy stapler okrężny wygięty z kontrolowanym dociskiem tkanki i  i regulowaną wysokością zamknięcia zszywek w zakresie 1,0 - 2,0 mm. Pokryty powłoką antyrefleksyjną. Rozmiary staplera: 21, 25, 28 i 32 mm. Długość staplera 420 mm. Wysokość otwartej zszywki dla rozmiaru 21 to 4,5 mm, dla pozostałych rozmiarów 5,0 mm. Stapler dostępny również w wersji długiej - endoskopowej, długość staplera 520 mm;  Stapler 25 dostępny w wersji przełykowej z główką w kształcie pełnego stożka z otworem do zabezpieczenia szwem. Staplery 28 i 32 dostępne w wersji krótkiej prostej; Zamawiający każdorazowo określi rodzaj ładunku przy składaniu zamówienia, </t>
  </si>
  <si>
    <t>karty katalogowe produktu dla każdej pozycji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</si>
</sst>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#.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 Narrow"/>
      <family val="2"/>
    </font>
    <font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35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NumberFormat="1" applyFont="1" applyFill="1" applyBorder="1" applyAlignment="1">
      <alignment horizontal="right"/>
    </xf>
    <xf numFmtId="164" fontId="4" fillId="0" borderId="10" xfId="58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vertical="top"/>
    </xf>
    <xf numFmtId="4" fontId="1" fillId="33" borderId="13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indent="2"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7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110" zoomScaleNormal="110" zoomScalePageLayoutView="0" workbookViewId="0" topLeftCell="A37">
      <selection activeCell="A38" sqref="A38:IV47"/>
    </sheetView>
  </sheetViews>
  <sheetFormatPr defaultColWidth="9.00390625" defaultRowHeight="12.75"/>
  <cols>
    <col min="1" max="1" width="4.28125" style="1" customWidth="1"/>
    <col min="2" max="2" width="13.57421875" style="1" customWidth="1"/>
    <col min="3" max="3" width="44.57421875" style="2" customWidth="1"/>
    <col min="4" max="4" width="19.140625" style="2" customWidth="1"/>
    <col min="5" max="5" width="5.421875" style="2" customWidth="1"/>
    <col min="6" max="6" width="7.7109375" style="2" customWidth="1"/>
    <col min="7" max="7" width="11.421875" style="2" customWidth="1"/>
    <col min="8" max="8" width="9.00390625" style="2" customWidth="1"/>
    <col min="9" max="9" width="11.7109375" style="2" customWidth="1"/>
    <col min="10" max="10" width="11.57421875" style="2" customWidth="1"/>
    <col min="11" max="11" width="11.8515625" style="2" customWidth="1"/>
    <col min="12" max="12" width="11.7109375" style="2" customWidth="1"/>
    <col min="13" max="13" width="15.57421875" style="2" customWidth="1"/>
    <col min="14" max="16384" width="9.00390625" style="2" customWidth="1"/>
  </cols>
  <sheetData>
    <row r="1" spans="1:9" ht="12.75">
      <c r="A1" s="3"/>
      <c r="B1" s="4"/>
      <c r="C1" s="5"/>
      <c r="D1" s="5"/>
      <c r="I1" s="6"/>
    </row>
    <row r="2" spans="1:9" ht="12.75">
      <c r="A2" s="3"/>
      <c r="B2" s="4"/>
      <c r="C2" s="5" t="s">
        <v>0</v>
      </c>
      <c r="D2" s="5"/>
      <c r="I2" s="6"/>
    </row>
    <row r="3" spans="1:13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45.75" customHeight="1">
      <c r="A4" s="9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2" t="s">
        <v>6</v>
      </c>
      <c r="G4" s="13" t="s">
        <v>7</v>
      </c>
      <c r="H4" s="13" t="s">
        <v>8</v>
      </c>
      <c r="I4" s="14" t="s">
        <v>9</v>
      </c>
      <c r="J4" s="13" t="s">
        <v>10</v>
      </c>
      <c r="K4" s="13" t="s">
        <v>11</v>
      </c>
      <c r="L4" s="13" t="s">
        <v>12</v>
      </c>
      <c r="M4" s="15" t="s">
        <v>13</v>
      </c>
    </row>
    <row r="5" spans="1:13" ht="168" customHeight="1">
      <c r="A5" s="16" t="s">
        <v>14</v>
      </c>
      <c r="B5" s="17" t="s">
        <v>15</v>
      </c>
      <c r="C5" s="18" t="s">
        <v>16</v>
      </c>
      <c r="D5" s="19"/>
      <c r="E5" s="19" t="s">
        <v>17</v>
      </c>
      <c r="F5" s="20">
        <f>22*1.5</f>
        <v>33</v>
      </c>
      <c r="G5" s="21"/>
      <c r="H5" s="19"/>
      <c r="I5" s="22"/>
      <c r="J5" s="23"/>
      <c r="K5" s="23"/>
      <c r="L5" s="23"/>
      <c r="M5" s="19"/>
    </row>
    <row r="6" spans="1:13" ht="99.75" customHeight="1">
      <c r="A6" s="24" t="s">
        <v>18</v>
      </c>
      <c r="B6" s="17" t="s">
        <v>15</v>
      </c>
      <c r="C6" s="25" t="s">
        <v>19</v>
      </c>
      <c r="D6" s="17"/>
      <c r="E6" s="19" t="s">
        <v>17</v>
      </c>
      <c r="F6" s="26">
        <v>67</v>
      </c>
      <c r="G6" s="21"/>
      <c r="H6" s="19"/>
      <c r="I6" s="22"/>
      <c r="J6" s="23"/>
      <c r="K6" s="23"/>
      <c r="L6" s="23"/>
      <c r="M6" s="19"/>
    </row>
    <row r="7" spans="1:13" ht="81" customHeight="1">
      <c r="A7" s="24" t="s">
        <v>20</v>
      </c>
      <c r="B7" s="17" t="s">
        <v>15</v>
      </c>
      <c r="C7" s="25" t="s">
        <v>21</v>
      </c>
      <c r="D7" s="17"/>
      <c r="E7" s="19" t="s">
        <v>17</v>
      </c>
      <c r="F7" s="26">
        <f>10*1.5</f>
        <v>15</v>
      </c>
      <c r="G7" s="21"/>
      <c r="H7" s="19"/>
      <c r="I7" s="22"/>
      <c r="J7" s="23"/>
      <c r="K7" s="23"/>
      <c r="L7" s="23"/>
      <c r="M7" s="19"/>
    </row>
    <row r="8" spans="1:13" ht="105">
      <c r="A8" s="24" t="s">
        <v>22</v>
      </c>
      <c r="B8" s="17" t="s">
        <v>15</v>
      </c>
      <c r="C8" s="25" t="s">
        <v>23</v>
      </c>
      <c r="D8" s="17"/>
      <c r="E8" s="19" t="s">
        <v>17</v>
      </c>
      <c r="F8" s="26">
        <v>37</v>
      </c>
      <c r="G8" s="21"/>
      <c r="H8" s="19"/>
      <c r="I8" s="22"/>
      <c r="J8" s="23"/>
      <c r="K8" s="23"/>
      <c r="L8" s="23"/>
      <c r="M8" s="19"/>
    </row>
    <row r="9" spans="1:13" ht="78.75" customHeight="1">
      <c r="A9" s="24" t="s">
        <v>24</v>
      </c>
      <c r="B9" s="17" t="s">
        <v>15</v>
      </c>
      <c r="C9" s="25" t="s">
        <v>25</v>
      </c>
      <c r="D9" s="27"/>
      <c r="E9" s="19" t="s">
        <v>17</v>
      </c>
      <c r="F9" s="26">
        <v>10</v>
      </c>
      <c r="G9" s="21"/>
      <c r="H9" s="19"/>
      <c r="I9" s="22"/>
      <c r="J9" s="23"/>
      <c r="K9" s="23"/>
      <c r="L9" s="23"/>
      <c r="M9" s="19"/>
    </row>
    <row r="10" spans="1:13" ht="112.5" customHeight="1">
      <c r="A10" s="24" t="s">
        <v>26</v>
      </c>
      <c r="B10" s="17" t="s">
        <v>15</v>
      </c>
      <c r="C10" s="25" t="s">
        <v>27</v>
      </c>
      <c r="D10" s="27"/>
      <c r="E10" s="19" t="s">
        <v>17</v>
      </c>
      <c r="F10" s="28">
        <f>10*1.5</f>
        <v>15</v>
      </c>
      <c r="G10" s="21"/>
      <c r="H10" s="19"/>
      <c r="I10" s="22"/>
      <c r="J10" s="23"/>
      <c r="K10" s="23"/>
      <c r="L10" s="23"/>
      <c r="M10" s="19"/>
    </row>
    <row r="11" spans="1:13" ht="113.25" customHeight="1">
      <c r="A11" s="24" t="s">
        <v>28</v>
      </c>
      <c r="B11" s="17" t="s">
        <v>15</v>
      </c>
      <c r="C11" s="25" t="s">
        <v>29</v>
      </c>
      <c r="D11" s="19"/>
      <c r="E11" s="19" t="s">
        <v>17</v>
      </c>
      <c r="F11" s="19">
        <v>8</v>
      </c>
      <c r="G11" s="21"/>
      <c r="H11" s="19"/>
      <c r="I11" s="22"/>
      <c r="J11" s="23"/>
      <c r="K11" s="23"/>
      <c r="L11" s="23"/>
      <c r="M11" s="19"/>
    </row>
    <row r="12" spans="1:13" ht="109.5" customHeight="1">
      <c r="A12" s="24" t="s">
        <v>30</v>
      </c>
      <c r="B12" s="17" t="s">
        <v>15</v>
      </c>
      <c r="C12" s="29" t="s">
        <v>31</v>
      </c>
      <c r="D12" s="30"/>
      <c r="E12" s="19" t="s">
        <v>17</v>
      </c>
      <c r="F12" s="19">
        <f>10*1.5</f>
        <v>15</v>
      </c>
      <c r="G12" s="21"/>
      <c r="H12" s="19"/>
      <c r="I12" s="22"/>
      <c r="J12" s="23"/>
      <c r="K12" s="23"/>
      <c r="L12" s="23"/>
      <c r="M12" s="19"/>
    </row>
    <row r="13" spans="1:13" ht="99.75" customHeight="1">
      <c r="A13" s="24" t="s">
        <v>32</v>
      </c>
      <c r="B13" s="17" t="s">
        <v>15</v>
      </c>
      <c r="C13" s="29" t="s">
        <v>33</v>
      </c>
      <c r="D13" s="30"/>
      <c r="E13" s="19" t="s">
        <v>17</v>
      </c>
      <c r="F13" s="19">
        <v>8</v>
      </c>
      <c r="G13" s="21"/>
      <c r="H13" s="19"/>
      <c r="I13" s="22"/>
      <c r="J13" s="23"/>
      <c r="K13" s="23"/>
      <c r="L13" s="23"/>
      <c r="M13" s="19"/>
    </row>
    <row r="14" spans="9:12" ht="13.5">
      <c r="I14" s="31" t="s">
        <v>34</v>
      </c>
      <c r="J14" s="32">
        <f>SUM(J5:J11)</f>
        <v>0</v>
      </c>
      <c r="K14" s="32">
        <f>SUM(K5:K11)</f>
        <v>0</v>
      </c>
      <c r="L14" s="32">
        <f>SUM(L5:L11)</f>
        <v>0</v>
      </c>
    </row>
    <row r="17" ht="12.75">
      <c r="C17" s="5" t="s">
        <v>35</v>
      </c>
    </row>
    <row r="18" spans="1:13" ht="12.7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8">
        <v>9</v>
      </c>
      <c r="J18" s="7">
        <v>10</v>
      </c>
      <c r="K18" s="7">
        <v>11</v>
      </c>
      <c r="L18" s="7">
        <v>12</v>
      </c>
      <c r="M18" s="7">
        <v>13</v>
      </c>
    </row>
    <row r="19" spans="1:13" ht="39.75" customHeight="1">
      <c r="A19" s="9" t="s">
        <v>1</v>
      </c>
      <c r="B19" s="10" t="s">
        <v>2</v>
      </c>
      <c r="C19" s="10" t="s">
        <v>3</v>
      </c>
      <c r="D19" s="10" t="s">
        <v>4</v>
      </c>
      <c r="E19" s="10" t="s">
        <v>5</v>
      </c>
      <c r="F19" s="12" t="s">
        <v>6</v>
      </c>
      <c r="G19" s="13" t="s">
        <v>7</v>
      </c>
      <c r="H19" s="13" t="s">
        <v>8</v>
      </c>
      <c r="I19" s="14" t="s">
        <v>9</v>
      </c>
      <c r="J19" s="13" t="s">
        <v>10</v>
      </c>
      <c r="K19" s="13" t="s">
        <v>11</v>
      </c>
      <c r="L19" s="13" t="s">
        <v>12</v>
      </c>
      <c r="M19" s="15" t="s">
        <v>13</v>
      </c>
    </row>
    <row r="20" spans="1:13" ht="152.25" customHeight="1">
      <c r="A20" s="24" t="s">
        <v>14</v>
      </c>
      <c r="B20" s="33" t="s">
        <v>15</v>
      </c>
      <c r="C20" s="34" t="s">
        <v>36</v>
      </c>
      <c r="D20" s="33"/>
      <c r="E20" s="35" t="s">
        <v>17</v>
      </c>
      <c r="F20" s="36">
        <f>10*1.5</f>
        <v>15</v>
      </c>
      <c r="G20" s="37"/>
      <c r="H20" s="35"/>
      <c r="I20" s="38"/>
      <c r="J20" s="39"/>
      <c r="K20" s="39"/>
      <c r="L20" s="39"/>
      <c r="M20" s="35"/>
    </row>
    <row r="21" spans="1:13" ht="111" customHeight="1">
      <c r="A21" s="24" t="s">
        <v>18</v>
      </c>
      <c r="B21" s="33" t="s">
        <v>15</v>
      </c>
      <c r="C21" s="34" t="s">
        <v>37</v>
      </c>
      <c r="D21" s="40"/>
      <c r="E21" s="35" t="s">
        <v>17</v>
      </c>
      <c r="F21" s="36">
        <v>6</v>
      </c>
      <c r="G21" s="41"/>
      <c r="H21" s="35"/>
      <c r="I21" s="38"/>
      <c r="J21" s="39"/>
      <c r="K21" s="39"/>
      <c r="L21" s="39"/>
      <c r="M21" s="35"/>
    </row>
    <row r="22" spans="1:13" ht="111" customHeight="1">
      <c r="A22" s="24" t="s">
        <v>20</v>
      </c>
      <c r="B22" s="33" t="s">
        <v>15</v>
      </c>
      <c r="C22" s="42" t="s">
        <v>38</v>
      </c>
      <c r="D22" s="40"/>
      <c r="E22" s="35" t="s">
        <v>17</v>
      </c>
      <c r="F22" s="36">
        <f>12*1.5</f>
        <v>18</v>
      </c>
      <c r="G22" s="41"/>
      <c r="H22" s="35"/>
      <c r="I22" s="38"/>
      <c r="J22" s="39"/>
      <c r="K22" s="39"/>
      <c r="L22" s="39"/>
      <c r="M22" s="35"/>
    </row>
    <row r="23" spans="1:13" ht="162" customHeight="1">
      <c r="A23" s="24" t="s">
        <v>22</v>
      </c>
      <c r="B23" s="33" t="s">
        <v>15</v>
      </c>
      <c r="C23" s="43" t="s">
        <v>39</v>
      </c>
      <c r="D23" s="40"/>
      <c r="E23" s="35" t="s">
        <v>17</v>
      </c>
      <c r="F23" s="36">
        <f>28*1.5</f>
        <v>42</v>
      </c>
      <c r="G23" s="41"/>
      <c r="H23" s="35"/>
      <c r="I23" s="38"/>
      <c r="J23" s="39"/>
      <c r="K23" s="39"/>
      <c r="L23" s="39"/>
      <c r="M23" s="35"/>
    </row>
    <row r="24" spans="1:13" ht="138" customHeight="1">
      <c r="A24" s="24" t="s">
        <v>24</v>
      </c>
      <c r="B24" s="33" t="s">
        <v>15</v>
      </c>
      <c r="C24" s="43" t="s">
        <v>40</v>
      </c>
      <c r="D24" s="40"/>
      <c r="E24" s="35" t="s">
        <v>17</v>
      </c>
      <c r="F24" s="36">
        <f>10*1.5</f>
        <v>15</v>
      </c>
      <c r="G24" s="41"/>
      <c r="H24" s="35"/>
      <c r="I24" s="38"/>
      <c r="J24" s="39"/>
      <c r="K24" s="39"/>
      <c r="L24" s="39"/>
      <c r="M24" s="35"/>
    </row>
    <row r="25" spans="1:13" ht="111" customHeight="1">
      <c r="A25" s="24" t="s">
        <v>26</v>
      </c>
      <c r="B25" s="33" t="s">
        <v>15</v>
      </c>
      <c r="C25" s="34" t="s">
        <v>41</v>
      </c>
      <c r="D25" s="40"/>
      <c r="E25" s="35" t="s">
        <v>17</v>
      </c>
      <c r="F25" s="36">
        <f>12*1.5</f>
        <v>18</v>
      </c>
      <c r="G25" s="44"/>
      <c r="H25" s="35"/>
      <c r="I25" s="38"/>
      <c r="J25" s="39"/>
      <c r="K25" s="39"/>
      <c r="L25" s="39"/>
      <c r="M25" s="35"/>
    </row>
    <row r="26" spans="1:13" ht="111" customHeight="1">
      <c r="A26" s="24" t="s">
        <v>28</v>
      </c>
      <c r="B26" s="33" t="s">
        <v>15</v>
      </c>
      <c r="C26" s="34" t="s">
        <v>42</v>
      </c>
      <c r="D26" s="40"/>
      <c r="E26" s="35" t="s">
        <v>17</v>
      </c>
      <c r="F26" s="36">
        <v>5</v>
      </c>
      <c r="G26" s="44"/>
      <c r="H26" s="35"/>
      <c r="I26" s="38"/>
      <c r="J26" s="39"/>
      <c r="K26" s="39"/>
      <c r="L26" s="39"/>
      <c r="M26" s="35"/>
    </row>
    <row r="27" spans="1:13" ht="111" customHeight="1">
      <c r="A27" s="24" t="s">
        <v>30</v>
      </c>
      <c r="B27" s="33" t="s">
        <v>15</v>
      </c>
      <c r="C27" s="34" t="s">
        <v>43</v>
      </c>
      <c r="D27" s="40"/>
      <c r="E27" s="35" t="s">
        <v>17</v>
      </c>
      <c r="F27" s="36">
        <f>12*1.5</f>
        <v>18</v>
      </c>
      <c r="G27" s="44"/>
      <c r="H27" s="35"/>
      <c r="I27" s="38"/>
      <c r="J27" s="39"/>
      <c r="K27" s="39"/>
      <c r="L27" s="39"/>
      <c r="M27" s="35"/>
    </row>
    <row r="28" spans="1:13" ht="111" customHeight="1">
      <c r="A28" s="24" t="s">
        <v>32</v>
      </c>
      <c r="B28" s="33" t="s">
        <v>15</v>
      </c>
      <c r="C28" s="34" t="s">
        <v>44</v>
      </c>
      <c r="D28" s="40"/>
      <c r="E28" s="35" t="s">
        <v>17</v>
      </c>
      <c r="F28" s="36">
        <v>5</v>
      </c>
      <c r="G28" s="44"/>
      <c r="H28" s="35"/>
      <c r="I28" s="38"/>
      <c r="J28" s="39"/>
      <c r="K28" s="39"/>
      <c r="L28" s="39"/>
      <c r="M28" s="35"/>
    </row>
    <row r="29" spans="1:13" ht="161.25" customHeight="1">
      <c r="A29" s="24" t="s">
        <v>45</v>
      </c>
      <c r="B29" s="33" t="s">
        <v>15</v>
      </c>
      <c r="C29" s="34" t="s">
        <v>46</v>
      </c>
      <c r="D29" s="40"/>
      <c r="E29" s="35" t="s">
        <v>17</v>
      </c>
      <c r="F29" s="36">
        <f>10*1.5</f>
        <v>15</v>
      </c>
      <c r="G29" s="44"/>
      <c r="H29" s="35"/>
      <c r="I29" s="38"/>
      <c r="J29" s="39"/>
      <c r="K29" s="39"/>
      <c r="L29" s="39"/>
      <c r="M29" s="35"/>
    </row>
    <row r="30" spans="9:12" ht="13.5">
      <c r="I30" s="31" t="s">
        <v>34</v>
      </c>
      <c r="J30" s="45">
        <f>SUM(J20:J29)</f>
        <v>0</v>
      </c>
      <c r="K30" s="45">
        <f>SUM(K20:K29)</f>
        <v>0</v>
      </c>
      <c r="L30" s="45">
        <f>SUM(L20:L29)</f>
        <v>0</v>
      </c>
    </row>
    <row r="31" spans="9:12" ht="12.75">
      <c r="I31"/>
      <c r="J31"/>
      <c r="K31"/>
      <c r="L31"/>
    </row>
    <row r="32" spans="9:12" ht="12.75">
      <c r="I32"/>
      <c r="J32"/>
      <c r="K32"/>
      <c r="L32"/>
    </row>
    <row r="33" spans="9:12" ht="12.75">
      <c r="I33"/>
      <c r="J33"/>
      <c r="K33"/>
      <c r="L33"/>
    </row>
    <row r="34" spans="9:12" ht="12.75">
      <c r="I34"/>
      <c r="J34"/>
      <c r="K34"/>
      <c r="L34"/>
    </row>
    <row r="35" spans="2:12" ht="12.75">
      <c r="B35" s="46" t="s">
        <v>47</v>
      </c>
      <c r="I35"/>
      <c r="J35"/>
      <c r="K35"/>
      <c r="L35"/>
    </row>
    <row r="36" spans="9:12" ht="12.75">
      <c r="I36"/>
      <c r="J36"/>
      <c r="K36"/>
      <c r="L36"/>
    </row>
    <row r="38" spans="9:12" ht="12.75">
      <c r="I38"/>
      <c r="J38" s="47"/>
      <c r="K38"/>
      <c r="L38"/>
    </row>
    <row r="39" spans="9:12" ht="12.75">
      <c r="I39"/>
      <c r="J39" s="47"/>
      <c r="K39"/>
      <c r="L39"/>
    </row>
    <row r="40" spans="9:12" ht="12.75">
      <c r="I40"/>
      <c r="J40"/>
      <c r="K40"/>
      <c r="L40"/>
    </row>
    <row r="45" ht="12.75">
      <c r="M45" s="48"/>
    </row>
    <row r="77" spans="9:12" ht="12.75">
      <c r="I77"/>
      <c r="J77"/>
      <c r="K77"/>
      <c r="L77"/>
    </row>
    <row r="78" spans="9:12" ht="12.75">
      <c r="I78"/>
      <c r="J78"/>
      <c r="K78"/>
      <c r="L78"/>
    </row>
    <row r="79" spans="9:12" ht="12.75">
      <c r="I79"/>
      <c r="J79"/>
      <c r="K79"/>
      <c r="L79"/>
    </row>
    <row r="80" spans="9:12" ht="12.75">
      <c r="I80"/>
      <c r="J80"/>
      <c r="K80"/>
      <c r="L80"/>
    </row>
    <row r="81" spans="9:12" ht="12.75">
      <c r="I81"/>
      <c r="J81"/>
      <c r="K81"/>
      <c r="L81"/>
    </row>
    <row r="82" spans="9:12" ht="12.75">
      <c r="I82"/>
      <c r="J82"/>
      <c r="K82"/>
      <c r="L82"/>
    </row>
    <row r="83" spans="9:12" ht="12.75">
      <c r="I83"/>
      <c r="J83"/>
      <c r="K83"/>
      <c r="L83"/>
    </row>
    <row r="84" spans="9:12" ht="12.75">
      <c r="I84"/>
      <c r="J84"/>
      <c r="K84"/>
      <c r="L84"/>
    </row>
    <row r="85" spans="9:12" ht="12.75">
      <c r="I85"/>
      <c r="J85"/>
      <c r="K85"/>
      <c r="L85"/>
    </row>
    <row r="86" spans="9:12" ht="12.75">
      <c r="I86"/>
      <c r="J86"/>
      <c r="K86"/>
      <c r="L86"/>
    </row>
    <row r="87" spans="9:12" ht="12.75">
      <c r="I87"/>
      <c r="J87"/>
      <c r="K87"/>
      <c r="L87"/>
    </row>
    <row r="88" spans="9:12" ht="12.75">
      <c r="I88"/>
      <c r="J88"/>
      <c r="K88"/>
      <c r="L88"/>
    </row>
    <row r="89" spans="9:12" ht="12.75">
      <c r="I89"/>
      <c r="J89"/>
      <c r="K89"/>
      <c r="L89"/>
    </row>
    <row r="90" spans="9:12" ht="12.75">
      <c r="I90"/>
      <c r="J90"/>
      <c r="K90"/>
      <c r="L90"/>
    </row>
    <row r="91" spans="9:12" ht="12.75">
      <c r="I91"/>
      <c r="J91"/>
      <c r="K91"/>
      <c r="L91"/>
    </row>
    <row r="92" spans="9:12" ht="12.75">
      <c r="I92"/>
      <c r="J92"/>
      <c r="K92"/>
      <c r="L92"/>
    </row>
    <row r="93" spans="9:12" ht="12.75">
      <c r="I93"/>
      <c r="J93"/>
      <c r="K93"/>
      <c r="L93"/>
    </row>
    <row r="94" spans="9:12" ht="12.75">
      <c r="I94"/>
      <c r="J94"/>
      <c r="K94"/>
      <c r="L94"/>
    </row>
    <row r="95" spans="9:12" ht="12.75">
      <c r="I95"/>
      <c r="J95"/>
      <c r="K95"/>
      <c r="L9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53"/>
  <headerFooter alignWithMargins="0">
    <oddFooter>&amp;CStrona &amp;P</oddFooter>
  </headerFooter>
  <rowBreaks count="3" manualBreakCount="3">
    <brk id="10" max="255" man="1"/>
    <brk id="15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a.habieda</cp:lastModifiedBy>
  <dcterms:modified xsi:type="dcterms:W3CDTF">2023-07-24T07:15:00Z</dcterms:modified>
  <cp:category/>
  <cp:version/>
  <cp:contentType/>
  <cp:contentStatus/>
</cp:coreProperties>
</file>