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GDA\MOJE\2023_przetargi\ROBOTY BUDOWLANE\WD_PN_230322_2_NAPRAWY_2_ZADANIA\OBOWIĄZUJĄCE PRZEDMIARY I KOSZTORYSY\2\"/>
    </mc:Choice>
  </mc:AlternateContent>
  <xr:revisionPtr revIDLastSave="0" documentId="8_{768FBD59-AB76-466B-8C08-17256B3E66B0}" xr6:coauthVersionLast="47" xr6:coauthVersionMax="47" xr10:uidLastSave="{00000000-0000-0000-0000-000000000000}"/>
  <bookViews>
    <workbookView xWindow="-113" yWindow="-113" windowWidth="24267" windowHeight="14651" xr2:uid="{D43BD49A-6D9E-4D2C-A65C-A7A94B16165F}"/>
  </bookViews>
  <sheets>
    <sheet name="KOSZTORYS OFERTOWY DW 938" sheetId="1" r:id="rId1"/>
  </sheets>
  <definedNames>
    <definedName name="_xlnm.Print_Area" localSheetId="0">'KOSZTORYS OFERTOWY DW 938'!$A$1:$G$46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44" i="1" s="1"/>
  <c r="G7" i="1"/>
  <c r="G8" i="1"/>
  <c r="G10" i="1"/>
  <c r="G11" i="1"/>
  <c r="G12" i="1"/>
  <c r="G14" i="1"/>
  <c r="G15" i="1"/>
  <c r="G16" i="1"/>
  <c r="G17" i="1"/>
  <c r="G18" i="1"/>
  <c r="G19" i="1"/>
  <c r="G20" i="1"/>
  <c r="G21" i="1"/>
  <c r="G22" i="1"/>
  <c r="G24" i="1"/>
  <c r="G25" i="1"/>
  <c r="G26" i="1"/>
  <c r="G28" i="1"/>
  <c r="G29" i="1"/>
  <c r="G30" i="1"/>
  <c r="G31" i="1"/>
  <c r="G32" i="1"/>
  <c r="G33" i="1"/>
  <c r="G34" i="1"/>
  <c r="G35" i="1"/>
  <c r="G37" i="1"/>
  <c r="G38" i="1"/>
  <c r="G39" i="1"/>
  <c r="G41" i="1"/>
  <c r="G42" i="1"/>
  <c r="G43" i="1"/>
  <c r="G45" i="1" l="1"/>
  <c r="G46" i="1" s="1"/>
</calcChain>
</file>

<file path=xl/sharedStrings.xml><?xml version="1.0" encoding="utf-8"?>
<sst xmlns="http://schemas.openxmlformats.org/spreadsheetml/2006/main" count="153" uniqueCount="119">
  <si>
    <t>Ceny jednostkowe i wartość prac należy podawać w złotych z dokładnością do jednego grosza</t>
  </si>
  <si>
    <t>Cena za jednostkę obejmuje wszystkie składniki kosztów (m.in. KP, KZ, Zysk, itp.), a także inne czynności opisane w ST (a w szczególności oznakowanie robót)</t>
  </si>
  <si>
    <t>Podane obmiary w kolumnie "ilość" stanowią szacunkowy zakres prac na czas trwania kontraktu.</t>
  </si>
  <si>
    <t>Uwagi:</t>
  </si>
  <si>
    <t xml:space="preserve">Słownie: </t>
  </si>
  <si>
    <t>Razem brutto</t>
  </si>
  <si>
    <t>VAT</t>
  </si>
  <si>
    <t>Razem netto</t>
  </si>
  <si>
    <t>kpl.</t>
  </si>
  <si>
    <t>Wykonanie i ustawienie tablic "zgodnie z zał. A" wraz z demontażem po zakończeniu robót</t>
  </si>
  <si>
    <t xml:space="preserve"> kalk. własna</t>
  </si>
  <si>
    <t>31 d. 8</t>
  </si>
  <si>
    <t>Wykonanie oznakowania na czas prowadzenia robót wraz z montażem i demontażem oznakowania (całość) zgodnie z projektem organizacji ruchu</t>
  </si>
  <si>
    <t>30 d. 8</t>
  </si>
  <si>
    <t>Opracowanie projektu tymczasowej organizacji ruchu wraz z uzyskaniem zatwierdzenia</t>
  </si>
  <si>
    <t>29 d. 8</t>
  </si>
  <si>
    <t>ORGANIZACJA RUCHU NA CZAS PROWADZENIA ROBÓT</t>
  </si>
  <si>
    <t>m2</t>
  </si>
  <si>
    <t>Mechaniczne malowanie linii segregacyjnych i krawędziowych przerywanych i ciagłych na jezdni farbą akrylową według WT ZDW OP</t>
  </si>
  <si>
    <t>KNR 2-31 1301-02+kalk.własna</t>
  </si>
  <si>
    <t>28 d. 8</t>
  </si>
  <si>
    <t>Oznakowanie poziome nawierzchni bitumicznych - na zimno, za pomocą mas chemoutwardzalnych grubowarstwowe wykonywane mechanicznie - oznakowanie strukturalne</t>
  </si>
  <si>
    <t>KNR AT-04 0204-02</t>
  </si>
  <si>
    <t>27 d. 8</t>
  </si>
  <si>
    <t>Inwentaryzacja oznakowania poziomego istniejącego w celu jego odtworzenia</t>
  </si>
  <si>
    <t xml:space="preserve"> kalk. własna </t>
  </si>
  <si>
    <t>26 d. 8</t>
  </si>
  <si>
    <t>DOCELOWA ORGANIZACJA RUCHU</t>
  </si>
  <si>
    <t>m</t>
  </si>
  <si>
    <t>Bariery ochronne stalowe jednostronne - wymiana/montaż (nowe) bariery energochłonne Typ N2W3A, odwóz i utylizacja starych po stronie wykonawcy</t>
  </si>
  <si>
    <t>KNR 2-31 0704-02 analogia + kalk. własna</t>
  </si>
  <si>
    <t>25 d. 6</t>
  </si>
  <si>
    <t>Nawierzchnie z kostki brukowej betonowej grubość 8 cm na podsypce cementowo-piaskowej 
1:4 (cement do piasku) wraz z uzupełnieniem podbudowy kamiennej wraz ze spoinowaniem posypką piskowo cementową 1: 4 (cement do piasku)- zjazdy, przebrukowanie wzmocnienia na łuku</t>
  </si>
  <si>
    <t>KNR 2-31 0511-03 +kalk.
własna</t>
  </si>
  <si>
    <t>24 d. 6</t>
  </si>
  <si>
    <t>Krawężniki betonowe wtopione najazdowe o wym. 22x30 cm na ławie betonowej z oporem z betonu C20/25 według WTW ZDW</t>
  </si>
  <si>
    <t>KNR 2-31 0403-06 +kalk.własna</t>
  </si>
  <si>
    <t>23 d. 6</t>
  </si>
  <si>
    <t>Krawężniki betonowe wystające o wym. 20x30 cm na ławie betonowej z oporem z betonu C20/25 według WTW ZDW</t>
  </si>
  <si>
    <t>KNR 2-31 0403-04 +kalk.
własna</t>
  </si>
  <si>
    <t>22 d. 6</t>
  </si>
  <si>
    <t xml:space="preserve">Rozebranie nawierzchni zjazdów i chodnika z kostki betonowej grub. 8 cm na podsypce piaskowej - załadowanie utylizacja i odwóz gruzu po stronie wykonawcy </t>
  </si>
  <si>
    <t>KNR 2-31 0815-02 + kalk. własna, analogia</t>
  </si>
  <si>
    <t>21 d. 6</t>
  </si>
  <si>
    <t>Rozebranie obrzeży 8x30 na podsypce piaskowej i ławie betonowej  - załadowanie utylizacja i odwóz gruzu po stronie wykonawcy - analogia</t>
  </si>
  <si>
    <t>KNR 2-31 0814-01 +kalk. własna</t>
  </si>
  <si>
    <t>20 d. 6</t>
  </si>
  <si>
    <t>m3</t>
  </si>
  <si>
    <t>Rozebranie ław pod krawężniki z betonu - załadowanie utylizacja i odwóz gruzu po stronie wykonawcy</t>
  </si>
  <si>
    <t>KNR 2-31 0812-03 + kalk. własna</t>
  </si>
  <si>
    <t>19 d. 6</t>
  </si>
  <si>
    <t>Rozebranie krawężników betonowych  - utylizacja i odwóz gruzu po stronie wykonawcy</t>
  </si>
  <si>
    <t>KNR 2-31 0813-03 + kalk. własna</t>
  </si>
  <si>
    <t>18 d. 6</t>
  </si>
  <si>
    <t>PRZEBRUKOWANIE ISTNIEJĄCYCH ZJAZDÓW I CHODNIKA</t>
  </si>
  <si>
    <t>Skropienie emulsją asfaltową wg WTW ZDW w ilości ok. 1kg/m2  wraz z przegrysowaniem grysem 2/5 w ilości 1,5 kg/m2</t>
  </si>
  <si>
    <t>17 d. 5</t>
  </si>
  <si>
    <t>Warstwa destruktu przekruszonego i przesianego o uziarnieniu 0/31,5 mm - warstwa górna o grubości po zagęszczeniu 15 cm na poboczach i wjazdach (frez z odzysku)</t>
  </si>
  <si>
    <t>16 d. 5</t>
  </si>
  <si>
    <t>Mechaniczne ścinanie poboczy o grub. 15 cm - ANALOGIA - ścinanie poboczy na grubości od 10cm do 20cm oraz zdjęcie istniejącej warstwy nawierzchni zjazdów wraz z załadunkiem wywozem i utylizacją gruntu</t>
  </si>
  <si>
    <t>KNR 2-31 1402-05 1402-06 analogia + kalk. własna</t>
  </si>
  <si>
    <t>15 d. 5</t>
  </si>
  <si>
    <t>POBOCZA i ZJAZDY Z DESTRUKTU BITUMICZNEGO</t>
  </si>
  <si>
    <t>Połączenie złączy warstwy ścieralnej z zastosowaniem taśmy polimeroasfaltowej (taśma na połączeniu nowej nawierzchni z nawierzchnią istniejącą, taśma w osi nawierzchni)</t>
  </si>
  <si>
    <t>14 d. 4</t>
  </si>
  <si>
    <t>Warstwa ścieralna AC 11S na bazie  PMB 45-80/80 - grubość po zagęszcz. 4 cm</t>
  </si>
  <si>
    <t>KNR 2-31 0311-05 0311-06 kalk. własna</t>
  </si>
  <si>
    <t>13b d. 4</t>
  </si>
  <si>
    <t>Warstwa ścieralna SMA 11S na bazie  PMB 45-80/80 - grubość po zagęszcz. 4 cm</t>
  </si>
  <si>
    <t>13a d. 4</t>
  </si>
  <si>
    <t>Skropienie nawierzchni drogowej emulsją asfaltową wg WT ZDW</t>
  </si>
  <si>
    <t>KNR 2-31 1004-07 kalk. własna</t>
  </si>
  <si>
    <t>12 d. 4</t>
  </si>
  <si>
    <t>Mechaniczne czyszczenie nawierzchni drogowej ulepszonej</t>
  </si>
  <si>
    <t>KNR 2-31 1004-06 kalk. własna</t>
  </si>
  <si>
    <t>11 d. 4</t>
  </si>
  <si>
    <t xml:space="preserve"> Warstwa wiążąca SMA 16W na bazie PMB 45-80/80 - grubość po zagęszcz. 8 cm</t>
  </si>
  <si>
    <t>KNR 2-31 0310-01 0310-02 kalk. własna</t>
  </si>
  <si>
    <t>10 d. 4</t>
  </si>
  <si>
    <t>t</t>
  </si>
  <si>
    <t>Wyrównanie istniejacej podbudowy mieszanką mineralno-bitumiczną. Nawierzchnia z betonu asfaltowego AC 16 W warstwa wyrównawcza w technologi warstwy wiązacej na bazie PMB 45-80/80 śr. 2 cm układane wraz z  warstwą wiążacą</t>
  </si>
  <si>
    <t>KNR 2-31 0108-02 analogia</t>
  </si>
  <si>
    <t>9 d. 4</t>
  </si>
  <si>
    <t>Skropienie nawierzchni drogowej wg. WTW ZDW</t>
  </si>
  <si>
    <t>8 d. 4</t>
  </si>
  <si>
    <t>Mechaniczne czyszczenie nawierzchni drogowej ulepszonej (po frezowaniu)</t>
  </si>
  <si>
    <t>7 d. 4</t>
  </si>
  <si>
    <t>NAWIERZCHNIE</t>
  </si>
  <si>
    <t>Wykaszanie chwastów i samosiejek wraz 
z załadunkiem i wywyozem po stronie wykonawcy</t>
  </si>
  <si>
    <t>KNR 2-21 0112-03 kalk. własna</t>
  </si>
  <si>
    <t>6 d. 3</t>
  </si>
  <si>
    <t>szt.</t>
  </si>
  <si>
    <t>Odmładzanie starszych drzew  (przycinanie jednorazowe przydrożnych drzew ; doliczyć wywóz wyciętych i połamanych gałęzi i utylizację - po stronie Wykonawcy)</t>
  </si>
  <si>
    <t>5 d. 3</t>
  </si>
  <si>
    <t>Oczyszenie rowów z namułu o grubości 20 cm z wyprofilowaniem skarp rowu wraz z transportem i utylizacją po stronie Wykonawcy</t>
  </si>
  <si>
    <t>KNR 2-31 1403-05 kalk. własna</t>
  </si>
  <si>
    <t>4 d. 3</t>
  </si>
  <si>
    <t>ROWY</t>
  </si>
  <si>
    <t>Koszt składowania frezu bitumiczego</t>
  </si>
  <si>
    <t>kalk. własna</t>
  </si>
  <si>
    <t>3 d. 2</t>
  </si>
  <si>
    <r>
      <t xml:space="preserve">Roboty remontowe - frezowanie profilujące nawierzchni bitumicznej o gr. do 14 cm z wywozem materiału z rozbiórki na odl. do 1 km, odwóz w miejsce składowania, frez do wbudowania w pobocza. </t>
    </r>
    <r>
      <rPr>
        <i/>
        <sz val="9"/>
        <color indexed="60"/>
        <rFont val="Arial"/>
        <family val="2"/>
        <charset val="238"/>
      </rPr>
      <t>Załadunek nadmiaru frezu na samochody i wywóz  do 10 km wraz z utylizacją.</t>
    </r>
  </si>
  <si>
    <t>KNR AT-03 0102-04 kalk. własna</t>
  </si>
  <si>
    <t>2 d. 2</t>
  </si>
  <si>
    <t>ROBOTY ROZBIÓRKOWE</t>
  </si>
  <si>
    <t>km</t>
  </si>
  <si>
    <t>Roboty pomiarowe przy liniowych robotach ziemnych - trasa drogi w terenie równinnym, obsługa geodezyjna zadania</t>
  </si>
  <si>
    <t>KNR 2-01 0119-03 kalk. własna</t>
  </si>
  <si>
    <t>1 d.1</t>
  </si>
  <si>
    <t>ROBOTY POMIAROWE</t>
  </si>
  <si>
    <t>Wartość</t>
  </si>
  <si>
    <t>Cena jedn.</t>
  </si>
  <si>
    <t>Ilość</t>
  </si>
  <si>
    <t>Jedn. przedm.</t>
  </si>
  <si>
    <t>Opis</t>
  </si>
  <si>
    <t>Podstawa</t>
  </si>
  <si>
    <t>Lp.</t>
  </si>
  <si>
    <t>Naprawa nawierzchni DW 938 od km 12+250 do km 15+990 oraz od km 16+800 do km 17+370  w m. Kończyce Wielkie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</si>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</sst>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9"/>
      <color indexed="6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/>
    <xf numFmtId="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4" fontId="2" fillId="2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FE54F-2E66-4FA5-9661-C2B76887FEA8}">
  <dimension ref="A1:J52"/>
  <sheetViews>
    <sheetView tabSelected="1" workbookViewId="0">
      <selection activeCell="J7" sqref="J7"/>
    </sheetView>
  </sheetViews>
  <sheetFormatPr defaultRowHeight="12.55" x14ac:dyDescent="0.2"/>
  <cols>
    <col min="1" max="1" width="6.88671875" customWidth="1"/>
    <col min="2" max="2" width="10.44140625" customWidth="1"/>
    <col min="3" max="3" width="38.109375" style="1" customWidth="1"/>
    <col min="4" max="4" width="8.6640625" style="2" customWidth="1"/>
    <col min="5" max="5" width="11.88671875" style="1" customWidth="1"/>
    <col min="6" max="6" width="9.5546875" style="1" customWidth="1"/>
    <col min="7" max="7" width="12.44140625" style="1" customWidth="1"/>
    <col min="10" max="10" width="15" customWidth="1"/>
  </cols>
  <sheetData>
    <row r="1" spans="1:7" ht="46.5" customHeight="1" x14ac:dyDescent="0.2">
      <c r="A1" s="34" t="s">
        <v>118</v>
      </c>
      <c r="B1" s="34"/>
      <c r="C1" s="34"/>
      <c r="D1" s="34"/>
      <c r="E1" s="34"/>
      <c r="F1" s="34"/>
      <c r="G1" s="34"/>
    </row>
    <row r="2" spans="1:7" ht="28.5" customHeight="1" x14ac:dyDescent="0.2">
      <c r="A2" s="33" t="s">
        <v>117</v>
      </c>
      <c r="B2" s="33"/>
      <c r="C2" s="33"/>
      <c r="D2" s="33"/>
      <c r="E2" s="33"/>
      <c r="F2" s="33"/>
      <c r="G2" s="33"/>
    </row>
    <row r="3" spans="1:7" ht="22.55" x14ac:dyDescent="0.2">
      <c r="A3" s="16" t="s">
        <v>116</v>
      </c>
      <c r="B3" s="16" t="s">
        <v>115</v>
      </c>
      <c r="C3" s="16" t="s">
        <v>114</v>
      </c>
      <c r="D3" s="32" t="s">
        <v>113</v>
      </c>
      <c r="E3" s="16" t="s">
        <v>112</v>
      </c>
      <c r="F3" s="16" t="s">
        <v>111</v>
      </c>
      <c r="G3" s="16" t="s">
        <v>110</v>
      </c>
    </row>
    <row r="4" spans="1:7" x14ac:dyDescent="0.2">
      <c r="A4" s="15">
        <v>1</v>
      </c>
      <c r="B4" s="14"/>
      <c r="C4" s="31" t="s">
        <v>109</v>
      </c>
      <c r="D4" s="31"/>
      <c r="E4" s="31"/>
      <c r="F4" s="31"/>
      <c r="G4" s="31"/>
    </row>
    <row r="5" spans="1:7" ht="33.85" x14ac:dyDescent="0.2">
      <c r="A5" s="15" t="s">
        <v>108</v>
      </c>
      <c r="B5" s="14" t="s">
        <v>107</v>
      </c>
      <c r="C5" s="13" t="s">
        <v>106</v>
      </c>
      <c r="D5" s="19" t="s">
        <v>105</v>
      </c>
      <c r="E5" s="11">
        <v>4.3099999999999996</v>
      </c>
      <c r="F5" s="11"/>
      <c r="G5" s="11">
        <f>E5*F5</f>
        <v>0</v>
      </c>
    </row>
    <row r="6" spans="1:7" x14ac:dyDescent="0.2">
      <c r="A6" s="15">
        <v>2</v>
      </c>
      <c r="B6" s="15"/>
      <c r="C6" s="18" t="s">
        <v>104</v>
      </c>
      <c r="D6" s="18"/>
      <c r="E6" s="18"/>
      <c r="F6" s="18"/>
      <c r="G6" s="18"/>
    </row>
    <row r="7" spans="1:7" ht="67.650000000000006" x14ac:dyDescent="0.2">
      <c r="A7" s="30" t="s">
        <v>103</v>
      </c>
      <c r="B7" s="29" t="s">
        <v>102</v>
      </c>
      <c r="C7" s="29" t="s">
        <v>101</v>
      </c>
      <c r="D7" s="28" t="s">
        <v>17</v>
      </c>
      <c r="E7" s="27">
        <v>33618</v>
      </c>
      <c r="F7" s="27"/>
      <c r="G7" s="27">
        <f>E7*F7</f>
        <v>0</v>
      </c>
    </row>
    <row r="8" spans="1:7" x14ac:dyDescent="0.2">
      <c r="A8" s="15" t="s">
        <v>100</v>
      </c>
      <c r="B8" s="14" t="s">
        <v>99</v>
      </c>
      <c r="C8" s="13" t="s">
        <v>98</v>
      </c>
      <c r="D8" s="16" t="s">
        <v>47</v>
      </c>
      <c r="E8" s="11">
        <v>4034.16</v>
      </c>
      <c r="F8" s="11"/>
      <c r="G8" s="11">
        <f>E8*F8</f>
        <v>0</v>
      </c>
    </row>
    <row r="9" spans="1:7" x14ac:dyDescent="0.2">
      <c r="A9" s="15">
        <v>3</v>
      </c>
      <c r="B9" s="15"/>
      <c r="C9" s="18" t="s">
        <v>97</v>
      </c>
      <c r="D9" s="18"/>
      <c r="E9" s="18"/>
      <c r="F9" s="18"/>
      <c r="G9" s="18"/>
    </row>
    <row r="10" spans="1:7" ht="33.85" x14ac:dyDescent="0.2">
      <c r="A10" s="15" t="s">
        <v>96</v>
      </c>
      <c r="B10" s="14" t="s">
        <v>95</v>
      </c>
      <c r="C10" s="13" t="s">
        <v>94</v>
      </c>
      <c r="D10" s="16" t="s">
        <v>28</v>
      </c>
      <c r="E10" s="11">
        <v>8620</v>
      </c>
      <c r="F10" s="11"/>
      <c r="G10" s="11">
        <f>E10*F10</f>
        <v>0</v>
      </c>
    </row>
    <row r="11" spans="1:7" ht="45.1" x14ac:dyDescent="0.2">
      <c r="A11" s="15" t="s">
        <v>93</v>
      </c>
      <c r="B11" s="14" t="s">
        <v>25</v>
      </c>
      <c r="C11" s="26" t="s">
        <v>92</v>
      </c>
      <c r="D11" s="16" t="s">
        <v>91</v>
      </c>
      <c r="E11" s="11">
        <v>600</v>
      </c>
      <c r="F11" s="11"/>
      <c r="G11" s="11">
        <f>E11*F11</f>
        <v>0</v>
      </c>
    </row>
    <row r="12" spans="1:7" ht="33.85" x14ac:dyDescent="0.2">
      <c r="A12" s="15" t="s">
        <v>90</v>
      </c>
      <c r="B12" s="14" t="s">
        <v>89</v>
      </c>
      <c r="C12" s="13" t="s">
        <v>88</v>
      </c>
      <c r="D12" s="16" t="s">
        <v>17</v>
      </c>
      <c r="E12" s="11">
        <v>30170</v>
      </c>
      <c r="F12" s="11"/>
      <c r="G12" s="11">
        <f>E12*F12</f>
        <v>0</v>
      </c>
    </row>
    <row r="13" spans="1:7" x14ac:dyDescent="0.2">
      <c r="A13" s="15">
        <v>4</v>
      </c>
      <c r="B13" s="15"/>
      <c r="C13" s="18" t="s">
        <v>87</v>
      </c>
      <c r="D13" s="18"/>
      <c r="E13" s="18"/>
      <c r="F13" s="18"/>
      <c r="G13" s="18"/>
    </row>
    <row r="14" spans="1:7" ht="33.85" x14ac:dyDescent="0.2">
      <c r="A14" s="15" t="s">
        <v>86</v>
      </c>
      <c r="B14" s="14" t="s">
        <v>74</v>
      </c>
      <c r="C14" s="20" t="s">
        <v>85</v>
      </c>
      <c r="D14" s="19" t="s">
        <v>17</v>
      </c>
      <c r="E14" s="11">
        <v>33618</v>
      </c>
      <c r="F14" s="11"/>
      <c r="G14" s="11">
        <f>E14*F14</f>
        <v>0</v>
      </c>
    </row>
    <row r="15" spans="1:7" ht="33.85" x14ac:dyDescent="0.2">
      <c r="A15" s="15" t="s">
        <v>84</v>
      </c>
      <c r="B15" s="14" t="s">
        <v>71</v>
      </c>
      <c r="C15" s="20" t="s">
        <v>83</v>
      </c>
      <c r="D15" s="19" t="s">
        <v>17</v>
      </c>
      <c r="E15" s="11">
        <v>33618</v>
      </c>
      <c r="F15" s="11"/>
      <c r="G15" s="11">
        <f>E15*F15</f>
        <v>0</v>
      </c>
    </row>
    <row r="16" spans="1:7" ht="56.35" x14ac:dyDescent="0.2">
      <c r="A16" s="15" t="s">
        <v>82</v>
      </c>
      <c r="B16" s="14" t="s">
        <v>81</v>
      </c>
      <c r="C16" s="20" t="s">
        <v>80</v>
      </c>
      <c r="D16" s="19" t="s">
        <v>79</v>
      </c>
      <c r="E16" s="11">
        <v>1050</v>
      </c>
      <c r="F16" s="11"/>
      <c r="G16" s="11">
        <f>E16*F16</f>
        <v>0</v>
      </c>
    </row>
    <row r="17" spans="1:7" ht="45.1" x14ac:dyDescent="0.2">
      <c r="A17" s="15" t="s">
        <v>78</v>
      </c>
      <c r="B17" s="14" t="s">
        <v>77</v>
      </c>
      <c r="C17" s="20" t="s">
        <v>76</v>
      </c>
      <c r="D17" s="19" t="s">
        <v>17</v>
      </c>
      <c r="E17" s="11">
        <v>33618</v>
      </c>
      <c r="F17" s="11"/>
      <c r="G17" s="11">
        <f>E17*F17</f>
        <v>0</v>
      </c>
    </row>
    <row r="18" spans="1:7" ht="33.85" x14ac:dyDescent="0.2">
      <c r="A18" s="15" t="s">
        <v>75</v>
      </c>
      <c r="B18" s="14" t="s">
        <v>74</v>
      </c>
      <c r="C18" s="20" t="s">
        <v>73</v>
      </c>
      <c r="D18" s="19" t="s">
        <v>17</v>
      </c>
      <c r="E18" s="11">
        <v>33618</v>
      </c>
      <c r="F18" s="11"/>
      <c r="G18" s="11">
        <f>E18*F18</f>
        <v>0</v>
      </c>
    </row>
    <row r="19" spans="1:7" ht="33.85" x14ac:dyDescent="0.2">
      <c r="A19" s="15" t="s">
        <v>72</v>
      </c>
      <c r="B19" s="14" t="s">
        <v>71</v>
      </c>
      <c r="C19" s="20" t="s">
        <v>70</v>
      </c>
      <c r="D19" s="19" t="s">
        <v>17</v>
      </c>
      <c r="E19" s="11">
        <v>33618</v>
      </c>
      <c r="F19" s="11"/>
      <c r="G19" s="11">
        <f>E19*F19</f>
        <v>0</v>
      </c>
    </row>
    <row r="20" spans="1:7" ht="45.1" x14ac:dyDescent="0.2">
      <c r="A20" s="15" t="s">
        <v>69</v>
      </c>
      <c r="B20" s="14" t="s">
        <v>66</v>
      </c>
      <c r="C20" s="20" t="s">
        <v>68</v>
      </c>
      <c r="D20" s="19" t="s">
        <v>17</v>
      </c>
      <c r="E20" s="11">
        <v>16805.14</v>
      </c>
      <c r="F20" s="11"/>
      <c r="G20" s="11">
        <f>E20*F20</f>
        <v>0</v>
      </c>
    </row>
    <row r="21" spans="1:7" ht="45.1" x14ac:dyDescent="0.2">
      <c r="A21" s="15" t="s">
        <v>67</v>
      </c>
      <c r="B21" s="14" t="s">
        <v>66</v>
      </c>
      <c r="C21" s="20" t="s">
        <v>65</v>
      </c>
      <c r="D21" s="19" t="s">
        <v>17</v>
      </c>
      <c r="E21" s="11">
        <v>16805.14</v>
      </c>
      <c r="F21" s="11"/>
      <c r="G21" s="11">
        <f>E21*F21</f>
        <v>0</v>
      </c>
    </row>
    <row r="22" spans="1:7" ht="45.1" x14ac:dyDescent="0.2">
      <c r="A22" s="15" t="s">
        <v>64</v>
      </c>
      <c r="B22" s="14" t="s">
        <v>10</v>
      </c>
      <c r="C22" s="20" t="s">
        <v>63</v>
      </c>
      <c r="D22" s="19" t="s">
        <v>28</v>
      </c>
      <c r="E22" s="11">
        <v>4310</v>
      </c>
      <c r="F22" s="11"/>
      <c r="G22" s="11">
        <f>E22*F22</f>
        <v>0</v>
      </c>
    </row>
    <row r="23" spans="1:7" x14ac:dyDescent="0.2">
      <c r="A23" s="15">
        <v>5</v>
      </c>
      <c r="B23" s="15"/>
      <c r="C23" s="18" t="s">
        <v>62</v>
      </c>
      <c r="D23" s="18"/>
      <c r="E23" s="18"/>
      <c r="F23" s="18"/>
      <c r="G23" s="18"/>
    </row>
    <row r="24" spans="1:7" ht="56.35" x14ac:dyDescent="0.2">
      <c r="A24" s="15" t="s">
        <v>61</v>
      </c>
      <c r="B24" s="14" t="s">
        <v>60</v>
      </c>
      <c r="C24" s="20" t="s">
        <v>59</v>
      </c>
      <c r="D24" s="19" t="s">
        <v>17</v>
      </c>
      <c r="E24" s="11">
        <v>12930</v>
      </c>
      <c r="F24" s="11"/>
      <c r="G24" s="11">
        <f>E24*F24</f>
        <v>0</v>
      </c>
    </row>
    <row r="25" spans="1:7" ht="45.1" x14ac:dyDescent="0.2">
      <c r="A25" s="15" t="s">
        <v>58</v>
      </c>
      <c r="B25" s="14" t="s">
        <v>10</v>
      </c>
      <c r="C25" s="20" t="s">
        <v>57</v>
      </c>
      <c r="D25" s="19" t="s">
        <v>17</v>
      </c>
      <c r="E25" s="11">
        <v>12930</v>
      </c>
      <c r="F25" s="11"/>
      <c r="G25" s="11">
        <f>E25*F25</f>
        <v>0</v>
      </c>
    </row>
    <row r="26" spans="1:7" ht="33.85" x14ac:dyDescent="0.2">
      <c r="A26" s="15" t="s">
        <v>56</v>
      </c>
      <c r="B26" s="14" t="s">
        <v>10</v>
      </c>
      <c r="C26" s="20" t="s">
        <v>55</v>
      </c>
      <c r="D26" s="19" t="s">
        <v>17</v>
      </c>
      <c r="E26" s="11">
        <v>12930</v>
      </c>
      <c r="F26" s="11"/>
      <c r="G26" s="11">
        <f>E26*F26</f>
        <v>0</v>
      </c>
    </row>
    <row r="27" spans="1:7" ht="12.7" customHeight="1" x14ac:dyDescent="0.2">
      <c r="A27" s="15">
        <v>6</v>
      </c>
      <c r="B27" s="14"/>
      <c r="C27" s="25" t="s">
        <v>54</v>
      </c>
      <c r="D27" s="24"/>
      <c r="E27" s="24"/>
      <c r="F27" s="24"/>
      <c r="G27" s="23"/>
    </row>
    <row r="28" spans="1:7" ht="33.85" x14ac:dyDescent="0.2">
      <c r="A28" s="15" t="s">
        <v>53</v>
      </c>
      <c r="B28" s="22" t="s">
        <v>52</v>
      </c>
      <c r="C28" s="21" t="s">
        <v>51</v>
      </c>
      <c r="D28" s="19" t="s">
        <v>28</v>
      </c>
      <c r="E28" s="11">
        <v>240</v>
      </c>
      <c r="F28" s="11"/>
      <c r="G28" s="11">
        <f>E28*F28</f>
        <v>0</v>
      </c>
    </row>
    <row r="29" spans="1:7" ht="33.85" x14ac:dyDescent="0.2">
      <c r="A29" s="15" t="s">
        <v>50</v>
      </c>
      <c r="B29" s="22" t="s">
        <v>49</v>
      </c>
      <c r="C29" s="21" t="s">
        <v>48</v>
      </c>
      <c r="D29" s="16" t="s">
        <v>47</v>
      </c>
      <c r="E29" s="11">
        <v>18</v>
      </c>
      <c r="F29" s="11"/>
      <c r="G29" s="11">
        <f>E29*F29</f>
        <v>0</v>
      </c>
    </row>
    <row r="30" spans="1:7" ht="33.85" x14ac:dyDescent="0.2">
      <c r="A30" s="15" t="s">
        <v>46</v>
      </c>
      <c r="B30" s="22" t="s">
        <v>45</v>
      </c>
      <c r="C30" s="21" t="s">
        <v>44</v>
      </c>
      <c r="D30" s="16" t="s">
        <v>28</v>
      </c>
      <c r="E30" s="11">
        <v>150</v>
      </c>
      <c r="F30" s="11"/>
      <c r="G30" s="11">
        <f>E30*F30</f>
        <v>0</v>
      </c>
    </row>
    <row r="31" spans="1:7" ht="45.1" x14ac:dyDescent="0.2">
      <c r="A31" s="15" t="s">
        <v>43</v>
      </c>
      <c r="B31" s="22" t="s">
        <v>42</v>
      </c>
      <c r="C31" s="21" t="s">
        <v>41</v>
      </c>
      <c r="D31" s="16" t="s">
        <v>17</v>
      </c>
      <c r="E31" s="11">
        <v>600</v>
      </c>
      <c r="F31" s="11"/>
      <c r="G31" s="11">
        <f>E31*F31</f>
        <v>0</v>
      </c>
    </row>
    <row r="32" spans="1:7" ht="65.3" customHeight="1" x14ac:dyDescent="0.2">
      <c r="A32" s="15" t="s">
        <v>40</v>
      </c>
      <c r="B32" s="22" t="s">
        <v>39</v>
      </c>
      <c r="C32" s="21" t="s">
        <v>38</v>
      </c>
      <c r="D32" s="16" t="s">
        <v>28</v>
      </c>
      <c r="E32" s="11">
        <v>170</v>
      </c>
      <c r="F32" s="11"/>
      <c r="G32" s="11">
        <f>E32*F32</f>
        <v>0</v>
      </c>
    </row>
    <row r="33" spans="1:10" ht="33.85" x14ac:dyDescent="0.2">
      <c r="A33" s="15" t="s">
        <v>37</v>
      </c>
      <c r="B33" s="22" t="s">
        <v>36</v>
      </c>
      <c r="C33" s="21" t="s">
        <v>35</v>
      </c>
      <c r="D33" s="16" t="s">
        <v>28</v>
      </c>
      <c r="E33" s="11">
        <v>620</v>
      </c>
      <c r="F33" s="11"/>
      <c r="G33" s="11">
        <f>E33*F33</f>
        <v>0</v>
      </c>
    </row>
    <row r="34" spans="1:10" ht="78.900000000000006" x14ac:dyDescent="0.2">
      <c r="A34" s="15" t="s">
        <v>34</v>
      </c>
      <c r="B34" s="22" t="s">
        <v>33</v>
      </c>
      <c r="C34" s="21" t="s">
        <v>32</v>
      </c>
      <c r="D34" s="16" t="s">
        <v>17</v>
      </c>
      <c r="E34" s="11">
        <v>650</v>
      </c>
      <c r="F34" s="11"/>
      <c r="G34" s="11">
        <f>E34*F34</f>
        <v>0</v>
      </c>
    </row>
    <row r="35" spans="1:10" ht="45.1" x14ac:dyDescent="0.2">
      <c r="A35" s="15" t="s">
        <v>31</v>
      </c>
      <c r="B35" s="22" t="s">
        <v>30</v>
      </c>
      <c r="C35" s="21" t="s">
        <v>29</v>
      </c>
      <c r="D35" s="16" t="s">
        <v>28</v>
      </c>
      <c r="E35" s="11">
        <v>2000</v>
      </c>
      <c r="F35" s="11"/>
      <c r="G35" s="11">
        <f>E35*F35</f>
        <v>0</v>
      </c>
    </row>
    <row r="36" spans="1:10" x14ac:dyDescent="0.2">
      <c r="A36" s="15">
        <v>7</v>
      </c>
      <c r="B36" s="15"/>
      <c r="C36" s="18" t="s">
        <v>27</v>
      </c>
      <c r="D36" s="18"/>
      <c r="E36" s="18"/>
      <c r="F36" s="18"/>
      <c r="G36" s="18"/>
    </row>
    <row r="37" spans="1:10" ht="22.55" x14ac:dyDescent="0.2">
      <c r="A37" s="15" t="s">
        <v>26</v>
      </c>
      <c r="B37" s="14" t="s">
        <v>25</v>
      </c>
      <c r="C37" s="20" t="s">
        <v>24</v>
      </c>
      <c r="D37" s="19" t="s">
        <v>8</v>
      </c>
      <c r="E37" s="11">
        <v>1</v>
      </c>
      <c r="F37" s="11"/>
      <c r="G37" s="11">
        <f>E37*F37</f>
        <v>0</v>
      </c>
    </row>
    <row r="38" spans="1:10" ht="45.1" x14ac:dyDescent="0.2">
      <c r="A38" s="15" t="s">
        <v>23</v>
      </c>
      <c r="B38" s="14" t="s">
        <v>22</v>
      </c>
      <c r="C38" s="20" t="s">
        <v>21</v>
      </c>
      <c r="D38" s="19" t="s">
        <v>17</v>
      </c>
      <c r="E38" s="11">
        <v>2068.8000000000002</v>
      </c>
      <c r="F38" s="11"/>
      <c r="G38" s="11">
        <f>E38*F38</f>
        <v>0</v>
      </c>
    </row>
    <row r="39" spans="1:10" ht="45.1" x14ac:dyDescent="0.2">
      <c r="A39" s="15" t="s">
        <v>20</v>
      </c>
      <c r="B39" s="14" t="s">
        <v>19</v>
      </c>
      <c r="C39" s="13" t="s">
        <v>18</v>
      </c>
      <c r="D39" s="16" t="s">
        <v>17</v>
      </c>
      <c r="E39" s="11">
        <v>200</v>
      </c>
      <c r="F39" s="11"/>
      <c r="G39" s="11">
        <f>E39*F39</f>
        <v>0</v>
      </c>
    </row>
    <row r="40" spans="1:10" x14ac:dyDescent="0.2">
      <c r="A40" s="15">
        <v>8</v>
      </c>
      <c r="B40" s="15"/>
      <c r="C40" s="18" t="s">
        <v>16</v>
      </c>
      <c r="D40" s="18"/>
      <c r="E40" s="18"/>
      <c r="F40" s="18"/>
      <c r="G40" s="18"/>
    </row>
    <row r="41" spans="1:10" ht="22.55" x14ac:dyDescent="0.2">
      <c r="A41" s="15" t="s">
        <v>15</v>
      </c>
      <c r="B41" s="14" t="s">
        <v>10</v>
      </c>
      <c r="C41" s="13" t="s">
        <v>14</v>
      </c>
      <c r="D41" s="16" t="s">
        <v>8</v>
      </c>
      <c r="E41" s="17">
        <v>1</v>
      </c>
      <c r="F41" s="11"/>
      <c r="G41" s="11">
        <f>E41*F41</f>
        <v>0</v>
      </c>
    </row>
    <row r="42" spans="1:10" ht="33.85" x14ac:dyDescent="0.2">
      <c r="A42" s="15" t="s">
        <v>13</v>
      </c>
      <c r="B42" s="14" t="s">
        <v>10</v>
      </c>
      <c r="C42" s="13" t="s">
        <v>12</v>
      </c>
      <c r="D42" s="16" t="s">
        <v>8</v>
      </c>
      <c r="E42" s="11">
        <v>1</v>
      </c>
      <c r="F42" s="11"/>
      <c r="G42" s="11">
        <f>E42*F42</f>
        <v>0</v>
      </c>
    </row>
    <row r="43" spans="1:10" ht="52.45" customHeight="1" x14ac:dyDescent="0.2">
      <c r="A43" s="15" t="s">
        <v>11</v>
      </c>
      <c r="B43" s="14" t="s">
        <v>10</v>
      </c>
      <c r="C43" s="13" t="s">
        <v>9</v>
      </c>
      <c r="D43" s="12" t="s">
        <v>8</v>
      </c>
      <c r="E43" s="11">
        <v>2</v>
      </c>
      <c r="F43" s="11"/>
      <c r="G43" s="11">
        <f>E43*F43</f>
        <v>0</v>
      </c>
    </row>
    <row r="44" spans="1:10" ht="13.15" x14ac:dyDescent="0.25">
      <c r="A44" s="10" t="s">
        <v>7</v>
      </c>
      <c r="B44" s="10"/>
      <c r="C44" s="10"/>
      <c r="D44" s="10"/>
      <c r="E44" s="10"/>
      <c r="F44" s="10"/>
      <c r="G44" s="9">
        <f>SUM(G5:G43)</f>
        <v>0</v>
      </c>
      <c r="J44" s="8"/>
    </row>
    <row r="45" spans="1:10" ht="13.15" x14ac:dyDescent="0.25">
      <c r="A45" s="10" t="s">
        <v>6</v>
      </c>
      <c r="B45" s="10"/>
      <c r="C45" s="10"/>
      <c r="D45" s="10"/>
      <c r="E45" s="10"/>
      <c r="F45" s="10"/>
      <c r="G45" s="9">
        <f>G44*0.23</f>
        <v>0</v>
      </c>
    </row>
    <row r="46" spans="1:10" ht="13.15" x14ac:dyDescent="0.25">
      <c r="A46" s="10" t="s">
        <v>5</v>
      </c>
      <c r="B46" s="10"/>
      <c r="C46" s="10"/>
      <c r="D46" s="10"/>
      <c r="E46" s="10"/>
      <c r="F46" s="10"/>
      <c r="G46" s="9">
        <f>G44+G45</f>
        <v>0</v>
      </c>
      <c r="J46" s="8"/>
    </row>
    <row r="47" spans="1:10" x14ac:dyDescent="0.2">
      <c r="A47" t="s">
        <v>4</v>
      </c>
      <c r="J47" s="8"/>
    </row>
    <row r="49" spans="2:7" x14ac:dyDescent="0.2">
      <c r="B49" t="s">
        <v>3</v>
      </c>
      <c r="G49" s="7"/>
    </row>
    <row r="50" spans="2:7" ht="13.15" x14ac:dyDescent="0.2">
      <c r="B50" s="4">
        <v>1</v>
      </c>
      <c r="C50" s="6" t="s">
        <v>2</v>
      </c>
      <c r="D50" s="6"/>
      <c r="E50" s="6"/>
      <c r="F50" s="6"/>
      <c r="G50" s="6"/>
    </row>
    <row r="51" spans="2:7" ht="28.5" customHeight="1" x14ac:dyDescent="0.2">
      <c r="B51" s="4">
        <v>2</v>
      </c>
      <c r="C51" s="5" t="s">
        <v>1</v>
      </c>
      <c r="D51" s="5"/>
      <c r="E51" s="5"/>
      <c r="F51" s="5"/>
      <c r="G51" s="5"/>
    </row>
    <row r="52" spans="2:7" ht="13.15" x14ac:dyDescent="0.2">
      <c r="B52" s="4">
        <v>3</v>
      </c>
      <c r="C52" s="3" t="s">
        <v>0</v>
      </c>
      <c r="D52" s="3"/>
      <c r="E52" s="3"/>
      <c r="F52" s="3"/>
      <c r="G52" s="3"/>
    </row>
  </sheetData>
  <mergeCells count="16">
    <mergeCell ref="A45:F45"/>
    <mergeCell ref="A46:F46"/>
    <mergeCell ref="C50:G50"/>
    <mergeCell ref="C51:G51"/>
    <mergeCell ref="C52:G52"/>
    <mergeCell ref="C23:G23"/>
    <mergeCell ref="C27:G27"/>
    <mergeCell ref="C36:G36"/>
    <mergeCell ref="C40:G40"/>
    <mergeCell ref="A44:F44"/>
    <mergeCell ref="A1:G1"/>
    <mergeCell ref="A2:G2"/>
    <mergeCell ref="C4:G4"/>
    <mergeCell ref="C6:G6"/>
    <mergeCell ref="C9:G9"/>
    <mergeCell ref="C13:G13"/>
  </mergeCells>
  <pageMargins left="0.36" right="0.34" top="0.5" bottom="0.45" header="0.17" footer="0.2800000000000000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 DW 938</vt:lpstr>
      <vt:lpstr>'KOSZTORYS OFERTOWY DW 938'!Obszar_wydruku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ZDW127</dc:creator>
  <cp:lastModifiedBy>ZDW127</cp:lastModifiedBy>
  <dcterms:created xsi:type="dcterms:W3CDTF">2023-05-17T09:29:45Z</dcterms:created>
  <dcterms:modified xsi:type="dcterms:W3CDTF">2023-05-17T09:30:05Z</dcterms:modified>
</cp:coreProperties>
</file>