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Łukasz\Desktop\2020\2_159_2020 szkło i odczynniki\"/>
    </mc:Choice>
  </mc:AlternateContent>
  <bookViews>
    <workbookView xWindow="0" yWindow="0" windowWidth="28800" windowHeight="11730"/>
  </bookViews>
  <sheets>
    <sheet name="Zał. nr 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2" l="1"/>
  <c r="F45" i="2"/>
  <c r="F46" i="2"/>
  <c r="F47" i="2"/>
  <c r="H47" i="2" s="1"/>
  <c r="F48" i="2"/>
  <c r="F49" i="2"/>
  <c r="F50" i="2"/>
  <c r="F51" i="2"/>
  <c r="H51" i="2" s="1"/>
  <c r="F52" i="2"/>
  <c r="F53" i="2"/>
  <c r="F54" i="2"/>
  <c r="F55" i="2"/>
  <c r="H55" i="2" s="1"/>
  <c r="F56" i="2"/>
  <c r="F41" i="2"/>
  <c r="H41" i="2" s="1"/>
  <c r="I41" i="2" s="1"/>
  <c r="F42" i="2"/>
  <c r="F43" i="2"/>
  <c r="H43" i="2" s="1"/>
  <c r="F40" i="2"/>
  <c r="H40" i="2" s="1"/>
  <c r="I40" i="2" s="1"/>
  <c r="F39" i="2"/>
  <c r="H39" i="2" s="1"/>
  <c r="F38" i="2"/>
  <c r="F37" i="2"/>
  <c r="H37" i="2" s="1"/>
  <c r="I37" i="2" s="1"/>
  <c r="F36" i="2"/>
  <c r="H36" i="2" s="1"/>
  <c r="I36" i="2" s="1"/>
  <c r="F35" i="2"/>
  <c r="H35" i="2" s="1"/>
  <c r="F34" i="2"/>
  <c r="F33" i="2"/>
  <c r="H33" i="2" s="1"/>
  <c r="I33" i="2" s="1"/>
  <c r="F32" i="2"/>
  <c r="H32" i="2" s="1"/>
  <c r="I32" i="2" s="1"/>
  <c r="F31" i="2"/>
  <c r="H31" i="2" s="1"/>
  <c r="F30" i="2"/>
  <c r="F29" i="2"/>
  <c r="H29" i="2" s="1"/>
  <c r="I29" i="2" s="1"/>
  <c r="F28" i="2"/>
  <c r="H28" i="2" s="1"/>
  <c r="I28" i="2" s="1"/>
  <c r="F27" i="2"/>
  <c r="F26" i="2"/>
  <c r="F25" i="2"/>
  <c r="H25" i="2" s="1"/>
  <c r="I25" i="2" s="1"/>
  <c r="F24" i="2"/>
  <c r="H24" i="2" s="1"/>
  <c r="I24" i="2" s="1"/>
  <c r="F23" i="2"/>
  <c r="F22" i="2"/>
  <c r="F21" i="2"/>
  <c r="H21" i="2" s="1"/>
  <c r="I21" i="2" s="1"/>
  <c r="F20" i="2"/>
  <c r="H20" i="2" s="1"/>
  <c r="I20" i="2" s="1"/>
  <c r="F19" i="2"/>
  <c r="F18" i="2"/>
  <c r="F17" i="2"/>
  <c r="H17" i="2" s="1"/>
  <c r="I17" i="2" s="1"/>
  <c r="F16" i="2"/>
  <c r="H16" i="2" s="1"/>
  <c r="I16" i="2" s="1"/>
  <c r="F15" i="2"/>
  <c r="H15" i="2" s="1"/>
  <c r="F14" i="2"/>
  <c r="F13" i="2"/>
  <c r="H13" i="2" s="1"/>
  <c r="I13" i="2" s="1"/>
  <c r="F12" i="2"/>
  <c r="H12" i="2" s="1"/>
  <c r="H54" i="2" l="1"/>
  <c r="I54" i="2" s="1"/>
  <c r="H50" i="2"/>
  <c r="I50" i="2" s="1"/>
  <c r="H46" i="2"/>
  <c r="I46" i="2" s="1"/>
  <c r="I55" i="2"/>
  <c r="I51" i="2"/>
  <c r="I47" i="2"/>
  <c r="F57" i="2"/>
  <c r="H53" i="2"/>
  <c r="I53" i="2" s="1"/>
  <c r="H49" i="2"/>
  <c r="I49" i="2" s="1"/>
  <c r="H45" i="2"/>
  <c r="I45" i="2" s="1"/>
  <c r="H42" i="2"/>
  <c r="I42" i="2" s="1"/>
  <c r="H56" i="2"/>
  <c r="I56" i="2" s="1"/>
  <c r="H52" i="2"/>
  <c r="I52" i="2" s="1"/>
  <c r="H48" i="2"/>
  <c r="I48" i="2" s="1"/>
  <c r="H44" i="2"/>
  <c r="I44" i="2" s="1"/>
  <c r="I43" i="2"/>
  <c r="I12" i="2"/>
  <c r="H19" i="2"/>
  <c r="I19" i="2" s="1"/>
  <c r="H23" i="2"/>
  <c r="I23" i="2" s="1"/>
  <c r="H27" i="2"/>
  <c r="I27" i="2" s="1"/>
  <c r="H14" i="2"/>
  <c r="I14" i="2" s="1"/>
  <c r="I15" i="2"/>
  <c r="H18" i="2"/>
  <c r="I18" i="2" s="1"/>
  <c r="H22" i="2"/>
  <c r="I22" i="2" s="1"/>
  <c r="H26" i="2"/>
  <c r="I26" i="2" s="1"/>
  <c r="H30" i="2"/>
  <c r="I30" i="2" s="1"/>
  <c r="I31" i="2"/>
  <c r="H34" i="2"/>
  <c r="I34" i="2" s="1"/>
  <c r="I35" i="2"/>
  <c r="H38" i="2"/>
  <c r="I38" i="2" s="1"/>
  <c r="I39" i="2"/>
  <c r="I57" i="2" l="1"/>
  <c r="H57" i="2"/>
</calcChain>
</file>

<file path=xl/sharedStrings.xml><?xml version="1.0" encoding="utf-8"?>
<sst xmlns="http://schemas.openxmlformats.org/spreadsheetml/2006/main" count="118" uniqueCount="90">
  <si>
    <t>...............................................</t>
  </si>
  <si>
    <t>(pieczęć firmowa Wykonawcy)</t>
  </si>
  <si>
    <t>*) w kolumnie % vat należy wpisać liczbę bez symbolu % np. 23</t>
  </si>
  <si>
    <t>LP</t>
  </si>
  <si>
    <t>il. opak /</t>
  </si>
  <si>
    <t>Cena jedn</t>
  </si>
  <si>
    <t>Wartość</t>
  </si>
  <si>
    <t>VAT *)</t>
  </si>
  <si>
    <t>Artykuł</t>
  </si>
  <si>
    <t>il. fiz.</t>
  </si>
  <si>
    <t>netto</t>
  </si>
  <si>
    <t>%</t>
  </si>
  <si>
    <t>kwota</t>
  </si>
  <si>
    <t>brutto</t>
  </si>
  <si>
    <t>(zł.)</t>
  </si>
  <si>
    <t>kol.5 x kol.6</t>
  </si>
  <si>
    <t>kol.7 + kol.9</t>
  </si>
  <si>
    <t>X</t>
  </si>
  <si>
    <t>RAZEM</t>
  </si>
  <si>
    <t>Czytelny podpis (lub nieczytelny wraz z pieczątką imienną) osób wskazanych w dokumencie uprawniajacym do występowania w obrocie prawnym lub posiadających pełnomocnictwo</t>
  </si>
  <si>
    <t>……………………………………………….</t>
  </si>
  <si>
    <t>acetonitryl HPLC</t>
  </si>
  <si>
    <t>alkohol metylowy HPLC</t>
  </si>
  <si>
    <t>alkohol etylowy 96% cz.d.a.</t>
  </si>
  <si>
    <t>butylohydroksytoluen BHT 2’2-di-tert-butylu-p-ceresol</t>
  </si>
  <si>
    <t>fluoresceina</t>
  </si>
  <si>
    <t>fix HCl 0,1 M</t>
  </si>
  <si>
    <t>FeCl3 x 6H2O</t>
  </si>
  <si>
    <t>kwas octowy lodowaty cz.d.a.</t>
  </si>
  <si>
    <t>kwas 2-tiobarbiturowy cz.</t>
  </si>
  <si>
    <t>kwas nadchlorowy 60% cz.d.a.</t>
  </si>
  <si>
    <t>persulfate potasium</t>
  </si>
  <si>
    <t>standardy – kwas galusowy</t>
  </si>
  <si>
    <t>standardy analityczne - katechina</t>
  </si>
  <si>
    <t>standardy analityczne - epikatechina</t>
  </si>
  <si>
    <t>standardy analityczne - procyjanidyna B1</t>
  </si>
  <si>
    <t>standardy analityczne - procyjanidyna B2</t>
  </si>
  <si>
    <t>standardy analityczne - kwas chlorogenowy</t>
  </si>
  <si>
    <t>standardy – kwas kryptochlorogenowy</t>
  </si>
  <si>
    <t>standardy – kwas neochlorogenowy from Lonicera japonica</t>
  </si>
  <si>
    <t>standardy - kwercytyno-3-galaktozyd</t>
  </si>
  <si>
    <t>standardy - kwercytyno-3-glukozyd</t>
  </si>
  <si>
    <t>Trolox (±)-6-Hydroxy-2,5,7,8-tetramethylchromane-2-carboxylic acid (97%)</t>
  </si>
  <si>
    <t>2,2'-azino-bis(3-ethylbenzthiazoline-6-sulfonic acid)</t>
  </si>
  <si>
    <t>2,2-dihpenyl-1- picrylhydrazyl</t>
  </si>
  <si>
    <t>octan sodu bezwodny, min. 99% cz.d.a.</t>
  </si>
  <si>
    <t xml:space="preserve">butelki szklane ze szkła przezroczystego z niebieską nakrętką SIMAX 0,5 dm3 </t>
  </si>
  <si>
    <t>butelki szklane ze szkła przezroczystego z niebieską nakrętką SIMAX 1 dm3</t>
  </si>
  <si>
    <t>filtry strzykawkowe do HPLC, Ø 30 mm, z filtrem wstępnym z włókna szklanego, regenerowana celuloza (RC), średnica porów 0,20 μm</t>
  </si>
  <si>
    <t>igły strzykawkowe DB Mirolance o średnicy 0,7 mm x 40 mm</t>
  </si>
  <si>
    <t>kolby miarowe 50 ml z korkiem na szlif 12/21, klasa B, szkło borokrzemowe</t>
  </si>
  <si>
    <t>końcówki do pipet automatycznych żółte 0-200 µl</t>
  </si>
  <si>
    <t>końcówki do pipet automatycznych niebieskie 1-1000 µl</t>
  </si>
  <si>
    <t xml:space="preserve">końcówki PDTipo do dozowników strzykawkowych 50 ml </t>
  </si>
  <si>
    <t xml:space="preserve">końcówki PDTipo do dozowników strzykawkowych 25 ml </t>
  </si>
  <si>
    <t>kuwety kwarcowe do spektrofluorymetru</t>
  </si>
  <si>
    <t>nakrętki do wiali do chromatografii, gwintowane ND9, krótki gwint, septa czerwona guma (Red Rubber)/PTFE czerwony</t>
  </si>
  <si>
    <t>pipeta automatyczna HTL 10-100 µl</t>
  </si>
  <si>
    <t xml:space="preserve">pipeta laboratoryjna HTL 0,1-1 ml </t>
  </si>
  <si>
    <t>pisaki do szkła czarne</t>
  </si>
  <si>
    <t>probówki wirówkowe typu Falcon z PP o pojemności 15 ml, stożkowodenne, śr/wys. 17 x 120 mm, niesterylne</t>
  </si>
  <si>
    <t xml:space="preserve">strzykawki o pojemności 10 ml </t>
  </si>
  <si>
    <t>wiale 1,5 ml do chromatografii z gwintem ND9</t>
  </si>
  <si>
    <t>zlewki szklane z wylewem 250 ml, klasa B</t>
  </si>
  <si>
    <t xml:space="preserve">zapasowe adaptery do PD-Tipo 25-50 ml </t>
  </si>
  <si>
    <t>nr KA-DZP.362.2.159.2020</t>
  </si>
  <si>
    <t>Załącznik nr 2 do zapytania ofertowego</t>
  </si>
  <si>
    <t>gramatura</t>
  </si>
  <si>
    <t>opakowania</t>
  </si>
  <si>
    <t>2,5 dm3</t>
  </si>
  <si>
    <t>1 dm3</t>
  </si>
  <si>
    <t>0,5 dm3</t>
  </si>
  <si>
    <t>1 op. (10 szt.)</t>
  </si>
  <si>
    <t>10 mg</t>
  </si>
  <si>
    <t>1 mg</t>
  </si>
  <si>
    <t>5 mg</t>
  </si>
  <si>
    <t>500 g</t>
  </si>
  <si>
    <t>250 g</t>
  </si>
  <si>
    <t>50 g</t>
  </si>
  <si>
    <t>100 g</t>
  </si>
  <si>
    <t>500 g w op.</t>
  </si>
  <si>
    <t>1 g</t>
  </si>
  <si>
    <t>5 g</t>
  </si>
  <si>
    <t>sztuk</t>
  </si>
  <si>
    <t>op. po 100 szt.</t>
  </si>
  <si>
    <t>op. po 25 szt.</t>
  </si>
  <si>
    <t>op. po 50 szt.</t>
  </si>
  <si>
    <t>100 mg</t>
  </si>
  <si>
    <r>
      <t xml:space="preserve">SPECYFIKACJA ASORTYMENTOWO - CENOWA - </t>
    </r>
    <r>
      <rPr>
        <b/>
        <sz val="10"/>
        <color rgb="FFFF0000"/>
        <rFont val="Calibri"/>
        <family val="2"/>
        <charset val="238"/>
      </rPr>
      <t>POPRAWIONA 2</t>
    </r>
  </si>
  <si>
    <t xml:space="preserve">kuwety spektrofotometryczne 12,5 mm x 12,5 mm x45 mm z PP/PS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</si>
</sst>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18" x14ac:knownFonts="1">
    <font>
      <sz val="11"/>
      <color indexed="8"/>
      <name val="Arial"/>
    </font>
    <font>
      <b/>
      <sz val="11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11"/>
      <color indexed="8"/>
      <name val="Calibri"/>
    </font>
    <font>
      <b/>
      <sz val="11"/>
      <color indexed="11"/>
      <name val="Calibri"/>
    </font>
    <font>
      <sz val="11"/>
      <color indexed="11"/>
      <name val="Calibri"/>
    </font>
    <font>
      <sz val="11"/>
      <color indexed="11"/>
      <name val="Arial"/>
    </font>
    <font>
      <sz val="10"/>
      <color indexed="11"/>
      <name val="Calibri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u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4" fontId="3" fillId="2" borderId="1" xfId="0" applyNumberFormat="1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3" fillId="0" borderId="2" xfId="0" applyFont="1" applyBorder="1" applyAlignment="1"/>
    <xf numFmtId="49" fontId="5" fillId="0" borderId="2" xfId="0" applyNumberFormat="1" applyFont="1" applyBorder="1" applyAlignment="1"/>
    <xf numFmtId="0" fontId="6" fillId="2" borderId="2" xfId="0" applyFont="1" applyFill="1" applyBorder="1" applyAlignment="1"/>
    <xf numFmtId="0" fontId="7" fillId="0" borderId="2" xfId="0" applyFont="1" applyBorder="1" applyAlignment="1"/>
    <xf numFmtId="0" fontId="8" fillId="0" borderId="2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/>
    <xf numFmtId="49" fontId="2" fillId="2" borderId="7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wrapText="1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wrapText="1"/>
    </xf>
    <xf numFmtId="164" fontId="3" fillId="0" borderId="13" xfId="0" applyNumberFormat="1" applyFont="1" applyBorder="1" applyAlignment="1">
      <alignment horizontal="center"/>
    </xf>
    <xf numFmtId="49" fontId="3" fillId="0" borderId="1" xfId="0" applyNumberFormat="1" applyFont="1" applyBorder="1" applyAlignment="1"/>
    <xf numFmtId="0" fontId="3" fillId="0" borderId="1" xfId="0" applyFont="1" applyBorder="1" applyAlignment="1"/>
    <xf numFmtId="49" fontId="2" fillId="0" borderId="1" xfId="0" applyNumberFormat="1" applyFont="1" applyBorder="1" applyAlignment="1"/>
    <xf numFmtId="49" fontId="12" fillId="0" borderId="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49" fontId="13" fillId="2" borderId="9" xfId="0" applyNumberFormat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left" vertical="center" wrapText="1"/>
    </xf>
    <xf numFmtId="49" fontId="13" fillId="2" borderId="15" xfId="0" applyNumberFormat="1" applyFont="1" applyFill="1" applyBorder="1" applyAlignment="1">
      <alignment horizontal="center" vertic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/>
    </xf>
    <xf numFmtId="49" fontId="13" fillId="2" borderId="18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49" fontId="13" fillId="2" borderId="20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/>
    </xf>
    <xf numFmtId="49" fontId="3" fillId="2" borderId="20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49" fontId="3" fillId="2" borderId="22" xfId="0" applyNumberFormat="1" applyFont="1" applyFill="1" applyBorder="1" applyAlignment="1">
      <alignment wrapText="1"/>
    </xf>
    <xf numFmtId="0" fontId="10" fillId="0" borderId="14" xfId="0" applyFont="1" applyBorder="1" applyAlignment="1">
      <alignment horizontal="justify" vertical="center" wrapText="1"/>
    </xf>
    <xf numFmtId="0" fontId="3" fillId="0" borderId="23" xfId="0" applyFont="1" applyBorder="1" applyAlignment="1"/>
    <xf numFmtId="0" fontId="10" fillId="0" borderId="24" xfId="0" applyFont="1" applyBorder="1" applyAlignment="1">
      <alignment horizontal="justify" vertical="center" wrapText="1"/>
    </xf>
    <xf numFmtId="0" fontId="3" fillId="0" borderId="16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49" fontId="9" fillId="0" borderId="1" xfId="0" applyNumberFormat="1" applyFont="1" applyBorder="1" applyAlignment="1"/>
    <xf numFmtId="49" fontId="10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 applyProtection="1">
      <alignment wrapText="1"/>
    </xf>
    <xf numFmtId="164" fontId="3" fillId="0" borderId="25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</xf>
    <xf numFmtId="0" fontId="16" fillId="0" borderId="14" xfId="0" applyFont="1" applyBorder="1" applyAlignment="1">
      <alignment horizontal="justify" vertical="center" wrapText="1"/>
    </xf>
    <xf numFmtId="49" fontId="17" fillId="2" borderId="9" xfId="0" applyNumberFormat="1" applyFont="1" applyFill="1" applyBorder="1" applyAlignment="1">
      <alignment horizontal="center" vertical="center"/>
    </xf>
    <xf numFmtId="49" fontId="16" fillId="2" borderId="18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/>
    <xf numFmtId="0" fontId="0" fillId="0" borderId="0" xfId="0" applyFont="1" applyAlignment="1"/>
    <xf numFmtId="49" fontId="12" fillId="0" borderId="1" xfId="0" applyNumberFormat="1" applyFont="1" applyBorder="1" applyAlignment="1"/>
    <xf numFmtId="0" fontId="13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 wrapText="1"/>
    </xf>
    <xf numFmtId="0" fontId="0" fillId="0" borderId="14" xfId="0" applyFont="1" applyBorder="1" applyAlignment="1"/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FDE9D9"/>
      <rgbColor rgb="FF545454"/>
      <rgbColor rgb="FF800000"/>
      <rgbColor rgb="FFFFF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H18" sqref="H18"/>
    </sheetView>
  </sheetViews>
  <sheetFormatPr defaultRowHeight="14.25" x14ac:dyDescent="0.2"/>
  <cols>
    <col min="1" max="1" width="3.625" customWidth="1"/>
    <col min="2" max="2" width="28.5" customWidth="1"/>
    <col min="3" max="3" width="10.5" customWidth="1"/>
    <col min="6" max="6" width="11" customWidth="1"/>
    <col min="9" max="9" width="13.5" customWidth="1"/>
  </cols>
  <sheetData>
    <row r="1" spans="1:9" ht="15" x14ac:dyDescent="0.25">
      <c r="A1" s="1"/>
      <c r="B1" s="2"/>
      <c r="C1" s="36"/>
      <c r="D1" s="36"/>
      <c r="E1" s="3"/>
      <c r="F1" s="36"/>
      <c r="G1" s="64" t="s">
        <v>66</v>
      </c>
      <c r="H1" s="2"/>
      <c r="I1" s="36"/>
    </row>
    <row r="2" spans="1:9" ht="15" x14ac:dyDescent="0.25">
      <c r="A2" s="4"/>
      <c r="B2" s="36"/>
      <c r="C2" s="36"/>
      <c r="D2" s="36"/>
      <c r="E2" s="3"/>
      <c r="F2" s="36"/>
      <c r="G2" s="77" t="s">
        <v>65</v>
      </c>
      <c r="H2" s="78"/>
      <c r="I2" s="78"/>
    </row>
    <row r="3" spans="1:9" x14ac:dyDescent="0.2">
      <c r="A3" s="37" t="s">
        <v>0</v>
      </c>
      <c r="B3" s="36"/>
      <c r="C3" s="36"/>
      <c r="D3" s="36"/>
      <c r="E3" s="3"/>
      <c r="F3" s="36"/>
      <c r="G3" s="36"/>
      <c r="H3" s="36"/>
      <c r="I3" s="36"/>
    </row>
    <row r="4" spans="1:9" x14ac:dyDescent="0.2">
      <c r="A4" s="35" t="s">
        <v>1</v>
      </c>
      <c r="B4" s="36"/>
      <c r="C4" s="36"/>
      <c r="D4" s="36"/>
      <c r="E4" s="3"/>
      <c r="F4" s="36"/>
      <c r="G4" s="36"/>
      <c r="H4" s="36"/>
      <c r="I4" s="36"/>
    </row>
    <row r="5" spans="1:9" ht="15" x14ac:dyDescent="0.25">
      <c r="A5" s="5"/>
      <c r="B5" s="6"/>
      <c r="C5" s="6"/>
      <c r="D5" s="38" t="s">
        <v>88</v>
      </c>
      <c r="E5" s="7"/>
      <c r="F5" s="6"/>
      <c r="G5" s="6"/>
      <c r="H5" s="6"/>
      <c r="I5" s="6"/>
    </row>
    <row r="6" spans="1:9" ht="15" x14ac:dyDescent="0.25">
      <c r="A6" s="4"/>
      <c r="B6" s="36"/>
      <c r="C6" s="79"/>
      <c r="D6" s="79"/>
      <c r="E6" s="80"/>
      <c r="F6" s="36"/>
      <c r="G6" s="36"/>
      <c r="H6" s="36"/>
      <c r="I6" s="36"/>
    </row>
    <row r="7" spans="1:9" ht="15.75" thickBot="1" x14ac:dyDescent="0.3">
      <c r="A7" s="8"/>
      <c r="B7" s="9"/>
      <c r="C7" s="9"/>
      <c r="D7" s="10" t="s">
        <v>2</v>
      </c>
      <c r="E7" s="11"/>
      <c r="F7" s="12"/>
      <c r="G7" s="12"/>
      <c r="H7" s="13"/>
      <c r="I7" s="13"/>
    </row>
    <row r="8" spans="1:9" ht="15" thickBot="1" x14ac:dyDescent="0.25">
      <c r="A8" s="14" t="s">
        <v>3</v>
      </c>
      <c r="B8" s="15"/>
      <c r="C8" s="14" t="s">
        <v>67</v>
      </c>
      <c r="D8" s="14" t="s">
        <v>4</v>
      </c>
      <c r="E8" s="16" t="s">
        <v>5</v>
      </c>
      <c r="F8" s="14" t="s">
        <v>6</v>
      </c>
      <c r="G8" s="17"/>
      <c r="H8" s="18" t="s">
        <v>7</v>
      </c>
      <c r="I8" s="14" t="s">
        <v>6</v>
      </c>
    </row>
    <row r="9" spans="1:9" x14ac:dyDescent="0.2">
      <c r="A9" s="19"/>
      <c r="B9" s="20" t="s">
        <v>8</v>
      </c>
      <c r="C9" s="19" t="s">
        <v>68</v>
      </c>
      <c r="D9" s="20" t="s">
        <v>9</v>
      </c>
      <c r="E9" s="21" t="s">
        <v>10</v>
      </c>
      <c r="F9" s="20" t="s">
        <v>10</v>
      </c>
      <c r="G9" s="14" t="s">
        <v>11</v>
      </c>
      <c r="H9" s="14" t="s">
        <v>12</v>
      </c>
      <c r="I9" s="20" t="s">
        <v>13</v>
      </c>
    </row>
    <row r="10" spans="1:9" ht="15" thickBot="1" x14ac:dyDescent="0.25">
      <c r="A10" s="60"/>
      <c r="B10" s="60"/>
      <c r="C10" s="22"/>
      <c r="D10" s="22"/>
      <c r="E10" s="23" t="s">
        <v>14</v>
      </c>
      <c r="F10" s="24" t="s">
        <v>15</v>
      </c>
      <c r="G10" s="22"/>
      <c r="H10" s="22"/>
      <c r="I10" s="24" t="s">
        <v>16</v>
      </c>
    </row>
    <row r="11" spans="1:9" ht="15" thickBot="1" x14ac:dyDescent="0.25">
      <c r="A11" s="62">
        <v>1</v>
      </c>
      <c r="B11" s="62">
        <v>2</v>
      </c>
      <c r="C11" s="25">
        <v>4</v>
      </c>
      <c r="D11" s="25">
        <v>5</v>
      </c>
      <c r="E11" s="26">
        <v>6</v>
      </c>
      <c r="F11" s="25">
        <v>7</v>
      </c>
      <c r="G11" s="25">
        <v>8</v>
      </c>
      <c r="H11" s="25">
        <v>9</v>
      </c>
      <c r="I11" s="25">
        <v>10</v>
      </c>
    </row>
    <row r="12" spans="1:9" x14ac:dyDescent="0.2">
      <c r="A12" s="63">
        <v>1</v>
      </c>
      <c r="B12" s="61" t="s">
        <v>21</v>
      </c>
      <c r="C12" s="28" t="s">
        <v>69</v>
      </c>
      <c r="D12" s="29">
        <v>2</v>
      </c>
      <c r="E12" s="30"/>
      <c r="F12" s="31">
        <f t="shared" ref="F12:F56" si="0">ROUND(D12*E12,2)</f>
        <v>0</v>
      </c>
      <c r="G12" s="69"/>
      <c r="H12" s="31">
        <f t="shared" ref="H12:H56" si="1">ROUND(((F12*G12)/100),2)</f>
        <v>0</v>
      </c>
      <c r="I12" s="32">
        <f t="shared" ref="I12:I56" si="2">ROUND((F12+H12),2)</f>
        <v>0</v>
      </c>
    </row>
    <row r="13" spans="1:9" x14ac:dyDescent="0.2">
      <c r="A13" s="39">
        <v>2</v>
      </c>
      <c r="B13" s="59" t="s">
        <v>22</v>
      </c>
      <c r="C13" s="28" t="s">
        <v>70</v>
      </c>
      <c r="D13" s="29">
        <v>2</v>
      </c>
      <c r="E13" s="33"/>
      <c r="F13" s="67">
        <f t="shared" si="0"/>
        <v>0</v>
      </c>
      <c r="G13" s="70"/>
      <c r="H13" s="68">
        <f t="shared" si="1"/>
        <v>0</v>
      </c>
      <c r="I13" s="34">
        <f t="shared" si="2"/>
        <v>0</v>
      </c>
    </row>
    <row r="14" spans="1:9" x14ac:dyDescent="0.2">
      <c r="A14" s="39">
        <v>3</v>
      </c>
      <c r="B14" s="59" t="s">
        <v>23</v>
      </c>
      <c r="C14" s="28" t="s">
        <v>71</v>
      </c>
      <c r="D14" s="29">
        <v>10</v>
      </c>
      <c r="E14" s="33"/>
      <c r="F14" s="67">
        <f t="shared" si="0"/>
        <v>0</v>
      </c>
      <c r="G14" s="70"/>
      <c r="H14" s="68">
        <f t="shared" si="1"/>
        <v>0</v>
      </c>
      <c r="I14" s="34">
        <f t="shared" si="2"/>
        <v>0</v>
      </c>
    </row>
    <row r="15" spans="1:9" ht="25.5" x14ac:dyDescent="0.2">
      <c r="A15" s="39">
        <v>4</v>
      </c>
      <c r="B15" s="59" t="s">
        <v>24</v>
      </c>
      <c r="C15" s="65" t="s">
        <v>77</v>
      </c>
      <c r="D15" s="29">
        <v>1</v>
      </c>
      <c r="E15" s="33"/>
      <c r="F15" s="67">
        <f t="shared" si="0"/>
        <v>0</v>
      </c>
      <c r="G15" s="70"/>
      <c r="H15" s="68">
        <f t="shared" si="1"/>
        <v>0</v>
      </c>
      <c r="I15" s="34">
        <f t="shared" si="2"/>
        <v>0</v>
      </c>
    </row>
    <row r="16" spans="1:9" x14ac:dyDescent="0.2">
      <c r="A16" s="39">
        <v>5</v>
      </c>
      <c r="B16" s="59" t="s">
        <v>25</v>
      </c>
      <c r="C16" s="65" t="s">
        <v>80</v>
      </c>
      <c r="D16" s="29">
        <v>1</v>
      </c>
      <c r="E16" s="33"/>
      <c r="F16" s="67">
        <f t="shared" si="0"/>
        <v>0</v>
      </c>
      <c r="G16" s="70"/>
      <c r="H16" s="68">
        <f t="shared" si="1"/>
        <v>0</v>
      </c>
      <c r="I16" s="34">
        <f t="shared" si="2"/>
        <v>0</v>
      </c>
    </row>
    <row r="17" spans="1:9" x14ac:dyDescent="0.2">
      <c r="A17" s="39">
        <v>6</v>
      </c>
      <c r="B17" s="59" t="s">
        <v>26</v>
      </c>
      <c r="C17" s="28" t="s">
        <v>72</v>
      </c>
      <c r="D17" s="29">
        <v>1</v>
      </c>
      <c r="E17" s="33"/>
      <c r="F17" s="67">
        <f t="shared" si="0"/>
        <v>0</v>
      </c>
      <c r="G17" s="70"/>
      <c r="H17" s="68">
        <f t="shared" si="1"/>
        <v>0</v>
      </c>
      <c r="I17" s="34">
        <f t="shared" si="2"/>
        <v>0</v>
      </c>
    </row>
    <row r="18" spans="1:9" x14ac:dyDescent="0.2">
      <c r="A18" s="39">
        <v>7</v>
      </c>
      <c r="B18" s="59" t="s">
        <v>27</v>
      </c>
      <c r="C18" s="65" t="s">
        <v>76</v>
      </c>
      <c r="D18" s="29">
        <v>1</v>
      </c>
      <c r="E18" s="66"/>
      <c r="F18" s="67">
        <f t="shared" si="0"/>
        <v>0</v>
      </c>
      <c r="G18" s="70"/>
      <c r="H18" s="68">
        <f t="shared" si="1"/>
        <v>0</v>
      </c>
      <c r="I18" s="34">
        <f t="shared" si="2"/>
        <v>0</v>
      </c>
    </row>
    <row r="19" spans="1:9" x14ac:dyDescent="0.2">
      <c r="A19" s="39">
        <v>8</v>
      </c>
      <c r="B19" s="59" t="s">
        <v>28</v>
      </c>
      <c r="C19" s="28" t="s">
        <v>70</v>
      </c>
      <c r="D19" s="29">
        <v>1</v>
      </c>
      <c r="E19" s="66"/>
      <c r="F19" s="67">
        <f t="shared" si="0"/>
        <v>0</v>
      </c>
      <c r="G19" s="70"/>
      <c r="H19" s="68">
        <f t="shared" si="1"/>
        <v>0</v>
      </c>
      <c r="I19" s="34">
        <f t="shared" si="2"/>
        <v>0</v>
      </c>
    </row>
    <row r="20" spans="1:9" x14ac:dyDescent="0.2">
      <c r="A20" s="39">
        <v>9</v>
      </c>
      <c r="B20" s="59" t="s">
        <v>29</v>
      </c>
      <c r="C20" s="65" t="s">
        <v>78</v>
      </c>
      <c r="D20" s="29">
        <v>1</v>
      </c>
      <c r="E20" s="66"/>
      <c r="F20" s="67">
        <f t="shared" si="0"/>
        <v>0</v>
      </c>
      <c r="G20" s="70"/>
      <c r="H20" s="68">
        <f t="shared" si="1"/>
        <v>0</v>
      </c>
      <c r="I20" s="34">
        <f t="shared" si="2"/>
        <v>0</v>
      </c>
    </row>
    <row r="21" spans="1:9" x14ac:dyDescent="0.2">
      <c r="A21" s="39">
        <v>10</v>
      </c>
      <c r="B21" s="59" t="s">
        <v>30</v>
      </c>
      <c r="C21" s="28" t="s">
        <v>70</v>
      </c>
      <c r="D21" s="29">
        <v>1</v>
      </c>
      <c r="E21" s="66"/>
      <c r="F21" s="67">
        <f t="shared" si="0"/>
        <v>0</v>
      </c>
      <c r="G21" s="70"/>
      <c r="H21" s="68">
        <f t="shared" si="1"/>
        <v>0</v>
      </c>
      <c r="I21" s="34">
        <f t="shared" si="2"/>
        <v>0</v>
      </c>
    </row>
    <row r="22" spans="1:9" x14ac:dyDescent="0.2">
      <c r="A22" s="39">
        <v>11</v>
      </c>
      <c r="B22" s="59" t="s">
        <v>31</v>
      </c>
      <c r="C22" s="65" t="s">
        <v>79</v>
      </c>
      <c r="D22" s="29">
        <v>1</v>
      </c>
      <c r="E22" s="66"/>
      <c r="F22" s="67">
        <f t="shared" si="0"/>
        <v>0</v>
      </c>
      <c r="G22" s="70"/>
      <c r="H22" s="68">
        <f t="shared" si="1"/>
        <v>0</v>
      </c>
      <c r="I22" s="34">
        <f t="shared" si="2"/>
        <v>0</v>
      </c>
    </row>
    <row r="23" spans="1:9" x14ac:dyDescent="0.2">
      <c r="A23" s="39">
        <v>12</v>
      </c>
      <c r="B23" s="71" t="s">
        <v>32</v>
      </c>
      <c r="C23" s="72" t="s">
        <v>87</v>
      </c>
      <c r="D23" s="29">
        <v>1</v>
      </c>
      <c r="E23" s="66"/>
      <c r="F23" s="67">
        <f t="shared" si="0"/>
        <v>0</v>
      </c>
      <c r="G23" s="70"/>
      <c r="H23" s="68">
        <f t="shared" si="1"/>
        <v>0</v>
      </c>
      <c r="I23" s="34">
        <f t="shared" si="2"/>
        <v>0</v>
      </c>
    </row>
    <row r="24" spans="1:9" x14ac:dyDescent="0.2">
      <c r="A24" s="39">
        <v>13</v>
      </c>
      <c r="B24" s="59" t="s">
        <v>33</v>
      </c>
      <c r="C24" s="28" t="s">
        <v>73</v>
      </c>
      <c r="D24" s="29">
        <v>1</v>
      </c>
      <c r="E24" s="66"/>
      <c r="F24" s="67">
        <f t="shared" si="0"/>
        <v>0</v>
      </c>
      <c r="G24" s="70"/>
      <c r="H24" s="68">
        <f t="shared" si="1"/>
        <v>0</v>
      </c>
      <c r="I24" s="34">
        <f t="shared" si="2"/>
        <v>0</v>
      </c>
    </row>
    <row r="25" spans="1:9" x14ac:dyDescent="0.2">
      <c r="A25" s="39">
        <v>14</v>
      </c>
      <c r="B25" s="59" t="s">
        <v>34</v>
      </c>
      <c r="C25" s="28" t="s">
        <v>73</v>
      </c>
      <c r="D25" s="29">
        <v>1</v>
      </c>
      <c r="E25" s="66"/>
      <c r="F25" s="67">
        <f t="shared" si="0"/>
        <v>0</v>
      </c>
      <c r="G25" s="70"/>
      <c r="H25" s="68">
        <f t="shared" si="1"/>
        <v>0</v>
      </c>
      <c r="I25" s="34">
        <f t="shared" si="2"/>
        <v>0</v>
      </c>
    </row>
    <row r="26" spans="1:9" ht="25.5" x14ac:dyDescent="0.2">
      <c r="A26" s="39">
        <v>15</v>
      </c>
      <c r="B26" s="59" t="s">
        <v>35</v>
      </c>
      <c r="C26" s="28" t="s">
        <v>74</v>
      </c>
      <c r="D26" s="29">
        <v>1</v>
      </c>
      <c r="E26" s="66"/>
      <c r="F26" s="67">
        <f t="shared" si="0"/>
        <v>0</v>
      </c>
      <c r="G26" s="70"/>
      <c r="H26" s="68">
        <f t="shared" si="1"/>
        <v>0</v>
      </c>
      <c r="I26" s="34">
        <f t="shared" si="2"/>
        <v>0</v>
      </c>
    </row>
    <row r="27" spans="1:9" ht="25.5" x14ac:dyDescent="0.2">
      <c r="A27" s="39">
        <v>16</v>
      </c>
      <c r="B27" s="59" t="s">
        <v>36</v>
      </c>
      <c r="C27" s="28" t="s">
        <v>74</v>
      </c>
      <c r="D27" s="29">
        <v>2</v>
      </c>
      <c r="E27" s="66"/>
      <c r="F27" s="67">
        <f t="shared" si="0"/>
        <v>0</v>
      </c>
      <c r="G27" s="70"/>
      <c r="H27" s="68">
        <f t="shared" si="1"/>
        <v>0</v>
      </c>
      <c r="I27" s="34">
        <f t="shared" si="2"/>
        <v>0</v>
      </c>
    </row>
    <row r="28" spans="1:9" ht="25.5" x14ac:dyDescent="0.2">
      <c r="A28" s="39">
        <v>17</v>
      </c>
      <c r="B28" s="59" t="s">
        <v>37</v>
      </c>
      <c r="C28" s="28" t="s">
        <v>73</v>
      </c>
      <c r="D28" s="29">
        <v>1</v>
      </c>
      <c r="E28" s="66"/>
      <c r="F28" s="67">
        <f t="shared" si="0"/>
        <v>0</v>
      </c>
      <c r="G28" s="70"/>
      <c r="H28" s="68">
        <f t="shared" si="1"/>
        <v>0</v>
      </c>
      <c r="I28" s="34">
        <f t="shared" si="2"/>
        <v>0</v>
      </c>
    </row>
    <row r="29" spans="1:9" x14ac:dyDescent="0.2">
      <c r="A29" s="39">
        <v>18</v>
      </c>
      <c r="B29" s="59" t="s">
        <v>38</v>
      </c>
      <c r="C29" s="28" t="s">
        <v>75</v>
      </c>
      <c r="D29" s="29">
        <v>1</v>
      </c>
      <c r="E29" s="66"/>
      <c r="F29" s="67">
        <f t="shared" si="0"/>
        <v>0</v>
      </c>
      <c r="G29" s="70"/>
      <c r="H29" s="68">
        <f t="shared" si="1"/>
        <v>0</v>
      </c>
      <c r="I29" s="34">
        <f t="shared" si="2"/>
        <v>0</v>
      </c>
    </row>
    <row r="30" spans="1:9" ht="25.5" x14ac:dyDescent="0.2">
      <c r="A30" s="39">
        <v>19</v>
      </c>
      <c r="B30" s="59" t="s">
        <v>39</v>
      </c>
      <c r="C30" s="28" t="s">
        <v>73</v>
      </c>
      <c r="D30" s="29">
        <v>1</v>
      </c>
      <c r="E30" s="66"/>
      <c r="F30" s="67">
        <f t="shared" si="0"/>
        <v>0</v>
      </c>
      <c r="G30" s="70"/>
      <c r="H30" s="68">
        <f t="shared" si="1"/>
        <v>0</v>
      </c>
      <c r="I30" s="34">
        <f t="shared" si="2"/>
        <v>0</v>
      </c>
    </row>
    <row r="31" spans="1:9" x14ac:dyDescent="0.2">
      <c r="A31" s="39">
        <v>20</v>
      </c>
      <c r="B31" s="59" t="s">
        <v>40</v>
      </c>
      <c r="C31" s="28" t="s">
        <v>74</v>
      </c>
      <c r="D31" s="29">
        <v>2</v>
      </c>
      <c r="E31" s="66"/>
      <c r="F31" s="67">
        <f t="shared" si="0"/>
        <v>0</v>
      </c>
      <c r="G31" s="70"/>
      <c r="H31" s="68">
        <f t="shared" si="1"/>
        <v>0</v>
      </c>
      <c r="I31" s="34">
        <f t="shared" si="2"/>
        <v>0</v>
      </c>
    </row>
    <row r="32" spans="1:9" x14ac:dyDescent="0.2">
      <c r="A32" s="39">
        <v>21</v>
      </c>
      <c r="B32" s="59" t="s">
        <v>41</v>
      </c>
      <c r="C32" s="28" t="s">
        <v>73</v>
      </c>
      <c r="D32" s="29">
        <v>1</v>
      </c>
      <c r="E32" s="66"/>
      <c r="F32" s="67">
        <f t="shared" si="0"/>
        <v>0</v>
      </c>
      <c r="G32" s="70"/>
      <c r="H32" s="68">
        <f t="shared" si="1"/>
        <v>0</v>
      </c>
      <c r="I32" s="34">
        <f t="shared" si="2"/>
        <v>0</v>
      </c>
    </row>
    <row r="33" spans="1:9" ht="38.25" x14ac:dyDescent="0.2">
      <c r="A33" s="39">
        <v>22</v>
      </c>
      <c r="B33" s="59" t="s">
        <v>42</v>
      </c>
      <c r="C33" s="65" t="s">
        <v>81</v>
      </c>
      <c r="D33" s="29">
        <v>1</v>
      </c>
      <c r="E33" s="66"/>
      <c r="F33" s="67">
        <f t="shared" si="0"/>
        <v>0</v>
      </c>
      <c r="G33" s="70"/>
      <c r="H33" s="68">
        <f t="shared" si="1"/>
        <v>0</v>
      </c>
      <c r="I33" s="34">
        <f t="shared" si="2"/>
        <v>0</v>
      </c>
    </row>
    <row r="34" spans="1:9" ht="25.5" x14ac:dyDescent="0.2">
      <c r="A34" s="39">
        <v>23</v>
      </c>
      <c r="B34" s="59" t="s">
        <v>43</v>
      </c>
      <c r="C34" s="65" t="s">
        <v>82</v>
      </c>
      <c r="D34" s="29">
        <v>1</v>
      </c>
      <c r="E34" s="66"/>
      <c r="F34" s="67">
        <f t="shared" si="0"/>
        <v>0</v>
      </c>
      <c r="G34" s="70"/>
      <c r="H34" s="68">
        <f t="shared" si="1"/>
        <v>0</v>
      </c>
      <c r="I34" s="34">
        <f t="shared" si="2"/>
        <v>0</v>
      </c>
    </row>
    <row r="35" spans="1:9" x14ac:dyDescent="0.2">
      <c r="A35" s="39">
        <v>24</v>
      </c>
      <c r="B35" s="59" t="s">
        <v>44</v>
      </c>
      <c r="C35" s="65" t="s">
        <v>81</v>
      </c>
      <c r="D35" s="29">
        <v>1</v>
      </c>
      <c r="E35" s="66"/>
      <c r="F35" s="67">
        <f t="shared" si="0"/>
        <v>0</v>
      </c>
      <c r="G35" s="70"/>
      <c r="H35" s="68">
        <f t="shared" si="1"/>
        <v>0</v>
      </c>
      <c r="I35" s="34">
        <f t="shared" si="2"/>
        <v>0</v>
      </c>
    </row>
    <row r="36" spans="1:9" x14ac:dyDescent="0.2">
      <c r="A36" s="39">
        <v>25</v>
      </c>
      <c r="B36" s="59" t="s">
        <v>45</v>
      </c>
      <c r="C36" s="28" t="s">
        <v>76</v>
      </c>
      <c r="D36" s="29">
        <v>2</v>
      </c>
      <c r="E36" s="66"/>
      <c r="F36" s="67">
        <f t="shared" si="0"/>
        <v>0</v>
      </c>
      <c r="G36" s="70"/>
      <c r="H36" s="68">
        <f t="shared" si="1"/>
        <v>0</v>
      </c>
      <c r="I36" s="34">
        <f t="shared" si="2"/>
        <v>0</v>
      </c>
    </row>
    <row r="37" spans="1:9" ht="25.5" x14ac:dyDescent="0.2">
      <c r="A37" s="57">
        <v>26</v>
      </c>
      <c r="B37" s="58" t="s">
        <v>46</v>
      </c>
      <c r="C37" s="28" t="s">
        <v>83</v>
      </c>
      <c r="D37" s="29">
        <v>5</v>
      </c>
      <c r="E37" s="66"/>
      <c r="F37" s="67">
        <f t="shared" si="0"/>
        <v>0</v>
      </c>
      <c r="G37" s="70"/>
      <c r="H37" s="68">
        <f t="shared" si="1"/>
        <v>0</v>
      </c>
      <c r="I37" s="34">
        <f t="shared" si="2"/>
        <v>0</v>
      </c>
    </row>
    <row r="38" spans="1:9" ht="25.5" x14ac:dyDescent="0.2">
      <c r="A38" s="39">
        <v>27</v>
      </c>
      <c r="B38" s="55" t="s">
        <v>47</v>
      </c>
      <c r="C38" s="28" t="s">
        <v>83</v>
      </c>
      <c r="D38" s="29">
        <v>5</v>
      </c>
      <c r="E38" s="66"/>
      <c r="F38" s="67">
        <f t="shared" si="0"/>
        <v>0</v>
      </c>
      <c r="G38" s="70"/>
      <c r="H38" s="68">
        <f t="shared" si="1"/>
        <v>0</v>
      </c>
      <c r="I38" s="34">
        <f t="shared" si="2"/>
        <v>0</v>
      </c>
    </row>
    <row r="39" spans="1:9" ht="51" x14ac:dyDescent="0.2">
      <c r="A39" s="56">
        <v>28</v>
      </c>
      <c r="B39" s="27" t="s">
        <v>48</v>
      </c>
      <c r="C39" s="28" t="s">
        <v>84</v>
      </c>
      <c r="D39" s="29">
        <v>1</v>
      </c>
      <c r="E39" s="66"/>
      <c r="F39" s="67">
        <f t="shared" si="0"/>
        <v>0</v>
      </c>
      <c r="G39" s="70"/>
      <c r="H39" s="68">
        <f t="shared" si="1"/>
        <v>0</v>
      </c>
      <c r="I39" s="34">
        <f t="shared" si="2"/>
        <v>0</v>
      </c>
    </row>
    <row r="40" spans="1:9" ht="25.5" x14ac:dyDescent="0.2">
      <c r="A40" s="54">
        <v>29</v>
      </c>
      <c r="B40" s="27" t="s">
        <v>49</v>
      </c>
      <c r="C40" s="28" t="s">
        <v>84</v>
      </c>
      <c r="D40" s="29">
        <v>5</v>
      </c>
      <c r="E40" s="66"/>
      <c r="F40" s="67">
        <f t="shared" si="0"/>
        <v>0</v>
      </c>
      <c r="G40" s="70"/>
      <c r="H40" s="68">
        <f t="shared" si="1"/>
        <v>0</v>
      </c>
      <c r="I40" s="34">
        <f t="shared" si="2"/>
        <v>0</v>
      </c>
    </row>
    <row r="41" spans="1:9" ht="25.5" x14ac:dyDescent="0.2">
      <c r="A41" s="52">
        <v>30</v>
      </c>
      <c r="B41" s="53" t="s">
        <v>50</v>
      </c>
      <c r="C41" s="44" t="s">
        <v>83</v>
      </c>
      <c r="D41" s="45">
        <v>50</v>
      </c>
      <c r="E41" s="66"/>
      <c r="F41" s="67">
        <f t="shared" si="0"/>
        <v>0</v>
      </c>
      <c r="G41" s="70"/>
      <c r="H41" s="68">
        <f t="shared" si="1"/>
        <v>0</v>
      </c>
      <c r="I41" s="34">
        <f t="shared" si="2"/>
        <v>0</v>
      </c>
    </row>
    <row r="42" spans="1:9" ht="25.5" x14ac:dyDescent="0.2">
      <c r="A42" s="51">
        <v>31</v>
      </c>
      <c r="B42" s="43" t="s">
        <v>51</v>
      </c>
      <c r="C42" s="28" t="s">
        <v>84</v>
      </c>
      <c r="D42" s="45">
        <v>2</v>
      </c>
      <c r="E42" s="66"/>
      <c r="F42" s="67">
        <f t="shared" si="0"/>
        <v>0</v>
      </c>
      <c r="G42" s="70"/>
      <c r="H42" s="68">
        <f t="shared" si="1"/>
        <v>0</v>
      </c>
      <c r="I42" s="34">
        <f t="shared" si="2"/>
        <v>0</v>
      </c>
    </row>
    <row r="43" spans="1:9" ht="25.5" x14ac:dyDescent="0.2">
      <c r="A43" s="49">
        <v>32</v>
      </c>
      <c r="B43" s="43" t="s">
        <v>52</v>
      </c>
      <c r="C43" s="28" t="s">
        <v>84</v>
      </c>
      <c r="D43" s="45">
        <v>2</v>
      </c>
      <c r="E43" s="66"/>
      <c r="F43" s="67">
        <f t="shared" si="0"/>
        <v>0</v>
      </c>
      <c r="G43" s="70"/>
      <c r="H43" s="68">
        <f t="shared" si="1"/>
        <v>0</v>
      </c>
      <c r="I43" s="34">
        <f t="shared" si="2"/>
        <v>0</v>
      </c>
    </row>
    <row r="44" spans="1:9" ht="25.5" x14ac:dyDescent="0.2">
      <c r="A44" s="52">
        <v>33</v>
      </c>
      <c r="B44" s="50" t="s">
        <v>53</v>
      </c>
      <c r="C44" s="47" t="s">
        <v>85</v>
      </c>
      <c r="D44" s="48">
        <v>1</v>
      </c>
      <c r="E44" s="66"/>
      <c r="F44" s="67">
        <f t="shared" si="0"/>
        <v>0</v>
      </c>
      <c r="G44" s="70"/>
      <c r="H44" s="68">
        <f t="shared" si="1"/>
        <v>0</v>
      </c>
      <c r="I44" s="34">
        <f t="shared" si="2"/>
        <v>0</v>
      </c>
    </row>
    <row r="45" spans="1:9" ht="25.5" x14ac:dyDescent="0.2">
      <c r="A45" s="51">
        <v>34</v>
      </c>
      <c r="B45" s="46" t="s">
        <v>54</v>
      </c>
      <c r="C45" s="47" t="s">
        <v>86</v>
      </c>
      <c r="D45" s="48">
        <v>1</v>
      </c>
      <c r="E45" s="66"/>
      <c r="F45" s="67">
        <f t="shared" si="0"/>
        <v>0</v>
      </c>
      <c r="G45" s="70"/>
      <c r="H45" s="68">
        <f t="shared" si="1"/>
        <v>0</v>
      </c>
      <c r="I45" s="34">
        <f t="shared" si="2"/>
        <v>0</v>
      </c>
    </row>
    <row r="46" spans="1:9" ht="25.5" x14ac:dyDescent="0.2">
      <c r="A46" s="49">
        <v>35</v>
      </c>
      <c r="B46" s="46" t="s">
        <v>55</v>
      </c>
      <c r="C46" s="47" t="s">
        <v>83</v>
      </c>
      <c r="D46" s="48">
        <v>10</v>
      </c>
      <c r="E46" s="66"/>
      <c r="F46" s="67">
        <f t="shared" si="0"/>
        <v>0</v>
      </c>
      <c r="G46" s="70"/>
      <c r="H46" s="68">
        <f t="shared" si="1"/>
        <v>0</v>
      </c>
      <c r="I46" s="34">
        <f t="shared" si="2"/>
        <v>0</v>
      </c>
    </row>
    <row r="47" spans="1:9" ht="25.5" x14ac:dyDescent="0.2">
      <c r="A47" s="52">
        <v>36</v>
      </c>
      <c r="B47" s="73" t="s">
        <v>89</v>
      </c>
      <c r="C47" s="28" t="s">
        <v>84</v>
      </c>
      <c r="D47" s="48">
        <v>20</v>
      </c>
      <c r="E47" s="66"/>
      <c r="F47" s="67">
        <f t="shared" si="0"/>
        <v>0</v>
      </c>
      <c r="G47" s="70"/>
      <c r="H47" s="68">
        <f t="shared" si="1"/>
        <v>0</v>
      </c>
      <c r="I47" s="34">
        <f t="shared" si="2"/>
        <v>0</v>
      </c>
    </row>
    <row r="48" spans="1:9" ht="51" x14ac:dyDescent="0.2">
      <c r="A48" s="51">
        <v>37</v>
      </c>
      <c r="B48" s="46" t="s">
        <v>56</v>
      </c>
      <c r="C48" s="28" t="s">
        <v>84</v>
      </c>
      <c r="D48" s="48">
        <v>5</v>
      </c>
      <c r="E48" s="66"/>
      <c r="F48" s="67">
        <f t="shared" si="0"/>
        <v>0</v>
      </c>
      <c r="G48" s="70"/>
      <c r="H48" s="68">
        <f t="shared" si="1"/>
        <v>0</v>
      </c>
      <c r="I48" s="34">
        <f t="shared" si="2"/>
        <v>0</v>
      </c>
    </row>
    <row r="49" spans="1:9" x14ac:dyDescent="0.2">
      <c r="A49" s="49">
        <v>38</v>
      </c>
      <c r="B49" s="46" t="s">
        <v>57</v>
      </c>
      <c r="C49" s="47" t="s">
        <v>83</v>
      </c>
      <c r="D49" s="48">
        <v>2</v>
      </c>
      <c r="E49" s="66"/>
      <c r="F49" s="67">
        <f t="shared" si="0"/>
        <v>0</v>
      </c>
      <c r="G49" s="70"/>
      <c r="H49" s="68">
        <f t="shared" si="1"/>
        <v>0</v>
      </c>
      <c r="I49" s="34">
        <f t="shared" si="2"/>
        <v>0</v>
      </c>
    </row>
    <row r="50" spans="1:9" x14ac:dyDescent="0.2">
      <c r="A50" s="52">
        <v>39</v>
      </c>
      <c r="B50" s="50" t="s">
        <v>58</v>
      </c>
      <c r="C50" s="47" t="s">
        <v>83</v>
      </c>
      <c r="D50" s="48">
        <v>2</v>
      </c>
      <c r="E50" s="66"/>
      <c r="F50" s="67">
        <f t="shared" si="0"/>
        <v>0</v>
      </c>
      <c r="G50" s="70"/>
      <c r="H50" s="68">
        <f t="shared" si="1"/>
        <v>0</v>
      </c>
      <c r="I50" s="34">
        <f t="shared" si="2"/>
        <v>0</v>
      </c>
    </row>
    <row r="51" spans="1:9" x14ac:dyDescent="0.2">
      <c r="A51" s="51">
        <v>40</v>
      </c>
      <c r="B51" s="46" t="s">
        <v>59</v>
      </c>
      <c r="C51" s="47" t="s">
        <v>83</v>
      </c>
      <c r="D51" s="48">
        <v>5</v>
      </c>
      <c r="E51" s="66"/>
      <c r="F51" s="67">
        <f t="shared" si="0"/>
        <v>0</v>
      </c>
      <c r="G51" s="70"/>
      <c r="H51" s="68">
        <f t="shared" si="1"/>
        <v>0</v>
      </c>
      <c r="I51" s="34">
        <f t="shared" si="2"/>
        <v>0</v>
      </c>
    </row>
    <row r="52" spans="1:9" ht="38.25" x14ac:dyDescent="0.2">
      <c r="A52" s="49">
        <v>41</v>
      </c>
      <c r="B52" s="46" t="s">
        <v>60</v>
      </c>
      <c r="C52" s="47" t="s">
        <v>86</v>
      </c>
      <c r="D52" s="48">
        <v>5</v>
      </c>
      <c r="E52" s="66"/>
      <c r="F52" s="67">
        <f t="shared" si="0"/>
        <v>0</v>
      </c>
      <c r="G52" s="70"/>
      <c r="H52" s="68">
        <f t="shared" si="1"/>
        <v>0</v>
      </c>
      <c r="I52" s="34">
        <f t="shared" si="2"/>
        <v>0</v>
      </c>
    </row>
    <row r="53" spans="1:9" x14ac:dyDescent="0.2">
      <c r="A53" s="52">
        <v>42</v>
      </c>
      <c r="B53" s="50" t="s">
        <v>61</v>
      </c>
      <c r="C53" s="28" t="s">
        <v>84</v>
      </c>
      <c r="D53" s="48">
        <v>5</v>
      </c>
      <c r="E53" s="66"/>
      <c r="F53" s="67">
        <f t="shared" si="0"/>
        <v>0</v>
      </c>
      <c r="G53" s="70"/>
      <c r="H53" s="68">
        <f t="shared" si="1"/>
        <v>0</v>
      </c>
      <c r="I53" s="34">
        <f t="shared" si="2"/>
        <v>0</v>
      </c>
    </row>
    <row r="54" spans="1:9" ht="25.5" x14ac:dyDescent="0.2">
      <c r="A54" s="51">
        <v>43</v>
      </c>
      <c r="B54" s="46" t="s">
        <v>62</v>
      </c>
      <c r="C54" s="28" t="s">
        <v>84</v>
      </c>
      <c r="D54" s="48">
        <v>5</v>
      </c>
      <c r="E54" s="66"/>
      <c r="F54" s="67">
        <f t="shared" si="0"/>
        <v>0</v>
      </c>
      <c r="G54" s="70"/>
      <c r="H54" s="68">
        <f t="shared" si="1"/>
        <v>0</v>
      </c>
      <c r="I54" s="34">
        <f t="shared" si="2"/>
        <v>0</v>
      </c>
    </row>
    <row r="55" spans="1:9" ht="25.5" x14ac:dyDescent="0.2">
      <c r="A55" s="42">
        <v>44</v>
      </c>
      <c r="B55" s="46" t="s">
        <v>63</v>
      </c>
      <c r="C55" s="47" t="s">
        <v>83</v>
      </c>
      <c r="D55" s="48">
        <v>20</v>
      </c>
      <c r="E55" s="66"/>
      <c r="F55" s="67">
        <f t="shared" si="0"/>
        <v>0</v>
      </c>
      <c r="G55" s="70"/>
      <c r="H55" s="68">
        <f t="shared" si="1"/>
        <v>0</v>
      </c>
      <c r="I55" s="34">
        <f t="shared" si="2"/>
        <v>0</v>
      </c>
    </row>
    <row r="56" spans="1:9" ht="25.5" x14ac:dyDescent="0.2">
      <c r="A56" s="49">
        <v>45</v>
      </c>
      <c r="B56" s="46" t="s">
        <v>64</v>
      </c>
      <c r="C56" s="47" t="s">
        <v>83</v>
      </c>
      <c r="D56" s="48">
        <v>10</v>
      </c>
      <c r="E56" s="66"/>
      <c r="F56" s="67">
        <f t="shared" si="0"/>
        <v>0</v>
      </c>
      <c r="G56" s="70"/>
      <c r="H56" s="68">
        <f t="shared" si="1"/>
        <v>0</v>
      </c>
      <c r="I56" s="34">
        <f t="shared" si="2"/>
        <v>0</v>
      </c>
    </row>
    <row r="57" spans="1:9" x14ac:dyDescent="0.2">
      <c r="A57" s="81" t="s">
        <v>18</v>
      </c>
      <c r="B57" s="82"/>
      <c r="C57" s="82"/>
      <c r="D57" s="82"/>
      <c r="E57" s="82"/>
      <c r="F57" s="40">
        <f>ROUND(SUM(F12:F56),2)</f>
        <v>0</v>
      </c>
      <c r="G57" s="41" t="s">
        <v>17</v>
      </c>
      <c r="H57" s="40">
        <f>ROUND(SUM(H12:H56),2)</f>
        <v>0</v>
      </c>
      <c r="I57" s="40">
        <f>ROUND(SUM(I12:I56),2)</f>
        <v>0</v>
      </c>
    </row>
    <row r="61" spans="1:9" x14ac:dyDescent="0.2">
      <c r="F61" s="75" t="s">
        <v>20</v>
      </c>
      <c r="G61" s="76"/>
      <c r="H61" s="76"/>
      <c r="I61" s="76"/>
    </row>
    <row r="62" spans="1:9" x14ac:dyDescent="0.2">
      <c r="F62" s="74" t="s">
        <v>19</v>
      </c>
      <c r="G62" s="74"/>
      <c r="H62" s="74"/>
      <c r="I62" s="74"/>
    </row>
    <row r="63" spans="1:9" x14ac:dyDescent="0.2">
      <c r="F63" s="74"/>
      <c r="G63" s="74"/>
      <c r="H63" s="74"/>
      <c r="I63" s="74"/>
    </row>
    <row r="64" spans="1:9" x14ac:dyDescent="0.2">
      <c r="F64" s="74"/>
      <c r="G64" s="74"/>
      <c r="H64" s="74"/>
      <c r="I64" s="74"/>
    </row>
    <row r="65" spans="6:9" x14ac:dyDescent="0.2">
      <c r="F65" s="74"/>
      <c r="G65" s="74"/>
      <c r="H65" s="74"/>
      <c r="I65" s="74"/>
    </row>
  </sheetData>
  <sheetProtection password="CD2C" sheet="1" objects="1" scenarios="1"/>
  <protectedRanges>
    <protectedRange sqref="G12:G56" name="Rozstęp2_3"/>
    <protectedRange sqref="E12:E56" name="Rozstęp1_3"/>
  </protectedRanges>
  <mergeCells count="5">
    <mergeCell ref="F62:I65"/>
    <mergeCell ref="F61:I61"/>
    <mergeCell ref="G2:I2"/>
    <mergeCell ref="C6:E6"/>
    <mergeCell ref="A57:E5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Łukasz Lisik</cp:lastModifiedBy>
  <cp:revision/>
  <dcterms:created xsi:type="dcterms:W3CDTF">2020-04-09T14:04:59Z</dcterms:created>
  <dcterms:modified xsi:type="dcterms:W3CDTF">2020-09-10T13:37:43Z</dcterms:modified>
  <cp:category/>
  <cp:contentStatus/>
</cp:coreProperties>
</file>