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00" tabRatio="813" activeTab="0"/>
  </bookViews>
  <sheets>
    <sheet name="formularz oferty" sheetId="1" r:id="rId1"/>
    <sheet name="zał. nr 1a" sheetId="2" r:id="rId2"/>
    <sheet name="zał. nr 1b" sheetId="3" r:id="rId3"/>
  </sheets>
  <definedNames>
    <definedName name="_xlfn.SINGLE" hidden="1">#NAME?</definedName>
    <definedName name="_xlnm.Print_Area" localSheetId="0">'formularz oferty'!$A$1:$D$54</definedName>
    <definedName name="_xlnm.Print_Area" localSheetId="1">'zał. nr 1a'!$A$1:$J$59</definedName>
    <definedName name="_xlnm.Print_Area" localSheetId="2">'zał. nr 1b'!$A$1:$D$255</definedName>
  </definedNames>
  <calcPr fullCalcOnLoad="1"/>
</workbook>
</file>

<file path=xl/sharedStrings.xml><?xml version="1.0" encoding="utf-8"?>
<sst xmlns="http://schemas.openxmlformats.org/spreadsheetml/2006/main" count="870" uniqueCount="417">
  <si>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</si>
  <si>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</si>
  <si>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</si>
  <si>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</si>
  <si>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</si>
  <si>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</si>
  <si>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</si>
  <si>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</si>
  <si>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</si>
  <si>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</si>
  <si>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</si>
  <si>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</si>
  <si>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</si>
  <si>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</si>
  <si>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5.</t>
  </si>
  <si>
    <t>województwo:</t>
  </si>
  <si>
    <t>nazwa Wykonawcy: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</si>
  <si>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</si>
  <si>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</si>
  <si>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</si>
  <si>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</si>
  <si>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</si>
  <si>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</si>
  <si>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</si>
  <si>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</si>
  <si>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email</t>
  </si>
  <si>
    <t>FORMULARZ OFERTY</t>
  </si>
  <si>
    <t>Przedmiot zamówienia</t>
  </si>
  <si>
    <t>8.</t>
  </si>
  <si>
    <t>9.</t>
  </si>
  <si>
    <t>Ilość</t>
  </si>
  <si>
    <t>Arkusz cenowy</t>
  </si>
  <si>
    <t>10.</t>
  </si>
  <si>
    <t>Załącznik nr …….. do umowy</t>
  </si>
  <si>
    <t>11.</t>
  </si>
  <si>
    <t>12.</t>
  </si>
  <si>
    <t>13.</t>
  </si>
  <si>
    <t>Nazwa oferowanego produktu;
Producent</t>
  </si>
  <si>
    <t>Numer katalogowy (jeżeli istnieje)</t>
  </si>
  <si>
    <t>Oferowana ilość opakowań*</t>
  </si>
  <si>
    <t>Oferowana wielkość produktu stanowiąca jedno opakowanie**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</si>
  <si>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</si>
  <si>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</si>
  <si>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</si>
  <si>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</si>
  <si>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</si>
  <si>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
 



</t>
  </si>
  <si>
    <t>*zaznaczyć właściwe.</t>
  </si>
  <si>
    <t>Oświadczamy, że termin płatności wynosi do 60 dni. Dodatkowe informacje znajdują się we wzorze umowy.</t>
  </si>
  <si>
    <t>Oświadczamy, że jesteśmy *:</t>
  </si>
  <si>
    <t>Nr rachunku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</si>
  <si>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</si>
  <si>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Załącznik nr 1 do SWZ</t>
  </si>
  <si>
    <t>Załącznik nr 1a do SWZ</t>
  </si>
  <si>
    <t># jeżeli wybór oferty będzie prowadził do powstania u Zamawiającego obowiązku podatkowego, zgodnie z przepisami o podatku od towarów i usług, należy podać cenę netto.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</si>
  <si>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 / oznaczeń / objętości / wagi itp. stanowiących jedno opakowanie zbiorcze, będące przedmiotem wyceny.
***Przez cenę jednostkową brutto należy rozumieć cenę za opakowanie stanowiące jedną całość, mogące być przedmiotem dostawy.
# jeżeli wybór oferty będzie prowadził do powstania u Zamawiającego obowiązku podatkowego, zgodnie z przepisami o podatku od towarów i usług, należy podać cenę netto.</t>
  </si>
  <si>
    <t>*Jeżeli wykonawca nie poda tych informacji to Zamawiający przyjmie, że wykonawca nie zamierza powierzać żadnej części zamówienia podwykonawcy.
^ 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</si>
  <si>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Informacje dotyczące dzierżawionego urządzenia</t>
  </si>
  <si>
    <t>Nazwa urządzenia</t>
  </si>
  <si>
    <t>Typ</t>
  </si>
  <si>
    <t xml:space="preserve">Nr seryjny </t>
  </si>
  <si>
    <t>(można wypełnić przy zawieraniu umowy)</t>
  </si>
  <si>
    <t>Rok produkcji</t>
  </si>
  <si>
    <t>Akcesoria</t>
  </si>
  <si>
    <t>Wartość</t>
  </si>
  <si>
    <t>Cena oferty brutto (A+B)#</t>
  </si>
  <si>
    <t>Koszt zużycia energii elektrycznej</t>
  </si>
  <si>
    <t>Oświadczamy, że zapoznaliśmy się z SWZ wraz z jej załącznikami i nie wnosimy do niej zastrzeżeń oraz, że zdobyliśmy konieczne informacje do przygotowania oferty.</t>
  </si>
  <si>
    <t xml:space="preserve">Oświadczamy, że jesteśmy związani niniejszą ofertą do dnia wskazanego w SWZ. </t>
  </si>
  <si>
    <t>Oświadczamy, że zapoznaliśmy się z treścią załączonego do SWZ wzoru umowy i w przypadku wyboru naszej oferty zawrzemy z zamawiającym umowę sporządzoną na podstawie tego wzoru.</t>
  </si>
  <si>
    <t>Oświadczamy, że oferujemy realizację przedmiotu zamówienia zgodnie z zasadami określonymi w SWZ wraz z załącznikami.</t>
  </si>
  <si>
    <t>Cena brutto # :</t>
  </si>
  <si>
    <t>...……………………………..………………………
………………………………..………………………
………………………………..………………………</t>
  </si>
  <si>
    <t>...……………………………..………………………
………………………………..………………………</t>
  </si>
  <si>
    <t>Lp</t>
  </si>
  <si>
    <t>1</t>
  </si>
  <si>
    <t>2</t>
  </si>
  <si>
    <t>3</t>
  </si>
  <si>
    <t>4</t>
  </si>
  <si>
    <t>5</t>
  </si>
  <si>
    <t>6</t>
  </si>
  <si>
    <t>(bez kosztów zużycia energii elektrycznej)</t>
  </si>
  <si>
    <t>Oświadczamy, że oferowane odczynniki są dopuszczone do obrotu i używania na terenie Polski zgodnie z ustawą z dnia 07.04.2022r. o wyrobach medycznych oraz z rozporządzeniem Parlamentu Europejskiego i Rady (UE) 2017/746 z dnia 5.04.2017 r. w sprawie wyrobów medycznych do diagnostyki In vitro. Jednocześnie oświadczamy, że na każdorazowe wezwanie Zamawiającego przedstawimy dokumenty dopuszczające do obrotu i używania na terenie Polski. Wymóg nie dotyczy materiałów zużywalnych.</t>
  </si>
  <si>
    <t>Czynsz dzierżawny brutto #
(za 36 m-ce)</t>
  </si>
  <si>
    <t xml:space="preserve">Opis przedmiotu zamówienia </t>
  </si>
  <si>
    <t xml:space="preserve">Cena brutto# </t>
  </si>
  <si>
    <t xml:space="preserve">Przedmiot dzierżawy </t>
  </si>
  <si>
    <t>Koszt zużycia energii elektrycznej dzierżawionego urządzenia</t>
  </si>
  <si>
    <t xml:space="preserve">Założony czas pracy urządzenia </t>
  </si>
  <si>
    <t>j.m.</t>
  </si>
  <si>
    <t>Przyjęty koszt 1 kWh</t>
  </si>
  <si>
    <t>Moc oferowanego urządzenia w watach [W]</t>
  </si>
  <si>
    <t>godziny</t>
  </si>
  <si>
    <t>Cena jednostkowa brutto opakowania***</t>
  </si>
  <si>
    <t xml:space="preserve">2. </t>
  </si>
  <si>
    <t xml:space="preserve">3. </t>
  </si>
  <si>
    <t>RAZEM (B)#:</t>
  </si>
  <si>
    <t>Jednostka</t>
  </si>
  <si>
    <t>oznaczeń</t>
  </si>
  <si>
    <t>RAZEM (A)#:</t>
  </si>
  <si>
    <t>DFP.271.41.2024.KK</t>
  </si>
  <si>
    <t>Oferujemy wykonanie całego przedmiotu zamówienia:</t>
  </si>
  <si>
    <t xml:space="preserve">Oświadczamy, że zamówienie będziemy wykonywać do czasu wyczerpania kwoty wynagrodzenia umownego, jednak nie dłużej niż przez 36 miesięcy od dnia zawarcia umowy.
</t>
  </si>
  <si>
    <t xml:space="preserve">Oświadczamy, że oferowane produkty spełniają wszystkie postawione wymagania graniczne określone w zalączniku nr 1b do SWZ. </t>
  </si>
  <si>
    <t xml:space="preserve">1.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</si>
  <si>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</si>
  <si>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</si>
  <si>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</si>
  <si>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</si>
  <si>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</si>
  <si>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</si>
  <si>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</si>
  <si>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</si>
  <si>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</si>
  <si>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</si>
  <si>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</si>
  <si>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</si>
  <si>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>Zestawy odczynnikowe CE-IVD do do ekstrakcji DNA i RNA.</t>
  </si>
  <si>
    <t>Zestawy odczynnikowe CE-IVD do amplifikacji w oparciu o metodę RT-PCR</t>
  </si>
  <si>
    <t>Zestawy odczynnikowe CE-IVD do identyfikacji HIV-1.</t>
  </si>
  <si>
    <t>Zestawy odczynnikowe CE-IVD do identyfikacji HCV.</t>
  </si>
  <si>
    <t>Zestawy odczynnikowe CE-IVD do identyfikacji HBV.</t>
  </si>
  <si>
    <t>Zestawy odczynnikowe CE-IVD do identyfikacji HEV.</t>
  </si>
  <si>
    <t>Zestawy odczynnikowe CE-IVD do identyfikacji HAV.</t>
  </si>
  <si>
    <t>Zestawy odczynnikowe CE-IVD do identyfikacji CMV.</t>
  </si>
  <si>
    <t>Zestawy odczynnikowe CE-IVD do identyfikacji EBV.</t>
  </si>
  <si>
    <t>Zestawy odczynnikowe CE-IVD do identyfikacji BKV.</t>
  </si>
  <si>
    <t>Zestawy odczynnikowe CE-IVD do identyfikacji JCV.</t>
  </si>
  <si>
    <t>Zestawy odczynnikowe CE-IVD do identyfikacji HHV6.</t>
  </si>
  <si>
    <t>Zestawy odczynnikowe CE-IVD do identyfikacji HSV 1/2.</t>
  </si>
  <si>
    <t>Zestawy odczynnikowe CE-IVD do identyfikacji VZV.</t>
  </si>
  <si>
    <t>Zestawy odczynnikowe CE-IVD do identyfikacji Parvovirus B19.</t>
  </si>
  <si>
    <r>
      <t>Ilość na 36 miesięcy</t>
    </r>
    <r>
      <rPr>
        <b/>
        <sz val="11"/>
        <color indexed="10"/>
        <rFont val="Times New Roman"/>
        <family val="1"/>
      </rPr>
      <t>^</t>
    </r>
  </si>
  <si>
    <r>
      <rPr>
        <sz val="11"/>
        <color indexed="10"/>
        <rFont val="Times New Roman"/>
        <family val="1"/>
      </rPr>
      <t>^</t>
    </r>
    <r>
      <rPr>
        <sz val="11"/>
        <rFont val="Times New Roman"/>
        <family val="1"/>
      </rPr>
      <t>Zamawiający wymaga zaoferowania wszystkich odczynników, odczynników dodatkowych, kalibratorów, materiałów kontrolnych oraz materiałów zużywalnych koniecznych do wykonania  zamawianej ilości badań/oznaczeń kontrolnych zgodnie z procedurami określonymi przez producenta zestawów odczynnikowych.</t>
    </r>
  </si>
  <si>
    <t>Automatyczny izolator i platformy do przygotowywania reakcji PCR</t>
  </si>
  <si>
    <t xml:space="preserve"> Termocykler/(-y)</t>
  </si>
  <si>
    <t>RAZEM:</t>
  </si>
  <si>
    <t>Dostawa zestawów CE IVD do przeprowadzenia ekstrakcji/amplifikacji/detekcji materiału genetycznego (RNA/DNA) oraz identyfikacji patogenu (patogenów) chorobotwórczych, powodujących choroby zakaźne, metodami biologii molekularnej, z dzierżawą w pełni zautomatyzowanego izolatora połączonego z analizatorem pracującycm w oparciu o metodę RT-PCR wraz niezbędnymi do izolacji, amlifikacji i obsługi analizatora akcesoriami.</t>
  </si>
  <si>
    <t>L.p</t>
  </si>
  <si>
    <t xml:space="preserve">Wymagania graniczne do dzierżawionego aparatu - automatycznego izolatora i platformy do przygotowywania reakcji PCR. </t>
  </si>
  <si>
    <t xml:space="preserve">Możliwość połączenia automatycznego izolatora z termocyklerem pracującycm na bazie reakcji RT-PCR, celem zapewnienia kontynuowania wykonywanych oznaczeń na etapie amplifikacji i detekcji, gwarantującej certyfikowany ciąg diagnostyczny z CE/IVD. </t>
  </si>
  <si>
    <t>TAK</t>
  </si>
  <si>
    <t xml:space="preserve">Automatyczny system do izolacji i przygotowywania mieszanin do reakcji PCR skoordynowany wewnętrznie za pomocą kompatybilnego oprogramowania, co zapewnia płynny przepływ pracy, począwszy od ekstrakcji materiału genetycznego, poprzez zaprojektowanie, w sposób automatyczny przebiegu reakcji PCR, przygotowania miksów reakcyjnych i przeprowadzenie reakcji PCR, aż do uzyskania i przesłania wyników poprzez system LIS. </t>
  </si>
  <si>
    <t>Możliwość zaprogramowania od 1 do 96 izolacji w jednym przebiegu procedury.</t>
  </si>
  <si>
    <t xml:space="preserve">Urządzednia fabrycznie nowe, nierekondycjonowane, wyprodukowane nie wcześniej niż w 2022 roku. </t>
  </si>
  <si>
    <t>Urządzenie może wykonywać jednoczasowo ekstrakcję zarówno DNA, jak i RNA.</t>
  </si>
  <si>
    <t>Czas potrzebny do wyizolowania materiału z 96 próbek nie więcej niż 215 min, a całego oznaczenia (przygotowania reakcji PCR i jej przeprowadzenia do momentu uzyskania wyników) nie dłuższy niż 375 min.</t>
  </si>
  <si>
    <t>Urządzenie umożliwia zaprogramowanie i przeprowadzenie do 384 reakcji w jednym przebiegu procedury izolacji.</t>
  </si>
  <si>
    <t xml:space="preserve">Urządzenie wyposażone w oprogramowanie umożliwiające automatyczną identyfikację, na podstawie zaplanowanego testu, rodzaju materiału genetycznego DNA/RNA, koniecznego do wyekstrahowania, celem przeprowadzenia dalszych analiz za pomocą metody RT-PCR. </t>
  </si>
  <si>
    <t xml:space="preserve">Urządzenie wyposażone w moduł UV służący do dekontaminacji aparatu po każdorazowym przebiegu. </t>
  </si>
  <si>
    <t>Urządzenie wyposażone w czytnik kodów kreskowych i umożliwiające identyfikację próbek/odczynników/materiałów zużywalnych na podstawie kodów.</t>
  </si>
  <si>
    <t xml:space="preserve">Urządzenie dające możliwośc jednoczasowego wykonywania analiz zarówno ilościowych, jak i jakościowych. </t>
  </si>
  <si>
    <t>14.</t>
  </si>
  <si>
    <t>15.</t>
  </si>
  <si>
    <t>16.</t>
  </si>
  <si>
    <t xml:space="preserve">Urządzenie dające możliwość załadowania zapasowych materiałów eksploatacyjnych oraz satatywów. </t>
  </si>
  <si>
    <t>17.</t>
  </si>
  <si>
    <t>Urządzenie wyposażone w wejścia USB, umożliwiające zapis raportów wyników na dysku zewnętrznym.</t>
  </si>
  <si>
    <t>18.</t>
  </si>
  <si>
    <t>Urządzenie wyposażone w oprogramowanie zapewniające automatyczną identyfikację i optymalny profil temperaturowy do identyfikacji danego patogenu.</t>
  </si>
  <si>
    <t>19.</t>
  </si>
  <si>
    <t>20.</t>
  </si>
  <si>
    <t>Oprogramowanie kompatybilne z urządzeniem i umożliwiające kontrolę działania, konserwacji i utrzymania aparatu, zbierania, archiwizację i analizę danych.</t>
  </si>
  <si>
    <t>21.</t>
  </si>
  <si>
    <t xml:space="preserve">Możliwość podglądu wyników i raportów zarchiwizowanych. </t>
  </si>
  <si>
    <t>22.</t>
  </si>
  <si>
    <t xml:space="preserve">Aparat jest sterowany przez użytkownika za pomocą dedykowanego oprogramowania które spełnia regulacje CE/IVD(R) i które umożliwia: zaprogramowanie badania, oczyszczenie próbek, podgląd wyników oczyszczania próbek, konfigurację płytki PCR (przygotowanie master-mix + rozpipetowanie eluatu), podgląd wyników konfiguracji płytek do PCR, przeniesienie płytki do PCR i informacji o przebiegu badania do podłączonego cyklera RT-PCR.  </t>
  </si>
  <si>
    <t>zgadzam się, do naszych testów optymalne profile termiczne już są</t>
  </si>
  <si>
    <t>23.</t>
  </si>
  <si>
    <t xml:space="preserve">Urządenie wyposażone w oprogramowanie umożliwiające wybór predefiniowanych protokołów izolacji oraz automatycznej selekcji kontroli i kalibratorów w zależności od trybu badania. </t>
  </si>
  <si>
    <t>24.</t>
  </si>
  <si>
    <t xml:space="preserve">Urządenie wyposażone w oprogramowanie obsługujące drukarkę do kodów kreskowych. </t>
  </si>
  <si>
    <t>25.</t>
  </si>
  <si>
    <t>Możliwość przygotowania zautomatyzowanego protokołu izolacji oraz dalszego badania przy użyciu własnych odczynników stosowanych przez laboratorium, przy użyciu dedykowanych CE/IVD odczynników do izolacji oferowanych przez dostawcę aparatu.</t>
  </si>
  <si>
    <t>26.</t>
  </si>
  <si>
    <t>27.</t>
  </si>
  <si>
    <t>28.</t>
  </si>
  <si>
    <t>29.</t>
  </si>
  <si>
    <t>Waga aparatury wraz z pełnym załadunkiem pokładu nie może przektaczać 150 kg.</t>
  </si>
  <si>
    <t>30.</t>
  </si>
  <si>
    <t>Wymiary aparatury nie mogą przekraczać następujących wartości: 120 x 91 x 80 cm.</t>
  </si>
  <si>
    <t>31.</t>
  </si>
  <si>
    <t>Wykonawca wyraża zgodę na oznakowanie urządzenia przez Zamawiającego w celach ewidencyjnych, na czas obowiązywania umowy. Oznaczenie zostanie całkowicie usunięte przez Zamawiającego przed wydaniem aparatu Wykonawcy po zakończeniu umowy.</t>
  </si>
  <si>
    <t>32.</t>
  </si>
  <si>
    <t>W przypadku zgłoszenia awarii czas reakcji serwisu i podjęcia działań naprawczych – nie dłuższy niż 48 godzin.</t>
  </si>
  <si>
    <t>33.</t>
  </si>
  <si>
    <t>W przypadku konieczności naprawy urządzenia poza siedzibą Zamawiającego dostarczenie równoważnego aparatu zastępczego w ciągu 1-3 dni roboczych.</t>
  </si>
  <si>
    <t>34.</t>
  </si>
  <si>
    <t>Cały system, tj. automatyczny izolator i termocykler podpięty do LIS z możliwością automatycznego transferu danych.</t>
  </si>
  <si>
    <t>Wymagania dotyczące dodatkowego asortymentu niezbędnego do pracy systemu</t>
  </si>
  <si>
    <t>Do urządzenia dedykowane są odpowiednie akcesoria i materiały zużywalne, opisane w instrukcji wykonania badań i zaopatrzone unikalnymi numerami katalogowymi, które gwarantują utrzymanie ciągu diagnostycznego  CE/IVD.</t>
  </si>
  <si>
    <t>Wraz z urządzeniem do izolacji dostarczany jest dedykowany stół roboczy.</t>
  </si>
  <si>
    <t>Wraz z urządzeniem do izolacji dostarczany jest system stabilizujący zasilanie - UPS oraz komputer.</t>
  </si>
  <si>
    <t xml:space="preserve">Wraz z urządzeniem do izolacji dostarczany jest aparat do automatycznego zaklejania płytek z eluatami oraz z przygotowanymi do PCR mieszaninami reakcyjnymi. Aparat do zaklejana płytek powinien stanowić ciąg zwalidowanego systemu diagnostycznego. </t>
  </si>
  <si>
    <t>Wraz z urządzeniem do izolacji dostarczany jest czytnik kodów kreskowych umożliwiający identyfikację próbek/odczynników/materiałów zyżywalnych na podstawie kodów paskowych.</t>
  </si>
  <si>
    <t xml:space="preserve">Wraz z urządzeniem dostarczona drukarka kodów umożliwiająca wydruk kodów kreskowych na wtórne probówki zo zabezpieczania materiału biologicznego oraz na wtórne probówki do mastermiksów. </t>
  </si>
  <si>
    <t xml:space="preserve">Urządzenie wyposażone w dodatkowe aplikacje obsługujące drukarkę kodów oraz monitorowanie ewentualnych zakłóceń pracy urządzenia i dające mżliwośc generowania plików typu log files celem identyfkacji błedów podczas całego procesu pracy urządzenia. </t>
  </si>
  <si>
    <t>Instrukcja obsługi urządzenia i instrukcja używania dedykowanego oprogramowania dostarczone wraz z aparatem, przetłumaczone na język polski.</t>
  </si>
  <si>
    <t>Wymagania graniczne do dzierżawionego aparatu - termocykler/(-y)</t>
  </si>
  <si>
    <r>
      <rPr>
        <sz val="12"/>
        <color indexed="8"/>
        <rFont val="Times New Roman"/>
        <family val="1"/>
      </rPr>
      <t>1.</t>
    </r>
    <r>
      <rPr>
        <b/>
        <sz val="12"/>
        <color indexed="8"/>
        <rFont val="Times New Roman"/>
        <family val="1"/>
      </rPr>
      <t xml:space="preserve"> </t>
    </r>
  </si>
  <si>
    <t xml:space="preserve">System do analiz PCR w czasie rzeczywistym. </t>
  </si>
  <si>
    <r>
      <rPr>
        <sz val="12"/>
        <color indexed="8"/>
        <rFont val="Times New Roman"/>
        <family val="1"/>
      </rPr>
      <t>2.</t>
    </r>
    <r>
      <rPr>
        <b/>
        <sz val="12"/>
        <color indexed="8"/>
        <rFont val="Times New Roman"/>
        <family val="1"/>
      </rPr>
      <t xml:space="preserve"> </t>
    </r>
  </si>
  <si>
    <t xml:space="preserve">System zaopatrzony w blok  próbek ze zintegrowaną objętością 96 studzienek o dużej objętości (typ stydzienek deep well). </t>
  </si>
  <si>
    <r>
      <rPr>
        <sz val="12"/>
        <color indexed="8"/>
        <rFont val="Times New Roman"/>
        <family val="1"/>
      </rPr>
      <t>3.</t>
    </r>
    <r>
      <rPr>
        <b/>
        <sz val="12"/>
        <color indexed="8"/>
        <rFont val="Times New Roman"/>
        <family val="1"/>
      </rPr>
      <t xml:space="preserve"> </t>
    </r>
  </si>
  <si>
    <t>System zapewniający zgodność z dyskami USB pełniących funkcje opcjonalnych nośników do przesyłania protokołu i danych.</t>
  </si>
  <si>
    <r>
      <rPr>
        <sz val="12"/>
        <color indexed="8"/>
        <rFont val="Times New Roman"/>
        <family val="1"/>
      </rPr>
      <t>4.</t>
    </r>
    <r>
      <rPr>
        <b/>
        <sz val="12"/>
        <color indexed="8"/>
        <rFont val="Times New Roman"/>
        <family val="1"/>
      </rPr>
      <t xml:space="preserve"> </t>
    </r>
  </si>
  <si>
    <t>Urządzenie posiadające CE/IVD, przeznaczone do oznaczń ilościowych i jakościowych do zastosowania z odczynnikami CE/IVD oraz RUO.</t>
  </si>
  <si>
    <r>
      <rPr>
        <sz val="12"/>
        <color indexed="8"/>
        <rFont val="Times New Roman"/>
        <family val="1"/>
      </rPr>
      <t>5.</t>
    </r>
    <r>
      <rPr>
        <b/>
        <sz val="12"/>
        <color indexed="8"/>
        <rFont val="Times New Roman"/>
        <family val="1"/>
      </rPr>
      <t xml:space="preserve"> </t>
    </r>
  </si>
  <si>
    <t>Urządzenie wyposażone w 6 filtrowanych diod LED w pozycji wzbudzenia.</t>
  </si>
  <si>
    <r>
      <rPr>
        <sz val="12"/>
        <color indexed="8"/>
        <rFont val="Times New Roman"/>
        <family val="1"/>
      </rPr>
      <t>6.</t>
    </r>
    <r>
      <rPr>
        <b/>
        <sz val="12"/>
        <color indexed="8"/>
        <rFont val="Times New Roman"/>
        <family val="1"/>
      </rPr>
      <t xml:space="preserve"> </t>
    </r>
  </si>
  <si>
    <t>Urządzenie wyposażone w 5 filtrowanych fotodiod LED w pozycji detekcji.</t>
  </si>
  <si>
    <r>
      <rPr>
        <sz val="12"/>
        <color indexed="8"/>
        <rFont val="Times New Roman"/>
        <family val="1"/>
      </rPr>
      <t>7.</t>
    </r>
    <r>
      <rPr>
        <b/>
        <sz val="12"/>
        <color indexed="8"/>
        <rFont val="Times New Roman"/>
        <family val="1"/>
      </rPr>
      <t xml:space="preserve"> </t>
    </r>
  </si>
  <si>
    <t>Urządzenie w pełni integrowalne z dedykowaną automatyczną platformą do jednoczesnej ekstrakcji materiału RNA/DNA stanowiącą część pełnego ciągu diagnostycznego.</t>
  </si>
  <si>
    <r>
      <rPr>
        <sz val="12"/>
        <color indexed="8"/>
        <rFont val="Times New Roman"/>
        <family val="1"/>
      </rPr>
      <t>8.</t>
    </r>
    <r>
      <rPr>
        <b/>
        <sz val="12"/>
        <color indexed="8"/>
        <rFont val="Times New Roman"/>
        <family val="1"/>
      </rPr>
      <t xml:space="preserve"> </t>
    </r>
  </si>
  <si>
    <t>Urządzenie umożliwiające jednoczasową amplifikację i detekcję minimum 96 próbek.</t>
  </si>
  <si>
    <r>
      <rPr>
        <sz val="12"/>
        <color indexed="8"/>
        <rFont val="Times New Roman"/>
        <family val="1"/>
      </rPr>
      <t>9.</t>
    </r>
    <r>
      <rPr>
        <b/>
        <sz val="12"/>
        <color indexed="8"/>
        <rFont val="Times New Roman"/>
        <family val="1"/>
      </rPr>
      <t xml:space="preserve"> </t>
    </r>
  </si>
  <si>
    <t>Możliwość wykonania analiz w objętości próbki w zakresie od 10ul do 125ul.</t>
  </si>
  <si>
    <r>
      <rPr>
        <sz val="12"/>
        <color indexed="8"/>
        <rFont val="Times New Roman"/>
        <family val="1"/>
      </rPr>
      <t>10.</t>
    </r>
    <r>
      <rPr>
        <b/>
        <sz val="12"/>
        <color indexed="8"/>
        <rFont val="Times New Roman"/>
        <family val="1"/>
      </rPr>
      <t xml:space="preserve"> </t>
    </r>
  </si>
  <si>
    <t xml:space="preserve">Brak konieczności przeprowadzania okresowych kalibracji systemu optycznego związanych z wykorzystaniem różnych barwników fluorescencyjnych lub innych rodzaju analiz w celu zapewnienia optymalnego działana urządzenia. </t>
  </si>
  <si>
    <r>
      <rPr>
        <sz val="12"/>
        <color indexed="8"/>
        <rFont val="Times New Roman"/>
        <family val="1"/>
      </rPr>
      <t>11.</t>
    </r>
    <r>
      <rPr>
        <b/>
        <sz val="12"/>
        <color indexed="8"/>
        <rFont val="Times New Roman"/>
        <family val="1"/>
      </rPr>
      <t xml:space="preserve"> </t>
    </r>
  </si>
  <si>
    <t>Urządzenie umożliwiające odczyt fluorescscencji w przynajmniej 5-ciu kanałach detekcji: FAM/HEX/T-RED/Cyt5/Quasar.</t>
  </si>
  <si>
    <t>Cy5</t>
  </si>
  <si>
    <r>
      <rPr>
        <sz val="12"/>
        <color indexed="8"/>
        <rFont val="Times New Roman"/>
        <family val="1"/>
      </rPr>
      <t>12.</t>
    </r>
    <r>
      <rPr>
        <b/>
        <sz val="12"/>
        <color indexed="8"/>
        <rFont val="Times New Roman"/>
        <family val="1"/>
      </rPr>
      <t xml:space="preserve"> </t>
    </r>
  </si>
  <si>
    <t>Urządzenie wyposażone w blok grzewczy z zakresem temperatury od  0-100°C.</t>
  </si>
  <si>
    <r>
      <rPr>
        <sz val="12"/>
        <color indexed="8"/>
        <rFont val="Times New Roman"/>
        <family val="1"/>
      </rPr>
      <t>13.</t>
    </r>
    <r>
      <rPr>
        <b/>
        <sz val="12"/>
        <color indexed="8"/>
        <rFont val="Times New Roman"/>
        <family val="1"/>
      </rPr>
      <t xml:space="preserve"> </t>
    </r>
  </si>
  <si>
    <t>Urządzenie wyposażone w system wzbudzenia korzystający z minimum 6 źródeł światła LED.</t>
  </si>
  <si>
    <r>
      <rPr>
        <sz val="12"/>
        <color indexed="8"/>
        <rFont val="Times New Roman"/>
        <family val="1"/>
      </rPr>
      <t>14.</t>
    </r>
    <r>
      <rPr>
        <b/>
        <sz val="12"/>
        <color indexed="8"/>
        <rFont val="Times New Roman"/>
        <family val="1"/>
      </rPr>
      <t xml:space="preserve"> </t>
    </r>
  </si>
  <si>
    <t xml:space="preserve">Urządzenie wyposażone w system detekcji z minimum 6 fotodiodami. </t>
  </si>
  <si>
    <r>
      <rPr>
        <sz val="12"/>
        <color indexed="8"/>
        <rFont val="Times New Roman"/>
        <family val="1"/>
      </rPr>
      <t>15.</t>
    </r>
    <r>
      <rPr>
        <b/>
        <sz val="12"/>
        <color indexed="8"/>
        <rFont val="Times New Roman"/>
        <family val="1"/>
      </rPr>
      <t xml:space="preserve"> </t>
    </r>
  </si>
  <si>
    <t>Urządzenie wyposażone w system operacyjny z zakres spektrum działąnia aparatu od 460 do 720 nm.</t>
  </si>
  <si>
    <r>
      <rPr>
        <sz val="12"/>
        <color indexed="8"/>
        <rFont val="Times New Roman"/>
        <family val="1"/>
      </rPr>
      <t>16.</t>
    </r>
    <r>
      <rPr>
        <b/>
        <sz val="12"/>
        <color indexed="8"/>
        <rFont val="Times New Roman"/>
        <family val="1"/>
      </rPr>
      <t xml:space="preserve"> </t>
    </r>
  </si>
  <si>
    <t>Blok grezwczy urządzenia wyposażony w funkcję gradientu temperaturowego w zakresie 1-24°C, w przedziale temperaturowym 30-100°C.</t>
  </si>
  <si>
    <r>
      <rPr>
        <sz val="12"/>
        <color indexed="8"/>
        <rFont val="Times New Roman"/>
        <family val="1"/>
      </rPr>
      <t>17.</t>
    </r>
    <r>
      <rPr>
        <b/>
        <sz val="12"/>
        <color indexed="8"/>
        <rFont val="Times New Roman"/>
        <family val="1"/>
      </rPr>
      <t xml:space="preserve"> </t>
    </r>
  </si>
  <si>
    <t>Zakres temperatury operacyjnej bloku grzewczego 0-100°C.</t>
  </si>
  <si>
    <r>
      <rPr>
        <sz val="12"/>
        <color indexed="8"/>
        <rFont val="Times New Roman"/>
        <family val="1"/>
      </rPr>
      <t>18.</t>
    </r>
    <r>
      <rPr>
        <b/>
        <sz val="12"/>
        <color indexed="8"/>
        <rFont val="Times New Roman"/>
        <family val="1"/>
      </rPr>
      <t xml:space="preserve"> </t>
    </r>
  </si>
  <si>
    <t>Czas pomiaru fluorescencji wszystkich prób 12sec.</t>
  </si>
  <si>
    <r>
      <rPr>
        <sz val="12"/>
        <color indexed="8"/>
        <rFont val="Times New Roman"/>
        <family val="1"/>
      </rPr>
      <t>19.</t>
    </r>
    <r>
      <rPr>
        <b/>
        <sz val="12"/>
        <color indexed="8"/>
        <rFont val="Times New Roman"/>
        <family val="1"/>
      </rPr>
      <t xml:space="preserve"> </t>
    </r>
  </si>
  <si>
    <t>Czas pomiaru fluorescencji dla pojedynczej próby 3sec.</t>
  </si>
  <si>
    <r>
      <rPr>
        <sz val="12"/>
        <color indexed="8"/>
        <rFont val="Times New Roman"/>
        <family val="1"/>
      </rPr>
      <t>20.</t>
    </r>
    <r>
      <rPr>
        <b/>
        <sz val="12"/>
        <color indexed="8"/>
        <rFont val="Times New Roman"/>
        <family val="1"/>
      </rPr>
      <t xml:space="preserve"> </t>
    </r>
  </si>
  <si>
    <t>Szybkość zmiany temperatury 2°C/sec.</t>
  </si>
  <si>
    <r>
      <rPr>
        <sz val="12"/>
        <color indexed="8"/>
        <rFont val="Times New Roman"/>
        <family val="1"/>
      </rPr>
      <t>21.</t>
    </r>
    <r>
      <rPr>
        <b/>
        <sz val="12"/>
        <color indexed="8"/>
        <rFont val="Times New Roman"/>
        <family val="1"/>
      </rPr>
      <t xml:space="preserve"> </t>
    </r>
  </si>
  <si>
    <t>Wymiary aparatury nie większe niż: 34 x 47 x 37 cm.</t>
  </si>
  <si>
    <r>
      <rPr>
        <sz val="12"/>
        <color indexed="8"/>
        <rFont val="Times New Roman"/>
        <family val="1"/>
      </rPr>
      <t>22.</t>
    </r>
    <r>
      <rPr>
        <b/>
        <sz val="12"/>
        <color indexed="8"/>
        <rFont val="Times New Roman"/>
        <family val="1"/>
      </rPr>
      <t xml:space="preserve"> </t>
    </r>
  </si>
  <si>
    <t>Waga aparat nie większa niż 22 kg.</t>
  </si>
  <si>
    <t>Wymagania dotyczące dodatkowego asortymentu niezbędnego do pracy urządzenia</t>
  </si>
  <si>
    <t>Komputer połączony z termocyklerem.</t>
  </si>
  <si>
    <t>UPS stabilizujący zasilanie termocyklera.</t>
  </si>
  <si>
    <t>Instrukcja obsługi urządzenia oraz obsługującego je oprogramowania w języku polskim.</t>
  </si>
  <si>
    <t xml:space="preserve">Materiały zużywalne zapewniające prawidłową pracę aparatu m.in. końcówki o różnej pojemności, płytki 96-dołkowe na bufory zużywane w trakcie izolacji, pojemnik i worki na odpady. </t>
  </si>
  <si>
    <t>Parametry w kryterium oceny "Jakość"</t>
  </si>
  <si>
    <t xml:space="preserve">Lp. </t>
  </si>
  <si>
    <t>Oceniana cecha parametru</t>
  </si>
  <si>
    <t>Potwierdzenie spełnienia (należy wpisać TAK lub NIE)</t>
  </si>
  <si>
    <t xml:space="preserve">Punktacja </t>
  </si>
  <si>
    <t>Możliwość wykonania dodatkowych automatycznych certyfikowanych CE/IVD oznaczeń za pomocą ilościowych testów  (HIV-1, HCV, HBV i HEV) i tej samej dedykowanej aparatury stanowiącej ciąg diagnostyczny CE/IVD.</t>
  </si>
  <si>
    <r>
      <rPr>
        <b/>
        <sz val="12"/>
        <color indexed="8"/>
        <rFont val="Times New Roman"/>
        <family val="1"/>
      </rPr>
      <t>TAK</t>
    </r>
    <r>
      <rPr>
        <sz val="12"/>
        <color indexed="8"/>
        <rFont val="Times New Roman"/>
        <family val="1"/>
      </rPr>
      <t xml:space="preserve">- 8 pkt / </t>
    </r>
    <r>
      <rPr>
        <b/>
        <sz val="12"/>
        <color indexed="8"/>
        <rFont val="Times New Roman"/>
        <family val="1"/>
      </rPr>
      <t>NIE</t>
    </r>
    <r>
      <rPr>
        <sz val="12"/>
        <color indexed="8"/>
        <rFont val="Times New Roman"/>
        <family val="1"/>
      </rPr>
      <t xml:space="preserve"> - 0 pkt</t>
    </r>
  </si>
  <si>
    <t xml:space="preserve">Mozliwość zabezpieczenia pozostającego materiału natychmiast po pobraniu wystarczającej do ekstrakcji ilości, bez ingerencji w trwający proces izolacji. </t>
  </si>
  <si>
    <r>
      <rPr>
        <b/>
        <sz val="12"/>
        <color indexed="8"/>
        <rFont val="Times New Roman"/>
        <family val="1"/>
      </rPr>
      <t>TAK</t>
    </r>
    <r>
      <rPr>
        <sz val="12"/>
        <color indexed="8"/>
        <rFont val="Times New Roman"/>
        <family val="1"/>
      </rPr>
      <t xml:space="preserve">- 4 pkt / </t>
    </r>
    <r>
      <rPr>
        <b/>
        <sz val="12"/>
        <color indexed="8"/>
        <rFont val="Times New Roman"/>
        <family val="1"/>
      </rPr>
      <t>NIE</t>
    </r>
    <r>
      <rPr>
        <sz val="12"/>
        <color indexed="8"/>
        <rFont val="Times New Roman"/>
        <family val="1"/>
      </rPr>
      <t xml:space="preserve"> - 0 pkt</t>
    </r>
  </si>
  <si>
    <t>Możliwość zabezpieczenia pozostających eluatów po zakończonym procesie ekstrakcji oraz przeprowadzeniu reakcji PCR.</t>
  </si>
  <si>
    <t>Dostawa zestawów CE IVD do przeprowadzenia ekstrakcji/amplifikacji/detekcji materiału genetycznego (RNA/DNA) oraz identyfikacji patogenu (patogenów) chorobotwórczych, powodujących choroby zakaźne, metodami biologii molekularnej, z dzierżawą w pełni zautomatyzowanego izolatora połączonego z analizatorem pracującycm w oparciu o metodę RT-PCR wraz niezbędnymi do izolacji, amplifikacji i obsługi analizatora akcesoriami.</t>
  </si>
  <si>
    <t>Wymagania wspólne dla wszystkich zestawów odczynnikowych</t>
  </si>
  <si>
    <t>Parametry wymagane</t>
  </si>
  <si>
    <t>Wszystkie oferowane testy oraz jego komponenty posiadają certyfikat CE/IVD.</t>
  </si>
  <si>
    <t xml:space="preserve">Wszystkie oferowane testy pochodzą od tego samego producenta. </t>
  </si>
  <si>
    <t xml:space="preserve">W skład oferowanych testów wchodzą minimum 4 standardy ilościowe (kalibratory) do pomiaru ilościowego, w formie gotowej do użycia. </t>
  </si>
  <si>
    <t xml:space="preserve">Do oferowanych testów dołączona jest dedykowana kontrola wewnętrzna IC, posiadająca certyfikat CE/IVD w formie gotowej do użycia. </t>
  </si>
  <si>
    <t xml:space="preserve">Wszystkie oferowane testy są dedykowane do użycia z oferowaną aparaturą, stanowiącą ciąg diagnostyczny (tzw. workflow) gwarantującą wydanie certyfikowanego wyniku CE/IVD. </t>
  </si>
  <si>
    <t xml:space="preserve">Wszystkie oferowane testy zawierają instrukcję wykonania badania i interpretacji wyników w języku polskim. </t>
  </si>
  <si>
    <t>Dostawa odczynników w terminie dwóch dni roboczych (od poniedziałku do piątku) od dostarczenia zamówienia.</t>
  </si>
  <si>
    <t>Wymagania zestawów odczynnikowych do ekstrakcji DNA i RNA</t>
  </si>
  <si>
    <t>Odczynniki do izolacji wspólne dla jednoczasowego oczyszczania RNA i DNA, opatrzone certyfikatem CE//IVD(R), dedykowane do oferowanego aparatu, umożliwiające przeprowadzenie równoczesnego oczyszczania RNA i DNA w różnego rodzaju materiale wejściowym.</t>
  </si>
  <si>
    <t>Odczynniki do izolacji posiadają termin przydatności do użycia minimalnie 11 miesięcy od momentu ich dostarczenia do laboratorium.</t>
  </si>
  <si>
    <t>Odczynniki do izolacji dostarczone są w formacie eliminującym ich uzupełnianie lub wzajemnie łączenie i dają użytkownikowi możliwość ponownego ich wykorzystania w ciągu 14 dni od pierwszego przygotowania.</t>
  </si>
  <si>
    <t>Bufory będące częscią zestawu do oczyszczania RNA/DNA mogą być przechowywane w temperaturze pokojowej przez okres 14 dni po otwarciu.</t>
  </si>
  <si>
    <t>Dedykowana, osobno konfekcjonowana, uniwersalna dla badań DNA i RNA kontrola wewnętrzna IC, przeznaczona do użytku wraz z zestawem do izolacji, dodawana automatycznie do reakcji na początku procedury izolacji materiału genetycznego w celu kontroli procesu oczyszczania.</t>
  </si>
  <si>
    <t xml:space="preserve">Zestaw odczynnikowy dający możliwość ekstrakcji z minimalnej objętości 550-700 ul i maksymalnej 1200 ul próbki. </t>
  </si>
  <si>
    <t xml:space="preserve">Zestaw odczynnikowy dający możliwość uzyskania 80ul końcowej objetości eluatu. </t>
  </si>
  <si>
    <t>Zestaw odczynnikowy uniwersalny dla różnego rodzaju materialu biologicznego (m. in.: osocze, krew pełna, surowica, mocz, wymazy, stolec, płyn mózgowo rdzeniowy).</t>
  </si>
  <si>
    <t xml:space="preserve">Instrukcja do zestawu służącego do izolacji materiału z próbki badanej w języku polskim. </t>
  </si>
  <si>
    <t>Wymagania dla zestawów odczynnikowych do amplifikacji w oparciu o metodę RT-PCR</t>
  </si>
  <si>
    <t>Wymagana objętość eluatu dla przeprowadzenia reakcji PCR dla testow wykonywanych z próbki 500ul wynosi 10ul, objętość mieszaniny reakcyjnej to maksymalnie 30ul.</t>
  </si>
  <si>
    <t>Wymagana objętość eluatu dla przeprowadzenia reakcji PCR dla testów wykonywanych z próbki 1000ul wynosi 45ul, objętość mieszaniny reakcyjnej to maksmalnie 90ul.</t>
  </si>
  <si>
    <t>Instrukcja do zestawów odczynnikowych w języku polskim.</t>
  </si>
  <si>
    <t>Wymagania dla zestawów odczynnikowych do identyfikacji HIV-1, w oparciu o metodę RT-PCR</t>
  </si>
  <si>
    <t>Zestaw odczynników przeznaczony do ilościowego wykrywania RNA wirusa HIV-1.</t>
  </si>
  <si>
    <t xml:space="preserve">Zestaw wyposażony w sondę RNA HIV wyznakowaną fluoroforem FAM, sondę właściwą dla IC wyznakowaną fluoroforem JOE. </t>
  </si>
  <si>
    <t>Zestaw odczynników zapewniający limit detekcji nie wyższy niż 30 IU/ml.</t>
  </si>
  <si>
    <t>Zestaw zapewniający liniowość od 100 do 10.000.000 IU/ml.</t>
  </si>
  <si>
    <t xml:space="preserve">Zestaw odczynnikowy zawierający sekwencje docelowe dla sond umieszczone na genach kodujących integrazę i proteazę. </t>
  </si>
  <si>
    <t>Wyniki raportowane w IU/ml z możliwością pzrekonwertowania na kopii/ml.</t>
  </si>
  <si>
    <t>Zestaw odczynnikowy posiadający certyfikat CE/IVD zwalidowany do użytku z odczynnikiami do izolacji RNA/DNA w automatycznej procedurze.</t>
  </si>
  <si>
    <t>Walidacja zestawu odczynników dla osocza.</t>
  </si>
  <si>
    <t>Zestaw odczyników wyposażony w standardy ilościowe skalibrowane względem 4th WHO International Standard dla HIV-1 RNA (NIBSC code: 16/194; podtyp B).</t>
  </si>
  <si>
    <t>Zestaw odczyników wyposażony w dedykowaną osobno konfekcjonowaną kontrolę wewnętrzną (IC) posiadająca certyfikat CE/IVD.</t>
  </si>
  <si>
    <t>Możliwość jednoczesnego ilościowego oznaczania próbek (na jednej płytce PCR) w kierunku wirusa HCV i HEV.</t>
  </si>
  <si>
    <t>Wymagania dla zestawów odczynnikowych do identyfikacji HCV, w oparciu o metodę RT-PCR</t>
  </si>
  <si>
    <t>Zestaw odczynników przeznaczony do wykrywania i ilościowego oznaczania RNA wirusa właściwego dla zapalenia wątroby typu C - w zakresie genotypów od 1 do 6.</t>
  </si>
  <si>
    <t>Zestaw wyposażony w sondę RNA HCV oznakowaną fluoroforem FAM, sondę właściwą dla IC wyznakowaną fluoroforem JOE.</t>
  </si>
  <si>
    <t>Zestaw odczynników zapewniający limit detekcji nie wyższy niż11,5 IU/ml.</t>
  </si>
  <si>
    <t>Zestaw zapewniający liniowość od 25 do 10.000.000 IU/ml.</t>
  </si>
  <si>
    <t>Zestaw odczynnikowy zawierający sekwencje docelowe dla sond umieszczonych na genach regionu 5'UTR.</t>
  </si>
  <si>
    <t>Walidacja zestawu odczynników dla osocza i surowicy.</t>
  </si>
  <si>
    <t>Zestaw odczyników wyposażony w standardy ilościowe skalibrowane względem 5th WHO International Standard dla HCV NAT (NIBSC code: 14/150).</t>
  </si>
  <si>
    <t>Możliwość jednoczesnego ilościowego oznaczania próbek (na jednej płytce PCR) w kierunku wirusa HIV i HEV.</t>
  </si>
  <si>
    <t>Wymagania dla zestawów odczynnikowych do identyfikacji HBV, w oparciu o metodę RT-PCR</t>
  </si>
  <si>
    <t>Zestaw odczynników przeznaczony do wykrywania i ilościowego oznaczania DNA wirusa właściwego dla zapalenia wątroby typu B - w zakresie genotypów od A do H.</t>
  </si>
  <si>
    <t>Zestaw odczynników zapewniający limit detekcji nie wyższy niż 10,5 IU/ml.</t>
  </si>
  <si>
    <t>Zestaw odczynników zapewniający liniowość w zakresie od 20 do 10.000.000 IU/ml.</t>
  </si>
  <si>
    <t>Zestaw odczynnikowy zawierający sekwencje docelowe dla sond umieszczonych na genach kodujących białko S / polimeraza.</t>
  </si>
  <si>
    <t xml:space="preserve">Zestaw odczyników wyposażony w standardy ilościowe skalibrowane względem 4th WHO International Stndard dla HBV DNA (NIBCS code: 10/266). </t>
  </si>
  <si>
    <t>Możliwość jednoczesnego ilościowego oznaczania próbek (na jednej płytce PCR) w kierunku wirusa CMV.</t>
  </si>
  <si>
    <t>Wymagania dla zestawów odczynnikowych do identyfikacji HEV, w oparciu o metodę RT-PCR</t>
  </si>
  <si>
    <t>Zestaw odczynników przeznaczony do wykrywania i ilościowego oznaczania RNA wirusa właściwego dla zapalenia wątroby typu E - w zakresie genotypów 1a, 1e, 2a, 3a, 3b, 3c, 3e, 3f, 4c, 4g.</t>
  </si>
  <si>
    <t>Zestaw wyposażony w sondę RNA HEV oznakowaną fluoroforem FAM, sondę właściwą dla IC wyznakowaną fluoroforem JOE.</t>
  </si>
  <si>
    <t>Zestaw odczynników zapewniający limit detekcji nie wyższy niż 4 IU/ml.</t>
  </si>
  <si>
    <t>Zestaw odczynników zapewniający liniowość w zakresie od 50 do 1.000.000 IU/ml.</t>
  </si>
  <si>
    <t>Zestaw odczynnikowy zawierający sekwencje docelowe dla sond umieszczonych na genach kodujących białka kapsydu.</t>
  </si>
  <si>
    <t>Zesatw odczynnikowy posiadający certyfikat CE/IVD zwalidowany do użytku z odczynnikiami do izolacji RNA/DNA w automatycznej procedurze.</t>
  </si>
  <si>
    <t>Zestaw odczyników wyposażony w standardy ilościowe skalibrowane względem 1th WHO International Standard dla RNA HEV (PEI code: 6329/10).</t>
  </si>
  <si>
    <t>Dodatkowa walidacja zestawu odczynników do manualnego użycia z termocyklerem LightCycler 480 Instrument II (w posiadaniu przez Zamawiającego).</t>
  </si>
  <si>
    <t>Możliwość jednoczesnego ilościowego oznaczania próbek (na jednej płytce PCR) w kierunku wirusa HCV.</t>
  </si>
  <si>
    <t>Wymagania dla zestawów odczynnikowych do identyfikacji HAV, w oparciu o metodę RT-PCR</t>
  </si>
  <si>
    <r>
      <t>Zestaw odczynników przeznaczony do jakościowego wykrywania</t>
    </r>
    <r>
      <rPr>
        <sz val="11"/>
        <color indexed="8"/>
        <rFont val="Times New Roman"/>
        <family val="1"/>
      </rPr>
      <t xml:space="preserve"> RNA wirusa właściwego dla zapalenia wątroby typu A - w zakresie genotypów 1a, 1b, 2a, 3a.</t>
    </r>
  </si>
  <si>
    <t>Zestaw wyposażony w sondę RNA HAV oznakowaną fluoroforem FAM, sondę właściwą dla IC wyznakowaną fluoroforem JOE.</t>
  </si>
  <si>
    <t>Zestaw odczynników zapewniający limit detekcji nie wyższy niż 6,5 IU/ml.</t>
  </si>
  <si>
    <t>Zestaw odczyników wyposażony w standardy ilościowe skalibrowane względem 3th WHO International Standard dla HAV (NIBSC code: 15/276).</t>
  </si>
  <si>
    <t>Możliwość jednoczesnego ilościowego oznaczania próbek (na jednej płytce PCR) w kierunku wirusa HIV.</t>
  </si>
  <si>
    <t>Wymagania dla zestawów odczynnikowych do identyfikacji CMV, w oparciu o metodę RT-PCR</t>
  </si>
  <si>
    <t>Zestaw odczynników przeznaczony do wykrywania jakościowego i ilościowego CMV.</t>
  </si>
  <si>
    <t>Zestaw wyposażony w sondę CMV oznakowaną fluoroforem FAM, wykrywającą 4 genotypy CMV w badanej próbce.</t>
  </si>
  <si>
    <t>Walidacja zestawu odczynników dla osocza pełnej krwi i moczu.</t>
  </si>
  <si>
    <t>Zestaw odczynników zapewniający limit detekcji nie wyższy niż 220 IU/ml, w przypadku osocza; w przypadku krwi pełnej, nie wyższy niż 310 IU/ml i w przypadku moczu nie wyższy niż 720 IU/ml.</t>
  </si>
  <si>
    <r>
      <rPr>
        <sz val="11"/>
        <rFont val="Times New Roman"/>
        <family val="1"/>
      </rPr>
      <t>Wyniki raportowane w IU/ml</t>
    </r>
    <r>
      <rPr>
        <sz val="11"/>
        <color indexed="10"/>
        <rFont val="Times New Roman"/>
        <family val="1"/>
      </rPr>
      <t>.</t>
    </r>
  </si>
  <si>
    <t>Zestaw odczynników zapewniający liniowość w zakresie od 1.00E+03 do 1.00E+08 IU/ml, w przypadku moczu i w przypdaku krwi pełnej w zakresie od 1.00E+03 do 1.00E+08 IU/ml.</t>
  </si>
  <si>
    <t>Wymagania dla zestawów odczynnikowych do identyfikacji EBV, w oparciu o metodę RT-PCR</t>
  </si>
  <si>
    <t>Zestaw odczynników przeznaczony do wykrywania jakościowego i ilościowego EBV.</t>
  </si>
  <si>
    <t>Zestaw wyposażony w sondę EBV znakowną fluoroforem FAM wykrywającą 2 genotypy EBV w badanej próbce.</t>
  </si>
  <si>
    <t>Walidacja zestawu odczynników dla osocza, pełnej krwi.</t>
  </si>
  <si>
    <t>Zestaw odczynników zapewniający limit detekcji nie więcej niż 199 IU/ml w przypadku osocza; w przypadku krwi pełnej nie więcej niż 324 IU/ml.</t>
  </si>
  <si>
    <t>Wyniki raportowane w IU/ml.</t>
  </si>
  <si>
    <t>Zestaw odczynników zapewniający liniowość w zakresie od 1.00E+02 do 1.00E+08 IU/ml dla osocza oraz 1.50E+03 do 1.00E+08 IU/ml dla krwi pełnej.</t>
  </si>
  <si>
    <t>Wymagania dla zestawów odczynnikowych do identyfikacji BKV, w oparciu o metodę RT-PCR</t>
  </si>
  <si>
    <t>Zestaw odczynników przeznaczony do wykrywania jakościowego i ilościowego BKV.</t>
  </si>
  <si>
    <t>Zestaw wyposażony w sondę BKV znakowną fluoroforem FAM.</t>
  </si>
  <si>
    <t>Walidacja zestawu odczynników dla osocza, pełnej krwi i moczu.</t>
  </si>
  <si>
    <t>Zestaw odczynników zapewniający limit detekcji nie więcej niż 70 IU/ml w przypadku osocza; we krwi pełnej nie wyżej niż 109 IU/ml; w moczu nie wyżej niż 25IU/ml.</t>
  </si>
  <si>
    <t>Zestaw odczynników zapewniający liniowość w zakresie od 2.00E+02 do 1.00E+08 IU/ml, w przypadku moczu; we kwi pełnej: 2.00E+02 do 1.00E+08 IU/ml.</t>
  </si>
  <si>
    <t>Wymagania dla zestawów odczynnikowych do identyfikacji JCV, w oparciu o metodę RT-PCR</t>
  </si>
  <si>
    <t>Zestaw odczynników przeznaczony do wykrywania jakościowego i ilościowego JCV.</t>
  </si>
  <si>
    <t>Zestaw wyposażony w sondę JCV znakowną fluoroforem FAM i sondę właściwą dla IC wyznakowaną fluoroforem JOE.</t>
  </si>
  <si>
    <t>Zestaw odczynników zapewniający limit detekcji nie więcej niż 4 IU/ml.</t>
  </si>
  <si>
    <t>Zestaw odczynników zapewniający liniowość w zakresie od 1.00E+02 do 1.00E+08 IU/ml.</t>
  </si>
  <si>
    <t>Wymagania dla zestawów odczynnikowych do identyfikacji HHV6, w oparciu o metodę RT-PCR</t>
  </si>
  <si>
    <t>Zestaw odczynników przeznaczony do wykrywania jakościowego i ilościowego HHV6.</t>
  </si>
  <si>
    <t>Zestaw wyposażony w sondy HHV6 znakowane fluoroforami FAM i Cy5 wykrywające genotypy 6A i 6B.</t>
  </si>
  <si>
    <t>Walidacja zestawu odczynników dla osocza i krwi pełnej.</t>
  </si>
  <si>
    <t>Zestaw odczynników zapewniający limit detekcji nie więcej niż 255 IU/ml dla genotypu 6A i nie wyżej niż 140 IU/ml dla genotypu 6B.</t>
  </si>
  <si>
    <t>Zestaw odczynników zapewniający liniowość w zakresie od 2.50E+02 do 3.00E+07 IU/ml dla genotypu 6A oraz w zakresie od 2.50E+03 do 1.00E+07 IU/ml dla genotypu 6B.</t>
  </si>
  <si>
    <t>Dodatkowa walidacja zestawu odczynników do manualnego użyciaz termocyklerem LightCycler 480 Instrument II (w posiadaniu przez Zamawiającego).</t>
  </si>
  <si>
    <t>Wymagania dla zestawów odczynnikowych do identyfikacji HSV typ 1/2, w oparciu o metodę RT-PCR</t>
  </si>
  <si>
    <t>Zestaw odczynników przeznaczony do wykrywania jakościowego i ilościowego HSV 1/2.</t>
  </si>
  <si>
    <t>Zestaw wyposażony w sondę HSV-1 znakowaną fluoroforem FAM i sondę HSV-2 znakowaną fluoroforem Cy5 wykrywającą genotypy HSV-1 i HSV-2, a także w sondę właściwą dla IC wyznakowaną fluoroforem JOE.</t>
  </si>
  <si>
    <t>Zestaw odczynników zapewniający limit detekcji w osoczu nie więcej niż 35 kopii/ml dla HSV-1 i nie więcej niż 73 kopii/ml dla HSV-2.</t>
  </si>
  <si>
    <t>Wyniki raportowane w kopiach na ml.</t>
  </si>
  <si>
    <t>Zestaw odczynników zapewniający liniowość w zakresie od 2.00E+02 do 1.00E+08 kopii/ml dla HSV-1 oraz liniowość 2.00E+02 do 5.00E+07 kopii/ml dla HSV-2.</t>
  </si>
  <si>
    <t>Wymagania dla zestawów odczynnikowych do identyfikacji VZV, w oparciu o metodę RT-PCR</t>
  </si>
  <si>
    <t>Zestaw odczynników przeznaczony do wykrywania jakościowego i ilościowego VZV.</t>
  </si>
  <si>
    <t>Zestaw wyposażony w sondę VZV znakowną fluoroforem FAM i sondę właściwą dla IC wyznakowaną fluoroforem JOE.</t>
  </si>
  <si>
    <t>Zestaw odczynników zapewniający limit detekcji w osoczu nie więcej niż 75 kopii/ml.</t>
  </si>
  <si>
    <t>Zestaw odczynników zapewniający liniowość w zakresie od 1.00E+02 do 1.00E+08 kopii/ml.</t>
  </si>
  <si>
    <t>Wymagania dla zestawów odczynnikowych do identyfikacji Parvovirusa B19, w oparciu o metodę RT-PCR</t>
  </si>
  <si>
    <t>Zestaw odczynników przeznaczony do wykrywania jakościowego i ilościowego Parvovirusa B19.</t>
  </si>
  <si>
    <t>Zestaw wyposażony w sondę Parvo B19 znakowną fluoroforem FAM i sondę właściwą dla IC wyznakowaną fluoroforem JOE.</t>
  </si>
  <si>
    <t>Zestaw odczynników zapewniający limit detekcji w osoczu nie więcej niż 125 kopii/ml.</t>
  </si>
  <si>
    <t>Zestaw odczynników zapewniający liniowość w zakresie od 1.00E+08 do 2.00E+02 IU/ml.</t>
  </si>
  <si>
    <t>Dodatkowy asortyment do testów</t>
  </si>
  <si>
    <t>Dedykowane folie do zamykania płytek z eluatem umożliwiające przechowywanie do 24h w temperaturze +2°C do +8°C.</t>
  </si>
  <si>
    <t>Dedykowane folie do zamykania płytek z przygotowaną mieszaniną reakcyjną do przeprowadzenia reakcji PCR.</t>
  </si>
  <si>
    <t>Materiały zużywalne, m.in. wtórne probówki z korkami, płytki 96-dołkowe do zabezpieczenia eluatów, płytki 96-dołkowe do przygotowania reakcji PCR, probówki do przygotowania mieszniny reakcji PCR, probówki wtórne na mastermiksy z korkami.</t>
  </si>
  <si>
    <t>Parametry Wymagane</t>
  </si>
  <si>
    <r>
      <t xml:space="preserve">Potwierdzenie spełnienia 
</t>
    </r>
    <r>
      <rPr>
        <b/>
        <sz val="12"/>
        <color indexed="10"/>
        <rFont val="Times New Roman"/>
        <family val="1"/>
      </rPr>
      <t>(należy wpisać Tak lub Nie)*</t>
    </r>
  </si>
  <si>
    <t>Parametry 
Wymagane</t>
  </si>
  <si>
    <t>*Niespełnienie  któregokolwiek  z powyższych wymagań granicznych spowoduje odrzucenie oferty.</t>
  </si>
  <si>
    <t>Nr sprawy: DFP.271.41.2024.KK</t>
  </si>
  <si>
    <t>Załącznik 1b do SWZ</t>
  </si>
  <si>
    <t>Załącznik nr ………. do umowy</t>
  </si>
  <si>
    <t>WYMAGANIA GRANICZNE</t>
  </si>
  <si>
    <r>
      <t xml:space="preserve">Potwierdzenie spełnienia 
</t>
    </r>
    <r>
      <rPr>
        <b/>
        <sz val="11"/>
        <color indexed="10"/>
        <rFont val="Times New Roman"/>
        <family val="1"/>
      </rPr>
      <t>(należy wpisać Tak lub Nie)*</t>
    </r>
  </si>
  <si>
    <t xml:space="preserve">WYMAGANIA W ZAKRESIE ZAGADNIEŃ INFORMATYCZNYCH 
</t>
  </si>
  <si>
    <t xml:space="preserve">Parametry </t>
  </si>
  <si>
    <r>
      <t xml:space="preserve">Parametr wymagany
</t>
    </r>
    <r>
      <rPr>
        <i/>
        <sz val="9"/>
        <color indexed="8"/>
        <rFont val="Times New Roman"/>
        <family val="1"/>
      </rPr>
      <t>(nie wypełniać)</t>
    </r>
  </si>
  <si>
    <t>Wszelkie koszty związane z integracją pomiędzy analizatorami a LSI ponosi Wykonawca.</t>
  </si>
  <si>
    <t>Dostarczone analizatory muszą być podłączone do LSI bezpośrednio lub z wykorzystaniem serwera pośredniczącego middleware.</t>
  </si>
  <si>
    <t>W przypadku wykorzystania serwera pośredniczącego middleware konieczność jego dostawy i konfiguracji (serwer fizyczny z UPS lub serwer wirtualny uruchomiony na platformie VMWare Zamawiajacego).</t>
  </si>
  <si>
    <t xml:space="preserve">Dwustronna komunikacja analizatorów z laboratoryjnym systemem informatycznym funkcjonujący w Zakładzie Mikrobiologii Szpitala Uniwersyteckiego (LSI)
a. Podłączenie, obsługa przyjęcia zlecenia i dystrybucji wyniku.
b. Dostarczenie (jeżeli to konieczne) interfejsów wymiany danych oraz (jeżeli to konieczne) licencji na ich użytkowanie.
</t>
  </si>
  <si>
    <t xml:space="preserve">Świadczenie przez Wykonawcę asysty technicznej integracji w ramach której Wykonawca zobowiązany jest do:
a) usuwania błędów;
b) dostosowywania oprogramowania do zmieniających się przepisów prawnych;
c) konsultacji w zakresie dostarczonego systemu;
d) instalacji niezbędnych dla prawidłowego funkcjonowania systemu poprawek do zainstalowanej wersji oprogramowania;
</t>
  </si>
  <si>
    <t>Dostarczenie dokumentacji technicznej i procedur eksploatacyjnych dot. integracji.</t>
  </si>
  <si>
    <t>Możliwość konfiguracji analizatorów wraz z integracją w rozbudowanej strukturze organizacyjnej – wiele pracowni w wielu lokalizacjach.</t>
  </si>
  <si>
    <r>
      <t xml:space="preserve">Dostawa drugiego termocyklera wraz z komputerem, oprogramowaniem i akcesoriami, o takich samych parametrach jak opisany powyżej, stanowiącego back-up </t>
    </r>
    <r>
      <rPr>
        <strike/>
        <sz val="12"/>
        <color indexed="8"/>
        <rFont val="Times New Roman"/>
        <family val="1"/>
      </rPr>
      <t>(na wypadek dużego ociążenia sprzętu lub sytuacji awaryjnych).</t>
    </r>
  </si>
  <si>
    <t>Okres w miesiącach</t>
  </si>
  <si>
    <t>Ilość sztuk</t>
  </si>
  <si>
    <t>Czynsz dzierżawny brutto # za 1 miesiąc za 1 szt</t>
  </si>
  <si>
    <t xml:space="preserve">Dostawa zestawów odczynnikowych wraz z dzierżawą analizatorów dla Zakładu Mikrobiologii. </t>
  </si>
  <si>
    <r>
      <t>Urządzenie wyposażone w oprogramowanie obsługujące zautomatyzowany protokół do krwi pełnej, dający możliwość wykonania badania bezpośrednio z próbki pierwotnej</t>
    </r>
    <r>
      <rPr>
        <sz val="12"/>
        <color indexed="10"/>
        <rFont val="Times New Roman"/>
        <family val="1"/>
      </rPr>
      <t>, po wcześniejszym przygotowaniu materiału tj. przeprowadzeniu obróbki wstępnej.</t>
    </r>
  </si>
  <si>
    <r>
      <t>Urządzenie dające możliwość identyfikacji patogenów w próbkach różnego pochodzenia (takich jak: osocze, krew pełna, surowica, mocz, wymazy, stolec, płyn mózgowo rdzeniowy,</t>
    </r>
    <r>
      <rPr>
        <strike/>
        <sz val="12"/>
        <color indexed="10"/>
        <rFont val="Times New Roman"/>
        <family val="1"/>
      </rPr>
      <t xml:space="preserve"> BAL</t>
    </r>
    <r>
      <rPr>
        <sz val="12"/>
        <color indexed="10"/>
        <rFont val="Times New Roman"/>
        <family val="1"/>
      </rPr>
      <t>)</t>
    </r>
    <r>
      <rPr>
        <sz val="12"/>
        <rFont val="Times New Roman"/>
        <family val="1"/>
      </rPr>
      <t xml:space="preserve"> jednoczasowo, w trakcie trwania jednego przebiegu zaplanowanej pracy.</t>
    </r>
  </si>
  <si>
    <r>
      <t xml:space="preserve">Urządzenie wyposażone w końcówki </t>
    </r>
    <r>
      <rPr>
        <sz val="12"/>
        <color indexed="10"/>
        <rFont val="Times New Roman"/>
        <family val="1"/>
      </rPr>
      <t>z</t>
    </r>
    <r>
      <rPr>
        <strike/>
        <sz val="12"/>
        <color indexed="10"/>
        <rFont val="Times New Roman"/>
        <family val="1"/>
      </rPr>
      <t>e złożem</t>
    </r>
    <r>
      <rPr>
        <sz val="12"/>
        <rFont val="Times New Roman"/>
        <family val="1"/>
      </rPr>
      <t xml:space="preserve"> </t>
    </r>
    <r>
      <rPr>
        <sz val="12"/>
        <color indexed="10"/>
        <rFont val="Times New Roman"/>
        <family val="1"/>
      </rPr>
      <t xml:space="preserve">komponentem </t>
    </r>
    <r>
      <rPr>
        <sz val="12"/>
        <rFont val="Times New Roman"/>
        <family val="1"/>
      </rPr>
      <t xml:space="preserve">węglowym, umożliwiające weryfikację poziomu odczynników każdorazowo przed rozpoczęciem procesu ekstrakcji. </t>
    </r>
  </si>
  <si>
    <r>
      <t xml:space="preserve">Urządzenie dające możliwość przeprowadzenia do </t>
    </r>
    <r>
      <rPr>
        <sz val="12"/>
        <color indexed="10"/>
        <rFont val="Times New Roman"/>
        <family val="1"/>
      </rPr>
      <t>4 oznaczeń z jednego eluatu DNA oraz możliwość przeprowadzenia 8 niezależnych testów identyfikacji różnych patogenów posiadających wspólny profil temperaturowy, podczas jednego przebiegu</t>
    </r>
    <r>
      <rPr>
        <sz val="12"/>
        <rFont val="Times New Roman"/>
        <family val="1"/>
      </rPr>
      <t xml:space="preserve"> </t>
    </r>
    <r>
      <rPr>
        <strike/>
        <sz val="12"/>
        <color indexed="10"/>
        <rFont val="Times New Roman"/>
        <family val="1"/>
      </rPr>
      <t>8 niezależnych testów identyfikacji różnych patogenów, z wykorzystaniem jednego eluatu DNA lub RNA, podczas jednego przebiegu</t>
    </r>
    <r>
      <rPr>
        <sz val="12"/>
        <color indexed="10"/>
        <rFont val="Times New Roman"/>
        <family val="1"/>
      </rPr>
      <t xml:space="preserve">. </t>
    </r>
  </si>
  <si>
    <r>
      <t xml:space="preserve">Możliwość uzyskania opracowanego/zinterpretowanego wyniku przesłanego bezpośrednio do systemu LIS, bez konieczności wykonywania dodatkowych analiz. </t>
    </r>
    <r>
      <rPr>
        <sz val="12"/>
        <color indexed="10"/>
        <rFont val="Times New Roman"/>
        <family val="1"/>
      </rPr>
      <t xml:space="preserve">Zamawiający dopuszcza wprowadzenie dodatkowego oprogramowania które będzie dawać możliwość uzyskania opracowanego/zinterpretowanego wyniku przesłanego bezpośrednio do systemu LSI bez konieczności wykonywania dodatkowych analiz. Zamawiający dopuszcza oprogramowanie o nazwie AltoStar Analysis z certyfikatem CE/IVD  zainstalowane w cenie oferty oraz przeszkolenie personelu w cenie oferty na etapie realizacji przedmiotu zamówienia. </t>
    </r>
  </si>
  <si>
    <r>
      <rPr>
        <strike/>
        <sz val="11"/>
        <color indexed="10"/>
        <rFont val="Times New Roman"/>
        <family val="1"/>
      </rPr>
      <t>Wszystkie oferowane testy muszą mieć wspólny profil temperaturowy dający możliwość oznaczenia wszystkich parametrów jednocześnie w reakcji PCR.</t>
    </r>
    <r>
      <rPr>
        <sz val="11"/>
        <color indexed="8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 xml:space="preserve">Wszystkie testy oparte o DNA muszą posiadać jeden wspólny profil temperaturowy, natomiast wszystkie testy oparte o RNA muszą posiadać drugi wspólny profil temperaturowy. </t>
    </r>
  </si>
  <si>
    <r>
      <t>Wyniki raportowane w IU/ml</t>
    </r>
    <r>
      <rPr>
        <sz val="11"/>
        <color indexed="10"/>
        <rFont val="Times New Roman"/>
        <family val="1"/>
      </rPr>
      <t xml:space="preserve">. </t>
    </r>
    <r>
      <rPr>
        <strike/>
        <sz val="11"/>
        <color indexed="10"/>
        <rFont val="Times New Roman"/>
        <family val="1"/>
      </rPr>
      <t>z możliwością przekonwertowania na kopii/ml.</t>
    </r>
  </si>
  <si>
    <r>
      <t xml:space="preserve">Zestaw wyposażony w sondę </t>
    </r>
    <r>
      <rPr>
        <strike/>
        <sz val="11"/>
        <color indexed="10"/>
        <rFont val="Times New Roman"/>
        <family val="1"/>
      </rPr>
      <t>R</t>
    </r>
    <r>
      <rPr>
        <sz val="11"/>
        <color indexed="10"/>
        <rFont val="Times New Roman"/>
        <family val="1"/>
      </rPr>
      <t xml:space="preserve">DNA HBV </t>
    </r>
    <r>
      <rPr>
        <sz val="11"/>
        <color indexed="8"/>
        <rFont val="Times New Roman"/>
        <family val="1"/>
      </rPr>
      <t>oznakowaną fluoroforem FAM, sondę właściwą dla IC wyznakowaną fluoroforem JOE.</t>
    </r>
  </si>
  <si>
    <r>
      <t xml:space="preserve">Wyniki raportowane w IU/ml </t>
    </r>
    <r>
      <rPr>
        <strike/>
        <sz val="11"/>
        <color indexed="10"/>
        <rFont val="Times New Roman"/>
        <family val="1"/>
      </rPr>
      <t>z możliwością przekonwertowania na kopii/ml.</t>
    </r>
  </si>
  <si>
    <r>
      <t>Wyniki raportowane w IU/ml.</t>
    </r>
    <r>
      <rPr>
        <strike/>
        <sz val="11"/>
        <color indexed="10"/>
        <rFont val="Times New Roman"/>
        <family val="1"/>
      </rPr>
      <t xml:space="preserve"> z możliwością pzrekonwertowania na kopii/ml.</t>
    </r>
  </si>
  <si>
    <r>
      <t>Wyniki raportowane w IU/ml.</t>
    </r>
    <r>
      <rPr>
        <sz val="11"/>
        <color indexed="10"/>
        <rFont val="Times New Roman"/>
        <family val="1"/>
      </rPr>
      <t xml:space="preserve"> </t>
    </r>
    <r>
      <rPr>
        <strike/>
        <sz val="11"/>
        <color indexed="10"/>
        <rFont val="Times New Roman"/>
        <family val="1"/>
      </rPr>
      <t>z możliwością pzrekonwertowania na kopii/ml.</t>
    </r>
  </si>
  <si>
    <r>
      <t xml:space="preserve">Walidacja zestawu odczynników dla </t>
    </r>
    <r>
      <rPr>
        <sz val="11"/>
        <color indexed="10"/>
        <rFont val="Times New Roman"/>
        <family val="1"/>
      </rPr>
      <t>osocza</t>
    </r>
    <r>
      <rPr>
        <sz val="11"/>
        <color indexed="8"/>
        <rFont val="Times New Roman"/>
        <family val="1"/>
      </rPr>
      <t xml:space="preserve"> </t>
    </r>
    <r>
      <rPr>
        <strike/>
        <sz val="11"/>
        <color indexed="10"/>
        <rFont val="Times New Roman"/>
        <family val="1"/>
      </rPr>
      <t>moczu</t>
    </r>
    <r>
      <rPr>
        <sz val="11"/>
        <color indexed="10"/>
        <rFont val="Times New Roman"/>
        <family val="1"/>
      </rPr>
      <t>.</t>
    </r>
  </si>
  <si>
    <r>
      <t xml:space="preserve">Wyniki raportowane w </t>
    </r>
    <r>
      <rPr>
        <strike/>
        <sz val="11"/>
        <color indexed="10"/>
        <rFont val="Times New Roman"/>
        <family val="1"/>
      </rPr>
      <t xml:space="preserve">kopiach na ml </t>
    </r>
    <r>
      <rPr>
        <sz val="11"/>
        <color indexed="10"/>
        <rFont val="Times New Roman"/>
        <family val="1"/>
      </rPr>
      <t>IU/ml.</t>
    </r>
  </si>
  <si>
    <t>Obsługa serwisowa systemu integracji w trybie 24/7 tj. przez 24 godziny na dobę i 365 dni w roku w zakresie: przyjęcia zgłoszenia, wskazania osoby prowadzącej, daty i godziny planowanego usunięcia usterki, zamknięcia zgłoszenia. Możliwość zgłaszania awarii systemu za pośrednictwem systemu HelpDesk Wykonawcy oraz telefonicznie
a) Podział błędów na kategorie
a. Krytyczny – niemożliwa praca w systemie;
b. Pilny – utrudniający, ograniczający pracę w systemie;
c. Zwykły – nie mający istotnego wpływu na  bieżącą pracę;
b) Różne czasy reakcji i usunięcia błędu w zależności od kategorii błędu
a. Krytyczny – reakcja 1 h od moment zgłoszenia, usunięcie błędu do 4 h
b. Pilny – reakcja 12 h od moment zgłoszenia, usunięcie błędu do 48 h
c. Zwykły- – reakcja 72 h od moment zgłoszenia, usunięcie błędu do 14 dni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</si>
</sst>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#,##0.0"/>
    <numFmt numFmtId="185" formatCode="#,##0.00\ _z_ł"/>
    <numFmt numFmtId="186" formatCode="#,##0\ &quot;zł&quot;"/>
    <numFmt numFmtId="187" formatCode="[$-415]d\ mmmm\ yyyy"/>
    <numFmt numFmtId="188" formatCode="#,##0&quot; ozn.&quot;"/>
    <numFmt numFmtId="189" formatCode="[$-415]dddd\,\ d\ mmmm\ yyyy"/>
    <numFmt numFmtId="190" formatCode="_-* #,##0.00\ _z_ł_-;\-* #,##0.00\ _z_ł_-;_-* \-??\ _z_ł_-;_-@_-"/>
    <numFmt numFmtId="191" formatCode="d/mm/yyyy"/>
  </numFmts>
  <fonts count="8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9"/>
      <color indexed="8"/>
      <name val="Times New Roman"/>
      <family val="1"/>
    </font>
    <font>
      <strike/>
      <sz val="12"/>
      <color indexed="8"/>
      <name val="Times New Roman"/>
      <family val="1"/>
    </font>
    <font>
      <sz val="12"/>
      <color indexed="10"/>
      <name val="Times New Roman"/>
      <family val="1"/>
    </font>
    <font>
      <strike/>
      <sz val="12"/>
      <color indexed="10"/>
      <name val="Times New Roman"/>
      <family val="1"/>
    </font>
    <font>
      <strike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1"/>
      <color indexed="10"/>
      <name val="Times New Roman"/>
      <family val="1"/>
    </font>
    <font>
      <i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FF0000"/>
      <name val="Times New Roman"/>
      <family val="1"/>
    </font>
    <font>
      <i/>
      <sz val="8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0F0F0F"/>
      <name val="Times New Roman"/>
      <family val="1"/>
    </font>
    <font>
      <b/>
      <i/>
      <sz val="11"/>
      <color rgb="FFFF0000"/>
      <name val="Times New Roman"/>
      <family val="1"/>
    </font>
    <font>
      <i/>
      <sz val="12"/>
      <color rgb="FFFF0000"/>
      <name val="Times New Roman"/>
      <family val="1"/>
    </font>
    <font>
      <i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AAE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medium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" fillId="0" borderId="0" applyBorder="0" applyProtection="0">
      <alignment/>
    </xf>
    <xf numFmtId="0" fontId="1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49" fillId="0" borderId="0">
      <alignment/>
      <protection/>
    </xf>
    <xf numFmtId="0" fontId="6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66" fillId="0" borderId="0" xfId="0" applyFont="1" applyFill="1" applyBorder="1" applyAlignment="1" applyProtection="1">
      <alignment horizontal="left" vertical="top" wrapText="1"/>
      <protection locked="0"/>
    </xf>
    <xf numFmtId="3" fontId="67" fillId="0" borderId="0" xfId="0" applyNumberFormat="1" applyFont="1" applyFill="1" applyBorder="1" applyAlignment="1" applyProtection="1">
      <alignment horizontal="left" vertical="top" wrapText="1"/>
      <protection locked="0"/>
    </xf>
    <xf numFmtId="0" fontId="67" fillId="0" borderId="0" xfId="0" applyFont="1" applyFill="1" applyBorder="1" applyAlignment="1" applyProtection="1">
      <alignment horizontal="left" vertical="top" wrapText="1"/>
      <protection locked="0"/>
    </xf>
    <xf numFmtId="0" fontId="67" fillId="0" borderId="0" xfId="0" applyFont="1" applyFill="1" applyAlignment="1" applyProtection="1">
      <alignment horizontal="left" vertical="top" wrapText="1"/>
      <protection locked="0"/>
    </xf>
    <xf numFmtId="0" fontId="67" fillId="0" borderId="0" xfId="0" applyFont="1" applyFill="1" applyAlignment="1" applyProtection="1">
      <alignment vertical="top" wrapText="1"/>
      <protection locked="0"/>
    </xf>
    <xf numFmtId="0" fontId="67" fillId="0" borderId="0" xfId="0" applyFont="1" applyFill="1" applyAlignment="1" applyProtection="1">
      <alignment horizontal="left" vertical="top"/>
      <protection locked="0"/>
    </xf>
    <xf numFmtId="0" fontId="67" fillId="0" borderId="0" xfId="0" applyFont="1" applyFill="1" applyAlignment="1" applyProtection="1">
      <alignment horizontal="right" vertical="top"/>
      <protection locked="0"/>
    </xf>
    <xf numFmtId="9" fontId="67" fillId="0" borderId="0" xfId="0" applyNumberFormat="1" applyFont="1" applyFill="1" applyAlignment="1" applyProtection="1">
      <alignment horizontal="left" vertical="top" wrapText="1"/>
      <protection locked="0"/>
    </xf>
    <xf numFmtId="0" fontId="67" fillId="0" borderId="0" xfId="0" applyFont="1" applyFill="1" applyBorder="1" applyAlignment="1" applyProtection="1">
      <alignment horizontal="right" vertical="top" wrapText="1"/>
      <protection locked="0"/>
    </xf>
    <xf numFmtId="0" fontId="66" fillId="0" borderId="0" xfId="0" applyFont="1" applyFill="1" applyAlignment="1" applyProtection="1">
      <alignment horizontal="right" vertical="top" wrapText="1"/>
      <protection locked="0"/>
    </xf>
    <xf numFmtId="0" fontId="66" fillId="0" borderId="0" xfId="0" applyFont="1" applyFill="1" applyBorder="1" applyAlignment="1" applyProtection="1">
      <alignment vertical="top"/>
      <protection locked="0"/>
    </xf>
    <xf numFmtId="0" fontId="66" fillId="0" borderId="0" xfId="0" applyFont="1" applyFill="1" applyBorder="1" applyAlignment="1" applyProtection="1">
      <alignment horizontal="left" vertical="top"/>
      <protection locked="0"/>
    </xf>
    <xf numFmtId="44" fontId="67" fillId="0" borderId="0" xfId="0" applyNumberFormat="1" applyFont="1" applyFill="1" applyBorder="1" applyAlignment="1" applyProtection="1">
      <alignment horizontal="right" vertical="top" wrapText="1"/>
      <protection locked="0"/>
    </xf>
    <xf numFmtId="0" fontId="67" fillId="0" borderId="0" xfId="0" applyFont="1" applyAlignment="1">
      <alignment/>
    </xf>
    <xf numFmtId="177" fontId="66" fillId="33" borderId="10" xfId="45" applyNumberFormat="1" applyFont="1" applyFill="1" applyBorder="1" applyAlignment="1">
      <alignment horizontal="center" vertical="center" wrapText="1"/>
    </xf>
    <xf numFmtId="0" fontId="66" fillId="33" borderId="11" xfId="0" applyFont="1" applyFill="1" applyBorder="1" applyAlignment="1" applyProtection="1">
      <alignment horizontal="center" vertical="center" wrapText="1"/>
      <protection locked="0"/>
    </xf>
    <xf numFmtId="0" fontId="66" fillId="33" borderId="11" xfId="57" applyFont="1" applyFill="1" applyBorder="1" applyAlignment="1">
      <alignment horizontal="center" vertical="center" wrapText="1"/>
      <protection/>
    </xf>
    <xf numFmtId="0" fontId="67" fillId="0" borderId="0" xfId="57" applyFont="1" applyFill="1" applyBorder="1" applyAlignment="1">
      <alignment vertical="top"/>
      <protection/>
    </xf>
    <xf numFmtId="44" fontId="67" fillId="0" borderId="0" xfId="57" applyNumberFormat="1" applyFont="1" applyFill="1" applyBorder="1" applyAlignment="1">
      <alignment horizontal="left" vertical="top" wrapText="1"/>
      <protection/>
    </xf>
    <xf numFmtId="0" fontId="5" fillId="0" borderId="0" xfId="57" applyFont="1" applyAlignment="1">
      <alignment horizontal="left" vertical="top" wrapText="1"/>
      <protection/>
    </xf>
    <xf numFmtId="44" fontId="67" fillId="0" borderId="11" xfId="57" applyNumberFormat="1" applyFont="1" applyFill="1" applyBorder="1" applyAlignment="1">
      <alignment horizontal="center" vertical="center" wrapText="1"/>
      <protection/>
    </xf>
    <xf numFmtId="0" fontId="67" fillId="0" borderId="0" xfId="0" applyFont="1" applyFill="1" applyBorder="1" applyAlignment="1" applyProtection="1">
      <alignment horizontal="left" vertical="top" wrapText="1"/>
      <protection locked="0"/>
    </xf>
    <xf numFmtId="0" fontId="67" fillId="0" borderId="0" xfId="0" applyFont="1" applyFill="1" applyAlignment="1" applyProtection="1">
      <alignment horizontal="left" vertical="top" wrapText="1"/>
      <protection locked="0"/>
    </xf>
    <xf numFmtId="0" fontId="68" fillId="0" borderId="0" xfId="0" applyFont="1" applyFill="1" applyBorder="1" applyAlignment="1" applyProtection="1">
      <alignment horizontal="left" vertical="top" wrapText="1"/>
      <protection locked="0"/>
    </xf>
    <xf numFmtId="0" fontId="69" fillId="0" borderId="0" xfId="0" applyFont="1" applyFill="1" applyBorder="1" applyAlignment="1" applyProtection="1">
      <alignment horizontal="center" vertical="top"/>
      <protection locked="0"/>
    </xf>
    <xf numFmtId="3" fontId="68" fillId="0" borderId="0" xfId="0" applyNumberFormat="1" applyFont="1" applyFill="1" applyBorder="1" applyAlignment="1" applyProtection="1">
      <alignment horizontal="left" vertical="top" wrapText="1"/>
      <protection locked="0"/>
    </xf>
    <xf numFmtId="0" fontId="68" fillId="33" borderId="11" xfId="0" applyFont="1" applyFill="1" applyBorder="1" applyAlignment="1" applyProtection="1">
      <alignment horizontal="left" vertical="top" wrapText="1"/>
      <protection locked="0"/>
    </xf>
    <xf numFmtId="0" fontId="69" fillId="0" borderId="0" xfId="0" applyFont="1" applyFill="1" applyBorder="1" applyAlignment="1" applyProtection="1">
      <alignment horizontal="left" vertical="top" wrapText="1"/>
      <protection locked="0"/>
    </xf>
    <xf numFmtId="3" fontId="69" fillId="0" borderId="0" xfId="0" applyNumberFormat="1" applyFont="1" applyFill="1" applyBorder="1" applyAlignment="1" applyProtection="1">
      <alignment horizontal="left" vertical="top" wrapText="1"/>
      <protection locked="0"/>
    </xf>
    <xf numFmtId="3" fontId="69" fillId="33" borderId="11" xfId="0" applyNumberFormat="1" applyFont="1" applyFill="1" applyBorder="1" applyAlignment="1" applyProtection="1">
      <alignment horizontal="center" vertical="top" wrapText="1"/>
      <protection locked="0"/>
    </xf>
    <xf numFmtId="0" fontId="69" fillId="0" borderId="12" xfId="0" applyFont="1" applyBorder="1" applyAlignment="1">
      <alignment horizontal="left" vertical="top" wrapText="1"/>
    </xf>
    <xf numFmtId="0" fontId="68" fillId="0" borderId="0" xfId="0" applyFont="1" applyFill="1" applyBorder="1" applyAlignment="1" applyProtection="1">
      <alignment horizontal="left" vertical="top" wrapText="1"/>
      <protection/>
    </xf>
    <xf numFmtId="44" fontId="68" fillId="0" borderId="11" xfId="74" applyNumberFormat="1" applyFont="1" applyFill="1" applyBorder="1" applyAlignment="1" applyProtection="1">
      <alignment horizontal="left" vertical="top" wrapText="1"/>
      <protection locked="0"/>
    </xf>
    <xf numFmtId="0" fontId="68" fillId="0" borderId="11" xfId="0" applyFont="1" applyFill="1" applyBorder="1" applyAlignment="1" applyProtection="1">
      <alignment horizontal="justify" vertical="top" wrapText="1"/>
      <protection/>
    </xf>
    <xf numFmtId="49" fontId="68" fillId="0" borderId="0" xfId="0" applyNumberFormat="1" applyFont="1" applyFill="1" applyBorder="1" applyAlignment="1" applyProtection="1">
      <alignment horizontal="left" vertical="top" wrapText="1"/>
      <protection locked="0"/>
    </xf>
    <xf numFmtId="0" fontId="68" fillId="0" borderId="0" xfId="0" applyFont="1" applyFill="1" applyAlignment="1" applyProtection="1">
      <alignment horizontal="justify" vertical="top" wrapText="1"/>
      <protection locked="0"/>
    </xf>
    <xf numFmtId="0" fontId="68" fillId="0" borderId="0" xfId="0" applyFont="1" applyFill="1" applyBorder="1" applyAlignment="1" applyProtection="1">
      <alignment horizontal="justify" vertical="top" wrapText="1"/>
      <protection locked="0"/>
    </xf>
    <xf numFmtId="0" fontId="68" fillId="0" borderId="0" xfId="0" applyFont="1" applyFill="1" applyAlignment="1" applyProtection="1">
      <alignment horizontal="left" vertical="top" wrapText="1"/>
      <protection locked="0"/>
    </xf>
    <xf numFmtId="3" fontId="68" fillId="0" borderId="0" xfId="0" applyNumberFormat="1" applyFont="1" applyFill="1" applyBorder="1" applyAlignment="1" applyProtection="1">
      <alignment horizontal="right" vertical="top" wrapText="1"/>
      <protection locked="0"/>
    </xf>
    <xf numFmtId="0" fontId="68" fillId="0" borderId="11" xfId="0" applyFont="1" applyFill="1" applyBorder="1" applyAlignment="1" applyProtection="1">
      <alignment horizontal="left" vertical="top" wrapText="1"/>
      <protection locked="0"/>
    </xf>
    <xf numFmtId="49" fontId="68" fillId="0" borderId="0" xfId="0" applyNumberFormat="1" applyFont="1" applyFill="1" applyAlignment="1" applyProtection="1">
      <alignment horizontal="left" vertical="top" wrapText="1"/>
      <protection locked="0"/>
    </xf>
    <xf numFmtId="49" fontId="68" fillId="33" borderId="11" xfId="0" applyNumberFormat="1" applyFont="1" applyFill="1" applyBorder="1" applyAlignment="1" applyProtection="1">
      <alignment horizontal="left" vertical="top" wrapText="1"/>
      <protection locked="0"/>
    </xf>
    <xf numFmtId="49" fontId="68" fillId="33" borderId="13" xfId="0" applyNumberFormat="1" applyFont="1" applyFill="1" applyBorder="1" applyAlignment="1" applyProtection="1">
      <alignment horizontal="left" vertical="top" wrapText="1"/>
      <protection locked="0"/>
    </xf>
    <xf numFmtId="3" fontId="68" fillId="33" borderId="11" xfId="0" applyNumberFormat="1" applyFont="1" applyFill="1" applyBorder="1" applyAlignment="1" applyProtection="1">
      <alignment horizontal="left" vertical="top" wrapText="1"/>
      <protection locked="0"/>
    </xf>
    <xf numFmtId="49" fontId="69" fillId="0" borderId="11" xfId="0" applyNumberFormat="1" applyFont="1" applyFill="1" applyBorder="1" applyAlignment="1" applyProtection="1">
      <alignment horizontal="left" vertical="top" wrapText="1"/>
      <protection locked="0"/>
    </xf>
    <xf numFmtId="49" fontId="68" fillId="0" borderId="13" xfId="0" applyNumberFormat="1" applyFont="1" applyFill="1" applyBorder="1" applyAlignment="1" applyProtection="1">
      <alignment horizontal="left" vertical="top" wrapText="1"/>
      <protection locked="0"/>
    </xf>
    <xf numFmtId="3" fontId="69" fillId="0" borderId="11" xfId="0" applyNumberFormat="1" applyFont="1" applyFill="1" applyBorder="1" applyAlignment="1" applyProtection="1">
      <alignment horizontal="right" vertical="top" wrapText="1"/>
      <protection locked="0"/>
    </xf>
    <xf numFmtId="0" fontId="67" fillId="0" borderId="0" xfId="0" applyFont="1" applyFill="1" applyAlignment="1" applyProtection="1">
      <alignment horizontal="right" vertical="top" wrapText="1"/>
      <protection locked="0"/>
    </xf>
    <xf numFmtId="0" fontId="6" fillId="0" borderId="0" xfId="57" applyFont="1" applyFill="1" applyBorder="1" applyAlignment="1">
      <alignment horizontal="left" vertical="top" wrapText="1"/>
      <protection/>
    </xf>
    <xf numFmtId="44" fontId="70" fillId="0" borderId="12" xfId="57" applyNumberFormat="1" applyFont="1" applyFill="1" applyBorder="1" applyAlignment="1">
      <alignment horizontal="left" vertical="center" wrapText="1"/>
      <protection/>
    </xf>
    <xf numFmtId="44" fontId="70" fillId="0" borderId="0" xfId="57" applyNumberFormat="1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44" fontId="5" fillId="0" borderId="0" xfId="77" applyFont="1" applyFill="1" applyBorder="1" applyAlignment="1" applyProtection="1">
      <alignment horizontal="center" vertical="center" wrapText="1"/>
      <protection locked="0"/>
    </xf>
    <xf numFmtId="0" fontId="5" fillId="0" borderId="0" xfId="57" applyFont="1" applyFill="1" applyAlignment="1">
      <alignment horizontal="left" vertical="top" wrapText="1"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left"/>
    </xf>
    <xf numFmtId="0" fontId="66" fillId="33" borderId="11" xfId="57" applyFont="1" applyFill="1" applyBorder="1" applyAlignment="1" applyProtection="1">
      <alignment horizontal="center" vertical="center" wrapText="1"/>
      <protection locked="0"/>
    </xf>
    <xf numFmtId="3" fontId="67" fillId="0" borderId="11" xfId="57" applyNumberFormat="1" applyFont="1" applyFill="1" applyBorder="1" applyAlignment="1" applyProtection="1">
      <alignment vertical="center" wrapText="1"/>
      <protection/>
    </xf>
    <xf numFmtId="49" fontId="67" fillId="0" borderId="11" xfId="57" applyNumberFormat="1" applyFont="1" applyFill="1" applyBorder="1" applyAlignment="1" applyProtection="1">
      <alignment horizontal="left" vertical="top" wrapText="1"/>
      <protection locked="0"/>
    </xf>
    <xf numFmtId="44" fontId="67" fillId="0" borderId="11" xfId="57" applyNumberFormat="1" applyFont="1" applyFill="1" applyBorder="1" applyAlignment="1" applyProtection="1">
      <alignment horizontal="left" vertical="top" wrapText="1" shrinkToFit="1"/>
      <protection locked="0"/>
    </xf>
    <xf numFmtId="44" fontId="67" fillId="0" borderId="11" xfId="57" applyNumberFormat="1" applyFont="1" applyFill="1" applyBorder="1" applyAlignment="1">
      <alignment horizontal="left" vertical="top" wrapText="1"/>
      <protection/>
    </xf>
    <xf numFmtId="49" fontId="5" fillId="34" borderId="0" xfId="57" applyNumberFormat="1" applyFont="1" applyFill="1" applyBorder="1" applyAlignment="1" applyProtection="1">
      <alignment vertical="center" wrapText="1"/>
      <protection/>
    </xf>
    <xf numFmtId="49" fontId="67" fillId="0" borderId="0" xfId="57" applyNumberFormat="1" applyFont="1" applyFill="1" applyBorder="1" applyAlignment="1" applyProtection="1">
      <alignment vertical="center" wrapText="1"/>
      <protection/>
    </xf>
    <xf numFmtId="49" fontId="67" fillId="0" borderId="0" xfId="57" applyNumberFormat="1" applyFont="1" applyFill="1" applyBorder="1" applyAlignment="1" applyProtection="1">
      <alignment horizontal="left" vertical="top" wrapText="1"/>
      <protection locked="0"/>
    </xf>
    <xf numFmtId="44" fontId="66" fillId="0" borderId="0" xfId="57" applyNumberFormat="1" applyFont="1" applyFill="1" applyBorder="1" applyAlignment="1" applyProtection="1">
      <alignment horizontal="right" vertical="top" wrapText="1" shrinkToFit="1"/>
      <protection locked="0"/>
    </xf>
    <xf numFmtId="44" fontId="67" fillId="0" borderId="14" xfId="57" applyNumberFormat="1" applyFont="1" applyFill="1" applyBorder="1" applyAlignment="1">
      <alignment horizontal="left" vertical="top" wrapText="1"/>
      <protection/>
    </xf>
    <xf numFmtId="3" fontId="67" fillId="0" borderId="0" xfId="57" applyNumberFormat="1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7" fillId="34" borderId="0" xfId="0" applyNumberFormat="1" applyFont="1" applyFill="1" applyBorder="1" applyAlignment="1">
      <alignment horizontal="left" vertical="center"/>
    </xf>
    <xf numFmtId="0" fontId="67" fillId="34" borderId="0" xfId="0" applyFont="1" applyFill="1" applyBorder="1" applyAlignment="1">
      <alignment horizontal="left" vertical="center"/>
    </xf>
    <xf numFmtId="0" fontId="66" fillId="33" borderId="11" xfId="57" applyFont="1" applyFill="1" applyBorder="1" applyAlignment="1">
      <alignment horizontal="center" vertical="center" wrapText="1"/>
      <protection/>
    </xf>
    <xf numFmtId="0" fontId="71" fillId="0" borderId="0" xfId="0" applyFont="1" applyFill="1" applyBorder="1" applyAlignment="1" applyProtection="1">
      <alignment horizontal="left" vertical="top" wrapText="1"/>
      <protection/>
    </xf>
    <xf numFmtId="0" fontId="71" fillId="0" borderId="0" xfId="0" applyFont="1" applyFill="1" applyBorder="1" applyAlignment="1" applyProtection="1">
      <alignment horizontal="left" vertical="top" wrapText="1"/>
      <protection locked="0"/>
    </xf>
    <xf numFmtId="3" fontId="8" fillId="34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1" xfId="57" applyFont="1" applyFill="1" applyBorder="1" applyAlignment="1">
      <alignment horizontal="center" vertical="center"/>
      <protection/>
    </xf>
    <xf numFmtId="0" fontId="7" fillId="33" borderId="11" xfId="57" applyFont="1" applyFill="1" applyBorder="1" applyAlignment="1">
      <alignment horizontal="center" vertical="center" wrapText="1"/>
      <protection/>
    </xf>
    <xf numFmtId="0" fontId="5" fillId="33" borderId="10" xfId="57" applyFont="1" applyFill="1" applyBorder="1" applyAlignment="1">
      <alignment horizontal="left" vertical="top" wrapText="1"/>
      <protection/>
    </xf>
    <xf numFmtId="0" fontId="5" fillId="0" borderId="0" xfId="57" applyFont="1" applyFill="1" applyBorder="1" applyAlignment="1">
      <alignment vertical="top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5" fillId="0" borderId="0" xfId="57" applyFont="1" applyFill="1" applyBorder="1" applyAlignment="1">
      <alignment horizontal="center" vertical="top" wrapText="1"/>
      <protection/>
    </xf>
    <xf numFmtId="44" fontId="7" fillId="0" borderId="15" xfId="57" applyNumberFormat="1" applyFont="1" applyFill="1" applyBorder="1" applyAlignment="1">
      <alignment horizontal="right" vertical="top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 locked="0"/>
    </xf>
    <xf numFmtId="3" fontId="7" fillId="33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 applyProtection="1">
      <alignment horizontal="center" vertical="center" wrapText="1"/>
      <protection locked="0"/>
    </xf>
    <xf numFmtId="0" fontId="72" fillId="0" borderId="0" xfId="0" applyFont="1" applyFill="1" applyBorder="1" applyAlignment="1" applyProtection="1">
      <alignment vertical="center" wrapText="1"/>
      <protection locked="0"/>
    </xf>
    <xf numFmtId="49" fontId="5" fillId="34" borderId="11" xfId="0" applyNumberFormat="1" applyFont="1" applyFill="1" applyBorder="1" applyAlignment="1" applyProtection="1">
      <alignment horizontal="left" vertical="top" wrapText="1"/>
      <protection locked="0"/>
    </xf>
    <xf numFmtId="0" fontId="67" fillId="0" borderId="11" xfId="0" applyFont="1" applyFill="1" applyBorder="1" applyAlignment="1" applyProtection="1">
      <alignment horizontal="center" vertical="top" wrapText="1"/>
      <protection locked="0"/>
    </xf>
    <xf numFmtId="171" fontId="5" fillId="34" borderId="13" xfId="0" applyNumberFormat="1" applyFont="1" applyFill="1" applyBorder="1" applyAlignment="1" applyProtection="1">
      <alignment horizontal="left" vertical="top" wrapText="1"/>
      <protection locked="0"/>
    </xf>
    <xf numFmtId="44" fontId="5" fillId="34" borderId="11" xfId="0" applyNumberFormat="1" applyFont="1" applyFill="1" applyBorder="1" applyAlignment="1" applyProtection="1">
      <alignment horizontal="left" vertical="top" wrapText="1"/>
      <protection locked="0"/>
    </xf>
    <xf numFmtId="44" fontId="5" fillId="0" borderId="11" xfId="57" applyNumberFormat="1" applyFont="1" applyFill="1" applyBorder="1" applyAlignment="1">
      <alignment horizontal="left" vertical="top" wrapText="1"/>
      <protection/>
    </xf>
    <xf numFmtId="0" fontId="67" fillId="0" borderId="11" xfId="0" applyFont="1" applyFill="1" applyBorder="1" applyAlignment="1" applyProtection="1">
      <alignment horizontal="center" vertical="center" wrapText="1"/>
      <protection locked="0"/>
    </xf>
    <xf numFmtId="0" fontId="7" fillId="33" borderId="13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left" vertical="center" wrapText="1"/>
    </xf>
    <xf numFmtId="0" fontId="73" fillId="33" borderId="12" xfId="0" applyFont="1" applyFill="1" applyBorder="1" applyAlignment="1">
      <alignment horizontal="left" vertical="center" wrapText="1"/>
    </xf>
    <xf numFmtId="0" fontId="68" fillId="0" borderId="0" xfId="0" applyFont="1" applyFill="1" applyBorder="1" applyAlignment="1" applyProtection="1">
      <alignment vertical="top"/>
      <protection locked="0"/>
    </xf>
    <xf numFmtId="0" fontId="74" fillId="34" borderId="0" xfId="0" applyFont="1" applyFill="1" applyBorder="1" applyAlignment="1" applyProtection="1">
      <alignment horizontal="center" vertical="top" wrapText="1"/>
      <protection locked="0"/>
    </xf>
    <xf numFmtId="0" fontId="75" fillId="34" borderId="0" xfId="0" applyFont="1" applyFill="1" applyBorder="1" applyAlignment="1" applyProtection="1">
      <alignment horizontal="center" vertical="top" wrapText="1"/>
      <protection/>
    </xf>
    <xf numFmtId="0" fontId="72" fillId="34" borderId="0" xfId="0" applyFont="1" applyFill="1" applyBorder="1" applyAlignment="1" applyProtection="1">
      <alignment vertical="center" wrapText="1"/>
      <protection locked="0"/>
    </xf>
    <xf numFmtId="0" fontId="67" fillId="34" borderId="0" xfId="0" applyFont="1" applyFill="1" applyAlignment="1" applyProtection="1">
      <alignment horizontal="left" vertical="top" wrapText="1"/>
      <protection locked="0"/>
    </xf>
    <xf numFmtId="0" fontId="7" fillId="34" borderId="16" xfId="0" applyFont="1" applyFill="1" applyBorder="1" applyAlignment="1" applyProtection="1">
      <alignment horizontal="center" vertical="center" wrapText="1"/>
      <protection locked="0"/>
    </xf>
    <xf numFmtId="0" fontId="67" fillId="33" borderId="11" xfId="0" applyFont="1" applyFill="1" applyBorder="1" applyAlignment="1" applyProtection="1">
      <alignment horizontal="right" vertical="top" wrapText="1"/>
      <protection locked="0"/>
    </xf>
    <xf numFmtId="44" fontId="67" fillId="0" borderId="11" xfId="0" applyNumberFormat="1" applyFont="1" applyFill="1" applyBorder="1" applyAlignment="1" applyProtection="1">
      <alignment horizontal="left" vertical="top" wrapText="1"/>
      <protection locked="0"/>
    </xf>
    <xf numFmtId="0" fontId="5" fillId="34" borderId="11" xfId="0" applyFont="1" applyFill="1" applyBorder="1" applyAlignment="1">
      <alignment horizontal="left" vertical="top" wrapText="1"/>
    </xf>
    <xf numFmtId="0" fontId="5" fillId="34" borderId="13" xfId="0" applyFont="1" applyFill="1" applyBorder="1" applyAlignment="1" applyProtection="1">
      <alignment horizontal="center" vertical="top" wrapText="1"/>
      <protection locked="0"/>
    </xf>
    <xf numFmtId="49" fontId="5" fillId="34" borderId="11" xfId="57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>
      <alignment horizontal="center" vertical="center"/>
    </xf>
    <xf numFmtId="0" fontId="76" fillId="0" borderId="11" xfId="65" applyFont="1" applyBorder="1">
      <alignment/>
      <protection/>
    </xf>
    <xf numFmtId="0" fontId="77" fillId="35" borderId="11" xfId="65" applyFont="1" applyFill="1" applyBorder="1" applyAlignment="1">
      <alignment horizontal="left" vertical="center"/>
      <protection/>
    </xf>
    <xf numFmtId="0" fontId="77" fillId="35" borderId="11" xfId="65" applyFont="1" applyFill="1" applyBorder="1" applyAlignment="1">
      <alignment horizontal="center" vertical="center" wrapText="1"/>
      <protection/>
    </xf>
    <xf numFmtId="0" fontId="76" fillId="0" borderId="11" xfId="65" applyFont="1" applyBorder="1" applyAlignment="1">
      <alignment horizontal="left" wrapText="1"/>
      <protection/>
    </xf>
    <xf numFmtId="0" fontId="12" fillId="0" borderId="11" xfId="65" applyFont="1" applyBorder="1" applyAlignment="1">
      <alignment horizontal="left" vertical="top" wrapText="1"/>
      <protection/>
    </xf>
    <xf numFmtId="0" fontId="76" fillId="0" borderId="11" xfId="65" applyFont="1" applyBorder="1" applyAlignment="1">
      <alignment horizontal="left"/>
      <protection/>
    </xf>
    <xf numFmtId="0" fontId="78" fillId="0" borderId="11" xfId="65" applyFont="1" applyBorder="1" applyAlignment="1">
      <alignment wrapText="1"/>
      <protection/>
    </xf>
    <xf numFmtId="0" fontId="12" fillId="0" borderId="11" xfId="65" applyFont="1" applyBorder="1" applyAlignment="1">
      <alignment horizontal="left" wrapText="1"/>
      <protection/>
    </xf>
    <xf numFmtId="0" fontId="79" fillId="0" borderId="11" xfId="65" applyFont="1" applyBorder="1" applyAlignment="1">
      <alignment horizontal="left" vertical="center" indent="5"/>
      <protection/>
    </xf>
    <xf numFmtId="0" fontId="78" fillId="0" borderId="11" xfId="65" applyFont="1" applyBorder="1" applyAlignment="1">
      <alignment vertical="center"/>
      <protection/>
    </xf>
    <xf numFmtId="0" fontId="76" fillId="0" borderId="11" xfId="65" applyFont="1" applyBorder="1" applyAlignment="1">
      <alignment vertical="top" wrapText="1"/>
      <protection/>
    </xf>
    <xf numFmtId="0" fontId="78" fillId="0" borderId="11" xfId="65" applyFont="1" applyBorder="1" applyAlignment="1">
      <alignment vertical="top"/>
      <protection/>
    </xf>
    <xf numFmtId="0" fontId="76" fillId="36" borderId="11" xfId="65" applyFont="1" applyFill="1" applyBorder="1" applyAlignment="1">
      <alignment wrapText="1"/>
      <protection/>
    </xf>
    <xf numFmtId="0" fontId="76" fillId="0" borderId="11" xfId="65" applyFont="1" applyBorder="1" applyAlignment="1">
      <alignment horizontal="left" vertical="center"/>
      <protection/>
    </xf>
    <xf numFmtId="0" fontId="76" fillId="0" borderId="11" xfId="65" applyFont="1" applyBorder="1" applyAlignment="1">
      <alignment wrapText="1"/>
      <protection/>
    </xf>
    <xf numFmtId="0" fontId="78" fillId="0" borderId="11" xfId="65" applyFont="1" applyBorder="1" applyAlignment="1">
      <alignment vertical="center" wrapText="1"/>
      <protection/>
    </xf>
    <xf numFmtId="0" fontId="76" fillId="0" borderId="11" xfId="65" applyFont="1" applyBorder="1" applyAlignment="1">
      <alignment horizontal="left" vertical="top" wrapText="1"/>
      <protection/>
    </xf>
    <xf numFmtId="0" fontId="12" fillId="34" borderId="11" xfId="65" applyFont="1" applyFill="1" applyBorder="1" applyAlignment="1">
      <alignment horizontal="left" wrapText="1"/>
      <protection/>
    </xf>
    <xf numFmtId="0" fontId="76" fillId="0" borderId="11" xfId="65" applyFont="1" applyBorder="1" applyAlignment="1">
      <alignment horizontal="left" vertical="center" wrapText="1"/>
      <protection/>
    </xf>
    <xf numFmtId="0" fontId="76" fillId="34" borderId="11" xfId="65" applyFont="1" applyFill="1" applyBorder="1" applyAlignment="1">
      <alignment wrapText="1"/>
      <protection/>
    </xf>
    <xf numFmtId="0" fontId="76" fillId="34" borderId="11" xfId="65" applyFont="1" applyFill="1" applyBorder="1" applyAlignment="1">
      <alignment horizontal="left"/>
      <protection/>
    </xf>
    <xf numFmtId="0" fontId="76" fillId="34" borderId="11" xfId="65" applyFont="1" applyFill="1" applyBorder="1">
      <alignment/>
      <protection/>
    </xf>
    <xf numFmtId="0" fontId="76" fillId="0" borderId="11" xfId="65" applyFont="1" applyFill="1" applyBorder="1" applyAlignment="1">
      <alignment wrapText="1"/>
      <protection/>
    </xf>
    <xf numFmtId="0" fontId="12" fillId="0" borderId="11" xfId="65" applyFont="1" applyFill="1" applyBorder="1">
      <alignment/>
      <protection/>
    </xf>
    <xf numFmtId="0" fontId="12" fillId="0" borderId="11" xfId="65" applyFont="1" applyBorder="1">
      <alignment/>
      <protection/>
    </xf>
    <xf numFmtId="0" fontId="78" fillId="0" borderId="11" xfId="65" applyFont="1" applyBorder="1">
      <alignment/>
      <protection/>
    </xf>
    <xf numFmtId="0" fontId="77" fillId="35" borderId="11" xfId="65" applyFont="1" applyFill="1" applyBorder="1">
      <alignment/>
      <protection/>
    </xf>
    <xf numFmtId="0" fontId="77" fillId="35" borderId="11" xfId="65" applyFont="1" applyFill="1" applyBorder="1" applyAlignment="1">
      <alignment wrapText="1"/>
      <protection/>
    </xf>
    <xf numFmtId="0" fontId="77" fillId="34" borderId="11" xfId="65" applyFont="1" applyFill="1" applyBorder="1">
      <alignment/>
      <protection/>
    </xf>
    <xf numFmtId="0" fontId="76" fillId="0" borderId="11" xfId="65" applyFont="1" applyFill="1" applyBorder="1" applyAlignment="1">
      <alignment horizontal="left"/>
      <protection/>
    </xf>
    <xf numFmtId="0" fontId="14" fillId="34" borderId="11" xfId="65" applyFont="1" applyFill="1" applyBorder="1">
      <alignment/>
      <protection/>
    </xf>
    <xf numFmtId="0" fontId="66" fillId="35" borderId="11" xfId="0" applyFont="1" applyFill="1" applyBorder="1" applyAlignment="1">
      <alignment horizontal="left" vertical="center" wrapText="1"/>
    </xf>
    <xf numFmtId="0" fontId="66" fillId="35" borderId="11" xfId="0" applyFont="1" applyFill="1" applyBorder="1" applyAlignment="1">
      <alignment horizontal="center" vertical="center" wrapText="1"/>
    </xf>
    <xf numFmtId="0" fontId="67" fillId="0" borderId="11" xfId="0" applyFont="1" applyBorder="1" applyAlignment="1">
      <alignment/>
    </xf>
    <xf numFmtId="0" fontId="67" fillId="0" borderId="11" xfId="0" applyFont="1" applyBorder="1" applyAlignment="1">
      <alignment vertical="center"/>
    </xf>
    <xf numFmtId="0" fontId="67" fillId="34" borderId="11" xfId="0" applyFont="1" applyFill="1" applyBorder="1" applyAlignment="1">
      <alignment/>
    </xf>
    <xf numFmtId="0" fontId="67" fillId="34" borderId="11" xfId="0" applyFont="1" applyFill="1" applyBorder="1" applyAlignment="1">
      <alignment vertical="center"/>
    </xf>
    <xf numFmtId="0" fontId="67" fillId="35" borderId="11" xfId="0" applyFont="1" applyFill="1" applyBorder="1" applyAlignment="1">
      <alignment/>
    </xf>
    <xf numFmtId="0" fontId="77" fillId="35" borderId="11" xfId="0" applyFont="1" applyFill="1" applyBorder="1" applyAlignment="1">
      <alignment horizontal="center" vertical="center"/>
    </xf>
    <xf numFmtId="0" fontId="67" fillId="0" borderId="11" xfId="0" applyFont="1" applyBorder="1" applyAlignment="1">
      <alignment wrapText="1"/>
    </xf>
    <xf numFmtId="0" fontId="67" fillId="34" borderId="11" xfId="0" applyFont="1" applyFill="1" applyBorder="1" applyAlignment="1">
      <alignment wrapText="1"/>
    </xf>
    <xf numFmtId="0" fontId="67" fillId="0" borderId="11" xfId="0" applyFont="1" applyBorder="1" applyAlignment="1">
      <alignment vertical="center" wrapText="1"/>
    </xf>
    <xf numFmtId="0" fontId="72" fillId="0" borderId="11" xfId="0" applyFont="1" applyBorder="1" applyAlignment="1">
      <alignment wrapText="1"/>
    </xf>
    <xf numFmtId="0" fontId="66" fillId="35" borderId="11" xfId="0" applyFont="1" applyFill="1" applyBorder="1" applyAlignment="1">
      <alignment horizontal="center"/>
    </xf>
    <xf numFmtId="0" fontId="72" fillId="34" borderId="11" xfId="0" applyFont="1" applyFill="1" applyBorder="1" applyAlignment="1">
      <alignment/>
    </xf>
    <xf numFmtId="0" fontId="66" fillId="35" borderId="11" xfId="0" applyFont="1" applyFill="1" applyBorder="1" applyAlignment="1">
      <alignment horizontal="center"/>
    </xf>
    <xf numFmtId="0" fontId="72" fillId="0" borderId="11" xfId="0" applyFont="1" applyBorder="1" applyAlignment="1">
      <alignment/>
    </xf>
    <xf numFmtId="0" fontId="72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7" fillId="34" borderId="11" xfId="0" applyFont="1" applyFill="1" applyBorder="1" applyAlignment="1">
      <alignment horizontal="left" vertical="center" wrapText="1"/>
    </xf>
    <xf numFmtId="0" fontId="67" fillId="0" borderId="11" xfId="0" applyFont="1" applyFill="1" applyBorder="1" applyAlignment="1">
      <alignment horizontal="left" wrapText="1"/>
    </xf>
    <xf numFmtId="0" fontId="76" fillId="0" borderId="11" xfId="65" applyFont="1" applyBorder="1" applyAlignment="1">
      <alignment horizontal="center"/>
      <protection/>
    </xf>
    <xf numFmtId="0" fontId="76" fillId="0" borderId="11" xfId="65" applyFont="1" applyBorder="1" applyAlignment="1">
      <alignment horizontal="right" vertical="top"/>
      <protection/>
    </xf>
    <xf numFmtId="0" fontId="77" fillId="0" borderId="11" xfId="65" applyFont="1" applyBorder="1" applyAlignment="1">
      <alignment horizontal="center" vertical="center"/>
      <protection/>
    </xf>
    <xf numFmtId="0" fontId="77" fillId="37" borderId="11" xfId="65" applyFont="1" applyFill="1" applyBorder="1" applyAlignment="1">
      <alignment horizontal="center" vertical="center"/>
      <protection/>
    </xf>
    <xf numFmtId="0" fontId="77" fillId="37" borderId="11" xfId="65" applyFont="1" applyFill="1" applyBorder="1" applyAlignment="1">
      <alignment horizontal="center" vertical="center" wrapText="1"/>
      <protection/>
    </xf>
    <xf numFmtId="0" fontId="76" fillId="37" borderId="11" xfId="65" applyFont="1" applyFill="1" applyBorder="1" applyAlignment="1">
      <alignment horizontal="left"/>
      <protection/>
    </xf>
    <xf numFmtId="0" fontId="14" fillId="37" borderId="11" xfId="65" applyFont="1" applyFill="1" applyBorder="1">
      <alignment/>
      <protection/>
    </xf>
    <xf numFmtId="0" fontId="67" fillId="0" borderId="11" xfId="0" applyFont="1" applyBorder="1" applyAlignment="1">
      <alignment horizontal="center"/>
    </xf>
    <xf numFmtId="0" fontId="67" fillId="34" borderId="11" xfId="0" applyFont="1" applyFill="1" applyBorder="1" applyAlignment="1">
      <alignment horizontal="center"/>
    </xf>
    <xf numFmtId="0" fontId="67" fillId="35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7" fillId="34" borderId="11" xfId="0" applyFont="1" applyFill="1" applyBorder="1" applyAlignment="1">
      <alignment horizontal="center" vertical="center" wrapText="1"/>
    </xf>
    <xf numFmtId="0" fontId="76" fillId="34" borderId="11" xfId="65" applyFont="1" applyFill="1" applyBorder="1" applyAlignment="1">
      <alignment horizontal="center"/>
      <protection/>
    </xf>
    <xf numFmtId="0" fontId="77" fillId="35" borderId="11" xfId="65" applyFont="1" applyFill="1" applyBorder="1" applyAlignment="1">
      <alignment horizontal="center" wrapText="1"/>
      <protection/>
    </xf>
    <xf numFmtId="0" fontId="67" fillId="0" borderId="11" xfId="0" applyFont="1" applyBorder="1" applyAlignment="1">
      <alignment/>
    </xf>
    <xf numFmtId="0" fontId="80" fillId="0" borderId="11" xfId="0" applyFont="1" applyBorder="1" applyAlignment="1">
      <alignment/>
    </xf>
    <xf numFmtId="0" fontId="12" fillId="0" borderId="11" xfId="65" applyFont="1" applyFill="1" applyBorder="1" applyAlignment="1">
      <alignment horizontal="center"/>
      <protection/>
    </xf>
    <xf numFmtId="0" fontId="76" fillId="0" borderId="11" xfId="65" applyFont="1" applyBorder="1" applyAlignment="1">
      <alignment horizontal="center" vertical="top" wrapText="1"/>
      <protection/>
    </xf>
    <xf numFmtId="3" fontId="5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34" borderId="13" xfId="0" applyFont="1" applyFill="1" applyBorder="1" applyAlignment="1" applyProtection="1">
      <alignment horizontal="center" vertical="center" wrapText="1"/>
      <protection locked="0"/>
    </xf>
    <xf numFmtId="0" fontId="7" fillId="33" borderId="10" xfId="57" applyFont="1" applyFill="1" applyBorder="1" applyAlignment="1">
      <alignment horizontal="center" vertical="center" wrapText="1"/>
      <protection/>
    </xf>
    <xf numFmtId="0" fontId="7" fillId="33" borderId="11" xfId="57" applyFont="1" applyFill="1" applyBorder="1" applyAlignment="1">
      <alignment horizontal="center" vertical="center" wrapText="1"/>
      <protection/>
    </xf>
    <xf numFmtId="0" fontId="76" fillId="36" borderId="11" xfId="65" applyFont="1" applyFill="1" applyBorder="1" applyAlignment="1">
      <alignment wrapText="1"/>
      <protection/>
    </xf>
    <xf numFmtId="0" fontId="76" fillId="0" borderId="11" xfId="65" applyFont="1" applyBorder="1" applyAlignment="1">
      <alignment horizontal="left" wrapText="1"/>
      <protection/>
    </xf>
    <xf numFmtId="0" fontId="67" fillId="0" borderId="11" xfId="65" applyFont="1" applyBorder="1" applyAlignment="1">
      <alignment vertical="center" wrapText="1"/>
      <protection/>
    </xf>
    <xf numFmtId="0" fontId="76" fillId="0" borderId="17" xfId="65" applyFont="1" applyBorder="1" applyAlignment="1">
      <alignment horizontal="center" vertical="top" wrapText="1"/>
      <protection/>
    </xf>
    <xf numFmtId="0" fontId="68" fillId="0" borderId="13" xfId="0" applyFont="1" applyFill="1" applyBorder="1" applyAlignment="1" applyProtection="1">
      <alignment vertical="top" wrapText="1"/>
      <protection locked="0"/>
    </xf>
    <xf numFmtId="0" fontId="68" fillId="0" borderId="10" xfId="0" applyFont="1" applyFill="1" applyBorder="1" applyAlignment="1" applyProtection="1">
      <alignment vertical="top" wrapText="1"/>
      <protection locked="0"/>
    </xf>
    <xf numFmtId="0" fontId="68" fillId="0" borderId="0" xfId="0" applyFont="1" applyFill="1" applyBorder="1" applyAlignment="1" applyProtection="1">
      <alignment horizontal="justify" vertical="top" wrapText="1"/>
      <protection locked="0"/>
    </xf>
    <xf numFmtId="0" fontId="68" fillId="0" borderId="0" xfId="0" applyFont="1" applyFill="1" applyAlignment="1" applyProtection="1">
      <alignment horizontal="justify" vertical="top" wrapText="1"/>
      <protection locked="0"/>
    </xf>
    <xf numFmtId="49" fontId="68" fillId="0" borderId="0" xfId="0" applyNumberFormat="1" applyFont="1" applyFill="1" applyBorder="1" applyAlignment="1" applyProtection="1">
      <alignment horizontal="justify" vertical="top" wrapText="1"/>
      <protection locked="0"/>
    </xf>
    <xf numFmtId="0" fontId="73" fillId="0" borderId="18" xfId="0" applyFont="1" applyFill="1" applyBorder="1" applyAlignment="1" applyProtection="1">
      <alignment horizontal="justify" vertical="top" wrapText="1"/>
      <protection locked="0"/>
    </xf>
    <xf numFmtId="0" fontId="73" fillId="0" borderId="18" xfId="0" applyFont="1" applyBorder="1" applyAlignment="1">
      <alignment horizontal="justify" vertical="top" wrapText="1"/>
    </xf>
    <xf numFmtId="3" fontId="68" fillId="0" borderId="0" xfId="0" applyNumberFormat="1" applyFont="1" applyFill="1" applyBorder="1" applyAlignment="1" applyProtection="1">
      <alignment horizontal="right" vertical="top" wrapText="1"/>
      <protection locked="0"/>
    </xf>
    <xf numFmtId="0" fontId="68" fillId="33" borderId="13" xfId="0" applyFont="1" applyFill="1" applyBorder="1" applyAlignment="1" applyProtection="1">
      <alignment horizontal="justify" vertical="top" wrapText="1"/>
      <protection/>
    </xf>
    <xf numFmtId="0" fontId="68" fillId="33" borderId="10" xfId="0" applyFont="1" applyFill="1" applyBorder="1" applyAlignment="1">
      <alignment horizontal="justify" vertical="top" wrapText="1"/>
    </xf>
    <xf numFmtId="0" fontId="68" fillId="0" borderId="0" xfId="0" applyFont="1" applyFill="1" applyBorder="1" applyAlignment="1" applyProtection="1">
      <alignment horizontal="justify" vertical="top" wrapText="1"/>
      <protection/>
    </xf>
    <xf numFmtId="0" fontId="68" fillId="0" borderId="11" xfId="0" applyFont="1" applyFill="1" applyBorder="1" applyAlignment="1" applyProtection="1">
      <alignment vertical="top" wrapText="1"/>
      <protection locked="0"/>
    </xf>
    <xf numFmtId="49" fontId="68" fillId="33" borderId="13" xfId="0" applyNumberFormat="1" applyFont="1" applyFill="1" applyBorder="1" applyAlignment="1" applyProtection="1">
      <alignment horizontal="left" vertical="top" wrapText="1"/>
      <protection locked="0"/>
    </xf>
    <xf numFmtId="49" fontId="68" fillId="33" borderId="10" xfId="0" applyNumberFormat="1" applyFont="1" applyFill="1" applyBorder="1" applyAlignment="1" applyProtection="1">
      <alignment horizontal="left" vertical="top" wrapText="1"/>
      <protection locked="0"/>
    </xf>
    <xf numFmtId="0" fontId="68" fillId="0" borderId="0" xfId="0" applyFont="1" applyFill="1" applyAlignment="1">
      <alignment horizontal="justify" vertical="top" wrapText="1"/>
    </xf>
    <xf numFmtId="0" fontId="73" fillId="0" borderId="0" xfId="0" applyFont="1" applyFill="1" applyBorder="1" applyAlignment="1" applyProtection="1">
      <alignment horizontal="justify" vertical="top" wrapText="1"/>
      <protection/>
    </xf>
    <xf numFmtId="0" fontId="68" fillId="33" borderId="13" xfId="0" applyFont="1" applyFill="1" applyBorder="1" applyAlignment="1" applyProtection="1">
      <alignment horizontal="right" vertical="top" wrapText="1"/>
      <protection/>
    </xf>
    <xf numFmtId="0" fontId="68" fillId="33" borderId="10" xfId="0" applyFont="1" applyFill="1" applyBorder="1" applyAlignment="1">
      <alignment horizontal="right" vertical="top" wrapText="1"/>
    </xf>
    <xf numFmtId="49" fontId="69" fillId="0" borderId="13" xfId="0" applyNumberFormat="1" applyFont="1" applyFill="1" applyBorder="1" applyAlignment="1" applyProtection="1">
      <alignment horizontal="left" vertical="top" wrapText="1"/>
      <protection locked="0"/>
    </xf>
    <xf numFmtId="0" fontId="68" fillId="0" borderId="16" xfId="0" applyFont="1" applyFill="1" applyBorder="1" applyAlignment="1" applyProtection="1">
      <alignment horizontal="left" vertical="top" wrapText="1"/>
      <protection locked="0"/>
    </xf>
    <xf numFmtId="0" fontId="68" fillId="0" borderId="0" xfId="0" applyFont="1" applyFill="1" applyBorder="1" applyAlignment="1" applyProtection="1">
      <alignment horizontal="left" vertical="top" wrapText="1"/>
      <protection locked="0"/>
    </xf>
    <xf numFmtId="0" fontId="68" fillId="0" borderId="0" xfId="0" applyFont="1" applyFill="1" applyAlignment="1" applyProtection="1">
      <alignment horizontal="left" vertical="top" wrapText="1"/>
      <protection locked="0"/>
    </xf>
    <xf numFmtId="0" fontId="68" fillId="0" borderId="0" xfId="0" applyFont="1" applyAlignment="1">
      <alignment horizontal="left" vertical="top" wrapText="1"/>
    </xf>
    <xf numFmtId="0" fontId="68" fillId="0" borderId="11" xfId="0" applyFont="1" applyFill="1" applyBorder="1" applyAlignment="1" applyProtection="1">
      <alignment horizontal="left" vertical="top" wrapText="1"/>
      <protection locked="0"/>
    </xf>
    <xf numFmtId="49" fontId="68" fillId="33" borderId="11" xfId="0" applyNumberFormat="1" applyFont="1" applyFill="1" applyBorder="1" applyAlignment="1" applyProtection="1">
      <alignment horizontal="left" vertical="top" wrapText="1"/>
      <protection locked="0"/>
    </xf>
    <xf numFmtId="49" fontId="68" fillId="33" borderId="16" xfId="0" applyNumberFormat="1" applyFont="1" applyFill="1" applyBorder="1" applyAlignment="1" applyProtection="1">
      <alignment horizontal="left" vertical="top" wrapText="1"/>
      <protection locked="0"/>
    </xf>
    <xf numFmtId="0" fontId="73" fillId="0" borderId="0" xfId="0" applyFont="1" applyFill="1" applyBorder="1" applyAlignment="1" applyProtection="1">
      <alignment horizontal="left" vertical="top" wrapText="1"/>
      <protection/>
    </xf>
    <xf numFmtId="44" fontId="5" fillId="34" borderId="17" xfId="57" applyNumberFormat="1" applyFont="1" applyFill="1" applyBorder="1" applyAlignment="1">
      <alignment horizontal="left" vertical="top" wrapText="1"/>
      <protection/>
    </xf>
    <xf numFmtId="44" fontId="5" fillId="34" borderId="19" xfId="57" applyNumberFormat="1" applyFont="1" applyFill="1" applyBorder="1" applyAlignment="1">
      <alignment horizontal="left" vertical="top" wrapText="1"/>
      <protection/>
    </xf>
    <xf numFmtId="44" fontId="5" fillId="34" borderId="20" xfId="57" applyNumberFormat="1" applyFont="1" applyFill="1" applyBorder="1" applyAlignment="1">
      <alignment horizontal="left" vertical="top" wrapText="1"/>
      <protection/>
    </xf>
    <xf numFmtId="44" fontId="5" fillId="0" borderId="17" xfId="57" applyNumberFormat="1" applyFont="1" applyFill="1" applyBorder="1" applyAlignment="1">
      <alignment horizontal="left" vertical="top" wrapText="1"/>
      <protection/>
    </xf>
    <xf numFmtId="44" fontId="5" fillId="0" borderId="19" xfId="57" applyNumberFormat="1" applyFont="1" applyFill="1" applyBorder="1" applyAlignment="1">
      <alignment horizontal="left" vertical="top" wrapText="1"/>
      <protection/>
    </xf>
    <xf numFmtId="44" fontId="5" fillId="0" borderId="21" xfId="57" applyNumberFormat="1" applyFont="1" applyFill="1" applyBorder="1" applyAlignment="1">
      <alignment horizontal="left" vertical="top" wrapText="1"/>
      <protection/>
    </xf>
    <xf numFmtId="0" fontId="5" fillId="34" borderId="13" xfId="57" applyFont="1" applyFill="1" applyBorder="1" applyAlignment="1">
      <alignment horizontal="left" vertical="top" wrapText="1"/>
      <protection/>
    </xf>
    <xf numFmtId="0" fontId="5" fillId="34" borderId="16" xfId="57" applyFont="1" applyFill="1" applyBorder="1" applyAlignment="1">
      <alignment horizontal="left" vertical="top" wrapText="1"/>
      <protection/>
    </xf>
    <xf numFmtId="0" fontId="5" fillId="34" borderId="10" xfId="57" applyFont="1" applyFill="1" applyBorder="1" applyAlignment="1">
      <alignment horizontal="left" vertical="top" wrapText="1"/>
      <protection/>
    </xf>
    <xf numFmtId="0" fontId="9" fillId="34" borderId="13" xfId="57" applyFont="1" applyFill="1" applyBorder="1" applyAlignment="1">
      <alignment horizontal="left" vertical="top" wrapText="1"/>
      <protection/>
    </xf>
    <xf numFmtId="0" fontId="9" fillId="34" borderId="16" xfId="57" applyFont="1" applyFill="1" applyBorder="1" applyAlignment="1">
      <alignment horizontal="left" vertical="top" wrapText="1"/>
      <protection/>
    </xf>
    <xf numFmtId="0" fontId="9" fillId="34" borderId="10" xfId="57" applyFont="1" applyFill="1" applyBorder="1" applyAlignment="1">
      <alignment horizontal="left" vertical="top" wrapText="1"/>
      <protection/>
    </xf>
    <xf numFmtId="0" fontId="5" fillId="33" borderId="17" xfId="57" applyFont="1" applyFill="1" applyBorder="1" applyAlignment="1">
      <alignment horizontal="center" vertical="top"/>
      <protection/>
    </xf>
    <xf numFmtId="0" fontId="5" fillId="33" borderId="19" xfId="57" applyFont="1" applyFill="1" applyBorder="1" applyAlignment="1">
      <alignment horizontal="center" vertical="top"/>
      <protection/>
    </xf>
    <xf numFmtId="0" fontId="5" fillId="33" borderId="21" xfId="57" applyFont="1" applyFill="1" applyBorder="1" applyAlignment="1">
      <alignment horizontal="center" vertical="top"/>
      <protection/>
    </xf>
    <xf numFmtId="0" fontId="5" fillId="33" borderId="17" xfId="57" applyFont="1" applyFill="1" applyBorder="1" applyAlignment="1">
      <alignment horizontal="left" vertical="top" wrapText="1"/>
      <protection/>
    </xf>
    <xf numFmtId="0" fontId="5" fillId="33" borderId="19" xfId="57" applyFont="1" applyFill="1" applyBorder="1" applyAlignment="1">
      <alignment horizontal="left" vertical="top" wrapText="1"/>
      <protection/>
    </xf>
    <xf numFmtId="0" fontId="5" fillId="33" borderId="21" xfId="57" applyFont="1" applyFill="1" applyBorder="1" applyAlignment="1">
      <alignment horizontal="left" vertical="top" wrapText="1"/>
      <protection/>
    </xf>
    <xf numFmtId="0" fontId="5" fillId="33" borderId="17" xfId="57" applyFont="1" applyFill="1" applyBorder="1" applyAlignment="1">
      <alignment horizontal="center" vertical="top" wrapText="1"/>
      <protection/>
    </xf>
    <xf numFmtId="0" fontId="5" fillId="33" borderId="19" xfId="57" applyFont="1" applyFill="1" applyBorder="1" applyAlignment="1">
      <alignment horizontal="center" vertical="top" wrapText="1"/>
      <protection/>
    </xf>
    <xf numFmtId="0" fontId="5" fillId="33" borderId="21" xfId="57" applyFont="1" applyFill="1" applyBorder="1" applyAlignment="1">
      <alignment horizontal="center" vertical="top" wrapText="1"/>
      <protection/>
    </xf>
    <xf numFmtId="167" fontId="5" fillId="34" borderId="11" xfId="0" applyNumberFormat="1" applyFont="1" applyFill="1" applyBorder="1" applyAlignment="1" applyProtection="1">
      <alignment horizontal="center" vertical="center" wrapText="1"/>
      <protection locked="0"/>
    </xf>
    <xf numFmtId="167" fontId="0" fillId="0" borderId="11" xfId="0" applyNumberFormat="1" applyBorder="1" applyAlignment="1">
      <alignment wrapText="1"/>
    </xf>
    <xf numFmtId="0" fontId="7" fillId="33" borderId="11" xfId="57" applyFont="1" applyFill="1" applyBorder="1" applyAlignment="1">
      <alignment horizontal="center" vertical="center" wrapText="1"/>
      <protection/>
    </xf>
    <xf numFmtId="0" fontId="5" fillId="33" borderId="11" xfId="57" applyFont="1" applyFill="1" applyBorder="1" applyAlignment="1">
      <alignment horizontal="center" vertical="center" wrapText="1"/>
      <protection/>
    </xf>
    <xf numFmtId="1" fontId="7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wrapText="1"/>
    </xf>
    <xf numFmtId="167" fontId="5" fillId="34" borderId="21" xfId="0" applyNumberFormat="1" applyFont="1" applyFill="1" applyBorder="1" applyAlignment="1" applyProtection="1">
      <alignment horizontal="center" vertical="center" wrapText="1"/>
      <protection locked="0"/>
    </xf>
    <xf numFmtId="167" fontId="0" fillId="0" borderId="21" xfId="0" applyNumberFormat="1" applyBorder="1" applyAlignment="1">
      <alignment wrapText="1"/>
    </xf>
    <xf numFmtId="0" fontId="5" fillId="0" borderId="0" xfId="57" applyFont="1" applyFill="1" applyBorder="1" applyAlignment="1">
      <alignment horizontal="left" vertical="top" wrapText="1"/>
      <protection/>
    </xf>
    <xf numFmtId="0" fontId="6" fillId="0" borderId="0" xfId="57" applyFont="1" applyFill="1" applyBorder="1" applyAlignment="1">
      <alignment horizontal="left" vertical="top" wrapText="1"/>
      <protection/>
    </xf>
    <xf numFmtId="0" fontId="67" fillId="0" borderId="0" xfId="0" applyFont="1" applyFill="1" applyAlignment="1" applyProtection="1">
      <alignment horizontal="right" vertical="top" wrapText="1"/>
      <protection locked="0"/>
    </xf>
    <xf numFmtId="0" fontId="66" fillId="0" borderId="0" xfId="0" applyFont="1" applyFill="1" applyBorder="1" applyAlignment="1" applyProtection="1">
      <alignment horizontal="center" vertical="center" wrapText="1"/>
      <protection locked="0"/>
    </xf>
    <xf numFmtId="44" fontId="66" fillId="0" borderId="0" xfId="0" applyNumberFormat="1" applyFont="1" applyFill="1" applyBorder="1" applyAlignment="1" applyProtection="1">
      <alignment horizontal="left" vertical="top" wrapText="1"/>
      <protection locked="0"/>
    </xf>
    <xf numFmtId="49" fontId="5" fillId="34" borderId="22" xfId="57" applyNumberFormat="1" applyFont="1" applyFill="1" applyBorder="1" applyAlignment="1" applyProtection="1">
      <alignment horizontal="left" vertical="top" wrapText="1"/>
      <protection/>
    </xf>
    <xf numFmtId="0" fontId="66" fillId="33" borderId="13" xfId="57" applyFont="1" applyFill="1" applyBorder="1" applyAlignment="1">
      <alignment horizontal="center" vertical="center" wrapText="1"/>
      <protection/>
    </xf>
    <xf numFmtId="0" fontId="66" fillId="33" borderId="10" xfId="57" applyFont="1" applyFill="1" applyBorder="1" applyAlignment="1">
      <alignment horizontal="center" vertical="center" wrapText="1"/>
      <protection/>
    </xf>
    <xf numFmtId="49" fontId="67" fillId="0" borderId="13" xfId="57" applyNumberFormat="1" applyFont="1" applyFill="1" applyBorder="1" applyAlignment="1" applyProtection="1">
      <alignment horizontal="center" vertical="center" wrapText="1"/>
      <protection/>
    </xf>
    <xf numFmtId="49" fontId="67" fillId="0" borderId="10" xfId="57" applyNumberFormat="1" applyFont="1" applyFill="1" applyBorder="1" applyAlignment="1" applyProtection="1">
      <alignment horizontal="center" vertical="center" wrapText="1"/>
      <protection/>
    </xf>
    <xf numFmtId="3" fontId="67" fillId="0" borderId="18" xfId="57" applyNumberFormat="1" applyFont="1" applyFill="1" applyBorder="1" applyAlignment="1" applyProtection="1">
      <alignment horizontal="center" vertical="center" wrapText="1"/>
      <protection/>
    </xf>
    <xf numFmtId="0" fontId="5" fillId="34" borderId="18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vertical="top" wrapText="1"/>
    </xf>
    <xf numFmtId="0" fontId="66" fillId="35" borderId="11" xfId="65" applyFont="1" applyFill="1" applyBorder="1" applyAlignment="1">
      <alignment horizontal="center" vertical="center" wrapText="1"/>
      <protection/>
    </xf>
    <xf numFmtId="0" fontId="81" fillId="0" borderId="13" xfId="65" applyFont="1" applyBorder="1" applyAlignment="1">
      <alignment horizontal="left" vertical="top"/>
      <protection/>
    </xf>
    <xf numFmtId="0" fontId="81" fillId="0" borderId="16" xfId="65" applyFont="1" applyBorder="1" applyAlignment="1">
      <alignment horizontal="left" vertical="top"/>
      <protection/>
    </xf>
    <xf numFmtId="0" fontId="81" fillId="0" borderId="10" xfId="65" applyFont="1" applyBorder="1" applyAlignment="1">
      <alignment horizontal="left" vertical="top"/>
      <protection/>
    </xf>
    <xf numFmtId="0" fontId="13" fillId="35" borderId="11" xfId="65" applyFont="1" applyFill="1" applyBorder="1" applyAlignment="1">
      <alignment horizontal="center"/>
      <protection/>
    </xf>
    <xf numFmtId="0" fontId="77" fillId="37" borderId="11" xfId="65" applyFont="1" applyFill="1" applyBorder="1" applyAlignment="1">
      <alignment horizontal="center" vertical="center"/>
      <protection/>
    </xf>
    <xf numFmtId="0" fontId="66" fillId="35" borderId="11" xfId="0" applyFont="1" applyFill="1" applyBorder="1" applyAlignment="1">
      <alignment horizontal="center" vertical="center" wrapText="1"/>
    </xf>
    <xf numFmtId="0" fontId="82" fillId="0" borderId="16" xfId="65" applyFont="1" applyBorder="1" applyAlignment="1">
      <alignment horizontal="left" vertical="top"/>
      <protection/>
    </xf>
    <xf numFmtId="0" fontId="82" fillId="0" borderId="10" xfId="65" applyFont="1" applyBorder="1" applyAlignment="1">
      <alignment horizontal="left" vertical="top"/>
      <protection/>
    </xf>
    <xf numFmtId="0" fontId="76" fillId="0" borderId="17" xfId="65" applyFont="1" applyBorder="1" applyAlignment="1">
      <alignment horizontal="left" wrapText="1"/>
      <protection/>
    </xf>
    <xf numFmtId="0" fontId="12" fillId="0" borderId="17" xfId="65" applyFont="1" applyBorder="1" applyAlignment="1">
      <alignment horizontal="left" vertical="top" wrapText="1"/>
      <protection/>
    </xf>
  </cellXfs>
  <cellStyles count="6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Excel Built-in Normal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 2" xfId="55"/>
    <cellStyle name="Normal_SPIR-DBP" xfId="56"/>
    <cellStyle name="Normalny 14 2" xfId="57"/>
    <cellStyle name="Normalny 2" xfId="58"/>
    <cellStyle name="Normalny 2 2" xfId="59"/>
    <cellStyle name="Normalny 3" xfId="60"/>
    <cellStyle name="Normalny 4" xfId="61"/>
    <cellStyle name="Normalny 5" xfId="62"/>
    <cellStyle name="Normalny 6" xfId="63"/>
    <cellStyle name="Normalny 7" xfId="64"/>
    <cellStyle name="Normalny 8" xfId="65"/>
    <cellStyle name="Obliczenia" xfId="66"/>
    <cellStyle name="Followed Hyperlink" xfId="67"/>
    <cellStyle name="Percent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Walutowy 2" xfId="76"/>
    <cellStyle name="Walutowy 3" xfId="77"/>
    <cellStyle name="Zły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E54"/>
  <sheetViews>
    <sheetView showGridLines="0" tabSelected="1" view="pageBreakPreview" zoomScale="120" zoomScaleNormal="120" zoomScaleSheetLayoutView="120" workbookViewId="0" topLeftCell="A37">
      <selection activeCell="C6" sqref="C6"/>
    </sheetView>
  </sheetViews>
  <sheetFormatPr defaultColWidth="9.00390625" defaultRowHeight="12.75"/>
  <cols>
    <col min="1" max="1" width="3.625" style="3" customWidth="1"/>
    <col min="2" max="2" width="29.125" style="3" customWidth="1"/>
    <col min="3" max="3" width="24.75390625" style="3" customWidth="1"/>
    <col min="4" max="4" width="43.625" style="2" customWidth="1"/>
    <col min="5" max="9" width="9.125" style="3" customWidth="1"/>
    <col min="10" max="10" width="16.625" style="3" customWidth="1"/>
    <col min="11" max="16384" width="9.125" style="3" customWidth="1"/>
  </cols>
  <sheetData>
    <row r="1" spans="1:4" ht="18" customHeight="1">
      <c r="A1" s="24"/>
      <c r="B1" s="24"/>
      <c r="C1" s="195" t="s">
        <v>52</v>
      </c>
      <c r="D1" s="195"/>
    </row>
    <row r="2" spans="1:4" ht="14.25" customHeight="1">
      <c r="A2" s="24"/>
      <c r="B2" s="25"/>
      <c r="C2" s="25" t="s">
        <v>26</v>
      </c>
      <c r="D2" s="25"/>
    </row>
    <row r="3" spans="1:4" ht="18" customHeight="1">
      <c r="A3" s="24"/>
      <c r="B3" s="24"/>
      <c r="C3" s="24"/>
      <c r="D3" s="26"/>
    </row>
    <row r="4" spans="1:4" ht="12.75" customHeight="1">
      <c r="A4" s="24"/>
      <c r="B4" s="24" t="s">
        <v>19</v>
      </c>
      <c r="C4" s="24" t="s">
        <v>100</v>
      </c>
      <c r="D4" s="26"/>
    </row>
    <row r="5" spans="1:4" ht="12" customHeight="1">
      <c r="A5" s="24"/>
      <c r="B5" s="24"/>
      <c r="C5" s="24"/>
      <c r="D5" s="26"/>
    </row>
    <row r="6" spans="1:5" ht="14.25" customHeight="1">
      <c r="A6" s="24"/>
      <c r="B6" s="24" t="s">
        <v>18</v>
      </c>
      <c r="C6" s="99" t="s">
        <v>402</v>
      </c>
      <c r="D6" s="99"/>
      <c r="E6" s="4"/>
    </row>
    <row r="7" spans="1:4" ht="12" customHeight="1">
      <c r="A7" s="24"/>
      <c r="B7" s="24"/>
      <c r="C7" s="24"/>
      <c r="D7" s="26"/>
    </row>
    <row r="8" spans="1:4" ht="15" customHeight="1">
      <c r="A8" s="24"/>
      <c r="B8" s="27" t="s">
        <v>16</v>
      </c>
      <c r="C8" s="199"/>
      <c r="D8" s="199"/>
    </row>
    <row r="9" spans="1:4" ht="15" customHeight="1">
      <c r="A9" s="24"/>
      <c r="B9" s="27" t="s">
        <v>20</v>
      </c>
      <c r="C9" s="188"/>
      <c r="D9" s="189"/>
    </row>
    <row r="10" spans="1:4" ht="15" customHeight="1">
      <c r="A10" s="24"/>
      <c r="B10" s="27" t="s">
        <v>15</v>
      </c>
      <c r="C10" s="188"/>
      <c r="D10" s="189"/>
    </row>
    <row r="11" spans="1:4" ht="15" customHeight="1">
      <c r="A11" s="24"/>
      <c r="B11" s="27" t="s">
        <v>21</v>
      </c>
      <c r="C11" s="188"/>
      <c r="D11" s="189"/>
    </row>
    <row r="12" spans="1:4" ht="15" customHeight="1">
      <c r="A12" s="24"/>
      <c r="B12" s="27" t="s">
        <v>22</v>
      </c>
      <c r="C12" s="188"/>
      <c r="D12" s="189"/>
    </row>
    <row r="13" spans="1:4" ht="15" customHeight="1">
      <c r="A13" s="24"/>
      <c r="B13" s="27" t="s">
        <v>23</v>
      </c>
      <c r="C13" s="188"/>
      <c r="D13" s="189"/>
    </row>
    <row r="14" spans="1:4" ht="15" customHeight="1">
      <c r="A14" s="24"/>
      <c r="B14" s="27" t="s">
        <v>24</v>
      </c>
      <c r="C14" s="188"/>
      <c r="D14" s="189"/>
    </row>
    <row r="15" spans="1:4" ht="15" customHeight="1">
      <c r="A15" s="24"/>
      <c r="B15" s="27" t="s">
        <v>25</v>
      </c>
      <c r="C15" s="188"/>
      <c r="D15" s="189"/>
    </row>
    <row r="16" spans="1:4" ht="13.5" customHeight="1">
      <c r="A16" s="24"/>
      <c r="B16" s="24"/>
      <c r="C16" s="28"/>
      <c r="D16" s="29"/>
    </row>
    <row r="17" spans="1:4" ht="18" customHeight="1">
      <c r="A17" s="24" t="s">
        <v>0</v>
      </c>
      <c r="B17" s="208" t="s">
        <v>101</v>
      </c>
      <c r="C17" s="209"/>
      <c r="D17" s="210"/>
    </row>
    <row r="18" spans="1:4" ht="17.25" customHeight="1">
      <c r="A18" s="24"/>
      <c r="B18" s="100"/>
      <c r="C18" s="30" t="s">
        <v>71</v>
      </c>
      <c r="D18" s="31"/>
    </row>
    <row r="19" spans="1:4" ht="12.75" customHeight="1">
      <c r="A19" s="32"/>
      <c r="B19" s="101"/>
      <c r="C19" s="33">
        <f>'zał. nr 1a'!C6</f>
        <v>0</v>
      </c>
      <c r="D19" s="98" t="s">
        <v>81</v>
      </c>
    </row>
    <row r="20" spans="1:4" s="76" customFormat="1" ht="22.5" customHeight="1">
      <c r="A20" s="75"/>
      <c r="B20" s="214" t="s">
        <v>54</v>
      </c>
      <c r="C20" s="214"/>
      <c r="D20" s="214"/>
    </row>
    <row r="21" spans="1:4" s="76" customFormat="1" ht="6.75" customHeight="1">
      <c r="A21" s="75"/>
      <c r="B21" s="75"/>
      <c r="C21" s="75"/>
      <c r="D21" s="75"/>
    </row>
    <row r="22" spans="1:4" ht="37.5" customHeight="1">
      <c r="A22" s="24" t="s">
        <v>1</v>
      </c>
      <c r="B22" s="198" t="s">
        <v>41</v>
      </c>
      <c r="C22" s="198"/>
      <c r="D22" s="198"/>
    </row>
    <row r="23" spans="1:4" ht="41.25" customHeight="1">
      <c r="A23" s="24"/>
      <c r="B23" s="196" t="s">
        <v>42</v>
      </c>
      <c r="C23" s="197"/>
      <c r="D23" s="34" t="s">
        <v>72</v>
      </c>
    </row>
    <row r="24" spans="1:4" ht="24" customHeight="1">
      <c r="A24" s="24"/>
      <c r="B24" s="203" t="s">
        <v>43</v>
      </c>
      <c r="C24" s="203"/>
      <c r="D24" s="203"/>
    </row>
    <row r="25" spans="1:4" ht="31.5" customHeight="1">
      <c r="A25" s="24" t="s">
        <v>2</v>
      </c>
      <c r="B25" s="190" t="s">
        <v>44</v>
      </c>
      <c r="C25" s="190"/>
      <c r="D25" s="190"/>
    </row>
    <row r="26" spans="1:4" ht="32.25" customHeight="1">
      <c r="A26" s="24"/>
      <c r="B26" s="196" t="s">
        <v>45</v>
      </c>
      <c r="C26" s="197"/>
      <c r="D26" s="34" t="s">
        <v>73</v>
      </c>
    </row>
    <row r="27" spans="1:4" ht="69.75" customHeight="1">
      <c r="A27" s="24"/>
      <c r="B27" s="193" t="s">
        <v>56</v>
      </c>
      <c r="C27" s="194"/>
      <c r="D27" s="194"/>
    </row>
    <row r="28" spans="1:4" ht="22.5" customHeight="1">
      <c r="A28" s="24" t="s">
        <v>3</v>
      </c>
      <c r="B28" s="190" t="s">
        <v>49</v>
      </c>
      <c r="C28" s="190"/>
      <c r="D28" s="190"/>
    </row>
    <row r="29" spans="1:4" ht="78" customHeight="1">
      <c r="A29" s="24"/>
      <c r="B29" s="204" t="s">
        <v>46</v>
      </c>
      <c r="C29" s="205"/>
      <c r="D29" s="34" t="s">
        <v>51</v>
      </c>
    </row>
    <row r="30" spans="1:4" ht="15" customHeight="1">
      <c r="A30" s="24"/>
      <c r="B30" s="193" t="s">
        <v>47</v>
      </c>
      <c r="C30" s="194"/>
      <c r="D30" s="194"/>
    </row>
    <row r="31" spans="1:4" ht="21.75" customHeight="1">
      <c r="A31" s="24" t="s">
        <v>14</v>
      </c>
      <c r="B31" s="198" t="s">
        <v>70</v>
      </c>
      <c r="C31" s="198"/>
      <c r="D31" s="198"/>
    </row>
    <row r="32" spans="1:4" ht="21.75" customHeight="1">
      <c r="A32" s="24" t="s">
        <v>17</v>
      </c>
      <c r="B32" s="191" t="s">
        <v>48</v>
      </c>
      <c r="C32" s="190"/>
      <c r="D32" s="202"/>
    </row>
    <row r="33" spans="1:4" ht="33" customHeight="1">
      <c r="A33" s="24" t="s">
        <v>4</v>
      </c>
      <c r="B33" s="192" t="s">
        <v>102</v>
      </c>
      <c r="C33" s="192"/>
      <c r="D33" s="192"/>
    </row>
    <row r="34" spans="1:4" ht="57" customHeight="1">
      <c r="A34" s="24" t="s">
        <v>28</v>
      </c>
      <c r="B34" s="192" t="s">
        <v>82</v>
      </c>
      <c r="C34" s="192"/>
      <c r="D34" s="192"/>
    </row>
    <row r="35" spans="1:4" ht="31.5" customHeight="1">
      <c r="A35" s="24" t="s">
        <v>29</v>
      </c>
      <c r="B35" s="192" t="s">
        <v>103</v>
      </c>
      <c r="C35" s="192"/>
      <c r="D35" s="192"/>
    </row>
    <row r="36" spans="1:5" ht="27.75" customHeight="1">
      <c r="A36" s="24" t="s">
        <v>32</v>
      </c>
      <c r="B36" s="190" t="s">
        <v>67</v>
      </c>
      <c r="C36" s="191"/>
      <c r="D36" s="191"/>
      <c r="E36" s="4"/>
    </row>
    <row r="37" spans="1:5" ht="20.25" customHeight="1">
      <c r="A37" s="24" t="s">
        <v>34</v>
      </c>
      <c r="B37" s="190" t="s">
        <v>68</v>
      </c>
      <c r="C37" s="191"/>
      <c r="D37" s="191"/>
      <c r="E37" s="4"/>
    </row>
    <row r="38" spans="1:5" ht="29.25" customHeight="1">
      <c r="A38" s="24" t="s">
        <v>35</v>
      </c>
      <c r="B38" s="190" t="s">
        <v>69</v>
      </c>
      <c r="C38" s="191"/>
      <c r="D38" s="191"/>
      <c r="E38" s="4"/>
    </row>
    <row r="39" spans="1:4" ht="18" customHeight="1">
      <c r="A39" s="35" t="s">
        <v>36</v>
      </c>
      <c r="B39" s="36" t="s">
        <v>5</v>
      </c>
      <c r="C39" s="36"/>
      <c r="D39" s="37"/>
    </row>
    <row r="40" spans="1:4" ht="5.25" customHeight="1">
      <c r="A40" s="24"/>
      <c r="B40" s="38"/>
      <c r="C40" s="38"/>
      <c r="D40" s="39"/>
    </row>
    <row r="41" spans="1:4" ht="18" customHeight="1">
      <c r="A41" s="24"/>
      <c r="B41" s="200" t="s">
        <v>11</v>
      </c>
      <c r="C41" s="213"/>
      <c r="D41" s="201"/>
    </row>
    <row r="42" spans="1:4" ht="18" customHeight="1">
      <c r="A42" s="24"/>
      <c r="B42" s="200" t="s">
        <v>6</v>
      </c>
      <c r="C42" s="201"/>
      <c r="D42" s="27" t="s">
        <v>7</v>
      </c>
    </row>
    <row r="43" spans="1:4" ht="18" customHeight="1">
      <c r="A43" s="24"/>
      <c r="B43" s="206"/>
      <c r="C43" s="207"/>
      <c r="D43" s="40"/>
    </row>
    <row r="44" spans="1:4" ht="18" customHeight="1">
      <c r="A44" s="24"/>
      <c r="B44" s="206"/>
      <c r="C44" s="207"/>
      <c r="D44" s="40"/>
    </row>
    <row r="45" spans="1:4" ht="10.5" customHeight="1">
      <c r="A45" s="24"/>
      <c r="B45" s="41" t="s">
        <v>8</v>
      </c>
      <c r="C45" s="41"/>
      <c r="D45" s="39"/>
    </row>
    <row r="46" spans="1:4" ht="18" customHeight="1">
      <c r="A46" s="24"/>
      <c r="B46" s="200" t="s">
        <v>12</v>
      </c>
      <c r="C46" s="213"/>
      <c r="D46" s="201"/>
    </row>
    <row r="47" spans="1:4" ht="18" customHeight="1">
      <c r="A47" s="24"/>
      <c r="B47" s="42" t="s">
        <v>6</v>
      </c>
      <c r="C47" s="43" t="s">
        <v>7</v>
      </c>
      <c r="D47" s="44" t="s">
        <v>9</v>
      </c>
    </row>
    <row r="48" spans="1:4" ht="18" customHeight="1">
      <c r="A48" s="24"/>
      <c r="B48" s="45"/>
      <c r="C48" s="46"/>
      <c r="D48" s="47"/>
    </row>
    <row r="49" spans="1:4" ht="18" customHeight="1">
      <c r="A49" s="24"/>
      <c r="B49" s="45"/>
      <c r="C49" s="46"/>
      <c r="D49" s="47"/>
    </row>
    <row r="50" spans="1:4" ht="12" customHeight="1">
      <c r="A50" s="24"/>
      <c r="B50" s="41"/>
      <c r="C50" s="41"/>
      <c r="D50" s="39"/>
    </row>
    <row r="51" spans="1:4" ht="18" customHeight="1">
      <c r="A51" s="24"/>
      <c r="B51" s="200" t="s">
        <v>13</v>
      </c>
      <c r="C51" s="213"/>
      <c r="D51" s="201"/>
    </row>
    <row r="52" spans="1:4" ht="18" customHeight="1">
      <c r="A52" s="24"/>
      <c r="B52" s="212" t="s">
        <v>10</v>
      </c>
      <c r="C52" s="212"/>
      <c r="D52" s="27" t="s">
        <v>50</v>
      </c>
    </row>
    <row r="53" spans="1:4" ht="18" customHeight="1">
      <c r="A53" s="24"/>
      <c r="B53" s="211"/>
      <c r="C53" s="211"/>
      <c r="D53" s="40"/>
    </row>
    <row r="54" spans="1:4" ht="13.5" customHeight="1">
      <c r="A54" s="24"/>
      <c r="B54" s="24"/>
      <c r="C54" s="24"/>
      <c r="D54" s="26"/>
    </row>
  </sheetData>
  <sheetProtection/>
  <mergeCells count="36">
    <mergeCell ref="B43:C43"/>
    <mergeCell ref="B35:D35"/>
    <mergeCell ref="B17:D17"/>
    <mergeCell ref="B53:C53"/>
    <mergeCell ref="B52:C52"/>
    <mergeCell ref="B51:D51"/>
    <mergeCell ref="B46:D46"/>
    <mergeCell ref="B44:C44"/>
    <mergeCell ref="B20:D20"/>
    <mergeCell ref="B41:D41"/>
    <mergeCell ref="B42:C42"/>
    <mergeCell ref="B32:D32"/>
    <mergeCell ref="B25:D25"/>
    <mergeCell ref="B28:D28"/>
    <mergeCell ref="B31:D31"/>
    <mergeCell ref="B24:D24"/>
    <mergeCell ref="B26:C26"/>
    <mergeCell ref="B27:D27"/>
    <mergeCell ref="B29:C29"/>
    <mergeCell ref="C1:D1"/>
    <mergeCell ref="C9:D9"/>
    <mergeCell ref="C10:D10"/>
    <mergeCell ref="C11:D11"/>
    <mergeCell ref="B37:D37"/>
    <mergeCell ref="B33:D33"/>
    <mergeCell ref="B36:D36"/>
    <mergeCell ref="B23:C23"/>
    <mergeCell ref="B22:D22"/>
    <mergeCell ref="C8:D8"/>
    <mergeCell ref="C14:D14"/>
    <mergeCell ref="B38:D38"/>
    <mergeCell ref="B34:D34"/>
    <mergeCell ref="C13:D13"/>
    <mergeCell ref="C12:D12"/>
    <mergeCell ref="B30:D30"/>
    <mergeCell ref="C15:D15"/>
  </mergeCells>
  <printOptions horizontalCentered="1"/>
  <pageMargins left="0.1968503937007874" right="0.1968503937007874" top="1.3779527559055118" bottom="0.984251968503937" header="0.5118110236220472" footer="0.5118110236220472"/>
  <pageSetup fitToHeight="1" fitToWidth="1" horizontalDpi="300" verticalDpi="300" orientation="portrait" paperSize="9" scale="58" r:id="rId1"/>
  <headerFooter alignWithMargins="0">
    <oddFooter>&amp;C&amp;"Times New Roman,Normalny"Strona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56"/>
  <sheetViews>
    <sheetView showGridLines="0" view="pageBreakPreview" zoomScale="80" zoomScaleNormal="80" zoomScaleSheetLayoutView="80" workbookViewId="0" topLeftCell="A31">
      <selection activeCell="C55" sqref="C55"/>
    </sheetView>
  </sheetViews>
  <sheetFormatPr defaultColWidth="9.00390625" defaultRowHeight="12.75"/>
  <cols>
    <col min="1" max="1" width="5.875" style="5" customWidth="1"/>
    <col min="2" max="2" width="92.375" style="23" customWidth="1"/>
    <col min="3" max="3" width="17.00390625" style="48" customWidth="1"/>
    <col min="4" max="4" width="22.75390625" style="23" customWidth="1"/>
    <col min="5" max="5" width="16.25390625" style="23" customWidth="1"/>
    <col min="6" max="6" width="15.875" style="23" customWidth="1"/>
    <col min="7" max="7" width="15.00390625" style="23" customWidth="1"/>
    <col min="8" max="8" width="12.125" style="23" customWidth="1"/>
    <col min="9" max="9" width="17.625" style="23" customWidth="1"/>
    <col min="10" max="10" width="18.375" style="23" customWidth="1"/>
    <col min="11" max="11" width="15.375" style="23" customWidth="1"/>
    <col min="12" max="12" width="15.875" style="8" hidden="1" customWidth="1"/>
    <col min="13" max="13" width="15.875" style="23" customWidth="1"/>
    <col min="14" max="15" width="14.25390625" style="23" customWidth="1"/>
    <col min="16" max="16384" width="9.125" style="23" customWidth="1"/>
  </cols>
  <sheetData>
    <row r="1" spans="2:15" ht="15">
      <c r="B1" s="6" t="str">
        <f>'formularz oferty'!C4</f>
        <v>DFP.271.41.2024.KK</v>
      </c>
      <c r="I1" s="7" t="s">
        <v>53</v>
      </c>
      <c r="N1" s="7"/>
      <c r="O1" s="7"/>
    </row>
    <row r="2" spans="8:9" ht="13.5" customHeight="1">
      <c r="H2" s="246" t="s">
        <v>33</v>
      </c>
      <c r="I2" s="246"/>
    </row>
    <row r="3" spans="8:9" ht="15">
      <c r="H3" s="48"/>
      <c r="I3" s="48"/>
    </row>
    <row r="4" spans="2:9" ht="13.5" customHeight="1">
      <c r="B4" s="10"/>
      <c r="C4" s="1"/>
      <c r="D4" s="11" t="s">
        <v>31</v>
      </c>
      <c r="E4" s="12"/>
      <c r="F4" s="247"/>
      <c r="G4" s="247"/>
      <c r="H4" s="248"/>
      <c r="I4" s="248"/>
    </row>
    <row r="5" spans="2:9" ht="15">
      <c r="B5" s="10"/>
      <c r="C5" s="9"/>
      <c r="D5" s="12"/>
      <c r="E5" s="22"/>
      <c r="F5" s="1"/>
      <c r="G5" s="22"/>
      <c r="H5" s="1"/>
      <c r="I5" s="13"/>
    </row>
    <row r="6" spans="1:5" s="14" customFormat="1" ht="38.25" customHeight="1">
      <c r="A6" s="18"/>
      <c r="B6" s="17" t="s">
        <v>65</v>
      </c>
      <c r="C6" s="21">
        <f>SUM(J34+J50)</f>
        <v>0</v>
      </c>
      <c r="D6" s="50" t="s">
        <v>81</v>
      </c>
      <c r="E6" s="51"/>
    </row>
    <row r="7" spans="1:9" s="14" customFormat="1" ht="12" customHeight="1">
      <c r="A7" s="18"/>
      <c r="B7" s="245" t="s">
        <v>54</v>
      </c>
      <c r="C7" s="245"/>
      <c r="D7" s="245"/>
      <c r="E7" s="245"/>
      <c r="F7" s="245"/>
      <c r="G7" s="245"/>
      <c r="H7" s="245"/>
      <c r="I7" s="245"/>
    </row>
    <row r="8" spans="1:9" s="14" customFormat="1" ht="12" customHeight="1">
      <c r="A8" s="18"/>
      <c r="B8" s="49"/>
      <c r="C8" s="49"/>
      <c r="D8" s="49"/>
      <c r="E8" s="49"/>
      <c r="F8" s="49"/>
      <c r="G8" s="49"/>
      <c r="H8" s="49"/>
      <c r="I8" s="49"/>
    </row>
    <row r="9" spans="1:10" ht="106.5" customHeight="1">
      <c r="A9" s="110" t="s">
        <v>74</v>
      </c>
      <c r="B9" s="96" t="s">
        <v>84</v>
      </c>
      <c r="C9" s="78" t="s">
        <v>132</v>
      </c>
      <c r="D9" s="16" t="s">
        <v>97</v>
      </c>
      <c r="E9" s="71"/>
      <c r="F9" s="52"/>
      <c r="G9" s="53"/>
      <c r="H9" s="53"/>
      <c r="I9" s="54"/>
      <c r="J9" s="54"/>
    </row>
    <row r="10" spans="1:10" ht="30" customHeight="1">
      <c r="A10" s="70" t="s">
        <v>104</v>
      </c>
      <c r="B10" s="97" t="s">
        <v>117</v>
      </c>
      <c r="C10" s="77">
        <v>40000</v>
      </c>
      <c r="D10" s="95" t="s">
        <v>98</v>
      </c>
      <c r="E10" s="72"/>
      <c r="F10" s="52"/>
      <c r="G10" s="53"/>
      <c r="H10" s="53"/>
      <c r="I10" s="20"/>
      <c r="J10" s="20"/>
    </row>
    <row r="11" spans="1:10" ht="30" customHeight="1">
      <c r="A11" s="70" t="s">
        <v>94</v>
      </c>
      <c r="B11" s="97" t="s">
        <v>118</v>
      </c>
      <c r="C11" s="77">
        <v>40000</v>
      </c>
      <c r="D11" s="95" t="s">
        <v>98</v>
      </c>
      <c r="E11" s="72"/>
      <c r="F11" s="52"/>
      <c r="G11" s="53"/>
      <c r="H11" s="53"/>
      <c r="I11" s="20"/>
      <c r="J11" s="20"/>
    </row>
    <row r="12" spans="1:10" ht="30" customHeight="1">
      <c r="A12" s="70" t="s">
        <v>95</v>
      </c>
      <c r="B12" s="97" t="s">
        <v>119</v>
      </c>
      <c r="C12" s="77">
        <v>100</v>
      </c>
      <c r="D12" s="95" t="s">
        <v>98</v>
      </c>
      <c r="E12" s="72"/>
      <c r="F12" s="52"/>
      <c r="G12" s="53"/>
      <c r="H12" s="53"/>
      <c r="I12" s="20"/>
      <c r="J12" s="20"/>
    </row>
    <row r="13" spans="1:10" ht="30" customHeight="1">
      <c r="A13" s="70" t="s">
        <v>105</v>
      </c>
      <c r="B13" s="97" t="s">
        <v>120</v>
      </c>
      <c r="C13" s="77">
        <v>50</v>
      </c>
      <c r="D13" s="95" t="s">
        <v>98</v>
      </c>
      <c r="E13" s="72"/>
      <c r="F13" s="52"/>
      <c r="G13" s="53"/>
      <c r="H13" s="53"/>
      <c r="I13" s="20"/>
      <c r="J13" s="20"/>
    </row>
    <row r="14" spans="1:10" ht="30" customHeight="1">
      <c r="A14" s="70" t="s">
        <v>106</v>
      </c>
      <c r="B14" s="97" t="s">
        <v>121</v>
      </c>
      <c r="C14" s="77">
        <v>50</v>
      </c>
      <c r="D14" s="95" t="s">
        <v>98</v>
      </c>
      <c r="E14" s="72"/>
      <c r="F14" s="52"/>
      <c r="G14" s="53"/>
      <c r="H14" s="53"/>
      <c r="I14" s="20"/>
      <c r="J14" s="20"/>
    </row>
    <row r="15" spans="1:10" ht="30" customHeight="1">
      <c r="A15" s="70" t="s">
        <v>107</v>
      </c>
      <c r="B15" s="97" t="s">
        <v>122</v>
      </c>
      <c r="C15" s="77">
        <v>4320</v>
      </c>
      <c r="D15" s="95" t="s">
        <v>98</v>
      </c>
      <c r="E15" s="72"/>
      <c r="F15" s="52"/>
      <c r="G15" s="53"/>
      <c r="H15" s="53"/>
      <c r="I15" s="20"/>
      <c r="J15" s="20"/>
    </row>
    <row r="16" spans="1:10" ht="30" customHeight="1">
      <c r="A16" s="70" t="s">
        <v>108</v>
      </c>
      <c r="B16" s="97" t="s">
        <v>123</v>
      </c>
      <c r="C16" s="77">
        <v>100</v>
      </c>
      <c r="D16" s="95" t="s">
        <v>98</v>
      </c>
      <c r="E16" s="72"/>
      <c r="F16" s="52"/>
      <c r="G16" s="53"/>
      <c r="H16" s="53"/>
      <c r="I16" s="20"/>
      <c r="J16" s="20"/>
    </row>
    <row r="17" spans="1:10" ht="30" customHeight="1">
      <c r="A17" s="70" t="s">
        <v>109</v>
      </c>
      <c r="B17" s="97" t="s">
        <v>124</v>
      </c>
      <c r="C17" s="77">
        <v>9000</v>
      </c>
      <c r="D17" s="95" t="s">
        <v>98</v>
      </c>
      <c r="E17" s="72"/>
      <c r="F17" s="52"/>
      <c r="G17" s="53"/>
      <c r="H17" s="53"/>
      <c r="I17" s="20"/>
      <c r="J17" s="20"/>
    </row>
    <row r="18" spans="1:10" ht="30" customHeight="1">
      <c r="A18" s="70" t="s">
        <v>110</v>
      </c>
      <c r="B18" s="97" t="s">
        <v>125</v>
      </c>
      <c r="C18" s="77">
        <v>3000</v>
      </c>
      <c r="D18" s="95" t="s">
        <v>98</v>
      </c>
      <c r="E18" s="72"/>
      <c r="F18" s="52"/>
      <c r="G18" s="53"/>
      <c r="H18" s="53"/>
      <c r="I18" s="20"/>
      <c r="J18" s="20"/>
    </row>
    <row r="19" spans="1:10" ht="30" customHeight="1">
      <c r="A19" s="70" t="s">
        <v>111</v>
      </c>
      <c r="B19" s="97" t="s">
        <v>126</v>
      </c>
      <c r="C19" s="77">
        <v>9000</v>
      </c>
      <c r="D19" s="95" t="s">
        <v>98</v>
      </c>
      <c r="E19" s="72"/>
      <c r="F19" s="52"/>
      <c r="G19" s="53"/>
      <c r="H19" s="53"/>
      <c r="I19" s="20"/>
      <c r="J19" s="20"/>
    </row>
    <row r="20" spans="1:10" ht="30" customHeight="1">
      <c r="A20" s="70" t="s">
        <v>112</v>
      </c>
      <c r="B20" s="97" t="s">
        <v>127</v>
      </c>
      <c r="C20" s="77">
        <v>9000</v>
      </c>
      <c r="D20" s="95" t="s">
        <v>98</v>
      </c>
      <c r="E20" s="72"/>
      <c r="F20" s="52"/>
      <c r="G20" s="53"/>
      <c r="H20" s="53"/>
      <c r="I20" s="20"/>
      <c r="J20" s="20"/>
    </row>
    <row r="21" spans="1:10" ht="30" customHeight="1">
      <c r="A21" s="70" t="s">
        <v>113</v>
      </c>
      <c r="B21" s="97" t="s">
        <v>128</v>
      </c>
      <c r="C21" s="77">
        <v>300</v>
      </c>
      <c r="D21" s="95" t="s">
        <v>98</v>
      </c>
      <c r="E21" s="72"/>
      <c r="F21" s="52"/>
      <c r="G21" s="53"/>
      <c r="H21" s="53"/>
      <c r="I21" s="20"/>
      <c r="J21" s="20"/>
    </row>
    <row r="22" spans="1:10" ht="30" customHeight="1">
      <c r="A22" s="70" t="s">
        <v>114</v>
      </c>
      <c r="B22" s="97" t="s">
        <v>129</v>
      </c>
      <c r="C22" s="77">
        <v>300</v>
      </c>
      <c r="D22" s="95" t="s">
        <v>98</v>
      </c>
      <c r="E22" s="72"/>
      <c r="F22" s="52"/>
      <c r="G22" s="53"/>
      <c r="H22" s="53"/>
      <c r="I22" s="20"/>
      <c r="J22" s="20"/>
    </row>
    <row r="23" spans="1:10" ht="32.25" customHeight="1">
      <c r="A23" s="70" t="s">
        <v>115</v>
      </c>
      <c r="B23" s="97" t="s">
        <v>130</v>
      </c>
      <c r="C23" s="77">
        <v>150</v>
      </c>
      <c r="D23" s="95" t="s">
        <v>98</v>
      </c>
      <c r="E23" s="73"/>
      <c r="F23" s="52"/>
      <c r="G23" s="53"/>
      <c r="H23" s="53"/>
      <c r="I23" s="20"/>
      <c r="J23" s="20"/>
    </row>
    <row r="24" spans="1:10" ht="34.5" customHeight="1">
      <c r="A24" s="70" t="s">
        <v>116</v>
      </c>
      <c r="B24" s="97" t="s">
        <v>131</v>
      </c>
      <c r="C24" s="77">
        <v>900</v>
      </c>
      <c r="D24" s="95" t="s">
        <v>98</v>
      </c>
      <c r="E24" s="73"/>
      <c r="F24" s="52"/>
      <c r="G24" s="53"/>
      <c r="H24" s="53"/>
      <c r="I24" s="20"/>
      <c r="J24" s="20"/>
    </row>
    <row r="25" spans="1:10" ht="32.25" customHeight="1">
      <c r="A25" s="255" t="s">
        <v>133</v>
      </c>
      <c r="B25" s="255"/>
      <c r="C25" s="255"/>
      <c r="D25" s="255"/>
      <c r="E25" s="256"/>
      <c r="F25" s="52"/>
      <c r="G25" s="53"/>
      <c r="H25" s="53"/>
      <c r="I25" s="20"/>
      <c r="J25" s="20"/>
    </row>
    <row r="26" spans="1:10" ht="15">
      <c r="A26" s="55"/>
      <c r="B26" s="56"/>
      <c r="C26" s="57"/>
      <c r="D26" s="57"/>
      <c r="E26" s="58"/>
      <c r="F26" s="52"/>
      <c r="G26" s="53"/>
      <c r="H26" s="53"/>
      <c r="I26" s="20"/>
      <c r="J26" s="20"/>
    </row>
    <row r="27" spans="1:10" ht="103.5" customHeight="1">
      <c r="A27" s="74" t="s">
        <v>74</v>
      </c>
      <c r="B27" s="250" t="s">
        <v>27</v>
      </c>
      <c r="C27" s="251"/>
      <c r="D27" s="15" t="s">
        <v>30</v>
      </c>
      <c r="E27" s="74" t="s">
        <v>37</v>
      </c>
      <c r="F27" s="74" t="s">
        <v>38</v>
      </c>
      <c r="G27" s="74" t="s">
        <v>39</v>
      </c>
      <c r="H27" s="74" t="s">
        <v>40</v>
      </c>
      <c r="I27" s="59" t="s">
        <v>93</v>
      </c>
      <c r="J27" s="59" t="s">
        <v>85</v>
      </c>
    </row>
    <row r="28" spans="1:10" ht="15">
      <c r="A28" s="109" t="s">
        <v>75</v>
      </c>
      <c r="B28" s="252"/>
      <c r="C28" s="253"/>
      <c r="D28" s="60"/>
      <c r="E28" s="61"/>
      <c r="F28" s="61"/>
      <c r="G28" s="61"/>
      <c r="H28" s="61"/>
      <c r="I28" s="62"/>
      <c r="J28" s="63">
        <f aca="true" t="shared" si="0" ref="J28:J33">ROUND(ROUND(G28,2)*I28,2)</f>
        <v>0</v>
      </c>
    </row>
    <row r="29" spans="1:10" ht="15">
      <c r="A29" s="109" t="s">
        <v>76</v>
      </c>
      <c r="B29" s="252"/>
      <c r="C29" s="253"/>
      <c r="D29" s="60"/>
      <c r="E29" s="61"/>
      <c r="F29" s="61"/>
      <c r="G29" s="61"/>
      <c r="H29" s="61"/>
      <c r="I29" s="62"/>
      <c r="J29" s="63">
        <f t="shared" si="0"/>
        <v>0</v>
      </c>
    </row>
    <row r="30" spans="1:10" ht="15">
      <c r="A30" s="109" t="s">
        <v>77</v>
      </c>
      <c r="B30" s="252"/>
      <c r="C30" s="253"/>
      <c r="D30" s="60"/>
      <c r="E30" s="61"/>
      <c r="F30" s="61"/>
      <c r="G30" s="61"/>
      <c r="H30" s="61"/>
      <c r="I30" s="62"/>
      <c r="J30" s="63">
        <f t="shared" si="0"/>
        <v>0</v>
      </c>
    </row>
    <row r="31" spans="1:10" ht="15">
      <c r="A31" s="109" t="s">
        <v>78</v>
      </c>
      <c r="B31" s="252"/>
      <c r="C31" s="253"/>
      <c r="D31" s="60"/>
      <c r="E31" s="61"/>
      <c r="F31" s="61"/>
      <c r="G31" s="61"/>
      <c r="H31" s="61"/>
      <c r="I31" s="62"/>
      <c r="J31" s="63">
        <f t="shared" si="0"/>
        <v>0</v>
      </c>
    </row>
    <row r="32" spans="1:10" ht="15">
      <c r="A32" s="109" t="s">
        <v>79</v>
      </c>
      <c r="B32" s="252"/>
      <c r="C32" s="253"/>
      <c r="D32" s="60"/>
      <c r="E32" s="61"/>
      <c r="F32" s="61"/>
      <c r="G32" s="61"/>
      <c r="H32" s="61"/>
      <c r="I32" s="62"/>
      <c r="J32" s="63">
        <f t="shared" si="0"/>
        <v>0</v>
      </c>
    </row>
    <row r="33" spans="1:10" ht="15.75" thickBot="1">
      <c r="A33" s="109" t="s">
        <v>80</v>
      </c>
      <c r="B33" s="252"/>
      <c r="C33" s="253"/>
      <c r="D33" s="60"/>
      <c r="E33" s="61"/>
      <c r="F33" s="61"/>
      <c r="G33" s="61"/>
      <c r="H33" s="61"/>
      <c r="I33" s="62"/>
      <c r="J33" s="63">
        <f t="shared" si="0"/>
        <v>0</v>
      </c>
    </row>
    <row r="34" spans="1:10" ht="18.75" customHeight="1" thickBot="1">
      <c r="A34" s="64"/>
      <c r="B34" s="65"/>
      <c r="C34" s="254"/>
      <c r="D34" s="254"/>
      <c r="E34" s="66"/>
      <c r="F34" s="66"/>
      <c r="G34" s="66"/>
      <c r="H34" s="66"/>
      <c r="I34" s="67" t="s">
        <v>99</v>
      </c>
      <c r="J34" s="68">
        <f>SUM(J28:J33)</f>
        <v>0</v>
      </c>
    </row>
    <row r="35" spans="1:10" ht="15">
      <c r="A35" s="64"/>
      <c r="B35" s="65"/>
      <c r="C35" s="69"/>
      <c r="D35" s="69"/>
      <c r="E35" s="66"/>
      <c r="F35" s="66"/>
      <c r="G35" s="66"/>
      <c r="H35" s="66"/>
      <c r="I35" s="67"/>
      <c r="J35" s="19"/>
    </row>
    <row r="36" spans="1:10" ht="84.75" customHeight="1">
      <c r="A36" s="249" t="s">
        <v>55</v>
      </c>
      <c r="B36" s="249"/>
      <c r="C36" s="249"/>
      <c r="D36" s="249"/>
      <c r="E36" s="249"/>
      <c r="F36" s="249"/>
      <c r="G36" s="249"/>
      <c r="H36" s="249"/>
      <c r="I36" s="249"/>
      <c r="J36" s="249"/>
    </row>
    <row r="37" spans="1:10" ht="67.5" customHeight="1">
      <c r="A37" s="79" t="s">
        <v>74</v>
      </c>
      <c r="B37" s="80" t="s">
        <v>86</v>
      </c>
      <c r="C37" s="183" t="s">
        <v>399</v>
      </c>
      <c r="D37" s="182" t="s">
        <v>400</v>
      </c>
      <c r="E37" s="238" t="s">
        <v>57</v>
      </c>
      <c r="F37" s="238"/>
      <c r="G37" s="239"/>
      <c r="H37" s="239"/>
      <c r="I37" s="80" t="s">
        <v>401</v>
      </c>
      <c r="J37" s="80" t="s">
        <v>83</v>
      </c>
    </row>
    <row r="38" spans="1:10" ht="30">
      <c r="A38" s="227" t="s">
        <v>0</v>
      </c>
      <c r="B38" s="230" t="s">
        <v>134</v>
      </c>
      <c r="C38" s="233">
        <v>36</v>
      </c>
      <c r="D38" s="233">
        <v>1</v>
      </c>
      <c r="E38" s="81" t="s">
        <v>58</v>
      </c>
      <c r="F38" s="221"/>
      <c r="G38" s="222"/>
      <c r="H38" s="223"/>
      <c r="I38" s="215">
        <v>0</v>
      </c>
      <c r="J38" s="218">
        <f>I38*C38*D38</f>
        <v>0</v>
      </c>
    </row>
    <row r="39" spans="1:10" ht="15">
      <c r="A39" s="228"/>
      <c r="B39" s="231"/>
      <c r="C39" s="234"/>
      <c r="D39" s="234"/>
      <c r="E39" s="81" t="s">
        <v>59</v>
      </c>
      <c r="F39" s="221"/>
      <c r="G39" s="222"/>
      <c r="H39" s="223"/>
      <c r="I39" s="216"/>
      <c r="J39" s="219"/>
    </row>
    <row r="40" spans="1:10" ht="15" customHeight="1">
      <c r="A40" s="228"/>
      <c r="B40" s="231"/>
      <c r="C40" s="234"/>
      <c r="D40" s="234"/>
      <c r="E40" s="81" t="s">
        <v>60</v>
      </c>
      <c r="F40" s="224" t="s">
        <v>61</v>
      </c>
      <c r="G40" s="225"/>
      <c r="H40" s="226"/>
      <c r="I40" s="216"/>
      <c r="J40" s="219"/>
    </row>
    <row r="41" spans="1:10" ht="15">
      <c r="A41" s="228"/>
      <c r="B41" s="231"/>
      <c r="C41" s="234"/>
      <c r="D41" s="234"/>
      <c r="E41" s="81" t="s">
        <v>62</v>
      </c>
      <c r="F41" s="221"/>
      <c r="G41" s="222"/>
      <c r="H41" s="223"/>
      <c r="I41" s="216"/>
      <c r="J41" s="219"/>
    </row>
    <row r="42" spans="1:10" ht="15">
      <c r="A42" s="228"/>
      <c r="B42" s="231"/>
      <c r="C42" s="234"/>
      <c r="D42" s="234"/>
      <c r="E42" s="81" t="s">
        <v>63</v>
      </c>
      <c r="F42" s="221"/>
      <c r="G42" s="222"/>
      <c r="H42" s="223"/>
      <c r="I42" s="216"/>
      <c r="J42" s="219"/>
    </row>
    <row r="43" spans="1:10" ht="15.75" thickBot="1">
      <c r="A43" s="229"/>
      <c r="B43" s="232"/>
      <c r="C43" s="235"/>
      <c r="D43" s="235"/>
      <c r="E43" s="81" t="s">
        <v>64</v>
      </c>
      <c r="F43" s="221"/>
      <c r="G43" s="222"/>
      <c r="H43" s="223"/>
      <c r="I43" s="217"/>
      <c r="J43" s="220"/>
    </row>
    <row r="44" spans="1:10" ht="30">
      <c r="A44" s="227" t="s">
        <v>1</v>
      </c>
      <c r="B44" s="230" t="s">
        <v>135</v>
      </c>
      <c r="C44" s="233">
        <v>36</v>
      </c>
      <c r="D44" s="233">
        <v>2</v>
      </c>
      <c r="E44" s="81" t="s">
        <v>58</v>
      </c>
      <c r="F44" s="221"/>
      <c r="G44" s="222"/>
      <c r="H44" s="223"/>
      <c r="I44" s="215">
        <v>0</v>
      </c>
      <c r="J44" s="218">
        <f>I44*C44*D44</f>
        <v>0</v>
      </c>
    </row>
    <row r="45" spans="1:10" ht="15">
      <c r="A45" s="228"/>
      <c r="B45" s="231"/>
      <c r="C45" s="234"/>
      <c r="D45" s="234"/>
      <c r="E45" s="81" t="s">
        <v>59</v>
      </c>
      <c r="F45" s="221"/>
      <c r="G45" s="222"/>
      <c r="H45" s="223"/>
      <c r="I45" s="216"/>
      <c r="J45" s="219"/>
    </row>
    <row r="46" spans="1:10" ht="15" customHeight="1">
      <c r="A46" s="228"/>
      <c r="B46" s="231"/>
      <c r="C46" s="234"/>
      <c r="D46" s="234"/>
      <c r="E46" s="81" t="s">
        <v>60</v>
      </c>
      <c r="F46" s="224" t="s">
        <v>61</v>
      </c>
      <c r="G46" s="225"/>
      <c r="H46" s="226"/>
      <c r="I46" s="216"/>
      <c r="J46" s="219"/>
    </row>
    <row r="47" spans="1:10" ht="15">
      <c r="A47" s="228"/>
      <c r="B47" s="231"/>
      <c r="C47" s="234"/>
      <c r="D47" s="234"/>
      <c r="E47" s="81" t="s">
        <v>62</v>
      </c>
      <c r="F47" s="221"/>
      <c r="G47" s="222"/>
      <c r="H47" s="223"/>
      <c r="I47" s="216"/>
      <c r="J47" s="219"/>
    </row>
    <row r="48" spans="1:10" ht="15">
      <c r="A48" s="228"/>
      <c r="B48" s="231"/>
      <c r="C48" s="234"/>
      <c r="D48" s="234"/>
      <c r="E48" s="81" t="s">
        <v>63</v>
      </c>
      <c r="F48" s="221"/>
      <c r="G48" s="222"/>
      <c r="H48" s="223"/>
      <c r="I48" s="216"/>
      <c r="J48" s="219"/>
    </row>
    <row r="49" spans="1:10" ht="15.75" thickBot="1">
      <c r="A49" s="229"/>
      <c r="B49" s="232"/>
      <c r="C49" s="235"/>
      <c r="D49" s="235"/>
      <c r="E49" s="81" t="s">
        <v>64</v>
      </c>
      <c r="F49" s="221"/>
      <c r="G49" s="222"/>
      <c r="H49" s="223"/>
      <c r="I49" s="217"/>
      <c r="J49" s="220"/>
    </row>
    <row r="50" spans="1:10" ht="19.5" customHeight="1" thickBot="1">
      <c r="A50" s="82"/>
      <c r="B50" s="83"/>
      <c r="C50" s="84"/>
      <c r="D50" s="84"/>
      <c r="E50" s="83"/>
      <c r="F50" s="83"/>
      <c r="G50" s="83"/>
      <c r="H50" s="83"/>
      <c r="I50" s="85" t="s">
        <v>96</v>
      </c>
      <c r="J50" s="94">
        <f>SUM(J38:J43)</f>
        <v>0</v>
      </c>
    </row>
    <row r="51" spans="1:10" ht="30" customHeight="1">
      <c r="A51" s="244" t="s">
        <v>54</v>
      </c>
      <c r="B51" s="244"/>
      <c r="C51" s="244"/>
      <c r="D51" s="244"/>
      <c r="E51" s="244"/>
      <c r="F51" s="244"/>
      <c r="G51" s="244"/>
      <c r="H51" s="244"/>
      <c r="I51" s="244"/>
      <c r="J51" s="244"/>
    </row>
    <row r="53" spans="1:12" ht="85.5">
      <c r="A53" s="86" t="s">
        <v>74</v>
      </c>
      <c r="B53" s="78" t="s">
        <v>87</v>
      </c>
      <c r="C53" s="86" t="s">
        <v>88</v>
      </c>
      <c r="D53" s="87" t="s">
        <v>89</v>
      </c>
      <c r="E53" s="240" t="s">
        <v>90</v>
      </c>
      <c r="F53" s="241"/>
      <c r="G53" s="241"/>
      <c r="H53" s="86" t="s">
        <v>91</v>
      </c>
      <c r="I53" s="88" t="s">
        <v>66</v>
      </c>
      <c r="J53" s="89"/>
      <c r="L53" s="23"/>
    </row>
    <row r="54" spans="1:10" s="103" customFormat="1" ht="15">
      <c r="A54" s="108" t="s">
        <v>104</v>
      </c>
      <c r="B54" s="107" t="s">
        <v>134</v>
      </c>
      <c r="C54" s="181">
        <v>3204</v>
      </c>
      <c r="D54" s="91" t="s">
        <v>92</v>
      </c>
      <c r="E54" s="236">
        <v>0.69</v>
      </c>
      <c r="F54" s="237"/>
      <c r="G54" s="237"/>
      <c r="H54" s="104"/>
      <c r="I54" s="93">
        <f>(F54*E54*H54)/1000</f>
        <v>0</v>
      </c>
      <c r="J54" s="102"/>
    </row>
    <row r="55" spans="1:12" ht="15">
      <c r="A55" s="91" t="s">
        <v>94</v>
      </c>
      <c r="B55" s="90" t="s">
        <v>135</v>
      </c>
      <c r="C55" s="180">
        <v>2670</v>
      </c>
      <c r="D55" s="91" t="s">
        <v>92</v>
      </c>
      <c r="E55" s="242">
        <v>0.69</v>
      </c>
      <c r="F55" s="243"/>
      <c r="G55" s="243"/>
      <c r="H55" s="92"/>
      <c r="I55" s="93">
        <f>(F55*E55*H55)/1000</f>
        <v>0</v>
      </c>
      <c r="J55" s="89"/>
      <c r="L55" s="23"/>
    </row>
    <row r="56" spans="8:9" ht="15">
      <c r="H56" s="105" t="s">
        <v>136</v>
      </c>
      <c r="I56" s="106">
        <f>SUM(I54:I55)</f>
        <v>0</v>
      </c>
    </row>
  </sheetData>
  <sheetProtection/>
  <mergeCells count="43">
    <mergeCell ref="A25:E25"/>
    <mergeCell ref="B31:C31"/>
    <mergeCell ref="I38:I43"/>
    <mergeCell ref="B32:C32"/>
    <mergeCell ref="B33:C33"/>
    <mergeCell ref="F43:H43"/>
    <mergeCell ref="B38:B43"/>
    <mergeCell ref="C38:C43"/>
    <mergeCell ref="D38:D43"/>
    <mergeCell ref="F38:H38"/>
    <mergeCell ref="B7:I7"/>
    <mergeCell ref="H2:I2"/>
    <mergeCell ref="F4:G4"/>
    <mergeCell ref="H4:I4"/>
    <mergeCell ref="A36:J36"/>
    <mergeCell ref="B27:C27"/>
    <mergeCell ref="B30:C30"/>
    <mergeCell ref="C34:D34"/>
    <mergeCell ref="B28:C28"/>
    <mergeCell ref="B29:C29"/>
    <mergeCell ref="E37:H37"/>
    <mergeCell ref="E53:G53"/>
    <mergeCell ref="D44:D49"/>
    <mergeCell ref="F44:H44"/>
    <mergeCell ref="E55:G55"/>
    <mergeCell ref="A51:J51"/>
    <mergeCell ref="J38:J43"/>
    <mergeCell ref="F39:H39"/>
    <mergeCell ref="F40:H40"/>
    <mergeCell ref="F41:H41"/>
    <mergeCell ref="F42:H42"/>
    <mergeCell ref="A44:A49"/>
    <mergeCell ref="B44:B49"/>
    <mergeCell ref="C44:C49"/>
    <mergeCell ref="E54:G54"/>
    <mergeCell ref="A38:A43"/>
    <mergeCell ref="I44:I49"/>
    <mergeCell ref="J44:J49"/>
    <mergeCell ref="F45:H45"/>
    <mergeCell ref="F46:H46"/>
    <mergeCell ref="F47:H47"/>
    <mergeCell ref="F48:H48"/>
    <mergeCell ref="F49:H49"/>
  </mergeCells>
  <printOptions horizontalCentered="1"/>
  <pageMargins left="0.25" right="0.25" top="0.75" bottom="0.75" header="0.3" footer="0.3"/>
  <pageSetup fitToHeight="0" fitToWidth="1" horizontalDpi="300" verticalDpi="300" orientation="landscape" paperSize="9" scale="62" r:id="rId1"/>
  <headerFooter alignWithMargins="0">
    <oddFooter>&amp;C&amp;"Times New Roman,Normalny"Strona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254"/>
  <sheetViews>
    <sheetView zoomScale="90" zoomScaleNormal="90" zoomScalePageLayoutView="0" workbookViewId="0" topLeftCell="A249">
      <selection activeCell="B251" sqref="B251"/>
    </sheetView>
  </sheetViews>
  <sheetFormatPr defaultColWidth="0" defaultRowHeight="12.75"/>
  <cols>
    <col min="1" max="1" width="5.875" style="111" customWidth="1"/>
    <col min="2" max="2" width="184.25390625" style="111" customWidth="1"/>
    <col min="3" max="3" width="17.75390625" style="111" customWidth="1"/>
    <col min="4" max="4" width="36.00390625" style="111" customWidth="1"/>
    <col min="5" max="5" width="87.625" style="111" hidden="1" customWidth="1"/>
    <col min="6" max="6" width="16.375" style="111" hidden="1" customWidth="1"/>
    <col min="7" max="16384" width="0" style="111" hidden="1" customWidth="1"/>
  </cols>
  <sheetData>
    <row r="1" spans="2:4" ht="15.75">
      <c r="B1" s="111" t="s">
        <v>383</v>
      </c>
      <c r="D1" s="163" t="s">
        <v>384</v>
      </c>
    </row>
    <row r="2" ht="15.75">
      <c r="D2" s="163" t="s">
        <v>385</v>
      </c>
    </row>
    <row r="3" spans="2:4" ht="15.75">
      <c r="B3" s="164" t="s">
        <v>386</v>
      </c>
      <c r="D3" s="163"/>
    </row>
    <row r="4" spans="1:4" ht="67.5" customHeight="1">
      <c r="A4" s="257" t="s">
        <v>137</v>
      </c>
      <c r="B4" s="257"/>
      <c r="C4" s="257"/>
      <c r="D4" s="257"/>
    </row>
    <row r="5" spans="1:4" ht="44.25" customHeight="1">
      <c r="A5" s="112" t="s">
        <v>138</v>
      </c>
      <c r="B5" s="113" t="s">
        <v>139</v>
      </c>
      <c r="C5" s="113" t="s">
        <v>379</v>
      </c>
      <c r="D5" s="113" t="s">
        <v>380</v>
      </c>
    </row>
    <row r="6" spans="1:5" ht="37.5" customHeight="1">
      <c r="A6" s="114" t="s">
        <v>0</v>
      </c>
      <c r="B6" s="115" t="s">
        <v>140</v>
      </c>
      <c r="C6" s="162" t="s">
        <v>141</v>
      </c>
      <c r="D6" s="116"/>
      <c r="E6" s="117"/>
    </row>
    <row r="7" spans="1:4" ht="47.25">
      <c r="A7" s="114" t="s">
        <v>1</v>
      </c>
      <c r="B7" s="115" t="s">
        <v>142</v>
      </c>
      <c r="C7" s="162" t="s">
        <v>141</v>
      </c>
      <c r="D7" s="116"/>
    </row>
    <row r="8" spans="1:5" ht="15.75">
      <c r="A8" s="114" t="s">
        <v>2</v>
      </c>
      <c r="B8" s="118" t="s">
        <v>143</v>
      </c>
      <c r="C8" s="162" t="s">
        <v>141</v>
      </c>
      <c r="D8" s="116"/>
      <c r="E8" s="119"/>
    </row>
    <row r="9" spans="1:5" ht="15.75">
      <c r="A9" s="114" t="s">
        <v>3</v>
      </c>
      <c r="B9" s="118" t="s">
        <v>144</v>
      </c>
      <c r="C9" s="162" t="s">
        <v>141</v>
      </c>
      <c r="D9" s="116"/>
      <c r="E9" s="120"/>
    </row>
    <row r="10" spans="1:5" ht="16.5" customHeight="1">
      <c r="A10" s="114" t="s">
        <v>14</v>
      </c>
      <c r="B10" s="111" t="s">
        <v>145</v>
      </c>
      <c r="C10" s="162" t="s">
        <v>141</v>
      </c>
      <c r="D10" s="116"/>
      <c r="E10" s="119"/>
    </row>
    <row r="11" spans="1:3" ht="31.5">
      <c r="A11" s="114" t="s">
        <v>17</v>
      </c>
      <c r="B11" s="121" t="s">
        <v>146</v>
      </c>
      <c r="C11" s="162" t="s">
        <v>141</v>
      </c>
    </row>
    <row r="12" spans="1:3" ht="15.75">
      <c r="A12" s="114" t="s">
        <v>4</v>
      </c>
      <c r="B12" s="121" t="s">
        <v>147</v>
      </c>
      <c r="C12" s="162" t="s">
        <v>141</v>
      </c>
    </row>
    <row r="13" spans="1:5" ht="31.5">
      <c r="A13" s="114" t="s">
        <v>28</v>
      </c>
      <c r="B13" s="115" t="s">
        <v>148</v>
      </c>
      <c r="C13" s="162" t="s">
        <v>141</v>
      </c>
      <c r="D13" s="116"/>
      <c r="E13" s="119"/>
    </row>
    <row r="14" spans="1:5" ht="31.5">
      <c r="A14" s="114" t="s">
        <v>29</v>
      </c>
      <c r="B14" s="115" t="s">
        <v>404</v>
      </c>
      <c r="C14" s="162" t="s">
        <v>141</v>
      </c>
      <c r="D14" s="116"/>
      <c r="E14" s="122"/>
    </row>
    <row r="15" spans="1:5" ht="15.75">
      <c r="A15" s="114" t="s">
        <v>32</v>
      </c>
      <c r="B15" s="115" t="s">
        <v>149</v>
      </c>
      <c r="C15" s="162" t="s">
        <v>141</v>
      </c>
      <c r="D15" s="116"/>
      <c r="E15" s="119"/>
    </row>
    <row r="16" spans="1:5" ht="15.75">
      <c r="A16" s="114" t="s">
        <v>34</v>
      </c>
      <c r="B16" s="118" t="s">
        <v>150</v>
      </c>
      <c r="C16" s="162" t="s">
        <v>141</v>
      </c>
      <c r="D16" s="116"/>
      <c r="E16" s="119"/>
    </row>
    <row r="17" spans="1:5" ht="15.75">
      <c r="A17" s="114" t="s">
        <v>35</v>
      </c>
      <c r="B17" s="118" t="s">
        <v>405</v>
      </c>
      <c r="C17" s="162" t="s">
        <v>141</v>
      </c>
      <c r="D17" s="116"/>
      <c r="E17" s="119"/>
    </row>
    <row r="18" spans="1:5" ht="15.75">
      <c r="A18" s="114" t="s">
        <v>36</v>
      </c>
      <c r="B18" s="118" t="s">
        <v>151</v>
      </c>
      <c r="C18" s="162" t="s">
        <v>141</v>
      </c>
      <c r="D18" s="116"/>
      <c r="E18" s="119"/>
    </row>
    <row r="19" spans="1:5" ht="31.5">
      <c r="A19" s="114" t="s">
        <v>152</v>
      </c>
      <c r="B19" s="118" t="s">
        <v>403</v>
      </c>
      <c r="C19" s="162" t="s">
        <v>141</v>
      </c>
      <c r="D19" s="116"/>
      <c r="E19" s="119"/>
    </row>
    <row r="20" spans="1:7" ht="31.5">
      <c r="A20" s="114" t="s">
        <v>153</v>
      </c>
      <c r="B20" s="184" t="s">
        <v>406</v>
      </c>
      <c r="C20" s="162" t="s">
        <v>141</v>
      </c>
      <c r="D20" s="124"/>
      <c r="E20" s="119"/>
      <c r="G20" s="125"/>
    </row>
    <row r="21" spans="1:7" ht="21.75" customHeight="1">
      <c r="A21" s="114" t="s">
        <v>154</v>
      </c>
      <c r="B21" s="123" t="s">
        <v>155</v>
      </c>
      <c r="C21" s="162" t="s">
        <v>141</v>
      </c>
      <c r="D21" s="116"/>
      <c r="E21" s="126"/>
      <c r="G21" s="125"/>
    </row>
    <row r="22" spans="1:7" ht="15.75">
      <c r="A22" s="114" t="s">
        <v>156</v>
      </c>
      <c r="B22" s="127" t="s">
        <v>157</v>
      </c>
      <c r="C22" s="162" t="s">
        <v>141</v>
      </c>
      <c r="D22" s="116"/>
      <c r="E22" s="119"/>
      <c r="G22" s="125"/>
    </row>
    <row r="23" spans="1:7" ht="15.75">
      <c r="A23" s="114" t="s">
        <v>158</v>
      </c>
      <c r="B23" s="114" t="s">
        <v>159</v>
      </c>
      <c r="C23" s="162" t="s">
        <v>141</v>
      </c>
      <c r="D23" s="116"/>
      <c r="E23" s="119"/>
      <c r="G23" s="125"/>
    </row>
    <row r="24" spans="1:7" ht="63">
      <c r="A24" s="114" t="s">
        <v>160</v>
      </c>
      <c r="B24" s="185" t="s">
        <v>407</v>
      </c>
      <c r="C24" s="162" t="s">
        <v>141</v>
      </c>
      <c r="D24" s="116"/>
      <c r="E24" s="119"/>
      <c r="G24" s="125"/>
    </row>
    <row r="25" spans="1:7" ht="15.75">
      <c r="A25" s="114" t="s">
        <v>161</v>
      </c>
      <c r="B25" s="128" t="s">
        <v>162</v>
      </c>
      <c r="C25" s="162" t="s">
        <v>141</v>
      </c>
      <c r="D25" s="116"/>
      <c r="E25" s="119"/>
      <c r="G25" s="125"/>
    </row>
    <row r="26" spans="1:7" ht="15.75">
      <c r="A26" s="114" t="s">
        <v>163</v>
      </c>
      <c r="B26" s="128" t="s">
        <v>164</v>
      </c>
      <c r="C26" s="162" t="s">
        <v>141</v>
      </c>
      <c r="D26" s="116"/>
      <c r="E26" s="119"/>
      <c r="G26" s="125"/>
    </row>
    <row r="27" spans="1:7" ht="47.25">
      <c r="A27" s="114" t="s">
        <v>165</v>
      </c>
      <c r="B27" s="125" t="s">
        <v>166</v>
      </c>
      <c r="C27" s="162" t="s">
        <v>141</v>
      </c>
      <c r="D27" s="116"/>
      <c r="E27" s="120"/>
      <c r="F27" s="111" t="s">
        <v>167</v>
      </c>
      <c r="G27" s="125"/>
    </row>
    <row r="28" spans="1:5" ht="15.75">
      <c r="A28" s="114" t="s">
        <v>168</v>
      </c>
      <c r="B28" s="125" t="s">
        <v>169</v>
      </c>
      <c r="C28" s="162" t="s">
        <v>141</v>
      </c>
      <c r="D28" s="129"/>
      <c r="E28" s="119"/>
    </row>
    <row r="29" spans="1:5" ht="15.75">
      <c r="A29" s="114" t="s">
        <v>170</v>
      </c>
      <c r="B29" s="125" t="s">
        <v>171</v>
      </c>
      <c r="C29" s="162" t="s">
        <v>141</v>
      </c>
      <c r="D29" s="116"/>
      <c r="E29" s="119"/>
    </row>
    <row r="30" spans="1:5" s="132" customFormat="1" ht="31.5">
      <c r="A30" s="114" t="s">
        <v>172</v>
      </c>
      <c r="B30" s="130" t="s">
        <v>173</v>
      </c>
      <c r="C30" s="162" t="s">
        <v>141</v>
      </c>
      <c r="D30" s="131"/>
      <c r="E30" s="119"/>
    </row>
    <row r="31" spans="1:5" s="132" customFormat="1" ht="15.75" hidden="1">
      <c r="A31" s="114" t="s">
        <v>174</v>
      </c>
      <c r="B31" s="128"/>
      <c r="C31" s="162" t="s">
        <v>141</v>
      </c>
      <c r="D31" s="131"/>
      <c r="E31" s="125"/>
    </row>
    <row r="32" spans="1:5" s="132" customFormat="1" ht="15.75" hidden="1">
      <c r="A32" s="114" t="s">
        <v>175</v>
      </c>
      <c r="B32" s="128"/>
      <c r="C32" s="162" t="s">
        <v>141</v>
      </c>
      <c r="D32" s="131"/>
      <c r="E32" s="125"/>
    </row>
    <row r="33" spans="1:5" s="132" customFormat="1" ht="15.75" hidden="1">
      <c r="A33" s="114" t="s">
        <v>176</v>
      </c>
      <c r="B33" s="128"/>
      <c r="C33" s="162" t="s">
        <v>141</v>
      </c>
      <c r="D33" s="131"/>
      <c r="E33" s="125"/>
    </row>
    <row r="34" spans="1:5" ht="15.75">
      <c r="A34" s="114" t="s">
        <v>177</v>
      </c>
      <c r="B34" s="125" t="s">
        <v>178</v>
      </c>
      <c r="C34" s="162" t="s">
        <v>141</v>
      </c>
      <c r="D34" s="116"/>
      <c r="E34" s="125"/>
    </row>
    <row r="35" spans="1:5" ht="15.75">
      <c r="A35" s="114" t="s">
        <v>179</v>
      </c>
      <c r="B35" s="125" t="s">
        <v>180</v>
      </c>
      <c r="C35" s="162" t="s">
        <v>141</v>
      </c>
      <c r="D35" s="116"/>
      <c r="E35" s="125"/>
    </row>
    <row r="36" spans="1:5" ht="31.5">
      <c r="A36" s="114" t="s">
        <v>181</v>
      </c>
      <c r="B36" s="114" t="s">
        <v>182</v>
      </c>
      <c r="C36" s="162" t="s">
        <v>141</v>
      </c>
      <c r="D36" s="116"/>
      <c r="E36" s="125"/>
    </row>
    <row r="37" spans="1:4" ht="15.75">
      <c r="A37" s="114" t="s">
        <v>183</v>
      </c>
      <c r="B37" s="128" t="s">
        <v>184</v>
      </c>
      <c r="C37" s="162" t="s">
        <v>141</v>
      </c>
      <c r="D37" s="116"/>
    </row>
    <row r="38" spans="1:4" ht="15.75">
      <c r="A38" s="114" t="s">
        <v>185</v>
      </c>
      <c r="B38" s="128" t="s">
        <v>186</v>
      </c>
      <c r="C38" s="162" t="s">
        <v>141</v>
      </c>
      <c r="D38" s="116"/>
    </row>
    <row r="39" spans="1:4" ht="15.75">
      <c r="A39" s="114" t="s">
        <v>187</v>
      </c>
      <c r="B39" s="133" t="s">
        <v>188</v>
      </c>
      <c r="C39" s="162" t="s">
        <v>141</v>
      </c>
      <c r="D39" s="116"/>
    </row>
    <row r="40" spans="1:4" ht="15.75">
      <c r="A40" s="261" t="s">
        <v>189</v>
      </c>
      <c r="B40" s="261"/>
      <c r="C40" s="261"/>
      <c r="D40" s="261"/>
    </row>
    <row r="41" spans="1:5" ht="31.5">
      <c r="A41" s="134" t="s">
        <v>0</v>
      </c>
      <c r="B41" s="127" t="s">
        <v>190</v>
      </c>
      <c r="C41" s="178" t="s">
        <v>141</v>
      </c>
      <c r="D41" s="135"/>
      <c r="E41" s="125"/>
    </row>
    <row r="42" spans="1:4" ht="15.75">
      <c r="A42" s="134" t="s">
        <v>1</v>
      </c>
      <c r="B42" s="111" t="s">
        <v>191</v>
      </c>
      <c r="C42" s="178" t="s">
        <v>141</v>
      </c>
      <c r="D42" s="135"/>
    </row>
    <row r="43" spans="1:4" ht="15.75">
      <c r="A43" s="134" t="s">
        <v>2</v>
      </c>
      <c r="B43" s="111" t="s">
        <v>192</v>
      </c>
      <c r="C43" s="178" t="s">
        <v>141</v>
      </c>
      <c r="D43" s="135"/>
    </row>
    <row r="44" spans="1:4" ht="31.5">
      <c r="A44" s="134" t="s">
        <v>3</v>
      </c>
      <c r="B44" s="125" t="s">
        <v>193</v>
      </c>
      <c r="C44" s="178" t="s">
        <v>141</v>
      </c>
      <c r="D44" s="135"/>
    </row>
    <row r="45" spans="1:4" ht="15.75">
      <c r="A45" s="134" t="s">
        <v>14</v>
      </c>
      <c r="B45" s="125" t="s">
        <v>194</v>
      </c>
      <c r="C45" s="178" t="s">
        <v>141</v>
      </c>
      <c r="D45" s="136"/>
    </row>
    <row r="46" spans="1:4" ht="15.75">
      <c r="A46" s="134" t="s">
        <v>17</v>
      </c>
      <c r="B46" s="121" t="s">
        <v>195</v>
      </c>
      <c r="C46" s="178" t="s">
        <v>141</v>
      </c>
      <c r="D46" s="136"/>
    </row>
    <row r="47" spans="1:4" ht="31.5">
      <c r="A47" s="134" t="s">
        <v>4</v>
      </c>
      <c r="B47" s="125" t="s">
        <v>196</v>
      </c>
      <c r="C47" s="178" t="s">
        <v>141</v>
      </c>
      <c r="D47" s="136"/>
    </row>
    <row r="48" spans="1:4" ht="15.75">
      <c r="A48" s="134" t="s">
        <v>28</v>
      </c>
      <c r="B48" s="125" t="s">
        <v>197</v>
      </c>
      <c r="C48" s="178" t="s">
        <v>141</v>
      </c>
      <c r="D48" s="136"/>
    </row>
    <row r="50" spans="1:4" s="137" customFormat="1" ht="31.5">
      <c r="A50" s="137" t="s">
        <v>138</v>
      </c>
      <c r="B50" s="138" t="s">
        <v>198</v>
      </c>
      <c r="C50" s="175" t="s">
        <v>381</v>
      </c>
      <c r="D50" s="175" t="s">
        <v>380</v>
      </c>
    </row>
    <row r="51" spans="1:3" s="139" customFormat="1" ht="15.75">
      <c r="A51" s="139" t="s">
        <v>199</v>
      </c>
      <c r="B51" s="130" t="s">
        <v>200</v>
      </c>
      <c r="C51" s="174" t="s">
        <v>141</v>
      </c>
    </row>
    <row r="52" spans="1:3" s="139" customFormat="1" ht="15.75">
      <c r="A52" s="139" t="s">
        <v>201</v>
      </c>
      <c r="B52" s="130" t="s">
        <v>202</v>
      </c>
      <c r="C52" s="174" t="s">
        <v>141</v>
      </c>
    </row>
    <row r="53" spans="1:3" s="139" customFormat="1" ht="15.75">
      <c r="A53" s="139" t="s">
        <v>203</v>
      </c>
      <c r="B53" s="130" t="s">
        <v>204</v>
      </c>
      <c r="C53" s="174" t="s">
        <v>141</v>
      </c>
    </row>
    <row r="54" spans="1:3" ht="15.75">
      <c r="A54" s="139" t="s">
        <v>205</v>
      </c>
      <c r="B54" s="125" t="s">
        <v>206</v>
      </c>
      <c r="C54" s="174" t="s">
        <v>141</v>
      </c>
    </row>
    <row r="55" spans="1:5" ht="15.75">
      <c r="A55" s="139" t="s">
        <v>207</v>
      </c>
      <c r="B55" s="125" t="s">
        <v>208</v>
      </c>
      <c r="C55" s="174" t="s">
        <v>141</v>
      </c>
      <c r="E55" s="119"/>
    </row>
    <row r="56" spans="1:5" ht="15.75">
      <c r="A56" s="139" t="s">
        <v>209</v>
      </c>
      <c r="B56" s="125" t="s">
        <v>210</v>
      </c>
      <c r="C56" s="174" t="s">
        <v>141</v>
      </c>
      <c r="E56" s="119"/>
    </row>
    <row r="57" spans="1:5" ht="32.25" customHeight="1">
      <c r="A57" s="139" t="s">
        <v>211</v>
      </c>
      <c r="B57" s="125" t="s">
        <v>212</v>
      </c>
      <c r="C57" s="174" t="s">
        <v>141</v>
      </c>
      <c r="E57" s="119"/>
    </row>
    <row r="58" spans="1:5" ht="15.75">
      <c r="A58" s="139" t="s">
        <v>213</v>
      </c>
      <c r="B58" s="111" t="s">
        <v>214</v>
      </c>
      <c r="C58" s="174" t="s">
        <v>141</v>
      </c>
      <c r="E58" s="119"/>
    </row>
    <row r="59" spans="1:5" ht="15.75">
      <c r="A59" s="139" t="s">
        <v>215</v>
      </c>
      <c r="B59" s="111" t="s">
        <v>216</v>
      </c>
      <c r="C59" s="174" t="s">
        <v>141</v>
      </c>
      <c r="E59" s="119"/>
    </row>
    <row r="60" spans="1:5" ht="31.5">
      <c r="A60" s="139" t="s">
        <v>217</v>
      </c>
      <c r="B60" s="121" t="s">
        <v>218</v>
      </c>
      <c r="C60" s="174" t="s">
        <v>141</v>
      </c>
      <c r="E60" s="125"/>
    </row>
    <row r="61" spans="1:5" ht="15.75">
      <c r="A61" s="139" t="s">
        <v>219</v>
      </c>
      <c r="B61" s="125" t="s">
        <v>220</v>
      </c>
      <c r="C61" s="174" t="s">
        <v>141</v>
      </c>
      <c r="E61" s="125" t="s">
        <v>221</v>
      </c>
    </row>
    <row r="62" spans="1:5" ht="15.75">
      <c r="A62" s="139" t="s">
        <v>222</v>
      </c>
      <c r="B62" s="125" t="s">
        <v>223</v>
      </c>
      <c r="C62" s="174" t="s">
        <v>141</v>
      </c>
      <c r="E62" s="123"/>
    </row>
    <row r="63" spans="1:3" ht="15.75">
      <c r="A63" s="139" t="s">
        <v>224</v>
      </c>
      <c r="B63" s="111" t="s">
        <v>225</v>
      </c>
      <c r="C63" s="174" t="s">
        <v>141</v>
      </c>
    </row>
    <row r="64" spans="1:5" ht="15.75">
      <c r="A64" s="139" t="s">
        <v>226</v>
      </c>
      <c r="B64" s="111" t="s">
        <v>227</v>
      </c>
      <c r="C64" s="174" t="s">
        <v>141</v>
      </c>
      <c r="E64" s="119"/>
    </row>
    <row r="65" spans="1:5" ht="15.75">
      <c r="A65" s="139" t="s">
        <v>228</v>
      </c>
      <c r="B65" s="111" t="s">
        <v>229</v>
      </c>
      <c r="C65" s="174" t="s">
        <v>141</v>
      </c>
      <c r="E65" s="119"/>
    </row>
    <row r="66" spans="1:5" ht="15.75">
      <c r="A66" s="139" t="s">
        <v>230</v>
      </c>
      <c r="B66" s="125" t="s">
        <v>231</v>
      </c>
      <c r="C66" s="174" t="s">
        <v>141</v>
      </c>
      <c r="E66" s="119"/>
    </row>
    <row r="67" spans="1:5" ht="15.75">
      <c r="A67" s="139" t="s">
        <v>232</v>
      </c>
      <c r="B67" s="111" t="s">
        <v>233</v>
      </c>
      <c r="C67" s="174" t="s">
        <v>141</v>
      </c>
      <c r="E67" s="119"/>
    </row>
    <row r="68" spans="1:5" ht="15.75">
      <c r="A68" s="139" t="s">
        <v>234</v>
      </c>
      <c r="B68" s="111" t="s">
        <v>235</v>
      </c>
      <c r="C68" s="174" t="s">
        <v>141</v>
      </c>
      <c r="E68" s="119"/>
    </row>
    <row r="69" spans="1:5" ht="15.75">
      <c r="A69" s="139" t="s">
        <v>236</v>
      </c>
      <c r="B69" s="111" t="s">
        <v>237</v>
      </c>
      <c r="C69" s="174" t="s">
        <v>141</v>
      </c>
      <c r="E69" s="119"/>
    </row>
    <row r="70" spans="1:5" ht="15.75">
      <c r="A70" s="139" t="s">
        <v>238</v>
      </c>
      <c r="B70" s="111" t="s">
        <v>239</v>
      </c>
      <c r="C70" s="174" t="s">
        <v>141</v>
      </c>
      <c r="E70" s="119"/>
    </row>
    <row r="71" spans="1:5" ht="15.75">
      <c r="A71" s="139" t="s">
        <v>240</v>
      </c>
      <c r="B71" s="111" t="s">
        <v>241</v>
      </c>
      <c r="C71" s="174" t="s">
        <v>141</v>
      </c>
      <c r="E71" s="119"/>
    </row>
    <row r="72" spans="1:5" ht="15.75">
      <c r="A72" s="139" t="s">
        <v>242</v>
      </c>
      <c r="B72" s="111" t="s">
        <v>243</v>
      </c>
      <c r="C72" s="174" t="s">
        <v>141</v>
      </c>
      <c r="E72" s="119"/>
    </row>
    <row r="73" spans="1:3" ht="31.5">
      <c r="A73" s="111" t="s">
        <v>168</v>
      </c>
      <c r="B73" s="133" t="s">
        <v>398</v>
      </c>
      <c r="C73" s="162" t="s">
        <v>141</v>
      </c>
    </row>
    <row r="74" spans="1:4" ht="15.75">
      <c r="A74" s="137"/>
      <c r="B74" s="137" t="s">
        <v>244</v>
      </c>
      <c r="C74" s="137"/>
      <c r="D74" s="137"/>
    </row>
    <row r="75" spans="1:3" ht="15.75">
      <c r="A75" s="111" t="s">
        <v>0</v>
      </c>
      <c r="B75" s="111" t="s">
        <v>245</v>
      </c>
      <c r="C75" s="174" t="s">
        <v>141</v>
      </c>
    </row>
    <row r="76" spans="1:3" ht="15.75">
      <c r="A76" s="111" t="s">
        <v>1</v>
      </c>
      <c r="B76" s="111" t="s">
        <v>246</v>
      </c>
      <c r="C76" s="174" t="s">
        <v>141</v>
      </c>
    </row>
    <row r="77" spans="1:3" ht="15.75">
      <c r="A77" s="111" t="s">
        <v>2</v>
      </c>
      <c r="B77" s="111" t="s">
        <v>247</v>
      </c>
      <c r="C77" s="174" t="s">
        <v>141</v>
      </c>
    </row>
    <row r="78" spans="1:3" ht="15.75">
      <c r="A78" s="111" t="s">
        <v>3</v>
      </c>
      <c r="B78" s="125" t="s">
        <v>248</v>
      </c>
      <c r="C78" s="174" t="s">
        <v>141</v>
      </c>
    </row>
    <row r="80" spans="1:4" ht="15.75">
      <c r="A80" s="258" t="s">
        <v>382</v>
      </c>
      <c r="B80" s="264"/>
      <c r="C80" s="264"/>
      <c r="D80" s="265"/>
    </row>
    <row r="81" spans="1:4" s="132" customFormat="1" ht="15.75">
      <c r="A81" s="262" t="s">
        <v>249</v>
      </c>
      <c r="B81" s="262"/>
      <c r="C81" s="262"/>
      <c r="D81" s="262"/>
    </row>
    <row r="82" spans="1:4" s="132" customFormat="1" ht="15.75">
      <c r="A82" s="262"/>
      <c r="B82" s="262"/>
      <c r="C82" s="262"/>
      <c r="D82" s="262"/>
    </row>
    <row r="83" spans="1:5" ht="63">
      <c r="A83" s="165" t="s">
        <v>250</v>
      </c>
      <c r="B83" s="166" t="s">
        <v>251</v>
      </c>
      <c r="C83" s="166" t="s">
        <v>252</v>
      </c>
      <c r="D83" s="165" t="s">
        <v>253</v>
      </c>
      <c r="E83" s="125"/>
    </row>
    <row r="84" spans="1:4" ht="31.5">
      <c r="A84" s="140" t="s">
        <v>104</v>
      </c>
      <c r="B84" s="133" t="s">
        <v>254</v>
      </c>
      <c r="C84" s="167"/>
      <c r="D84" s="168" t="s">
        <v>255</v>
      </c>
    </row>
    <row r="85" spans="1:4" ht="15.75">
      <c r="A85" s="140" t="s">
        <v>94</v>
      </c>
      <c r="B85" s="133" t="s">
        <v>256</v>
      </c>
      <c r="C85" s="167"/>
      <c r="D85" s="168" t="s">
        <v>257</v>
      </c>
    </row>
    <row r="86" spans="1:4" ht="15.75">
      <c r="A86" s="140" t="s">
        <v>95</v>
      </c>
      <c r="B86" s="133" t="s">
        <v>258</v>
      </c>
      <c r="C86" s="167"/>
      <c r="D86" s="168" t="s">
        <v>257</v>
      </c>
    </row>
    <row r="87" spans="1:4" ht="15.75">
      <c r="A87" s="140"/>
      <c r="C87" s="131"/>
      <c r="D87" s="141"/>
    </row>
    <row r="89" spans="1:4" ht="52.5" customHeight="1">
      <c r="A89" s="263" t="s">
        <v>259</v>
      </c>
      <c r="B89" s="263"/>
      <c r="C89" s="263"/>
      <c r="D89" s="263"/>
    </row>
    <row r="90" spans="1:4" ht="28.5">
      <c r="A90" s="142" t="s">
        <v>138</v>
      </c>
      <c r="B90" s="143" t="s">
        <v>260</v>
      </c>
      <c r="C90" s="143" t="s">
        <v>261</v>
      </c>
      <c r="D90" s="143" t="s">
        <v>387</v>
      </c>
    </row>
    <row r="91" spans="1:4" ht="15.75">
      <c r="A91" s="144" t="s">
        <v>0</v>
      </c>
      <c r="B91" s="145" t="s">
        <v>262</v>
      </c>
      <c r="C91" s="169" t="s">
        <v>141</v>
      </c>
      <c r="D91" s="144"/>
    </row>
    <row r="92" spans="1:4" ht="15.75">
      <c r="A92" s="144" t="s">
        <v>1</v>
      </c>
      <c r="B92" s="145" t="s">
        <v>263</v>
      </c>
      <c r="C92" s="169" t="s">
        <v>141</v>
      </c>
      <c r="D92" s="144"/>
    </row>
    <row r="93" spans="1:4" ht="15.75">
      <c r="A93" s="144" t="s">
        <v>2</v>
      </c>
      <c r="B93" s="145" t="s">
        <v>264</v>
      </c>
      <c r="C93" s="169" t="s">
        <v>141</v>
      </c>
      <c r="D93" s="144"/>
    </row>
    <row r="94" spans="1:4" ht="30">
      <c r="A94" s="144" t="s">
        <v>3</v>
      </c>
      <c r="B94" s="186" t="s">
        <v>408</v>
      </c>
      <c r="C94" s="170" t="s">
        <v>141</v>
      </c>
      <c r="D94" s="146"/>
    </row>
    <row r="95" spans="1:4" ht="15.75">
      <c r="A95" s="144" t="s">
        <v>14</v>
      </c>
      <c r="B95" s="145" t="s">
        <v>265</v>
      </c>
      <c r="C95" s="170" t="s">
        <v>141</v>
      </c>
      <c r="D95" s="146"/>
    </row>
    <row r="96" spans="1:4" ht="15.75">
      <c r="A96" s="144" t="s">
        <v>17</v>
      </c>
      <c r="B96" s="145" t="s">
        <v>266</v>
      </c>
      <c r="C96" s="169" t="s">
        <v>141</v>
      </c>
      <c r="D96" s="144"/>
    </row>
    <row r="97" spans="1:4" ht="15.75">
      <c r="A97" s="144" t="s">
        <v>4</v>
      </c>
      <c r="B97" s="145" t="s">
        <v>267</v>
      </c>
      <c r="C97" s="169" t="s">
        <v>141</v>
      </c>
      <c r="D97" s="144"/>
    </row>
    <row r="98" spans="1:4" ht="15.75">
      <c r="A98" s="144" t="s">
        <v>28</v>
      </c>
      <c r="B98" s="147" t="s">
        <v>268</v>
      </c>
      <c r="C98" s="170" t="s">
        <v>141</v>
      </c>
      <c r="D98" s="146"/>
    </row>
    <row r="99" spans="1:4" ht="15.75">
      <c r="A99" s="148"/>
      <c r="B99" s="149" t="s">
        <v>269</v>
      </c>
      <c r="C99" s="171"/>
      <c r="D99" s="148"/>
    </row>
    <row r="100" spans="1:4" ht="30">
      <c r="A100" s="144" t="s">
        <v>0</v>
      </c>
      <c r="B100" s="150" t="s">
        <v>270</v>
      </c>
      <c r="C100" s="169" t="s">
        <v>141</v>
      </c>
      <c r="D100" s="144"/>
    </row>
    <row r="101" spans="1:4" ht="15.75">
      <c r="A101" s="144" t="s">
        <v>1</v>
      </c>
      <c r="B101" s="144" t="s">
        <v>271</v>
      </c>
      <c r="C101" s="169" t="s">
        <v>141</v>
      </c>
      <c r="D101" s="144"/>
    </row>
    <row r="102" spans="1:4" ht="30">
      <c r="A102" s="144" t="s">
        <v>2</v>
      </c>
      <c r="B102" s="150" t="s">
        <v>272</v>
      </c>
      <c r="C102" s="169" t="s">
        <v>141</v>
      </c>
      <c r="D102" s="144"/>
    </row>
    <row r="103" spans="1:4" ht="15.75">
      <c r="A103" s="144" t="s">
        <v>3</v>
      </c>
      <c r="B103" s="144" t="s">
        <v>273</v>
      </c>
      <c r="C103" s="169" t="s">
        <v>141</v>
      </c>
      <c r="D103" s="144"/>
    </row>
    <row r="104" spans="1:4" ht="30">
      <c r="A104" s="144" t="s">
        <v>14</v>
      </c>
      <c r="B104" s="151" t="s">
        <v>274</v>
      </c>
      <c r="C104" s="169" t="s">
        <v>141</v>
      </c>
      <c r="D104" s="144"/>
    </row>
    <row r="105" spans="1:4" ht="15.75">
      <c r="A105" s="144" t="s">
        <v>17</v>
      </c>
      <c r="B105" s="145" t="s">
        <v>275</v>
      </c>
      <c r="C105" s="169" t="s">
        <v>141</v>
      </c>
      <c r="D105" s="144"/>
    </row>
    <row r="106" spans="1:4" ht="15.75">
      <c r="A106" s="144" t="s">
        <v>4</v>
      </c>
      <c r="B106" s="144" t="s">
        <v>276</v>
      </c>
      <c r="C106" s="169" t="s">
        <v>141</v>
      </c>
      <c r="D106" s="144"/>
    </row>
    <row r="107" spans="1:4" ht="15.75">
      <c r="A107" s="144" t="s">
        <v>28</v>
      </c>
      <c r="B107" s="152" t="s">
        <v>277</v>
      </c>
      <c r="C107" s="172" t="s">
        <v>141</v>
      </c>
      <c r="D107" s="153"/>
    </row>
    <row r="108" spans="1:4" ht="15.75">
      <c r="A108" s="144" t="s">
        <v>29</v>
      </c>
      <c r="B108" s="144" t="s">
        <v>278</v>
      </c>
      <c r="C108" s="169" t="s">
        <v>141</v>
      </c>
      <c r="D108" s="144"/>
    </row>
    <row r="109" spans="1:4" ht="15.75">
      <c r="A109" s="148"/>
      <c r="B109" s="149" t="s">
        <v>279</v>
      </c>
      <c r="C109" s="171"/>
      <c r="D109" s="148"/>
    </row>
    <row r="110" spans="1:4" ht="15.75">
      <c r="A110" s="146" t="s">
        <v>0</v>
      </c>
      <c r="B110" s="144" t="s">
        <v>280</v>
      </c>
      <c r="C110" s="169" t="s">
        <v>141</v>
      </c>
      <c r="D110" s="146"/>
    </row>
    <row r="111" spans="1:4" ht="15.75">
      <c r="A111" s="146" t="s">
        <v>2</v>
      </c>
      <c r="B111" s="144" t="s">
        <v>281</v>
      </c>
      <c r="C111" s="169" t="s">
        <v>141</v>
      </c>
      <c r="D111" s="146"/>
    </row>
    <row r="112" spans="1:4" ht="15.75">
      <c r="A112" s="146" t="s">
        <v>3</v>
      </c>
      <c r="B112" s="144" t="s">
        <v>282</v>
      </c>
      <c r="C112" s="169" t="s">
        <v>141</v>
      </c>
      <c r="D112" s="146"/>
    </row>
    <row r="113" spans="1:4" ht="15.75">
      <c r="A113" s="148"/>
      <c r="B113" s="154" t="s">
        <v>283</v>
      </c>
      <c r="C113" s="171"/>
      <c r="D113" s="148"/>
    </row>
    <row r="114" spans="1:4" ht="15.75">
      <c r="A114" s="144" t="s">
        <v>0</v>
      </c>
      <c r="B114" s="144" t="s">
        <v>284</v>
      </c>
      <c r="C114" s="169" t="s">
        <v>141</v>
      </c>
      <c r="D114" s="144"/>
    </row>
    <row r="115" spans="1:4" ht="15.75">
      <c r="A115" s="144" t="s">
        <v>1</v>
      </c>
      <c r="B115" s="144" t="s">
        <v>285</v>
      </c>
      <c r="C115" s="169" t="s">
        <v>141</v>
      </c>
      <c r="D115" s="144"/>
    </row>
    <row r="116" spans="1:4" ht="15.75">
      <c r="A116" s="144" t="s">
        <v>2</v>
      </c>
      <c r="B116" s="144" t="s">
        <v>286</v>
      </c>
      <c r="C116" s="169" t="s">
        <v>141</v>
      </c>
      <c r="D116" s="144"/>
    </row>
    <row r="117" spans="1:4" ht="15.75">
      <c r="A117" s="144" t="s">
        <v>3</v>
      </c>
      <c r="B117" s="144" t="s">
        <v>287</v>
      </c>
      <c r="C117" s="169" t="s">
        <v>141</v>
      </c>
      <c r="D117" s="144"/>
    </row>
    <row r="118" spans="1:4" ht="15.75">
      <c r="A118" s="144" t="s">
        <v>14</v>
      </c>
      <c r="B118" s="144" t="s">
        <v>288</v>
      </c>
      <c r="C118" s="169" t="s">
        <v>141</v>
      </c>
      <c r="D118" s="155"/>
    </row>
    <row r="119" spans="1:4" ht="15.75">
      <c r="A119" s="144" t="s">
        <v>17</v>
      </c>
      <c r="B119" s="144" t="s">
        <v>289</v>
      </c>
      <c r="C119" s="169" t="s">
        <v>141</v>
      </c>
      <c r="D119" s="144"/>
    </row>
    <row r="120" spans="1:4" ht="15.75">
      <c r="A120" s="144" t="s">
        <v>4</v>
      </c>
      <c r="B120" s="144" t="s">
        <v>290</v>
      </c>
      <c r="C120" s="169" t="s">
        <v>141</v>
      </c>
      <c r="D120" s="144"/>
    </row>
    <row r="121" spans="1:4" ht="15.75">
      <c r="A121" s="144" t="s">
        <v>28</v>
      </c>
      <c r="B121" s="144" t="s">
        <v>291</v>
      </c>
      <c r="C121" s="169" t="s">
        <v>141</v>
      </c>
      <c r="D121" s="144"/>
    </row>
    <row r="122" spans="1:4" ht="15.75">
      <c r="A122" s="144" t="s">
        <v>29</v>
      </c>
      <c r="B122" s="144" t="s">
        <v>292</v>
      </c>
      <c r="C122" s="169" t="s">
        <v>141</v>
      </c>
      <c r="D122" s="144"/>
    </row>
    <row r="123" spans="1:4" ht="15.75">
      <c r="A123" s="144" t="s">
        <v>32</v>
      </c>
      <c r="B123" s="144" t="s">
        <v>293</v>
      </c>
      <c r="C123" s="169" t="s">
        <v>141</v>
      </c>
      <c r="D123" s="144"/>
    </row>
    <row r="124" spans="1:4" ht="15.75">
      <c r="A124" s="144" t="s">
        <v>34</v>
      </c>
      <c r="B124" s="144" t="s">
        <v>294</v>
      </c>
      <c r="C124" s="169" t="s">
        <v>141</v>
      </c>
      <c r="D124" s="144"/>
    </row>
    <row r="125" spans="1:4" ht="15.75">
      <c r="A125" s="148"/>
      <c r="B125" s="156" t="s">
        <v>295</v>
      </c>
      <c r="C125" s="171"/>
      <c r="D125" s="148"/>
    </row>
    <row r="126" spans="1:4" ht="15.75">
      <c r="A126" s="144" t="s">
        <v>0</v>
      </c>
      <c r="B126" s="144" t="s">
        <v>296</v>
      </c>
      <c r="C126" s="169" t="s">
        <v>141</v>
      </c>
      <c r="D126" s="144"/>
    </row>
    <row r="127" spans="1:4" ht="15.75">
      <c r="A127" s="144" t="s">
        <v>1</v>
      </c>
      <c r="B127" s="144" t="s">
        <v>297</v>
      </c>
      <c r="C127" s="169" t="s">
        <v>141</v>
      </c>
      <c r="D127" s="144"/>
    </row>
    <row r="128" spans="1:4" ht="15.75">
      <c r="A128" s="144" t="s">
        <v>2</v>
      </c>
      <c r="B128" s="144" t="s">
        <v>298</v>
      </c>
      <c r="C128" s="169" t="s">
        <v>141</v>
      </c>
      <c r="D128" s="144"/>
    </row>
    <row r="129" spans="1:4" ht="15.75">
      <c r="A129" s="144" t="s">
        <v>3</v>
      </c>
      <c r="B129" s="144" t="s">
        <v>299</v>
      </c>
      <c r="C129" s="169" t="s">
        <v>141</v>
      </c>
      <c r="D129" s="144"/>
    </row>
    <row r="130" spans="1:4" ht="15.75">
      <c r="A130" s="144" t="s">
        <v>14</v>
      </c>
      <c r="B130" s="144" t="s">
        <v>300</v>
      </c>
      <c r="C130" s="169" t="s">
        <v>141</v>
      </c>
      <c r="D130" s="155"/>
    </row>
    <row r="131" spans="1:4" ht="15.75">
      <c r="A131" s="144" t="s">
        <v>17</v>
      </c>
      <c r="B131" s="144" t="s">
        <v>411</v>
      </c>
      <c r="C131" s="169" t="s">
        <v>141</v>
      </c>
      <c r="D131" s="157"/>
    </row>
    <row r="132" spans="1:4" ht="15.75">
      <c r="A132" s="144" t="s">
        <v>4</v>
      </c>
      <c r="B132" s="144" t="s">
        <v>290</v>
      </c>
      <c r="C132" s="169" t="s">
        <v>141</v>
      </c>
      <c r="D132" s="144"/>
    </row>
    <row r="133" spans="1:4" ht="15.75">
      <c r="A133" s="144" t="s">
        <v>28</v>
      </c>
      <c r="B133" s="144" t="s">
        <v>301</v>
      </c>
      <c r="C133" s="169" t="s">
        <v>141</v>
      </c>
      <c r="D133" s="144"/>
    </row>
    <row r="134" spans="1:4" ht="15.75">
      <c r="A134" s="144" t="s">
        <v>29</v>
      </c>
      <c r="B134" s="144" t="s">
        <v>302</v>
      </c>
      <c r="C134" s="169" t="s">
        <v>141</v>
      </c>
      <c r="D134" s="144"/>
    </row>
    <row r="135" spans="1:4" ht="15.75">
      <c r="A135" s="144" t="s">
        <v>32</v>
      </c>
      <c r="B135" s="144" t="s">
        <v>293</v>
      </c>
      <c r="C135" s="169" t="s">
        <v>141</v>
      </c>
      <c r="D135" s="144"/>
    </row>
    <row r="136" spans="1:4" ht="15.75">
      <c r="A136" s="144" t="s">
        <v>34</v>
      </c>
      <c r="B136" s="146" t="s">
        <v>303</v>
      </c>
      <c r="C136" s="169" t="s">
        <v>141</v>
      </c>
      <c r="D136" s="146"/>
    </row>
    <row r="137" spans="1:4" ht="15.75">
      <c r="A137" s="148"/>
      <c r="B137" s="154" t="s">
        <v>304</v>
      </c>
      <c r="C137" s="171"/>
      <c r="D137" s="148"/>
    </row>
    <row r="138" spans="1:4" ht="15.75">
      <c r="A138" s="146" t="s">
        <v>0</v>
      </c>
      <c r="B138" s="144" t="s">
        <v>305</v>
      </c>
      <c r="C138" s="169" t="s">
        <v>141</v>
      </c>
      <c r="D138" s="146"/>
    </row>
    <row r="139" spans="1:4" ht="15.75">
      <c r="A139" s="146" t="s">
        <v>1</v>
      </c>
      <c r="B139" s="146" t="s">
        <v>410</v>
      </c>
      <c r="C139" s="169" t="s">
        <v>141</v>
      </c>
      <c r="D139" s="146"/>
    </row>
    <row r="140" spans="1:4" ht="15.75">
      <c r="A140" s="146" t="s">
        <v>2</v>
      </c>
      <c r="B140" s="144" t="s">
        <v>306</v>
      </c>
      <c r="C140" s="169" t="s">
        <v>141</v>
      </c>
      <c r="D140" s="146"/>
    </row>
    <row r="141" spans="1:4" ht="15.75">
      <c r="A141" s="146" t="s">
        <v>3</v>
      </c>
      <c r="B141" s="144" t="s">
        <v>307</v>
      </c>
      <c r="C141" s="169" t="s">
        <v>141</v>
      </c>
      <c r="D141" s="146"/>
    </row>
    <row r="142" spans="1:4" ht="15.75">
      <c r="A142" s="146" t="s">
        <v>14</v>
      </c>
      <c r="B142" s="144" t="s">
        <v>308</v>
      </c>
      <c r="C142" s="169" t="s">
        <v>141</v>
      </c>
      <c r="D142" s="155"/>
    </row>
    <row r="143" spans="1:4" ht="15.75">
      <c r="A143" s="146" t="s">
        <v>17</v>
      </c>
      <c r="B143" s="144" t="s">
        <v>409</v>
      </c>
      <c r="C143" s="169" t="s">
        <v>141</v>
      </c>
      <c r="D143" s="157"/>
    </row>
    <row r="144" spans="1:4" ht="15.75">
      <c r="A144" s="146" t="s">
        <v>4</v>
      </c>
      <c r="B144" s="144" t="s">
        <v>290</v>
      </c>
      <c r="C144" s="169" t="s">
        <v>141</v>
      </c>
      <c r="D144" s="146"/>
    </row>
    <row r="145" spans="1:4" ht="15.75">
      <c r="A145" s="146" t="s">
        <v>28</v>
      </c>
      <c r="B145" s="144" t="s">
        <v>291</v>
      </c>
      <c r="C145" s="169" t="s">
        <v>141</v>
      </c>
      <c r="D145" s="146"/>
    </row>
    <row r="146" spans="1:4" ht="15.75">
      <c r="A146" s="146" t="s">
        <v>29</v>
      </c>
      <c r="B146" s="144" t="s">
        <v>309</v>
      </c>
      <c r="C146" s="169" t="s">
        <v>141</v>
      </c>
      <c r="D146" s="146"/>
    </row>
    <row r="147" spans="1:4" ht="15.75">
      <c r="A147" s="146" t="s">
        <v>32</v>
      </c>
      <c r="B147" s="144" t="s">
        <v>293</v>
      </c>
      <c r="C147" s="169" t="s">
        <v>141</v>
      </c>
      <c r="D147" s="146"/>
    </row>
    <row r="148" spans="1:4" ht="15.75">
      <c r="A148" s="144" t="s">
        <v>34</v>
      </c>
      <c r="B148" s="146" t="s">
        <v>310</v>
      </c>
      <c r="C148" s="169" t="s">
        <v>141</v>
      </c>
      <c r="D148" s="158"/>
    </row>
    <row r="149" spans="1:4" ht="15.75">
      <c r="A149" s="148"/>
      <c r="B149" s="154" t="s">
        <v>311</v>
      </c>
      <c r="C149" s="171"/>
      <c r="D149" s="148"/>
    </row>
    <row r="150" spans="1:4" ht="15.75">
      <c r="A150" s="146" t="s">
        <v>0</v>
      </c>
      <c r="B150" s="146" t="s">
        <v>312</v>
      </c>
      <c r="C150" s="169" t="s">
        <v>141</v>
      </c>
      <c r="D150" s="146"/>
    </row>
    <row r="151" spans="1:4" ht="15.75">
      <c r="A151" s="146" t="s">
        <v>1</v>
      </c>
      <c r="B151" s="144" t="s">
        <v>313</v>
      </c>
      <c r="C151" s="169" t="s">
        <v>141</v>
      </c>
      <c r="D151" s="146"/>
    </row>
    <row r="152" spans="1:4" ht="15.75">
      <c r="A152" s="146" t="s">
        <v>2</v>
      </c>
      <c r="B152" s="144" t="s">
        <v>314</v>
      </c>
      <c r="C152" s="169" t="s">
        <v>141</v>
      </c>
      <c r="D152" s="144"/>
    </row>
    <row r="153" spans="1:4" ht="15.75">
      <c r="A153" s="146" t="s">
        <v>3</v>
      </c>
      <c r="B153" s="144" t="s">
        <v>315</v>
      </c>
      <c r="C153" s="169" t="s">
        <v>141</v>
      </c>
      <c r="D153" s="144"/>
    </row>
    <row r="154" spans="1:4" ht="15.75">
      <c r="A154" s="146" t="s">
        <v>14</v>
      </c>
      <c r="B154" s="144" t="s">
        <v>316</v>
      </c>
      <c r="C154" s="169" t="s">
        <v>141</v>
      </c>
      <c r="D154" s="155"/>
    </row>
    <row r="155" spans="1:4" ht="15.75">
      <c r="A155" s="146" t="s">
        <v>17</v>
      </c>
      <c r="B155" s="144" t="s">
        <v>412</v>
      </c>
      <c r="C155" s="169" t="s">
        <v>141</v>
      </c>
      <c r="D155" s="144"/>
    </row>
    <row r="156" spans="1:4" ht="15.75">
      <c r="A156" s="146" t="s">
        <v>4</v>
      </c>
      <c r="B156" s="144" t="s">
        <v>317</v>
      </c>
      <c r="C156" s="169" t="s">
        <v>141</v>
      </c>
      <c r="D156" s="144"/>
    </row>
    <row r="157" spans="1:4" ht="15.75">
      <c r="A157" s="146" t="s">
        <v>28</v>
      </c>
      <c r="B157" s="144" t="s">
        <v>291</v>
      </c>
      <c r="C157" s="169" t="s">
        <v>141</v>
      </c>
      <c r="D157" s="144"/>
    </row>
    <row r="158" spans="1:4" ht="15.75">
      <c r="A158" s="146" t="s">
        <v>29</v>
      </c>
      <c r="B158" s="144" t="s">
        <v>318</v>
      </c>
      <c r="C158" s="169" t="s">
        <v>141</v>
      </c>
      <c r="D158" s="144"/>
    </row>
    <row r="159" spans="1:4" ht="15.75">
      <c r="A159" s="146" t="s">
        <v>32</v>
      </c>
      <c r="B159" s="144" t="s">
        <v>293</v>
      </c>
      <c r="C159" s="169" t="s">
        <v>141</v>
      </c>
      <c r="D159" s="144"/>
    </row>
    <row r="160" spans="1:4" ht="15.75">
      <c r="A160" s="146" t="s">
        <v>34</v>
      </c>
      <c r="B160" s="144" t="s">
        <v>319</v>
      </c>
      <c r="C160" s="169" t="s">
        <v>141</v>
      </c>
      <c r="D160" s="144"/>
    </row>
    <row r="161" spans="1:4" ht="15.75">
      <c r="A161" s="146" t="s">
        <v>35</v>
      </c>
      <c r="B161" s="146" t="s">
        <v>320</v>
      </c>
      <c r="C161" s="169" t="s">
        <v>141</v>
      </c>
      <c r="D161" s="144"/>
    </row>
    <row r="162" spans="1:4" ht="15.75">
      <c r="A162" s="148"/>
      <c r="B162" s="154" t="s">
        <v>321</v>
      </c>
      <c r="C162" s="171"/>
      <c r="D162" s="148"/>
    </row>
    <row r="163" spans="1:4" ht="15.75">
      <c r="A163" s="144" t="s">
        <v>0</v>
      </c>
      <c r="B163" s="144" t="s">
        <v>322</v>
      </c>
      <c r="C163" s="169" t="s">
        <v>141</v>
      </c>
      <c r="D163" s="155"/>
    </row>
    <row r="164" spans="1:4" ht="15.75">
      <c r="A164" s="144" t="s">
        <v>1</v>
      </c>
      <c r="B164" s="144" t="s">
        <v>323</v>
      </c>
      <c r="C164" s="169" t="s">
        <v>141</v>
      </c>
      <c r="D164" s="144"/>
    </row>
    <row r="165" spans="1:4" ht="15.75">
      <c r="A165" s="144" t="s">
        <v>2</v>
      </c>
      <c r="B165" s="144" t="s">
        <v>324</v>
      </c>
      <c r="C165" s="169" t="s">
        <v>141</v>
      </c>
      <c r="D165" s="144"/>
    </row>
    <row r="166" spans="1:4" ht="15.75">
      <c r="A166" s="144" t="s">
        <v>3</v>
      </c>
      <c r="B166" s="144" t="s">
        <v>315</v>
      </c>
      <c r="C166" s="169" t="s">
        <v>141</v>
      </c>
      <c r="D166" s="144"/>
    </row>
    <row r="167" spans="1:4" ht="15.75">
      <c r="A167" s="144" t="s">
        <v>14</v>
      </c>
      <c r="B167" s="144" t="s">
        <v>290</v>
      </c>
      <c r="C167" s="169" t="s">
        <v>141</v>
      </c>
      <c r="D167" s="144"/>
    </row>
    <row r="168" spans="1:4" ht="15.75">
      <c r="A168" s="144" t="s">
        <v>17</v>
      </c>
      <c r="B168" s="144" t="s">
        <v>413</v>
      </c>
      <c r="C168" s="169" t="s">
        <v>141</v>
      </c>
      <c r="D168" s="155"/>
    </row>
    <row r="169" spans="1:4" ht="15.75">
      <c r="A169" s="144" t="s">
        <v>4</v>
      </c>
      <c r="B169" s="144" t="s">
        <v>291</v>
      </c>
      <c r="C169" s="169" t="s">
        <v>141</v>
      </c>
      <c r="D169" s="144"/>
    </row>
    <row r="170" spans="1:4" ht="15.75">
      <c r="A170" s="144" t="s">
        <v>28</v>
      </c>
      <c r="B170" s="144" t="s">
        <v>319</v>
      </c>
      <c r="C170" s="169" t="s">
        <v>141</v>
      </c>
      <c r="D170" s="157"/>
    </row>
    <row r="171" spans="1:4" ht="15.75">
      <c r="A171" s="144" t="s">
        <v>29</v>
      </c>
      <c r="B171" s="144" t="s">
        <v>325</v>
      </c>
      <c r="C171" s="169" t="s">
        <v>141</v>
      </c>
      <c r="D171" s="144"/>
    </row>
    <row r="172" spans="1:4" ht="15.75">
      <c r="A172" s="144" t="s">
        <v>32</v>
      </c>
      <c r="B172" s="144" t="s">
        <v>293</v>
      </c>
      <c r="C172" s="169" t="s">
        <v>141</v>
      </c>
      <c r="D172" s="144"/>
    </row>
    <row r="173" spans="1:4" ht="15.75">
      <c r="A173" s="144" t="s">
        <v>34</v>
      </c>
      <c r="B173" s="146" t="s">
        <v>326</v>
      </c>
      <c r="C173" s="169" t="s">
        <v>141</v>
      </c>
      <c r="D173" s="144"/>
    </row>
    <row r="174" spans="1:4" ht="15.75">
      <c r="A174" s="148"/>
      <c r="B174" s="154" t="s">
        <v>327</v>
      </c>
      <c r="C174" s="171"/>
      <c r="D174" s="148"/>
    </row>
    <row r="175" spans="1:4" ht="15.75">
      <c r="A175" s="144" t="s">
        <v>0</v>
      </c>
      <c r="B175" s="144" t="s">
        <v>328</v>
      </c>
      <c r="C175" s="169" t="s">
        <v>141</v>
      </c>
      <c r="D175" s="144"/>
    </row>
    <row r="176" spans="1:4" ht="15.75">
      <c r="A176" s="144" t="s">
        <v>1</v>
      </c>
      <c r="B176" s="144" t="s">
        <v>329</v>
      </c>
      <c r="C176" s="169" t="s">
        <v>141</v>
      </c>
      <c r="D176" s="144"/>
    </row>
    <row r="177" spans="1:4" ht="15.75">
      <c r="A177" s="144" t="s">
        <v>2</v>
      </c>
      <c r="B177" s="144" t="s">
        <v>330</v>
      </c>
      <c r="C177" s="169" t="s">
        <v>141</v>
      </c>
      <c r="D177" s="144"/>
    </row>
    <row r="178" spans="1:4" ht="15.75">
      <c r="A178" s="144" t="s">
        <v>3</v>
      </c>
      <c r="B178" s="150" t="s">
        <v>331</v>
      </c>
      <c r="C178" s="169" t="s">
        <v>141</v>
      </c>
      <c r="D178" s="144"/>
    </row>
    <row r="179" spans="1:4" ht="15.75">
      <c r="A179" s="144" t="s">
        <v>14</v>
      </c>
      <c r="B179" s="158" t="s">
        <v>332</v>
      </c>
      <c r="C179" s="169" t="s">
        <v>141</v>
      </c>
      <c r="D179" s="155"/>
    </row>
    <row r="180" spans="1:4" ht="15.75">
      <c r="A180" s="144" t="s">
        <v>17</v>
      </c>
      <c r="B180" s="144" t="s">
        <v>333</v>
      </c>
      <c r="C180" s="169" t="s">
        <v>141</v>
      </c>
      <c r="D180" s="144"/>
    </row>
    <row r="181" spans="1:4" ht="15.75">
      <c r="A181" s="144" t="s">
        <v>4</v>
      </c>
      <c r="B181" s="144" t="s">
        <v>319</v>
      </c>
      <c r="C181" s="169" t="s">
        <v>141</v>
      </c>
      <c r="D181" s="144"/>
    </row>
    <row r="182" spans="1:4" ht="15.75">
      <c r="A182" s="148"/>
      <c r="B182" s="154" t="s">
        <v>334</v>
      </c>
      <c r="C182" s="171"/>
      <c r="D182" s="148"/>
    </row>
    <row r="183" spans="1:4" ht="15.75">
      <c r="A183" s="144" t="s">
        <v>0</v>
      </c>
      <c r="B183" s="144" t="s">
        <v>335</v>
      </c>
      <c r="C183" s="169" t="s">
        <v>141</v>
      </c>
      <c r="D183" s="144"/>
    </row>
    <row r="184" spans="1:4" ht="15.75">
      <c r="A184" s="144" t="s">
        <v>1</v>
      </c>
      <c r="B184" s="144" t="s">
        <v>336</v>
      </c>
      <c r="C184" s="169" t="s">
        <v>141</v>
      </c>
      <c r="D184" s="144"/>
    </row>
    <row r="185" spans="1:4" ht="15.75">
      <c r="A185" s="144" t="s">
        <v>2</v>
      </c>
      <c r="B185" s="144" t="s">
        <v>337</v>
      </c>
      <c r="C185" s="169" t="s">
        <v>141</v>
      </c>
      <c r="D185" s="144"/>
    </row>
    <row r="186" spans="1:4" ht="15.75">
      <c r="A186" s="144" t="s">
        <v>3</v>
      </c>
      <c r="B186" s="144" t="s">
        <v>338</v>
      </c>
      <c r="C186" s="169" t="s">
        <v>141</v>
      </c>
      <c r="D186" s="144"/>
    </row>
    <row r="187" spans="1:4" ht="15.75">
      <c r="A187" s="144" t="s">
        <v>14</v>
      </c>
      <c r="B187" s="144" t="s">
        <v>339</v>
      </c>
      <c r="C187" s="169" t="s">
        <v>141</v>
      </c>
      <c r="D187" s="155"/>
    </row>
    <row r="188" spans="1:4" ht="15.75">
      <c r="A188" s="144" t="s">
        <v>17</v>
      </c>
      <c r="B188" s="144" t="s">
        <v>340</v>
      </c>
      <c r="C188" s="169" t="s">
        <v>141</v>
      </c>
      <c r="D188" s="144"/>
    </row>
    <row r="189" spans="1:4" ht="15.75">
      <c r="A189" s="144" t="s">
        <v>4</v>
      </c>
      <c r="B189" s="144" t="s">
        <v>319</v>
      </c>
      <c r="C189" s="169" t="s">
        <v>141</v>
      </c>
      <c r="D189" s="144"/>
    </row>
    <row r="190" spans="1:4" ht="15.75">
      <c r="A190" s="148"/>
      <c r="B190" s="154" t="s">
        <v>341</v>
      </c>
      <c r="C190" s="171"/>
      <c r="D190" s="148"/>
    </row>
    <row r="191" spans="1:4" ht="15.75">
      <c r="A191" s="144" t="s">
        <v>0</v>
      </c>
      <c r="B191" s="144" t="s">
        <v>342</v>
      </c>
      <c r="C191" s="169" t="s">
        <v>141</v>
      </c>
      <c r="D191" s="144"/>
    </row>
    <row r="192" spans="1:4" ht="15.75">
      <c r="A192" s="144" t="s">
        <v>1</v>
      </c>
      <c r="B192" s="144" t="s">
        <v>343</v>
      </c>
      <c r="C192" s="169" t="s">
        <v>141</v>
      </c>
      <c r="D192" s="144"/>
    </row>
    <row r="193" spans="1:4" ht="15.75">
      <c r="A193" s="144" t="s">
        <v>2</v>
      </c>
      <c r="B193" s="144" t="s">
        <v>344</v>
      </c>
      <c r="C193" s="169" t="s">
        <v>141</v>
      </c>
      <c r="D193" s="144"/>
    </row>
    <row r="194" spans="1:4" ht="15.75">
      <c r="A194" s="144" t="s">
        <v>3</v>
      </c>
      <c r="B194" s="144" t="s">
        <v>345</v>
      </c>
      <c r="C194" s="169" t="s">
        <v>141</v>
      </c>
      <c r="D194" s="144"/>
    </row>
    <row r="195" spans="1:4" ht="15.75">
      <c r="A195" s="144" t="s">
        <v>14</v>
      </c>
      <c r="B195" s="144" t="s">
        <v>346</v>
      </c>
      <c r="C195" s="169" t="s">
        <v>141</v>
      </c>
      <c r="D195" s="144"/>
    </row>
    <row r="196" spans="1:4" ht="15.75">
      <c r="A196" s="144" t="s">
        <v>17</v>
      </c>
      <c r="B196" s="159" t="s">
        <v>339</v>
      </c>
      <c r="C196" s="169" t="s">
        <v>141</v>
      </c>
      <c r="D196" s="155"/>
    </row>
    <row r="197" spans="1:4" ht="15.75">
      <c r="A197" s="144" t="s">
        <v>4</v>
      </c>
      <c r="B197" s="144" t="s">
        <v>319</v>
      </c>
      <c r="C197" s="169" t="s">
        <v>141</v>
      </c>
      <c r="D197" s="144"/>
    </row>
    <row r="198" spans="1:4" ht="15.75">
      <c r="A198" s="148"/>
      <c r="B198" s="154" t="s">
        <v>347</v>
      </c>
      <c r="C198" s="171"/>
      <c r="D198" s="148"/>
    </row>
    <row r="199" spans="1:4" ht="15.75">
      <c r="A199" s="144" t="s">
        <v>0</v>
      </c>
      <c r="B199" s="144" t="s">
        <v>348</v>
      </c>
      <c r="C199" s="169" t="s">
        <v>141</v>
      </c>
      <c r="D199" s="144"/>
    </row>
    <row r="200" spans="1:4" ht="15.75">
      <c r="A200" s="144" t="s">
        <v>1</v>
      </c>
      <c r="B200" s="144" t="s">
        <v>349</v>
      </c>
      <c r="C200" s="169" t="s">
        <v>141</v>
      </c>
      <c r="D200" s="144"/>
    </row>
    <row r="201" spans="1:4" ht="15.75">
      <c r="A201" s="144" t="s">
        <v>2</v>
      </c>
      <c r="B201" s="144" t="s">
        <v>414</v>
      </c>
      <c r="C201" s="169" t="s">
        <v>141</v>
      </c>
      <c r="D201" s="144"/>
    </row>
    <row r="202" spans="1:4" ht="15.75">
      <c r="A202" s="144" t="s">
        <v>3</v>
      </c>
      <c r="B202" s="144" t="s">
        <v>350</v>
      </c>
      <c r="C202" s="169" t="s">
        <v>141</v>
      </c>
      <c r="D202" s="144"/>
    </row>
    <row r="203" spans="1:4" ht="15.75">
      <c r="A203" s="144" t="s">
        <v>14</v>
      </c>
      <c r="B203" s="144" t="s">
        <v>339</v>
      </c>
      <c r="C203" s="169" t="s">
        <v>141</v>
      </c>
      <c r="D203" s="155"/>
    </row>
    <row r="204" spans="1:4" ht="15.75">
      <c r="A204" s="144" t="s">
        <v>17</v>
      </c>
      <c r="B204" s="144" t="s">
        <v>351</v>
      </c>
      <c r="C204" s="169" t="s">
        <v>141</v>
      </c>
      <c r="D204" s="144"/>
    </row>
    <row r="205" spans="1:4" ht="15.75">
      <c r="A205" s="144" t="s">
        <v>4</v>
      </c>
      <c r="B205" s="144" t="s">
        <v>319</v>
      </c>
      <c r="C205" s="169" t="s">
        <v>141</v>
      </c>
      <c r="D205" s="144"/>
    </row>
    <row r="206" spans="1:4" ht="15.75">
      <c r="A206" s="148"/>
      <c r="B206" s="154" t="s">
        <v>352</v>
      </c>
      <c r="C206" s="171"/>
      <c r="D206" s="148"/>
    </row>
    <row r="207" spans="1:4" ht="15.75">
      <c r="A207" s="144" t="s">
        <v>0</v>
      </c>
      <c r="B207" s="144" t="s">
        <v>353</v>
      </c>
      <c r="C207" s="169" t="s">
        <v>141</v>
      </c>
      <c r="D207" s="144"/>
    </row>
    <row r="208" spans="1:4" ht="15.75">
      <c r="A208" s="144" t="s">
        <v>1</v>
      </c>
      <c r="B208" s="144" t="s">
        <v>354</v>
      </c>
      <c r="C208" s="169" t="s">
        <v>141</v>
      </c>
      <c r="D208" s="144"/>
    </row>
    <row r="209" spans="1:4" ht="15.75">
      <c r="A209" s="144" t="s">
        <v>2</v>
      </c>
      <c r="B209" s="144" t="s">
        <v>355</v>
      </c>
      <c r="C209" s="169" t="s">
        <v>141</v>
      </c>
      <c r="D209" s="144"/>
    </row>
    <row r="210" spans="1:4" ht="15.75">
      <c r="A210" s="144" t="s">
        <v>3</v>
      </c>
      <c r="B210" s="144" t="s">
        <v>356</v>
      </c>
      <c r="C210" s="169" t="s">
        <v>141</v>
      </c>
      <c r="D210" s="144"/>
    </row>
    <row r="211" spans="1:4" ht="15.75">
      <c r="A211" s="144" t="s">
        <v>14</v>
      </c>
      <c r="B211" s="144" t="s">
        <v>339</v>
      </c>
      <c r="C211" s="169" t="s">
        <v>141</v>
      </c>
      <c r="D211" s="155"/>
    </row>
    <row r="212" spans="1:4" ht="15.75">
      <c r="A212" s="144" t="s">
        <v>17</v>
      </c>
      <c r="B212" s="144" t="s">
        <v>357</v>
      </c>
      <c r="C212" s="169" t="s">
        <v>141</v>
      </c>
      <c r="D212" s="144"/>
    </row>
    <row r="213" spans="1:4" ht="15.75">
      <c r="A213" s="144" t="s">
        <v>4</v>
      </c>
      <c r="B213" s="144" t="s">
        <v>358</v>
      </c>
      <c r="C213" s="169" t="s">
        <v>141</v>
      </c>
      <c r="D213" s="144"/>
    </row>
    <row r="214" spans="1:4" ht="15.75">
      <c r="A214" s="148"/>
      <c r="B214" s="154" t="s">
        <v>359</v>
      </c>
      <c r="C214" s="171"/>
      <c r="D214" s="148"/>
    </row>
    <row r="215" spans="1:4" ht="15.75">
      <c r="A215" s="144" t="s">
        <v>0</v>
      </c>
      <c r="B215" s="144" t="s">
        <v>360</v>
      </c>
      <c r="C215" s="169" t="s">
        <v>141</v>
      </c>
      <c r="D215" s="144"/>
    </row>
    <row r="216" spans="1:4" ht="30">
      <c r="A216" s="144" t="s">
        <v>1</v>
      </c>
      <c r="B216" s="150" t="s">
        <v>361</v>
      </c>
      <c r="C216" s="169" t="s">
        <v>141</v>
      </c>
      <c r="D216" s="144"/>
    </row>
    <row r="217" spans="1:4" ht="15.75">
      <c r="A217" s="144" t="s">
        <v>2</v>
      </c>
      <c r="B217" s="144" t="s">
        <v>291</v>
      </c>
      <c r="C217" s="169" t="s">
        <v>141</v>
      </c>
      <c r="D217" s="144"/>
    </row>
    <row r="218" spans="1:4" ht="15.75">
      <c r="A218" s="144" t="s">
        <v>3</v>
      </c>
      <c r="B218" s="144" t="s">
        <v>362</v>
      </c>
      <c r="C218" s="169" t="s">
        <v>141</v>
      </c>
      <c r="D218" s="144"/>
    </row>
    <row r="219" spans="1:4" ht="15.75">
      <c r="A219" s="144" t="s">
        <v>14</v>
      </c>
      <c r="B219" s="144" t="s">
        <v>363</v>
      </c>
      <c r="C219" s="169" t="s">
        <v>141</v>
      </c>
      <c r="D219" s="144"/>
    </row>
    <row r="220" spans="1:4" ht="15.75">
      <c r="A220" s="144" t="s">
        <v>17</v>
      </c>
      <c r="B220" s="144" t="s">
        <v>364</v>
      </c>
      <c r="C220" s="169" t="s">
        <v>141</v>
      </c>
      <c r="D220" s="144"/>
    </row>
    <row r="221" spans="1:4" ht="15.75">
      <c r="A221" s="144" t="s">
        <v>4</v>
      </c>
      <c r="B221" s="144" t="s">
        <v>319</v>
      </c>
      <c r="C221" s="169" t="s">
        <v>141</v>
      </c>
      <c r="D221" s="144"/>
    </row>
    <row r="222" spans="1:4" ht="15.75">
      <c r="A222" s="148"/>
      <c r="B222" s="154" t="s">
        <v>365</v>
      </c>
      <c r="C222" s="171"/>
      <c r="D222" s="148"/>
    </row>
    <row r="223" spans="1:4" ht="15.75">
      <c r="A223" s="144" t="s">
        <v>0</v>
      </c>
      <c r="B223" s="144" t="s">
        <v>366</v>
      </c>
      <c r="C223" s="169" t="s">
        <v>141</v>
      </c>
      <c r="D223" s="144"/>
    </row>
    <row r="224" spans="1:4" ht="15.75">
      <c r="A224" s="144" t="s">
        <v>1</v>
      </c>
      <c r="B224" s="144" t="s">
        <v>367</v>
      </c>
      <c r="C224" s="169" t="s">
        <v>141</v>
      </c>
      <c r="D224" s="144"/>
    </row>
    <row r="225" spans="1:4" ht="15.75">
      <c r="A225" s="144" t="s">
        <v>2</v>
      </c>
      <c r="B225" s="144" t="s">
        <v>291</v>
      </c>
      <c r="C225" s="169" t="s">
        <v>141</v>
      </c>
      <c r="D225" s="144"/>
    </row>
    <row r="226" spans="1:4" ht="15.75">
      <c r="A226" s="144" t="s">
        <v>3</v>
      </c>
      <c r="B226" s="144" t="s">
        <v>368</v>
      </c>
      <c r="C226" s="169" t="s">
        <v>141</v>
      </c>
      <c r="D226" s="144"/>
    </row>
    <row r="227" spans="1:4" ht="15.75">
      <c r="A227" s="144" t="s">
        <v>14</v>
      </c>
      <c r="B227" s="144" t="s">
        <v>363</v>
      </c>
      <c r="C227" s="169" t="s">
        <v>141</v>
      </c>
      <c r="D227" s="144"/>
    </row>
    <row r="228" spans="1:4" ht="15.75">
      <c r="A228" s="144" t="s">
        <v>17</v>
      </c>
      <c r="B228" s="144" t="s">
        <v>369</v>
      </c>
      <c r="C228" s="169" t="s">
        <v>141</v>
      </c>
      <c r="D228" s="144"/>
    </row>
    <row r="229" spans="1:4" ht="15.75">
      <c r="A229" s="144" t="s">
        <v>4</v>
      </c>
      <c r="B229" s="144" t="s">
        <v>319</v>
      </c>
      <c r="C229" s="169" t="s">
        <v>141</v>
      </c>
      <c r="D229" s="144"/>
    </row>
    <row r="230" spans="1:4" ht="15.75">
      <c r="A230" s="148"/>
      <c r="B230" s="154" t="s">
        <v>370</v>
      </c>
      <c r="C230" s="171"/>
      <c r="D230" s="148"/>
    </row>
    <row r="231" spans="1:4" ht="15.75">
      <c r="A231" s="144" t="s">
        <v>0</v>
      </c>
      <c r="B231" s="144" t="s">
        <v>371</v>
      </c>
      <c r="C231" s="169" t="s">
        <v>141</v>
      </c>
      <c r="D231" s="144"/>
    </row>
    <row r="232" spans="1:4" ht="15.75">
      <c r="A232" s="144" t="s">
        <v>1</v>
      </c>
      <c r="B232" s="144" t="s">
        <v>372</v>
      </c>
      <c r="C232" s="169" t="s">
        <v>141</v>
      </c>
      <c r="D232" s="144"/>
    </row>
    <row r="233" spans="1:4" ht="15.75">
      <c r="A233" s="144" t="s">
        <v>2</v>
      </c>
      <c r="B233" s="144" t="s">
        <v>291</v>
      </c>
      <c r="C233" s="169" t="s">
        <v>141</v>
      </c>
      <c r="D233" s="144"/>
    </row>
    <row r="234" spans="1:4" ht="15.75">
      <c r="A234" s="144" t="s">
        <v>3</v>
      </c>
      <c r="B234" s="144" t="s">
        <v>373</v>
      </c>
      <c r="C234" s="169" t="s">
        <v>141</v>
      </c>
      <c r="D234" s="144"/>
    </row>
    <row r="235" spans="1:4" ht="15.75">
      <c r="A235" s="144" t="s">
        <v>14</v>
      </c>
      <c r="B235" s="144" t="s">
        <v>415</v>
      </c>
      <c r="C235" s="169" t="s">
        <v>141</v>
      </c>
      <c r="D235" s="144"/>
    </row>
    <row r="236" spans="1:4" ht="15.75">
      <c r="A236" s="144" t="s">
        <v>17</v>
      </c>
      <c r="B236" s="144" t="s">
        <v>374</v>
      </c>
      <c r="C236" s="169" t="s">
        <v>141</v>
      </c>
      <c r="D236" s="144"/>
    </row>
    <row r="237" spans="1:4" ht="15.75">
      <c r="A237" s="144" t="s">
        <v>4</v>
      </c>
      <c r="B237" s="144" t="s">
        <v>319</v>
      </c>
      <c r="C237" s="169" t="s">
        <v>141</v>
      </c>
      <c r="D237" s="144"/>
    </row>
    <row r="238" spans="1:4" ht="15.75">
      <c r="A238" s="263" t="s">
        <v>375</v>
      </c>
      <c r="B238" s="263"/>
      <c r="C238" s="263"/>
      <c r="D238" s="148"/>
    </row>
    <row r="239" spans="1:4" ht="15.75">
      <c r="A239" s="160" t="s">
        <v>0</v>
      </c>
      <c r="B239" s="146" t="s">
        <v>376</v>
      </c>
      <c r="C239" s="173" t="s">
        <v>141</v>
      </c>
      <c r="D239" s="144"/>
    </row>
    <row r="240" spans="1:4" ht="15.75">
      <c r="A240" s="144" t="s">
        <v>1</v>
      </c>
      <c r="B240" s="144" t="s">
        <v>377</v>
      </c>
      <c r="C240" s="169" t="s">
        <v>141</v>
      </c>
      <c r="D240" s="144"/>
    </row>
    <row r="241" spans="1:4" ht="30">
      <c r="A241" s="144" t="s">
        <v>2</v>
      </c>
      <c r="B241" s="161" t="s">
        <v>378</v>
      </c>
      <c r="C241" s="169" t="s">
        <v>141</v>
      </c>
      <c r="D241" s="146"/>
    </row>
    <row r="242" spans="1:4" ht="15.75">
      <c r="A242" s="177" t="s">
        <v>382</v>
      </c>
      <c r="B242" s="176"/>
      <c r="C242" s="176"/>
      <c r="D242" s="176"/>
    </row>
    <row r="243" spans="1:4" ht="15.75">
      <c r="A243" s="144"/>
      <c r="B243" s="144"/>
      <c r="C243" s="144"/>
      <c r="D243" s="144"/>
    </row>
    <row r="244" spans="1:4" ht="34.5" customHeight="1">
      <c r="A244" s="257" t="s">
        <v>388</v>
      </c>
      <c r="B244" s="257"/>
      <c r="C244" s="257"/>
      <c r="D244" s="257"/>
    </row>
    <row r="245" spans="1:4" ht="44.25" customHeight="1">
      <c r="A245" s="112" t="s">
        <v>138</v>
      </c>
      <c r="B245" s="113" t="s">
        <v>389</v>
      </c>
      <c r="C245" s="113" t="s">
        <v>379</v>
      </c>
      <c r="D245" s="113" t="s">
        <v>380</v>
      </c>
    </row>
    <row r="246" spans="1:5" ht="54.75" customHeight="1">
      <c r="A246" s="114" t="s">
        <v>0</v>
      </c>
      <c r="B246" s="115" t="s">
        <v>394</v>
      </c>
      <c r="C246" s="179" t="s">
        <v>390</v>
      </c>
      <c r="D246" s="116"/>
      <c r="E246" s="117"/>
    </row>
    <row r="247" spans="1:4" ht="43.5">
      <c r="A247" s="114" t="s">
        <v>1</v>
      </c>
      <c r="B247" s="115" t="s">
        <v>391</v>
      </c>
      <c r="C247" s="179" t="s">
        <v>390</v>
      </c>
      <c r="D247" s="116"/>
    </row>
    <row r="248" spans="1:5" ht="43.5">
      <c r="A248" s="114" t="s">
        <v>2</v>
      </c>
      <c r="B248" s="115" t="s">
        <v>392</v>
      </c>
      <c r="C248" s="179" t="s">
        <v>390</v>
      </c>
      <c r="D248" s="116"/>
      <c r="E248" s="119"/>
    </row>
    <row r="249" spans="1:5" ht="43.5">
      <c r="A249" s="114" t="s">
        <v>3</v>
      </c>
      <c r="B249" s="115" t="s">
        <v>393</v>
      </c>
      <c r="C249" s="179" t="s">
        <v>390</v>
      </c>
      <c r="D249" s="116"/>
      <c r="E249" s="120"/>
    </row>
    <row r="250" spans="1:5" ht="95.25" customHeight="1">
      <c r="A250" s="114" t="s">
        <v>14</v>
      </c>
      <c r="B250" s="127" t="s">
        <v>395</v>
      </c>
      <c r="C250" s="179" t="s">
        <v>390</v>
      </c>
      <c r="D250" s="116"/>
      <c r="E250" s="119"/>
    </row>
    <row r="251" spans="1:3" ht="161.25" customHeight="1">
      <c r="A251" s="266" t="s">
        <v>17</v>
      </c>
      <c r="B251" s="267" t="s">
        <v>416</v>
      </c>
      <c r="C251" s="187" t="s">
        <v>390</v>
      </c>
    </row>
    <row r="252" spans="1:3" ht="43.5">
      <c r="A252" s="114" t="s">
        <v>4</v>
      </c>
      <c r="B252" s="121" t="s">
        <v>396</v>
      </c>
      <c r="C252" s="179" t="s">
        <v>390</v>
      </c>
    </row>
    <row r="253" spans="1:5" ht="43.5">
      <c r="A253" s="114" t="s">
        <v>28</v>
      </c>
      <c r="B253" s="115" t="s">
        <v>397</v>
      </c>
      <c r="C253" s="179" t="s">
        <v>390</v>
      </c>
      <c r="D253" s="116"/>
      <c r="E253" s="119"/>
    </row>
    <row r="254" spans="1:4" ht="15.75">
      <c r="A254" s="258" t="s">
        <v>382</v>
      </c>
      <c r="B254" s="259"/>
      <c r="C254" s="259"/>
      <c r="D254" s="260"/>
    </row>
  </sheetData>
  <sheetProtection/>
  <mergeCells count="8">
    <mergeCell ref="A80:D80"/>
    <mergeCell ref="A244:D244"/>
    <mergeCell ref="A254:D254"/>
    <mergeCell ref="A4:D4"/>
    <mergeCell ref="A40:D40"/>
    <mergeCell ref="A81:D82"/>
    <mergeCell ref="A89:D89"/>
    <mergeCell ref="A238:C238"/>
  </mergeCells>
  <printOptions/>
  <pageMargins left="0.7" right="0.7" top="0.75" bottom="0.75" header="0.3" footer="0.3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Użytkownik systemu Windows</cp:lastModifiedBy>
  <cp:lastPrinted>2024-03-29T08:15:23Z</cp:lastPrinted>
  <dcterms:created xsi:type="dcterms:W3CDTF">2003-05-16T10:10:29Z</dcterms:created>
  <dcterms:modified xsi:type="dcterms:W3CDTF">2024-04-26T12:04:57Z</dcterms:modified>
  <cp:category/>
  <cp:version/>
  <cp:contentType/>
  <cp:contentStatus/>
</cp:coreProperties>
</file>