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Desktop\2023 przetargi tabele\spożywcze\Formularze kalkulacyjne dp przetargów\"/>
    </mc:Choice>
  </mc:AlternateContent>
  <bookViews>
    <workbookView xWindow="0" yWindow="0" windowWidth="38400" windowHeight="17700" tabRatio="757"/>
  </bookViews>
  <sheets>
    <sheet name="warzywa i owoce" sheetId="5" r:id="rId1"/>
  </sheets>
  <calcPr calcId="162913"/>
</workbook>
</file>

<file path=xl/calcChain.xml><?xml version="1.0" encoding="utf-8"?>
<calcChain xmlns="http://schemas.openxmlformats.org/spreadsheetml/2006/main">
  <c r="T6" i="5" l="1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M61" i="5" l="1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21" i="5"/>
  <c r="M5" i="5"/>
  <c r="T5" i="5" s="1"/>
  <c r="S5" i="5"/>
  <c r="S84" i="5" s="1"/>
  <c r="R5" i="5"/>
  <c r="R84" i="5" s="1"/>
  <c r="Q5" i="5"/>
  <c r="Q84" i="5" s="1"/>
  <c r="P5" i="5"/>
  <c r="P84" i="5" s="1"/>
  <c r="O5" i="5"/>
  <c r="O84" i="5" l="1"/>
  <c r="M58" i="5" l="1"/>
  <c r="M59" i="5"/>
  <c r="M60" i="5"/>
  <c r="M57" i="5"/>
  <c r="M56" i="5"/>
  <c r="M55" i="5"/>
  <c r="M54" i="5"/>
  <c r="M53" i="5"/>
  <c r="M52" i="5"/>
  <c r="M49" i="5"/>
  <c r="M50" i="5"/>
  <c r="M48" i="5"/>
  <c r="M47" i="5"/>
  <c r="M51" i="5"/>
  <c r="M46" i="5"/>
  <c r="M42" i="5"/>
  <c r="M45" i="5"/>
  <c r="M44" i="5"/>
  <c r="M43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0" i="5"/>
  <c r="M19" i="5"/>
  <c r="M18" i="5"/>
  <c r="M17" i="5"/>
  <c r="M16" i="5"/>
  <c r="M15" i="5"/>
  <c r="M14" i="5"/>
  <c r="M13" i="5"/>
  <c r="M12" i="5"/>
  <c r="M11" i="5"/>
  <c r="M10" i="5"/>
  <c r="M8" i="5"/>
  <c r="M9" i="5"/>
  <c r="M7" i="5"/>
  <c r="M6" i="5"/>
  <c r="T84" i="5" l="1"/>
</calcChain>
</file>

<file path=xl/sharedStrings.xml><?xml version="1.0" encoding="utf-8"?>
<sst xmlns="http://schemas.openxmlformats.org/spreadsheetml/2006/main" count="358" uniqueCount="207">
  <si>
    <t>Opis przedmiotu zamówienia</t>
  </si>
  <si>
    <t>JEDN.
MIARY</t>
  </si>
  <si>
    <t>kg</t>
  </si>
  <si>
    <t>cena jednostkowa brutto</t>
  </si>
  <si>
    <t>B-  PCPR ul. Kresowa 26, Kresowa 28, 72-010 Police - Dostawy w dni robocze w godzinach 07:00- 12:00</t>
  </si>
  <si>
    <t>D - MOW Trzebież ul. Wkrzańska 10 - Dostawy 2 razy w tygodniu w dni robocze od 07:00 – 11:00</t>
  </si>
  <si>
    <t>KOD CPV</t>
  </si>
  <si>
    <t>wartość brutto B (kol.6*kol.11)</t>
  </si>
  <si>
    <t xml:space="preserve">E - SOSW Tanowo ul. Leśna 91, 72-004 Tanowo - Dostawy 2 razy w tygodniu w dni robocze w godz. 07:00 – 10:00 </t>
  </si>
  <si>
    <t>Razem wartość brutto</t>
  </si>
  <si>
    <t>wartość brutto (kol.10 *kol.11)</t>
  </si>
  <si>
    <t xml:space="preserve">C - SOSW nr1 ul. Korczaka 45, 72-010 Police - Dostawy 2 razy w tygodniu w dni robocze w godz. 07:30-09:00 </t>
  </si>
  <si>
    <t>Razem</t>
  </si>
  <si>
    <t>szt.</t>
  </si>
  <si>
    <t>03221260-6</t>
  </si>
  <si>
    <t>wartość brutto A (kol.5*kol.11)</t>
  </si>
  <si>
    <t>wartość brutto C (kol.7*kol.11)</t>
  </si>
  <si>
    <t>wartość brutto D (kol.8*kol.11)</t>
  </si>
  <si>
    <t>wartość brutto E (kol.9*kol.11)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</si>
  <si>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</si>
  <si>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</si>
  <si>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</si>
  <si>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</si>
  <si>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</si>
  <si>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</si>
  <si>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</si>
  <si>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</si>
  <si>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</si>
  <si>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</si>
  <si>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</si>
  <si>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</si>
  <si>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</si>
  <si>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</si>
  <si>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</si>
  <si>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</si>
  <si>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</si>
  <si>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botwinka sezonowo</t>
  </si>
  <si>
    <t>15331140-0</t>
  </si>
  <si>
    <t>brokuł świeży</t>
  </si>
  <si>
    <t>burak czerwony podłużny</t>
  </si>
  <si>
    <t>03221100-7</t>
  </si>
  <si>
    <t>burak czerwony okrągły</t>
  </si>
  <si>
    <t>cebula</t>
  </si>
  <si>
    <t>03221113-1</t>
  </si>
  <si>
    <t xml:space="preserve">cebula czerwona </t>
  </si>
  <si>
    <t xml:space="preserve">cukinia </t>
  </si>
  <si>
    <t>03221250-3</t>
  </si>
  <si>
    <t>czosnek świeży</t>
  </si>
  <si>
    <t>dynia sezonowo</t>
  </si>
  <si>
    <t xml:space="preserve">fasolka szparagowa sezonowa </t>
  </si>
  <si>
    <t>03212200-2</t>
  </si>
  <si>
    <t xml:space="preserve">grzyby suszone </t>
  </si>
  <si>
    <t>kabaczek sezonowo</t>
  </si>
  <si>
    <t>kalafior</t>
  </si>
  <si>
    <t>kalarepa</t>
  </si>
  <si>
    <t>kapusta biała</t>
  </si>
  <si>
    <t>03221410-3</t>
  </si>
  <si>
    <t xml:space="preserve">kapusta czerwona </t>
  </si>
  <si>
    <t xml:space="preserve">kapusta kiszona </t>
  </si>
  <si>
    <t>15331142-4</t>
  </si>
  <si>
    <t>kapusta młoda biała sezonowo</t>
  </si>
  <si>
    <t>kapusta pekińska</t>
  </si>
  <si>
    <t>kapusta włoska</t>
  </si>
  <si>
    <t>kiełki mix</t>
  </si>
  <si>
    <t>15331137-6</t>
  </si>
  <si>
    <t>koper świeży</t>
  </si>
  <si>
    <t>15872000-1</t>
  </si>
  <si>
    <t>lubczyk świeży</t>
  </si>
  <si>
    <t>marchew</t>
  </si>
  <si>
    <t>03221112-4</t>
  </si>
  <si>
    <t>marchew młoda sezonowo</t>
  </si>
  <si>
    <t>mięta świeża w doniczce (ziemi)</t>
  </si>
  <si>
    <t>natka pietruszki</t>
  </si>
  <si>
    <t>ogórek kiszony</t>
  </si>
  <si>
    <t>15331120-4</t>
  </si>
  <si>
    <t>ogórek małosony sezonowo</t>
  </si>
  <si>
    <t>ogórek świeży długi</t>
  </si>
  <si>
    <t>03221270-9</t>
  </si>
  <si>
    <t>ogórek świeży gruntowy sezonowo</t>
  </si>
  <si>
    <t>papryka czerwona lub zielona lub żółta</t>
  </si>
  <si>
    <t>03221230-7</t>
  </si>
  <si>
    <t>papryka ostra chili</t>
  </si>
  <si>
    <t>pieczarki</t>
  </si>
  <si>
    <t>pietruszka korzeń</t>
  </si>
  <si>
    <t>03221110-0</t>
  </si>
  <si>
    <t>pomidor koktajlowy</t>
  </si>
  <si>
    <t>03221240-0</t>
  </si>
  <si>
    <t>pomidor malinowy</t>
  </si>
  <si>
    <t>pomidor na gałązce</t>
  </si>
  <si>
    <t>pomidor</t>
  </si>
  <si>
    <t>por świeży</t>
  </si>
  <si>
    <t>sałata rukola</t>
  </si>
  <si>
    <t>rzodkiew biała</t>
  </si>
  <si>
    <t xml:space="preserve">rzodkiewka czerwona </t>
  </si>
  <si>
    <t>sałata masłowa</t>
  </si>
  <si>
    <t>03221310-2</t>
  </si>
  <si>
    <t>sałata lodowa</t>
  </si>
  <si>
    <t xml:space="preserve">sałata strzępiasta </t>
  </si>
  <si>
    <t>seler korzeń</t>
  </si>
  <si>
    <t>seler naciowy</t>
  </si>
  <si>
    <t>szczaw świeży sezonowo</t>
  </si>
  <si>
    <t>szczypior</t>
  </si>
  <si>
    <t>szpinak swieży sezonowo</t>
  </si>
  <si>
    <t>ziemniaki wczesne (młode) sezonowo</t>
  </si>
  <si>
    <t>03212100-1</t>
  </si>
  <si>
    <t xml:space="preserve">ziemniaki </t>
  </si>
  <si>
    <t>arbuz gat. I</t>
  </si>
  <si>
    <t>03220000-9</t>
  </si>
  <si>
    <t>banany gat. I</t>
  </si>
  <si>
    <t>borówka amerykańska gat. I</t>
  </si>
  <si>
    <t>brzoskwinie gat. I</t>
  </si>
  <si>
    <t>cytryny gat. I</t>
  </si>
  <si>
    <t>grapefruit czerwony gat. I</t>
  </si>
  <si>
    <t>gruszka gat. I</t>
  </si>
  <si>
    <t>jabłka gat. I</t>
  </si>
  <si>
    <t>kiwi gat. I</t>
  </si>
  <si>
    <t>limonka</t>
  </si>
  <si>
    <t>mandarynki słodkie bezpestkowe gat. I</t>
  </si>
  <si>
    <t>mango</t>
  </si>
  <si>
    <t>melon miodowy żółty</t>
  </si>
  <si>
    <t>morela</t>
  </si>
  <si>
    <t>nektarynka gat. I</t>
  </si>
  <si>
    <t xml:space="preserve">pomarańcze slodkie bezpestkowe </t>
  </si>
  <si>
    <t>śliwka węgierka gat. I</t>
  </si>
  <si>
    <t>śliwka duża renkloda gat. I</t>
  </si>
  <si>
    <t>truskawka świeża gat. I przez cały rok</t>
  </si>
  <si>
    <t>truskawka świeża gat. I sezonowo</t>
  </si>
  <si>
    <t xml:space="preserve">winogrona ciemne </t>
  </si>
  <si>
    <t>winogrona jasne</t>
  </si>
  <si>
    <t>18.</t>
  </si>
  <si>
    <t>19.</t>
  </si>
  <si>
    <t>20.</t>
  </si>
  <si>
    <t xml:space="preserve">SOSW NR 1 UL Korczaka 45 POLICE ( C ) </t>
  </si>
  <si>
    <t xml:space="preserve">włoszczyzna pakowana </t>
  </si>
  <si>
    <t>03221000-6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</si>
  <si>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</si>
  <si>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</si>
  <si>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</si>
  <si>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</si>
  <si>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</si>
  <si>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</si>
  <si>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</si>
  <si>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</si>
  <si>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</si>
  <si>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</si>
  <si>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</si>
  <si>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</si>
  <si>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</si>
  <si>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</si>
  <si>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</si>
  <si>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</si>
  <si>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</si>
  <si>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</si>
  <si>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</si>
  <si>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</si>
  <si>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</si>
  <si>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</si>
  <si>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</si>
  <si>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</si>
  <si>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</si>
  <si>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</si>
  <si>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</si>
  <si>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</si>
  <si>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</si>
  <si>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</si>
  <si>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</si>
  <si>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</si>
  <si>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</si>
  <si>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</si>
  <si>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</si>
  <si>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</si>
  <si>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</si>
  <si>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</si>
  <si>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</si>
  <si>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</si>
  <si>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</si>
  <si>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</si>
  <si>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</si>
  <si>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</si>
  <si>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</si>
  <si>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</si>
  <si>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</si>
  <si>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</si>
  <si>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</si>
  <si>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</si>
  <si>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</si>
  <si>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</si>
  <si>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</si>
  <si>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</si>
  <si>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</si>
  <si>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</si>
  <si>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</si>
  <si>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</si>
  <si>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</si>
  <si>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Bakłażan</t>
  </si>
  <si>
    <t>03221120-3</t>
  </si>
  <si>
    <t>Kapusta coolwrap</t>
  </si>
  <si>
    <t>Malina świeża</t>
  </si>
  <si>
    <t>03222314-7</t>
  </si>
  <si>
    <r>
      <t xml:space="preserve">ZS IM. IGNACEGO ŁUKASIEWICZA UL. SIEDLECKA 6, POLICE  </t>
    </r>
    <r>
      <rPr>
        <b/>
        <sz val="12"/>
        <color indexed="8"/>
        <rFont val="Times New Roman"/>
        <family val="1"/>
        <charset val="238"/>
      </rPr>
      <t>(A)</t>
    </r>
  </si>
  <si>
    <r>
      <t xml:space="preserve">PCPR UL. SZKOLNA 2 POLICE </t>
    </r>
    <r>
      <rPr>
        <b/>
        <sz val="12"/>
        <rFont val="Times New Roman"/>
        <family val="1"/>
        <charset val="238"/>
      </rPr>
      <t xml:space="preserve">(B) </t>
    </r>
  </si>
  <si>
    <r>
      <t>[1]</t>
    </r>
    <r>
      <rPr>
        <b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Miejsca dostaw:</t>
    </r>
  </si>
  <si>
    <r>
      <t xml:space="preserve">A-  </t>
    </r>
    <r>
      <rPr>
        <sz val="12"/>
        <rFont val="Times New Roman"/>
        <family val="1"/>
        <charset val="238"/>
      </rPr>
      <t xml:space="preserve">Zespół Szkół im.  Ignacego Łukasiewicza ul, Siedlecka 6, 72-010 Police - Dostawy w dni robocze 3 razy w tygodniu 06:30-10:00 </t>
    </r>
  </si>
  <si>
    <t>ZP.09.P.2022 formularz kalkulacujny - warzywa i owoce</t>
  </si>
  <si>
    <r>
      <t xml:space="preserve">MOW TRZEBIEŻ UL. WKRZAŃSKA 10 </t>
    </r>
    <r>
      <rPr>
        <b/>
        <sz val="12"/>
        <rFont val="Times New Roman"/>
        <family val="1"/>
        <charset val="238"/>
      </rPr>
      <t xml:space="preserve"> (D)</t>
    </r>
  </si>
  <si>
    <r>
      <t xml:space="preserve">SOSW TANOWO UL. LEŚNA 91            </t>
    </r>
    <r>
      <rPr>
        <b/>
        <sz val="12"/>
        <rFont val="Times New Roman"/>
        <family val="1"/>
        <charset val="238"/>
      </rPr>
      <t>( E )</t>
    </r>
  </si>
  <si>
    <t>Dokument należy uzupełnić elektronicznie i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</si>
</sst>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vertAlign val="superscript"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 wrapText="1"/>
    </xf>
    <xf numFmtId="0" fontId="5" fillId="0" borderId="0" xfId="0" applyFont="1" applyProtection="1"/>
    <xf numFmtId="0" fontId="5" fillId="8" borderId="0" xfId="0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2" fontId="5" fillId="0" borderId="0" xfId="0" applyNumberFormat="1" applyFont="1" applyProtection="1"/>
    <xf numFmtId="2" fontId="5" fillId="8" borderId="0" xfId="0" applyNumberFormat="1" applyFont="1" applyFill="1" applyProtection="1"/>
    <xf numFmtId="0" fontId="6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wrapText="1"/>
    </xf>
    <xf numFmtId="0" fontId="6" fillId="0" borderId="2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2" fontId="6" fillId="0" borderId="0" xfId="0" applyNumberFormat="1" applyFont="1" applyProtection="1"/>
    <xf numFmtId="0" fontId="6" fillId="0" borderId="0" xfId="0" applyFont="1" applyProtection="1"/>
    <xf numFmtId="0" fontId="7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2" fontId="5" fillId="0" borderId="1" xfId="0" applyNumberFormat="1" applyFont="1" applyBorder="1" applyProtection="1"/>
    <xf numFmtId="2" fontId="5" fillId="8" borderId="1" xfId="0" applyNumberFormat="1" applyFont="1" applyFill="1" applyBorder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2" fontId="7" fillId="0" borderId="1" xfId="0" applyNumberFormat="1" applyFont="1" applyBorder="1" applyProtection="1"/>
    <xf numFmtId="0" fontId="5" fillId="8" borderId="0" xfId="0" applyFont="1" applyFill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 vertical="center"/>
    </xf>
    <xf numFmtId="0" fontId="5" fillId="8" borderId="0" xfId="0" applyFont="1" applyFill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9" borderId="0" xfId="0" applyFont="1" applyFill="1" applyAlignment="1" applyProtection="1">
      <alignment horizontal="center" wrapText="1"/>
    </xf>
    <xf numFmtId="0" fontId="5" fillId="9" borderId="0" xfId="0" applyFont="1" applyFill="1" applyAlignment="1" applyProtection="1">
      <alignment horizontal="center"/>
    </xf>
    <xf numFmtId="2" fontId="5" fillId="9" borderId="0" xfId="0" applyNumberFormat="1" applyFont="1" applyFill="1" applyProtection="1"/>
    <xf numFmtId="0" fontId="5" fillId="4" borderId="0" xfId="0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 wrapText="1"/>
    </xf>
    <xf numFmtId="2" fontId="5" fillId="0" borderId="0" xfId="0" applyNumberFormat="1" applyFont="1" applyProtection="1">
      <protection locked="0"/>
    </xf>
    <xf numFmtId="2" fontId="6" fillId="0" borderId="0" xfId="0" applyNumberFormat="1" applyFont="1" applyProtection="1"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Protection="1">
      <protection locked="0"/>
    </xf>
    <xf numFmtId="2" fontId="5" fillId="0" borderId="3" xfId="0" applyNumberFormat="1" applyFont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5" fillId="9" borderId="0" xfId="0" applyNumberFormat="1" applyFont="1" applyFill="1" applyProtection="1">
      <protection locked="0"/>
    </xf>
    <xf numFmtId="0" fontId="5" fillId="3" borderId="5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D1:T123"/>
  <sheetViews>
    <sheetView tabSelected="1" topLeftCell="D2" zoomScale="70" zoomScaleNormal="70" workbookViewId="0">
      <selection activeCell="P96" sqref="P96"/>
    </sheetView>
  </sheetViews>
  <sheetFormatPr defaultColWidth="11.5703125" defaultRowHeight="15.75" x14ac:dyDescent="0.25"/>
  <cols>
    <col min="1" max="3" width="0" style="4" hidden="1" customWidth="1"/>
    <col min="4" max="4" width="5.7109375" style="2" customWidth="1"/>
    <col min="5" max="5" width="30.5703125" style="42" customWidth="1"/>
    <col min="6" max="6" width="10.28515625" style="2" customWidth="1"/>
    <col min="7" max="7" width="18.28515625" style="4" customWidth="1"/>
    <col min="8" max="8" width="26" style="4" customWidth="1"/>
    <col min="9" max="9" width="21.5703125" style="53" customWidth="1"/>
    <col min="10" max="10" width="19.85546875" style="54" customWidth="1"/>
    <col min="11" max="11" width="18.85546875" style="55" customWidth="1"/>
    <col min="12" max="12" width="18.7109375" style="7" customWidth="1"/>
    <col min="13" max="13" width="10.7109375" style="7" customWidth="1"/>
    <col min="14" max="14" width="13.5703125" style="56" customWidth="1"/>
    <col min="15" max="15" width="15.85546875" style="8" customWidth="1"/>
    <col min="16" max="16" width="15.28515625" style="8" customWidth="1"/>
    <col min="17" max="17" width="14.5703125" style="9" customWidth="1"/>
    <col min="18" max="18" width="13.5703125" style="9" customWidth="1"/>
    <col min="19" max="19" width="14.7109375" style="9" customWidth="1"/>
    <col min="20" max="20" width="13.85546875" style="8" customWidth="1"/>
    <col min="21" max="16384" width="11.5703125" style="4"/>
  </cols>
  <sheetData>
    <row r="1" spans="4:20" ht="57.4" hidden="1" customHeight="1" x14ac:dyDescent="0.25">
      <c r="E1" s="3"/>
      <c r="I1" s="5"/>
      <c r="J1" s="5"/>
      <c r="K1" s="6"/>
    </row>
    <row r="2" spans="4:20" s="16" customFormat="1" ht="26.45" customHeight="1" x14ac:dyDescent="0.25">
      <c r="D2" s="10"/>
      <c r="E2" s="11" t="s">
        <v>203</v>
      </c>
      <c r="F2" s="12"/>
      <c r="G2" s="12"/>
      <c r="H2" s="12"/>
      <c r="I2" s="13"/>
      <c r="J2" s="13"/>
      <c r="K2" s="14"/>
      <c r="L2" s="13"/>
      <c r="M2" s="13"/>
      <c r="N2" s="57"/>
      <c r="O2" s="15"/>
      <c r="P2" s="15"/>
      <c r="Q2" s="15"/>
      <c r="R2" s="15"/>
      <c r="S2" s="15"/>
      <c r="T2" s="15"/>
    </row>
    <row r="3" spans="4:20" s="2" customFormat="1" ht="103.5" customHeight="1" x14ac:dyDescent="0.2">
      <c r="D3" s="17"/>
      <c r="E3" s="18" t="s">
        <v>0</v>
      </c>
      <c r="F3" s="19" t="s">
        <v>1</v>
      </c>
      <c r="G3" s="19" t="s">
        <v>6</v>
      </c>
      <c r="H3" s="20" t="s">
        <v>199</v>
      </c>
      <c r="I3" s="21" t="s">
        <v>200</v>
      </c>
      <c r="J3" s="22" t="s">
        <v>132</v>
      </c>
      <c r="K3" s="23" t="s">
        <v>204</v>
      </c>
      <c r="L3" s="24" t="s">
        <v>205</v>
      </c>
      <c r="M3" s="17" t="s">
        <v>12</v>
      </c>
      <c r="N3" s="58" t="s">
        <v>3</v>
      </c>
      <c r="O3" s="25" t="s">
        <v>15</v>
      </c>
      <c r="P3" s="25" t="s">
        <v>7</v>
      </c>
      <c r="Q3" s="25" t="s">
        <v>16</v>
      </c>
      <c r="R3" s="25" t="s">
        <v>17</v>
      </c>
      <c r="S3" s="25" t="s">
        <v>18</v>
      </c>
      <c r="T3" s="25" t="s">
        <v>10</v>
      </c>
    </row>
    <row r="4" spans="4:20" s="2" customFormat="1" x14ac:dyDescent="0.2">
      <c r="D4" s="26" t="s">
        <v>19</v>
      </c>
      <c r="E4" s="26" t="s">
        <v>20</v>
      </c>
      <c r="F4" s="26" t="s">
        <v>21</v>
      </c>
      <c r="G4" s="26" t="s">
        <v>22</v>
      </c>
      <c r="H4" s="26" t="s">
        <v>23</v>
      </c>
      <c r="I4" s="26" t="s">
        <v>24</v>
      </c>
      <c r="J4" s="26" t="s">
        <v>25</v>
      </c>
      <c r="K4" s="26" t="s">
        <v>26</v>
      </c>
      <c r="L4" s="26" t="s">
        <v>27</v>
      </c>
      <c r="M4" s="26" t="s">
        <v>28</v>
      </c>
      <c r="N4" s="59" t="s">
        <v>29</v>
      </c>
      <c r="O4" s="26" t="s">
        <v>30</v>
      </c>
      <c r="P4" s="26" t="s">
        <v>31</v>
      </c>
      <c r="Q4" s="26" t="s">
        <v>32</v>
      </c>
      <c r="R4" s="26" t="s">
        <v>33</v>
      </c>
      <c r="S4" s="26" t="s">
        <v>34</v>
      </c>
      <c r="T4" s="26" t="s">
        <v>35</v>
      </c>
    </row>
    <row r="5" spans="4:20" ht="30.6" customHeight="1" x14ac:dyDescent="0.25">
      <c r="D5" s="27" t="s">
        <v>19</v>
      </c>
      <c r="E5" s="28" t="s">
        <v>194</v>
      </c>
      <c r="F5" s="29" t="s">
        <v>2</v>
      </c>
      <c r="G5" s="30" t="s">
        <v>195</v>
      </c>
      <c r="H5" s="65">
        <v>30</v>
      </c>
      <c r="I5" s="66">
        <v>0</v>
      </c>
      <c r="J5" s="67">
        <v>10</v>
      </c>
      <c r="K5" s="68">
        <v>0</v>
      </c>
      <c r="L5" s="69">
        <v>0</v>
      </c>
      <c r="M5" s="27">
        <f t="shared" ref="M5:M36" si="0">H5+I5+J5+K5+L5</f>
        <v>40</v>
      </c>
      <c r="N5" s="60"/>
      <c r="O5" s="31">
        <f>H5*$N5</f>
        <v>0</v>
      </c>
      <c r="P5" s="31">
        <f>I5*$N5</f>
        <v>0</v>
      </c>
      <c r="Q5" s="32">
        <f>J5*$N5</f>
        <v>0</v>
      </c>
      <c r="R5" s="32">
        <f>K5*$N5</f>
        <v>0</v>
      </c>
      <c r="S5" s="32">
        <f>L5*$N5</f>
        <v>0</v>
      </c>
      <c r="T5" s="31">
        <f t="shared" ref="T5:T68" si="1">$N5*M5</f>
        <v>0</v>
      </c>
    </row>
    <row r="6" spans="4:20" ht="30.6" customHeight="1" x14ac:dyDescent="0.25">
      <c r="D6" s="27" t="s">
        <v>20</v>
      </c>
      <c r="E6" s="33" t="s">
        <v>36</v>
      </c>
      <c r="F6" s="34" t="s">
        <v>2</v>
      </c>
      <c r="G6" s="35" t="s">
        <v>37</v>
      </c>
      <c r="H6" s="65">
        <v>70</v>
      </c>
      <c r="I6" s="66">
        <v>10</v>
      </c>
      <c r="J6" s="67">
        <v>15</v>
      </c>
      <c r="K6" s="68">
        <v>0</v>
      </c>
      <c r="L6" s="69">
        <v>5</v>
      </c>
      <c r="M6" s="27">
        <f t="shared" si="0"/>
        <v>100</v>
      </c>
      <c r="N6" s="60"/>
      <c r="O6" s="31">
        <f t="shared" ref="O6:O69" si="2">H6*$N6</f>
        <v>0</v>
      </c>
      <c r="P6" s="31">
        <f t="shared" ref="P6:P69" si="3">I6*$N6</f>
        <v>0</v>
      </c>
      <c r="Q6" s="32">
        <f t="shared" ref="Q6:Q69" si="4">J6*$N6</f>
        <v>0</v>
      </c>
      <c r="R6" s="32">
        <f t="shared" ref="R6:R69" si="5">K6*$N6</f>
        <v>0</v>
      </c>
      <c r="S6" s="32">
        <f t="shared" ref="S6:S69" si="6">L6*$N6</f>
        <v>0</v>
      </c>
      <c r="T6" s="31">
        <f t="shared" si="1"/>
        <v>0</v>
      </c>
    </row>
    <row r="7" spans="4:20" ht="30.6" customHeight="1" x14ac:dyDescent="0.25">
      <c r="D7" s="27" t="s">
        <v>21</v>
      </c>
      <c r="E7" s="33" t="s">
        <v>38</v>
      </c>
      <c r="F7" s="34" t="s">
        <v>2</v>
      </c>
      <c r="G7" s="35" t="s">
        <v>37</v>
      </c>
      <c r="H7" s="65">
        <v>10</v>
      </c>
      <c r="I7" s="66">
        <v>0</v>
      </c>
      <c r="J7" s="67">
        <v>0</v>
      </c>
      <c r="K7" s="68">
        <v>0</v>
      </c>
      <c r="L7" s="69">
        <v>5</v>
      </c>
      <c r="M7" s="27">
        <f t="shared" si="0"/>
        <v>15</v>
      </c>
      <c r="N7" s="60"/>
      <c r="O7" s="31">
        <f t="shared" si="2"/>
        <v>0</v>
      </c>
      <c r="P7" s="31">
        <f t="shared" si="3"/>
        <v>0</v>
      </c>
      <c r="Q7" s="32">
        <f t="shared" si="4"/>
        <v>0</v>
      </c>
      <c r="R7" s="32">
        <f t="shared" si="5"/>
        <v>0</v>
      </c>
      <c r="S7" s="32">
        <f t="shared" si="6"/>
        <v>0</v>
      </c>
      <c r="T7" s="31">
        <f t="shared" si="1"/>
        <v>0</v>
      </c>
    </row>
    <row r="8" spans="4:20" ht="30.6" customHeight="1" x14ac:dyDescent="0.25">
      <c r="D8" s="27" t="s">
        <v>22</v>
      </c>
      <c r="E8" s="33" t="s">
        <v>41</v>
      </c>
      <c r="F8" s="34" t="s">
        <v>2</v>
      </c>
      <c r="G8" s="35" t="s">
        <v>40</v>
      </c>
      <c r="H8" s="65">
        <v>70</v>
      </c>
      <c r="I8" s="66">
        <v>100</v>
      </c>
      <c r="J8" s="67">
        <v>190</v>
      </c>
      <c r="K8" s="68">
        <v>300</v>
      </c>
      <c r="L8" s="69">
        <v>200</v>
      </c>
      <c r="M8" s="27">
        <f t="shared" si="0"/>
        <v>860</v>
      </c>
      <c r="N8" s="60"/>
      <c r="O8" s="31">
        <f t="shared" si="2"/>
        <v>0</v>
      </c>
      <c r="P8" s="31">
        <f t="shared" si="3"/>
        <v>0</v>
      </c>
      <c r="Q8" s="32">
        <f t="shared" si="4"/>
        <v>0</v>
      </c>
      <c r="R8" s="32">
        <f t="shared" si="5"/>
        <v>0</v>
      </c>
      <c r="S8" s="32">
        <f t="shared" si="6"/>
        <v>0</v>
      </c>
      <c r="T8" s="31">
        <f t="shared" si="1"/>
        <v>0</v>
      </c>
    </row>
    <row r="9" spans="4:20" ht="30.6" customHeight="1" x14ac:dyDescent="0.25">
      <c r="D9" s="27" t="s">
        <v>23</v>
      </c>
      <c r="E9" s="33" t="s">
        <v>39</v>
      </c>
      <c r="F9" s="34" t="s">
        <v>2</v>
      </c>
      <c r="G9" s="35" t="s">
        <v>40</v>
      </c>
      <c r="H9" s="65">
        <v>70</v>
      </c>
      <c r="I9" s="66">
        <v>0</v>
      </c>
      <c r="J9" s="67">
        <v>200</v>
      </c>
      <c r="K9" s="68">
        <v>0</v>
      </c>
      <c r="L9" s="69">
        <v>0</v>
      </c>
      <c r="M9" s="27">
        <f t="shared" si="0"/>
        <v>270</v>
      </c>
      <c r="N9" s="60"/>
      <c r="O9" s="31">
        <f t="shared" si="2"/>
        <v>0</v>
      </c>
      <c r="P9" s="31">
        <f t="shared" si="3"/>
        <v>0</v>
      </c>
      <c r="Q9" s="32">
        <f t="shared" si="4"/>
        <v>0</v>
      </c>
      <c r="R9" s="32">
        <f t="shared" si="5"/>
        <v>0</v>
      </c>
      <c r="S9" s="32">
        <f t="shared" si="6"/>
        <v>0</v>
      </c>
      <c r="T9" s="31">
        <f t="shared" si="1"/>
        <v>0</v>
      </c>
    </row>
    <row r="10" spans="4:20" ht="29.45" customHeight="1" x14ac:dyDescent="0.25">
      <c r="D10" s="27" t="s">
        <v>24</v>
      </c>
      <c r="E10" s="33" t="s">
        <v>42</v>
      </c>
      <c r="F10" s="34" t="s">
        <v>2</v>
      </c>
      <c r="G10" s="35" t="s">
        <v>43</v>
      </c>
      <c r="H10" s="65">
        <v>1000</v>
      </c>
      <c r="I10" s="66">
        <v>250</v>
      </c>
      <c r="J10" s="67">
        <v>250</v>
      </c>
      <c r="K10" s="68">
        <v>900</v>
      </c>
      <c r="L10" s="69">
        <v>200</v>
      </c>
      <c r="M10" s="27">
        <f t="shared" si="0"/>
        <v>2600</v>
      </c>
      <c r="N10" s="60"/>
      <c r="O10" s="31">
        <f t="shared" si="2"/>
        <v>0</v>
      </c>
      <c r="P10" s="31">
        <f t="shared" si="3"/>
        <v>0</v>
      </c>
      <c r="Q10" s="32">
        <f t="shared" si="4"/>
        <v>0</v>
      </c>
      <c r="R10" s="32">
        <f t="shared" si="5"/>
        <v>0</v>
      </c>
      <c r="S10" s="32">
        <f t="shared" si="6"/>
        <v>0</v>
      </c>
      <c r="T10" s="31">
        <f t="shared" si="1"/>
        <v>0</v>
      </c>
    </row>
    <row r="11" spans="4:20" ht="30.6" customHeight="1" x14ac:dyDescent="0.25">
      <c r="D11" s="27" t="s">
        <v>25</v>
      </c>
      <c r="E11" s="33" t="s">
        <v>44</v>
      </c>
      <c r="F11" s="34" t="s">
        <v>2</v>
      </c>
      <c r="G11" s="35" t="s">
        <v>43</v>
      </c>
      <c r="H11" s="65">
        <v>50</v>
      </c>
      <c r="I11" s="66">
        <v>0</v>
      </c>
      <c r="J11" s="67">
        <v>0</v>
      </c>
      <c r="K11" s="68">
        <v>10</v>
      </c>
      <c r="L11" s="69">
        <v>10</v>
      </c>
      <c r="M11" s="27">
        <f t="shared" si="0"/>
        <v>70</v>
      </c>
      <c r="N11" s="60"/>
      <c r="O11" s="31">
        <f t="shared" si="2"/>
        <v>0</v>
      </c>
      <c r="P11" s="31">
        <f t="shared" si="3"/>
        <v>0</v>
      </c>
      <c r="Q11" s="32">
        <f t="shared" si="4"/>
        <v>0</v>
      </c>
      <c r="R11" s="32">
        <f t="shared" si="5"/>
        <v>0</v>
      </c>
      <c r="S11" s="32">
        <f t="shared" si="6"/>
        <v>0</v>
      </c>
      <c r="T11" s="31">
        <f t="shared" si="1"/>
        <v>0</v>
      </c>
    </row>
    <row r="12" spans="4:20" ht="30.6" customHeight="1" x14ac:dyDescent="0.25">
      <c r="D12" s="27" t="s">
        <v>26</v>
      </c>
      <c r="E12" s="33" t="s">
        <v>45</v>
      </c>
      <c r="F12" s="34" t="s">
        <v>2</v>
      </c>
      <c r="G12" s="35" t="s">
        <v>46</v>
      </c>
      <c r="H12" s="65">
        <v>50</v>
      </c>
      <c r="I12" s="66">
        <v>30</v>
      </c>
      <c r="J12" s="67">
        <v>20</v>
      </c>
      <c r="K12" s="68">
        <v>0</v>
      </c>
      <c r="L12" s="69">
        <v>0</v>
      </c>
      <c r="M12" s="27">
        <f t="shared" si="0"/>
        <v>100</v>
      </c>
      <c r="N12" s="60"/>
      <c r="O12" s="31">
        <f t="shared" si="2"/>
        <v>0</v>
      </c>
      <c r="P12" s="31">
        <f t="shared" si="3"/>
        <v>0</v>
      </c>
      <c r="Q12" s="32">
        <f t="shared" si="4"/>
        <v>0</v>
      </c>
      <c r="R12" s="32">
        <f t="shared" si="5"/>
        <v>0</v>
      </c>
      <c r="S12" s="32">
        <f t="shared" si="6"/>
        <v>0</v>
      </c>
      <c r="T12" s="31">
        <f t="shared" si="1"/>
        <v>0</v>
      </c>
    </row>
    <row r="13" spans="4:20" ht="30.6" customHeight="1" x14ac:dyDescent="0.25">
      <c r="D13" s="27" t="s">
        <v>27</v>
      </c>
      <c r="E13" s="33" t="s">
        <v>47</v>
      </c>
      <c r="F13" s="34" t="s">
        <v>2</v>
      </c>
      <c r="G13" s="35" t="s">
        <v>43</v>
      </c>
      <c r="H13" s="65">
        <v>70</v>
      </c>
      <c r="I13" s="66">
        <v>10</v>
      </c>
      <c r="J13" s="67">
        <v>20</v>
      </c>
      <c r="K13" s="68">
        <v>20</v>
      </c>
      <c r="L13" s="69">
        <v>7</v>
      </c>
      <c r="M13" s="27">
        <f t="shared" si="0"/>
        <v>127</v>
      </c>
      <c r="N13" s="60"/>
      <c r="O13" s="31">
        <f t="shared" si="2"/>
        <v>0</v>
      </c>
      <c r="P13" s="31">
        <f t="shared" si="3"/>
        <v>0</v>
      </c>
      <c r="Q13" s="32">
        <f t="shared" si="4"/>
        <v>0</v>
      </c>
      <c r="R13" s="32">
        <f t="shared" si="5"/>
        <v>0</v>
      </c>
      <c r="S13" s="32">
        <f t="shared" si="6"/>
        <v>0</v>
      </c>
      <c r="T13" s="31">
        <f t="shared" si="1"/>
        <v>0</v>
      </c>
    </row>
    <row r="14" spans="4:20" ht="30.6" customHeight="1" x14ac:dyDescent="0.25">
      <c r="D14" s="27" t="s">
        <v>28</v>
      </c>
      <c r="E14" s="33" t="s">
        <v>48</v>
      </c>
      <c r="F14" s="34" t="s">
        <v>2</v>
      </c>
      <c r="G14" s="35" t="s">
        <v>37</v>
      </c>
      <c r="H14" s="65">
        <v>10</v>
      </c>
      <c r="I14" s="66">
        <v>0</v>
      </c>
      <c r="J14" s="67">
        <v>0</v>
      </c>
      <c r="K14" s="68">
        <v>0</v>
      </c>
      <c r="L14" s="69">
        <v>15</v>
      </c>
      <c r="M14" s="27">
        <f t="shared" si="0"/>
        <v>25</v>
      </c>
      <c r="N14" s="60"/>
      <c r="O14" s="31">
        <f t="shared" si="2"/>
        <v>0</v>
      </c>
      <c r="P14" s="31">
        <f t="shared" si="3"/>
        <v>0</v>
      </c>
      <c r="Q14" s="32">
        <f t="shared" si="4"/>
        <v>0</v>
      </c>
      <c r="R14" s="32">
        <f t="shared" si="5"/>
        <v>0</v>
      </c>
      <c r="S14" s="32">
        <f t="shared" si="6"/>
        <v>0</v>
      </c>
      <c r="T14" s="31">
        <f t="shared" si="1"/>
        <v>0</v>
      </c>
    </row>
    <row r="15" spans="4:20" ht="30.6" customHeight="1" x14ac:dyDescent="0.25">
      <c r="D15" s="27" t="s">
        <v>29</v>
      </c>
      <c r="E15" s="33" t="s">
        <v>49</v>
      </c>
      <c r="F15" s="34" t="s">
        <v>2</v>
      </c>
      <c r="G15" s="35" t="s">
        <v>50</v>
      </c>
      <c r="H15" s="65">
        <v>10</v>
      </c>
      <c r="I15" s="66">
        <v>0</v>
      </c>
      <c r="J15" s="67">
        <v>20</v>
      </c>
      <c r="K15" s="68">
        <v>0</v>
      </c>
      <c r="L15" s="69">
        <v>10</v>
      </c>
      <c r="M15" s="27">
        <f t="shared" si="0"/>
        <v>40</v>
      </c>
      <c r="N15" s="60"/>
      <c r="O15" s="31">
        <f t="shared" si="2"/>
        <v>0</v>
      </c>
      <c r="P15" s="31">
        <f t="shared" si="3"/>
        <v>0</v>
      </c>
      <c r="Q15" s="32">
        <f t="shared" si="4"/>
        <v>0</v>
      </c>
      <c r="R15" s="32">
        <f t="shared" si="5"/>
        <v>0</v>
      </c>
      <c r="S15" s="32">
        <f t="shared" si="6"/>
        <v>0</v>
      </c>
      <c r="T15" s="31">
        <f t="shared" si="1"/>
        <v>0</v>
      </c>
    </row>
    <row r="16" spans="4:20" ht="30.6" customHeight="1" x14ac:dyDescent="0.25">
      <c r="D16" s="27" t="s">
        <v>30</v>
      </c>
      <c r="E16" s="33" t="s">
        <v>51</v>
      </c>
      <c r="F16" s="34" t="s">
        <v>2</v>
      </c>
      <c r="G16" s="35" t="s">
        <v>50</v>
      </c>
      <c r="H16" s="65">
        <v>5</v>
      </c>
      <c r="I16" s="66">
        <v>3</v>
      </c>
      <c r="J16" s="67">
        <v>0.5</v>
      </c>
      <c r="K16" s="68">
        <v>4</v>
      </c>
      <c r="L16" s="69">
        <v>0</v>
      </c>
      <c r="M16" s="27">
        <f t="shared" si="0"/>
        <v>12.5</v>
      </c>
      <c r="N16" s="60"/>
      <c r="O16" s="31">
        <f t="shared" si="2"/>
        <v>0</v>
      </c>
      <c r="P16" s="31">
        <f t="shared" si="3"/>
        <v>0</v>
      </c>
      <c r="Q16" s="32">
        <f t="shared" si="4"/>
        <v>0</v>
      </c>
      <c r="R16" s="32">
        <f t="shared" si="5"/>
        <v>0</v>
      </c>
      <c r="S16" s="32">
        <f t="shared" si="6"/>
        <v>0</v>
      </c>
      <c r="T16" s="31">
        <f t="shared" si="1"/>
        <v>0</v>
      </c>
    </row>
    <row r="17" spans="4:20" ht="30.6" customHeight="1" x14ac:dyDescent="0.25">
      <c r="D17" s="27" t="s">
        <v>31</v>
      </c>
      <c r="E17" s="33" t="s">
        <v>52</v>
      </c>
      <c r="F17" s="34" t="s">
        <v>2</v>
      </c>
      <c r="G17" s="35" t="s">
        <v>14</v>
      </c>
      <c r="H17" s="65">
        <v>10</v>
      </c>
      <c r="I17" s="66">
        <v>10</v>
      </c>
      <c r="J17" s="67">
        <v>0</v>
      </c>
      <c r="K17" s="68">
        <v>0</v>
      </c>
      <c r="L17" s="69">
        <v>10</v>
      </c>
      <c r="M17" s="27">
        <f t="shared" si="0"/>
        <v>30</v>
      </c>
      <c r="N17" s="60"/>
      <c r="O17" s="31">
        <f t="shared" si="2"/>
        <v>0</v>
      </c>
      <c r="P17" s="31">
        <f t="shared" si="3"/>
        <v>0</v>
      </c>
      <c r="Q17" s="32">
        <f t="shared" si="4"/>
        <v>0</v>
      </c>
      <c r="R17" s="32">
        <f t="shared" si="5"/>
        <v>0</v>
      </c>
      <c r="S17" s="32">
        <f t="shared" si="6"/>
        <v>0</v>
      </c>
      <c r="T17" s="31">
        <f t="shared" si="1"/>
        <v>0</v>
      </c>
    </row>
    <row r="18" spans="4:20" ht="30.6" customHeight="1" x14ac:dyDescent="0.25">
      <c r="D18" s="27" t="s">
        <v>32</v>
      </c>
      <c r="E18" s="33" t="s">
        <v>53</v>
      </c>
      <c r="F18" s="34" t="s">
        <v>2</v>
      </c>
      <c r="G18" s="35" t="s">
        <v>37</v>
      </c>
      <c r="H18" s="65">
        <v>10</v>
      </c>
      <c r="I18" s="66">
        <v>10</v>
      </c>
      <c r="J18" s="67">
        <v>0</v>
      </c>
      <c r="K18" s="68">
        <v>0</v>
      </c>
      <c r="L18" s="69">
        <v>15</v>
      </c>
      <c r="M18" s="27">
        <f t="shared" si="0"/>
        <v>35</v>
      </c>
      <c r="N18" s="60"/>
      <c r="O18" s="31">
        <f t="shared" si="2"/>
        <v>0</v>
      </c>
      <c r="P18" s="31">
        <f t="shared" si="3"/>
        <v>0</v>
      </c>
      <c r="Q18" s="32">
        <f t="shared" si="4"/>
        <v>0</v>
      </c>
      <c r="R18" s="32">
        <f t="shared" si="5"/>
        <v>0</v>
      </c>
      <c r="S18" s="32">
        <f t="shared" si="6"/>
        <v>0</v>
      </c>
      <c r="T18" s="31">
        <f t="shared" si="1"/>
        <v>0</v>
      </c>
    </row>
    <row r="19" spans="4:20" ht="30.6" customHeight="1" x14ac:dyDescent="0.25">
      <c r="D19" s="27" t="s">
        <v>33</v>
      </c>
      <c r="E19" s="33" t="s">
        <v>54</v>
      </c>
      <c r="F19" s="34" t="s">
        <v>2</v>
      </c>
      <c r="G19" s="35" t="s">
        <v>37</v>
      </c>
      <c r="H19" s="65">
        <v>30</v>
      </c>
      <c r="I19" s="66">
        <v>0</v>
      </c>
      <c r="J19" s="67">
        <v>52</v>
      </c>
      <c r="K19" s="68">
        <v>0</v>
      </c>
      <c r="L19" s="69">
        <v>100</v>
      </c>
      <c r="M19" s="27">
        <f t="shared" si="0"/>
        <v>182</v>
      </c>
      <c r="N19" s="60"/>
      <c r="O19" s="31">
        <f t="shared" si="2"/>
        <v>0</v>
      </c>
      <c r="P19" s="31">
        <f t="shared" si="3"/>
        <v>0</v>
      </c>
      <c r="Q19" s="32">
        <f t="shared" si="4"/>
        <v>0</v>
      </c>
      <c r="R19" s="32">
        <f t="shared" si="5"/>
        <v>0</v>
      </c>
      <c r="S19" s="32">
        <f t="shared" si="6"/>
        <v>0</v>
      </c>
      <c r="T19" s="31">
        <f t="shared" si="1"/>
        <v>0</v>
      </c>
    </row>
    <row r="20" spans="4:20" ht="30.6" customHeight="1" x14ac:dyDescent="0.25">
      <c r="D20" s="27" t="s">
        <v>34</v>
      </c>
      <c r="E20" s="33" t="s">
        <v>55</v>
      </c>
      <c r="F20" s="34" t="s">
        <v>2</v>
      </c>
      <c r="G20" s="35" t="s">
        <v>56</v>
      </c>
      <c r="H20" s="65">
        <v>1000</v>
      </c>
      <c r="I20" s="66">
        <v>200</v>
      </c>
      <c r="J20" s="67">
        <v>500</v>
      </c>
      <c r="K20" s="68">
        <v>200</v>
      </c>
      <c r="L20" s="69">
        <v>150</v>
      </c>
      <c r="M20" s="27">
        <f t="shared" si="0"/>
        <v>2050</v>
      </c>
      <c r="N20" s="60"/>
      <c r="O20" s="31">
        <f t="shared" si="2"/>
        <v>0</v>
      </c>
      <c r="P20" s="31">
        <f t="shared" si="3"/>
        <v>0</v>
      </c>
      <c r="Q20" s="32">
        <f t="shared" si="4"/>
        <v>0</v>
      </c>
      <c r="R20" s="32">
        <f t="shared" si="5"/>
        <v>0</v>
      </c>
      <c r="S20" s="32">
        <f t="shared" si="6"/>
        <v>0</v>
      </c>
      <c r="T20" s="31">
        <f t="shared" si="1"/>
        <v>0</v>
      </c>
    </row>
    <row r="21" spans="4:20" ht="30.6" customHeight="1" x14ac:dyDescent="0.25">
      <c r="D21" s="27" t="s">
        <v>35</v>
      </c>
      <c r="E21" s="28" t="s">
        <v>196</v>
      </c>
      <c r="F21" s="29" t="s">
        <v>2</v>
      </c>
      <c r="G21" s="30" t="s">
        <v>56</v>
      </c>
      <c r="H21" s="65">
        <v>200</v>
      </c>
      <c r="I21" s="66">
        <v>0</v>
      </c>
      <c r="J21" s="67">
        <v>50</v>
      </c>
      <c r="K21" s="68">
        <v>0</v>
      </c>
      <c r="L21" s="69">
        <v>0</v>
      </c>
      <c r="M21" s="27">
        <f t="shared" si="0"/>
        <v>250</v>
      </c>
      <c r="N21" s="60"/>
      <c r="O21" s="31">
        <f t="shared" si="2"/>
        <v>0</v>
      </c>
      <c r="P21" s="31">
        <f t="shared" si="3"/>
        <v>0</v>
      </c>
      <c r="Q21" s="32">
        <f t="shared" si="4"/>
        <v>0</v>
      </c>
      <c r="R21" s="32">
        <f t="shared" si="5"/>
        <v>0</v>
      </c>
      <c r="S21" s="32">
        <f t="shared" si="6"/>
        <v>0</v>
      </c>
      <c r="T21" s="31">
        <f t="shared" si="1"/>
        <v>0</v>
      </c>
    </row>
    <row r="22" spans="4:20" ht="30.6" customHeight="1" x14ac:dyDescent="0.25">
      <c r="D22" s="27" t="s">
        <v>129</v>
      </c>
      <c r="E22" s="33" t="s">
        <v>57</v>
      </c>
      <c r="F22" s="34" t="s">
        <v>2</v>
      </c>
      <c r="G22" s="35" t="s">
        <v>56</v>
      </c>
      <c r="H22" s="65">
        <v>250</v>
      </c>
      <c r="I22" s="66">
        <v>50</v>
      </c>
      <c r="J22" s="67">
        <v>100</v>
      </c>
      <c r="K22" s="68">
        <v>0</v>
      </c>
      <c r="L22" s="69">
        <v>15</v>
      </c>
      <c r="M22" s="27">
        <f t="shared" si="0"/>
        <v>415</v>
      </c>
      <c r="N22" s="60"/>
      <c r="O22" s="31">
        <f t="shared" si="2"/>
        <v>0</v>
      </c>
      <c r="P22" s="31">
        <f t="shared" si="3"/>
        <v>0</v>
      </c>
      <c r="Q22" s="32">
        <f t="shared" si="4"/>
        <v>0</v>
      </c>
      <c r="R22" s="32">
        <f t="shared" si="5"/>
        <v>0</v>
      </c>
      <c r="S22" s="32">
        <f t="shared" si="6"/>
        <v>0</v>
      </c>
      <c r="T22" s="31">
        <f t="shared" si="1"/>
        <v>0</v>
      </c>
    </row>
    <row r="23" spans="4:20" ht="30.6" customHeight="1" x14ac:dyDescent="0.25">
      <c r="D23" s="27" t="s">
        <v>130</v>
      </c>
      <c r="E23" s="33" t="s">
        <v>58</v>
      </c>
      <c r="F23" s="34" t="s">
        <v>2</v>
      </c>
      <c r="G23" s="35" t="s">
        <v>59</v>
      </c>
      <c r="H23" s="65">
        <v>400</v>
      </c>
      <c r="I23" s="66">
        <v>130</v>
      </c>
      <c r="J23" s="67">
        <v>400</v>
      </c>
      <c r="K23" s="68">
        <v>500</v>
      </c>
      <c r="L23" s="69">
        <v>200</v>
      </c>
      <c r="M23" s="27">
        <f t="shared" si="0"/>
        <v>1630</v>
      </c>
      <c r="N23" s="60"/>
      <c r="O23" s="31">
        <f t="shared" si="2"/>
        <v>0</v>
      </c>
      <c r="P23" s="31">
        <f t="shared" si="3"/>
        <v>0</v>
      </c>
      <c r="Q23" s="32">
        <f t="shared" si="4"/>
        <v>0</v>
      </c>
      <c r="R23" s="32">
        <f t="shared" si="5"/>
        <v>0</v>
      </c>
      <c r="S23" s="32">
        <f t="shared" si="6"/>
        <v>0</v>
      </c>
      <c r="T23" s="31">
        <f t="shared" si="1"/>
        <v>0</v>
      </c>
    </row>
    <row r="24" spans="4:20" ht="30.6" customHeight="1" x14ac:dyDescent="0.25">
      <c r="D24" s="27" t="s">
        <v>131</v>
      </c>
      <c r="E24" s="33" t="s">
        <v>60</v>
      </c>
      <c r="F24" s="34" t="s">
        <v>2</v>
      </c>
      <c r="G24" s="35" t="s">
        <v>56</v>
      </c>
      <c r="H24" s="65">
        <v>140</v>
      </c>
      <c r="I24" s="66">
        <v>60</v>
      </c>
      <c r="J24" s="67">
        <v>140</v>
      </c>
      <c r="K24" s="68">
        <v>50</v>
      </c>
      <c r="L24" s="69">
        <v>30</v>
      </c>
      <c r="M24" s="27">
        <f t="shared" si="0"/>
        <v>420</v>
      </c>
      <c r="N24" s="60"/>
      <c r="O24" s="31">
        <f t="shared" si="2"/>
        <v>0</v>
      </c>
      <c r="P24" s="31">
        <f t="shared" si="3"/>
        <v>0</v>
      </c>
      <c r="Q24" s="32">
        <f t="shared" si="4"/>
        <v>0</v>
      </c>
      <c r="R24" s="32">
        <f t="shared" si="5"/>
        <v>0</v>
      </c>
      <c r="S24" s="32">
        <f t="shared" si="6"/>
        <v>0</v>
      </c>
      <c r="T24" s="31">
        <f t="shared" si="1"/>
        <v>0</v>
      </c>
    </row>
    <row r="25" spans="4:20" ht="30.6" customHeight="1" x14ac:dyDescent="0.25">
      <c r="D25" s="27" t="s">
        <v>135</v>
      </c>
      <c r="E25" s="33" t="s">
        <v>61</v>
      </c>
      <c r="F25" s="34" t="s">
        <v>2</v>
      </c>
      <c r="G25" s="35" t="s">
        <v>56</v>
      </c>
      <c r="H25" s="65">
        <v>1250</v>
      </c>
      <c r="I25" s="66">
        <v>60</v>
      </c>
      <c r="J25" s="67">
        <v>90</v>
      </c>
      <c r="K25" s="68">
        <v>250</v>
      </c>
      <c r="L25" s="69">
        <v>200</v>
      </c>
      <c r="M25" s="27">
        <f t="shared" si="0"/>
        <v>1850</v>
      </c>
      <c r="N25" s="60"/>
      <c r="O25" s="31">
        <f t="shared" si="2"/>
        <v>0</v>
      </c>
      <c r="P25" s="31">
        <f t="shared" si="3"/>
        <v>0</v>
      </c>
      <c r="Q25" s="32">
        <f t="shared" si="4"/>
        <v>0</v>
      </c>
      <c r="R25" s="32">
        <f t="shared" si="5"/>
        <v>0</v>
      </c>
      <c r="S25" s="32">
        <f t="shared" si="6"/>
        <v>0</v>
      </c>
      <c r="T25" s="31">
        <f t="shared" si="1"/>
        <v>0</v>
      </c>
    </row>
    <row r="26" spans="4:20" ht="30.6" customHeight="1" x14ac:dyDescent="0.25">
      <c r="D26" s="27" t="s">
        <v>136</v>
      </c>
      <c r="E26" s="33" t="s">
        <v>62</v>
      </c>
      <c r="F26" s="34" t="s">
        <v>2</v>
      </c>
      <c r="G26" s="35" t="s">
        <v>56</v>
      </c>
      <c r="H26" s="65">
        <v>100</v>
      </c>
      <c r="I26" s="66">
        <v>50</v>
      </c>
      <c r="J26" s="67">
        <v>100</v>
      </c>
      <c r="K26" s="68">
        <v>10</v>
      </c>
      <c r="L26" s="69">
        <v>10</v>
      </c>
      <c r="M26" s="27">
        <f t="shared" si="0"/>
        <v>270</v>
      </c>
      <c r="N26" s="60"/>
      <c r="O26" s="31">
        <f t="shared" si="2"/>
        <v>0</v>
      </c>
      <c r="P26" s="31">
        <f t="shared" si="3"/>
        <v>0</v>
      </c>
      <c r="Q26" s="32">
        <f t="shared" si="4"/>
        <v>0</v>
      </c>
      <c r="R26" s="32">
        <f t="shared" si="5"/>
        <v>0</v>
      </c>
      <c r="S26" s="32">
        <f t="shared" si="6"/>
        <v>0</v>
      </c>
      <c r="T26" s="31">
        <f t="shared" si="1"/>
        <v>0</v>
      </c>
    </row>
    <row r="27" spans="4:20" ht="30.6" customHeight="1" x14ac:dyDescent="0.25">
      <c r="D27" s="27" t="s">
        <v>137</v>
      </c>
      <c r="E27" s="33" t="s">
        <v>63</v>
      </c>
      <c r="F27" s="34" t="s">
        <v>2</v>
      </c>
      <c r="G27" s="35" t="s">
        <v>64</v>
      </c>
      <c r="H27" s="65">
        <v>20</v>
      </c>
      <c r="I27" s="66">
        <v>0</v>
      </c>
      <c r="J27" s="67">
        <v>2.5</v>
      </c>
      <c r="K27" s="68">
        <v>0</v>
      </c>
      <c r="L27" s="69">
        <v>0</v>
      </c>
      <c r="M27" s="27">
        <f t="shared" si="0"/>
        <v>22.5</v>
      </c>
      <c r="N27" s="60"/>
      <c r="O27" s="31">
        <f t="shared" si="2"/>
        <v>0</v>
      </c>
      <c r="P27" s="31">
        <f t="shared" si="3"/>
        <v>0</v>
      </c>
      <c r="Q27" s="32">
        <f t="shared" si="4"/>
        <v>0</v>
      </c>
      <c r="R27" s="32">
        <f t="shared" si="5"/>
        <v>0</v>
      </c>
      <c r="S27" s="32">
        <f t="shared" si="6"/>
        <v>0</v>
      </c>
      <c r="T27" s="31">
        <f t="shared" si="1"/>
        <v>0</v>
      </c>
    </row>
    <row r="28" spans="4:20" ht="30.6" customHeight="1" x14ac:dyDescent="0.25">
      <c r="D28" s="27" t="s">
        <v>138</v>
      </c>
      <c r="E28" s="33" t="s">
        <v>65</v>
      </c>
      <c r="F28" s="34" t="s">
        <v>2</v>
      </c>
      <c r="G28" s="35" t="s">
        <v>66</v>
      </c>
      <c r="H28" s="65">
        <v>150</v>
      </c>
      <c r="I28" s="66">
        <v>10</v>
      </c>
      <c r="J28" s="67">
        <v>40</v>
      </c>
      <c r="K28" s="68">
        <v>35</v>
      </c>
      <c r="L28" s="69">
        <v>20</v>
      </c>
      <c r="M28" s="27">
        <f t="shared" si="0"/>
        <v>255</v>
      </c>
      <c r="N28" s="60"/>
      <c r="O28" s="31">
        <f t="shared" si="2"/>
        <v>0</v>
      </c>
      <c r="P28" s="31">
        <f t="shared" si="3"/>
        <v>0</v>
      </c>
      <c r="Q28" s="32">
        <f t="shared" si="4"/>
        <v>0</v>
      </c>
      <c r="R28" s="32">
        <f t="shared" si="5"/>
        <v>0</v>
      </c>
      <c r="S28" s="32">
        <f t="shared" si="6"/>
        <v>0</v>
      </c>
      <c r="T28" s="31">
        <f t="shared" si="1"/>
        <v>0</v>
      </c>
    </row>
    <row r="29" spans="4:20" ht="30.6" customHeight="1" x14ac:dyDescent="0.25">
      <c r="D29" s="27" t="s">
        <v>139</v>
      </c>
      <c r="E29" s="33" t="s">
        <v>67</v>
      </c>
      <c r="F29" s="34" t="s">
        <v>2</v>
      </c>
      <c r="G29" s="35" t="s">
        <v>66</v>
      </c>
      <c r="H29" s="65">
        <v>80</v>
      </c>
      <c r="I29" s="66">
        <v>0</v>
      </c>
      <c r="J29" s="67">
        <v>0</v>
      </c>
      <c r="K29" s="68">
        <v>5</v>
      </c>
      <c r="L29" s="69">
        <v>5</v>
      </c>
      <c r="M29" s="27">
        <f t="shared" si="0"/>
        <v>90</v>
      </c>
      <c r="N29" s="60"/>
      <c r="O29" s="31">
        <f t="shared" si="2"/>
        <v>0</v>
      </c>
      <c r="P29" s="31">
        <f t="shared" si="3"/>
        <v>0</v>
      </c>
      <c r="Q29" s="32">
        <f t="shared" si="4"/>
        <v>0</v>
      </c>
      <c r="R29" s="32">
        <f t="shared" si="5"/>
        <v>0</v>
      </c>
      <c r="S29" s="32">
        <f t="shared" si="6"/>
        <v>0</v>
      </c>
      <c r="T29" s="31">
        <f t="shared" si="1"/>
        <v>0</v>
      </c>
    </row>
    <row r="30" spans="4:20" ht="30.6" customHeight="1" x14ac:dyDescent="0.25">
      <c r="D30" s="27" t="s">
        <v>140</v>
      </c>
      <c r="E30" s="33" t="s">
        <v>68</v>
      </c>
      <c r="F30" s="36" t="s">
        <v>2</v>
      </c>
      <c r="G30" s="35" t="s">
        <v>69</v>
      </c>
      <c r="H30" s="65">
        <v>1000</v>
      </c>
      <c r="I30" s="66">
        <v>100</v>
      </c>
      <c r="J30" s="67">
        <v>250</v>
      </c>
      <c r="K30" s="68">
        <v>350</v>
      </c>
      <c r="L30" s="69">
        <v>250</v>
      </c>
      <c r="M30" s="27">
        <f t="shared" si="0"/>
        <v>1950</v>
      </c>
      <c r="N30" s="60"/>
      <c r="O30" s="31">
        <f t="shared" si="2"/>
        <v>0</v>
      </c>
      <c r="P30" s="31">
        <f t="shared" si="3"/>
        <v>0</v>
      </c>
      <c r="Q30" s="32">
        <f t="shared" si="4"/>
        <v>0</v>
      </c>
      <c r="R30" s="32">
        <f t="shared" si="5"/>
        <v>0</v>
      </c>
      <c r="S30" s="32">
        <f t="shared" si="6"/>
        <v>0</v>
      </c>
      <c r="T30" s="31">
        <f t="shared" si="1"/>
        <v>0</v>
      </c>
    </row>
    <row r="31" spans="4:20" ht="30.6" customHeight="1" x14ac:dyDescent="0.25">
      <c r="D31" s="27" t="s">
        <v>141</v>
      </c>
      <c r="E31" s="33" t="s">
        <v>70</v>
      </c>
      <c r="F31" s="34" t="s">
        <v>2</v>
      </c>
      <c r="G31" s="35" t="s">
        <v>69</v>
      </c>
      <c r="H31" s="65">
        <v>100</v>
      </c>
      <c r="I31" s="66">
        <v>20</v>
      </c>
      <c r="J31" s="67">
        <v>10</v>
      </c>
      <c r="K31" s="68">
        <v>0</v>
      </c>
      <c r="L31" s="69">
        <v>50</v>
      </c>
      <c r="M31" s="27">
        <f t="shared" si="0"/>
        <v>180</v>
      </c>
      <c r="N31" s="60"/>
      <c r="O31" s="31">
        <f t="shared" si="2"/>
        <v>0</v>
      </c>
      <c r="P31" s="31">
        <f t="shared" si="3"/>
        <v>0</v>
      </c>
      <c r="Q31" s="32">
        <f t="shared" si="4"/>
        <v>0</v>
      </c>
      <c r="R31" s="32">
        <f t="shared" si="5"/>
        <v>0</v>
      </c>
      <c r="S31" s="32">
        <f t="shared" si="6"/>
        <v>0</v>
      </c>
      <c r="T31" s="31">
        <f t="shared" si="1"/>
        <v>0</v>
      </c>
    </row>
    <row r="32" spans="4:20" ht="30.6" customHeight="1" x14ac:dyDescent="0.25">
      <c r="D32" s="27" t="s">
        <v>142</v>
      </c>
      <c r="E32" s="33" t="s">
        <v>71</v>
      </c>
      <c r="F32" s="34" t="s">
        <v>13</v>
      </c>
      <c r="G32" s="35" t="s">
        <v>66</v>
      </c>
      <c r="H32" s="65">
        <v>5</v>
      </c>
      <c r="I32" s="66">
        <v>2</v>
      </c>
      <c r="J32" s="67">
        <v>0</v>
      </c>
      <c r="K32" s="68">
        <v>0</v>
      </c>
      <c r="L32" s="69">
        <v>0</v>
      </c>
      <c r="M32" s="27">
        <f t="shared" si="0"/>
        <v>7</v>
      </c>
      <c r="N32" s="60"/>
      <c r="O32" s="31">
        <f t="shared" si="2"/>
        <v>0</v>
      </c>
      <c r="P32" s="31">
        <f t="shared" si="3"/>
        <v>0</v>
      </c>
      <c r="Q32" s="32">
        <f t="shared" si="4"/>
        <v>0</v>
      </c>
      <c r="R32" s="32">
        <f t="shared" si="5"/>
        <v>0</v>
      </c>
      <c r="S32" s="32">
        <f t="shared" si="6"/>
        <v>0</v>
      </c>
      <c r="T32" s="31">
        <f t="shared" si="1"/>
        <v>0</v>
      </c>
    </row>
    <row r="33" spans="4:20" ht="30.6" customHeight="1" x14ac:dyDescent="0.25">
      <c r="D33" s="27" t="s">
        <v>143</v>
      </c>
      <c r="E33" s="33" t="s">
        <v>72</v>
      </c>
      <c r="F33" s="34" t="s">
        <v>2</v>
      </c>
      <c r="G33" s="35" t="s">
        <v>66</v>
      </c>
      <c r="H33" s="65">
        <v>100</v>
      </c>
      <c r="I33" s="66">
        <v>10</v>
      </c>
      <c r="J33" s="67">
        <v>50</v>
      </c>
      <c r="K33" s="68">
        <v>35</v>
      </c>
      <c r="L33" s="69">
        <v>20</v>
      </c>
      <c r="M33" s="27">
        <f t="shared" si="0"/>
        <v>215</v>
      </c>
      <c r="N33" s="60"/>
      <c r="O33" s="31">
        <f t="shared" si="2"/>
        <v>0</v>
      </c>
      <c r="P33" s="31">
        <f t="shared" si="3"/>
        <v>0</v>
      </c>
      <c r="Q33" s="32">
        <f t="shared" si="4"/>
        <v>0</v>
      </c>
      <c r="R33" s="32">
        <f t="shared" si="5"/>
        <v>0</v>
      </c>
      <c r="S33" s="32">
        <f t="shared" si="6"/>
        <v>0</v>
      </c>
      <c r="T33" s="31">
        <f t="shared" si="1"/>
        <v>0</v>
      </c>
    </row>
    <row r="34" spans="4:20" ht="30.6" customHeight="1" x14ac:dyDescent="0.25">
      <c r="D34" s="27" t="s">
        <v>144</v>
      </c>
      <c r="E34" s="33" t="s">
        <v>73</v>
      </c>
      <c r="F34" s="34" t="s">
        <v>2</v>
      </c>
      <c r="G34" s="35" t="s">
        <v>74</v>
      </c>
      <c r="H34" s="65">
        <v>150</v>
      </c>
      <c r="I34" s="66">
        <v>250</v>
      </c>
      <c r="J34" s="67">
        <v>220</v>
      </c>
      <c r="K34" s="68">
        <v>250</v>
      </c>
      <c r="L34" s="69">
        <v>200</v>
      </c>
      <c r="M34" s="27">
        <f t="shared" si="0"/>
        <v>1070</v>
      </c>
      <c r="N34" s="60"/>
      <c r="O34" s="31">
        <f t="shared" si="2"/>
        <v>0</v>
      </c>
      <c r="P34" s="31">
        <f t="shared" si="3"/>
        <v>0</v>
      </c>
      <c r="Q34" s="32">
        <f t="shared" si="4"/>
        <v>0</v>
      </c>
      <c r="R34" s="32">
        <f t="shared" si="5"/>
        <v>0</v>
      </c>
      <c r="S34" s="32">
        <f t="shared" si="6"/>
        <v>0</v>
      </c>
      <c r="T34" s="31">
        <f t="shared" si="1"/>
        <v>0</v>
      </c>
    </row>
    <row r="35" spans="4:20" ht="30.6" customHeight="1" x14ac:dyDescent="0.25">
      <c r="D35" s="27" t="s">
        <v>145</v>
      </c>
      <c r="E35" s="33" t="s">
        <v>75</v>
      </c>
      <c r="F35" s="34" t="s">
        <v>2</v>
      </c>
      <c r="G35" s="35" t="s">
        <v>74</v>
      </c>
      <c r="H35" s="65">
        <v>10</v>
      </c>
      <c r="I35" s="66">
        <v>0</v>
      </c>
      <c r="J35" s="67">
        <v>0</v>
      </c>
      <c r="K35" s="68">
        <v>0</v>
      </c>
      <c r="L35" s="69">
        <v>0</v>
      </c>
      <c r="M35" s="27">
        <f t="shared" si="0"/>
        <v>10</v>
      </c>
      <c r="N35" s="60"/>
      <c r="O35" s="31">
        <f t="shared" si="2"/>
        <v>0</v>
      </c>
      <c r="P35" s="31">
        <f t="shared" si="3"/>
        <v>0</v>
      </c>
      <c r="Q35" s="32">
        <f t="shared" si="4"/>
        <v>0</v>
      </c>
      <c r="R35" s="32">
        <f t="shared" si="5"/>
        <v>0</v>
      </c>
      <c r="S35" s="32">
        <f t="shared" si="6"/>
        <v>0</v>
      </c>
      <c r="T35" s="31">
        <f t="shared" si="1"/>
        <v>0</v>
      </c>
    </row>
    <row r="36" spans="4:20" ht="30.6" customHeight="1" x14ac:dyDescent="0.25">
      <c r="D36" s="27" t="s">
        <v>146</v>
      </c>
      <c r="E36" s="33" t="s">
        <v>76</v>
      </c>
      <c r="F36" s="34" t="s">
        <v>2</v>
      </c>
      <c r="G36" s="35" t="s">
        <v>77</v>
      </c>
      <c r="H36" s="65">
        <v>1962</v>
      </c>
      <c r="I36" s="66">
        <v>250</v>
      </c>
      <c r="J36" s="67">
        <v>320</v>
      </c>
      <c r="K36" s="68">
        <v>320</v>
      </c>
      <c r="L36" s="69">
        <v>180</v>
      </c>
      <c r="M36" s="27">
        <f t="shared" si="0"/>
        <v>3032</v>
      </c>
      <c r="N36" s="60"/>
      <c r="O36" s="31">
        <f t="shared" si="2"/>
        <v>0</v>
      </c>
      <c r="P36" s="31">
        <f t="shared" si="3"/>
        <v>0</v>
      </c>
      <c r="Q36" s="32">
        <f t="shared" si="4"/>
        <v>0</v>
      </c>
      <c r="R36" s="32">
        <f t="shared" si="5"/>
        <v>0</v>
      </c>
      <c r="S36" s="32">
        <f t="shared" si="6"/>
        <v>0</v>
      </c>
      <c r="T36" s="31">
        <f t="shared" si="1"/>
        <v>0</v>
      </c>
    </row>
    <row r="37" spans="4:20" ht="43.5" customHeight="1" x14ac:dyDescent="0.25">
      <c r="D37" s="27" t="s">
        <v>147</v>
      </c>
      <c r="E37" s="33" t="s">
        <v>78</v>
      </c>
      <c r="F37" s="34" t="s">
        <v>2</v>
      </c>
      <c r="G37" s="35" t="s">
        <v>77</v>
      </c>
      <c r="H37" s="65">
        <v>20</v>
      </c>
      <c r="I37" s="66">
        <v>50</v>
      </c>
      <c r="J37" s="67">
        <v>35</v>
      </c>
      <c r="K37" s="68">
        <v>0</v>
      </c>
      <c r="L37" s="69">
        <v>30</v>
      </c>
      <c r="M37" s="27">
        <f t="shared" ref="M37:M83" si="7">H37+I37+J37+K37+L37</f>
        <v>135</v>
      </c>
      <c r="N37" s="60"/>
      <c r="O37" s="31">
        <f t="shared" si="2"/>
        <v>0</v>
      </c>
      <c r="P37" s="31">
        <f t="shared" si="3"/>
        <v>0</v>
      </c>
      <c r="Q37" s="32">
        <f t="shared" si="4"/>
        <v>0</v>
      </c>
      <c r="R37" s="32">
        <f t="shared" si="5"/>
        <v>0</v>
      </c>
      <c r="S37" s="32">
        <f t="shared" si="6"/>
        <v>0</v>
      </c>
      <c r="T37" s="31">
        <f t="shared" si="1"/>
        <v>0</v>
      </c>
    </row>
    <row r="38" spans="4:20" ht="41.25" customHeight="1" x14ac:dyDescent="0.25">
      <c r="D38" s="27" t="s">
        <v>148</v>
      </c>
      <c r="E38" s="33" t="s">
        <v>79</v>
      </c>
      <c r="F38" s="34" t="s">
        <v>2</v>
      </c>
      <c r="G38" s="35" t="s">
        <v>80</v>
      </c>
      <c r="H38" s="65">
        <v>1400</v>
      </c>
      <c r="I38" s="66">
        <v>200</v>
      </c>
      <c r="J38" s="67">
        <v>130</v>
      </c>
      <c r="K38" s="68">
        <v>100</v>
      </c>
      <c r="L38" s="69">
        <v>200</v>
      </c>
      <c r="M38" s="27">
        <f t="shared" si="7"/>
        <v>2030</v>
      </c>
      <c r="N38" s="60"/>
      <c r="O38" s="31">
        <f t="shared" si="2"/>
        <v>0</v>
      </c>
      <c r="P38" s="31">
        <f t="shared" si="3"/>
        <v>0</v>
      </c>
      <c r="Q38" s="32">
        <f t="shared" si="4"/>
        <v>0</v>
      </c>
      <c r="R38" s="32">
        <f t="shared" si="5"/>
        <v>0</v>
      </c>
      <c r="S38" s="32">
        <f t="shared" si="6"/>
        <v>0</v>
      </c>
      <c r="T38" s="31">
        <f t="shared" si="1"/>
        <v>0</v>
      </c>
    </row>
    <row r="39" spans="4:20" ht="30.6" customHeight="1" x14ac:dyDescent="0.25">
      <c r="D39" s="27" t="s">
        <v>149</v>
      </c>
      <c r="E39" s="33" t="s">
        <v>81</v>
      </c>
      <c r="F39" s="34" t="s">
        <v>2</v>
      </c>
      <c r="G39" s="35" t="s">
        <v>80</v>
      </c>
      <c r="H39" s="65">
        <v>5</v>
      </c>
      <c r="I39" s="66">
        <v>0</v>
      </c>
      <c r="J39" s="67">
        <v>0</v>
      </c>
      <c r="K39" s="68">
        <v>0</v>
      </c>
      <c r="L39" s="69">
        <v>2</v>
      </c>
      <c r="M39" s="27">
        <f t="shared" si="7"/>
        <v>7</v>
      </c>
      <c r="N39" s="60"/>
      <c r="O39" s="31">
        <f t="shared" si="2"/>
        <v>0</v>
      </c>
      <c r="P39" s="31">
        <f t="shared" si="3"/>
        <v>0</v>
      </c>
      <c r="Q39" s="32">
        <f t="shared" si="4"/>
        <v>0</v>
      </c>
      <c r="R39" s="32">
        <f t="shared" si="5"/>
        <v>0</v>
      </c>
      <c r="S39" s="32">
        <f t="shared" si="6"/>
        <v>0</v>
      </c>
      <c r="T39" s="31">
        <f t="shared" si="1"/>
        <v>0</v>
      </c>
    </row>
    <row r="40" spans="4:20" ht="30.6" customHeight="1" x14ac:dyDescent="0.25">
      <c r="D40" s="27" t="s">
        <v>150</v>
      </c>
      <c r="E40" s="33" t="s">
        <v>82</v>
      </c>
      <c r="F40" s="34" t="s">
        <v>2</v>
      </c>
      <c r="G40" s="35" t="s">
        <v>14</v>
      </c>
      <c r="H40" s="65">
        <v>340</v>
      </c>
      <c r="I40" s="66">
        <v>120</v>
      </c>
      <c r="J40" s="67">
        <v>60</v>
      </c>
      <c r="K40" s="68">
        <v>180</v>
      </c>
      <c r="L40" s="69">
        <v>60</v>
      </c>
      <c r="M40" s="27">
        <f t="shared" si="7"/>
        <v>760</v>
      </c>
      <c r="N40" s="60"/>
      <c r="O40" s="31">
        <f t="shared" si="2"/>
        <v>0</v>
      </c>
      <c r="P40" s="31">
        <f t="shared" si="3"/>
        <v>0</v>
      </c>
      <c r="Q40" s="32">
        <f t="shared" si="4"/>
        <v>0</v>
      </c>
      <c r="R40" s="32">
        <f t="shared" si="5"/>
        <v>0</v>
      </c>
      <c r="S40" s="32">
        <f t="shared" si="6"/>
        <v>0</v>
      </c>
      <c r="T40" s="31">
        <f t="shared" si="1"/>
        <v>0</v>
      </c>
    </row>
    <row r="41" spans="4:20" ht="30.6" customHeight="1" x14ac:dyDescent="0.25">
      <c r="D41" s="27" t="s">
        <v>151</v>
      </c>
      <c r="E41" s="33" t="s">
        <v>83</v>
      </c>
      <c r="F41" s="34" t="s">
        <v>2</v>
      </c>
      <c r="G41" s="35" t="s">
        <v>84</v>
      </c>
      <c r="H41" s="65">
        <v>130</v>
      </c>
      <c r="I41" s="66">
        <v>30</v>
      </c>
      <c r="J41" s="67">
        <v>10</v>
      </c>
      <c r="K41" s="68">
        <v>70</v>
      </c>
      <c r="L41" s="69">
        <v>50</v>
      </c>
      <c r="M41" s="27">
        <f t="shared" si="7"/>
        <v>290</v>
      </c>
      <c r="N41" s="60"/>
      <c r="O41" s="31">
        <f t="shared" si="2"/>
        <v>0</v>
      </c>
      <c r="P41" s="31">
        <f t="shared" si="3"/>
        <v>0</v>
      </c>
      <c r="Q41" s="32">
        <f t="shared" si="4"/>
        <v>0</v>
      </c>
      <c r="R41" s="32">
        <f t="shared" si="5"/>
        <v>0</v>
      </c>
      <c r="S41" s="32">
        <f t="shared" si="6"/>
        <v>0</v>
      </c>
      <c r="T41" s="31">
        <f t="shared" si="1"/>
        <v>0</v>
      </c>
    </row>
    <row r="42" spans="4:20" ht="30.6" customHeight="1" x14ac:dyDescent="0.25">
      <c r="D42" s="27" t="s">
        <v>152</v>
      </c>
      <c r="E42" s="33" t="s">
        <v>89</v>
      </c>
      <c r="F42" s="34" t="s">
        <v>2</v>
      </c>
      <c r="G42" s="35" t="s">
        <v>86</v>
      </c>
      <c r="H42" s="65">
        <v>1500</v>
      </c>
      <c r="I42" s="66">
        <v>100</v>
      </c>
      <c r="J42" s="67">
        <v>225</v>
      </c>
      <c r="K42" s="68">
        <v>320</v>
      </c>
      <c r="L42" s="69">
        <v>150</v>
      </c>
      <c r="M42" s="27">
        <f t="shared" si="7"/>
        <v>2295</v>
      </c>
      <c r="N42" s="60"/>
      <c r="O42" s="31">
        <f t="shared" si="2"/>
        <v>0</v>
      </c>
      <c r="P42" s="31">
        <f t="shared" si="3"/>
        <v>0</v>
      </c>
      <c r="Q42" s="32">
        <f t="shared" si="4"/>
        <v>0</v>
      </c>
      <c r="R42" s="32">
        <f t="shared" si="5"/>
        <v>0</v>
      </c>
      <c r="S42" s="32">
        <f t="shared" si="6"/>
        <v>0</v>
      </c>
      <c r="T42" s="31">
        <f t="shared" si="1"/>
        <v>0</v>
      </c>
    </row>
    <row r="43" spans="4:20" ht="30.6" customHeight="1" x14ac:dyDescent="0.25">
      <c r="D43" s="27" t="s">
        <v>153</v>
      </c>
      <c r="E43" s="33" t="s">
        <v>85</v>
      </c>
      <c r="F43" s="34" t="s">
        <v>2</v>
      </c>
      <c r="G43" s="37" t="s">
        <v>86</v>
      </c>
      <c r="H43" s="65">
        <v>10</v>
      </c>
      <c r="I43" s="66">
        <v>15</v>
      </c>
      <c r="J43" s="67">
        <v>10</v>
      </c>
      <c r="K43" s="68">
        <v>30</v>
      </c>
      <c r="L43" s="69">
        <v>0</v>
      </c>
      <c r="M43" s="27">
        <f t="shared" si="7"/>
        <v>65</v>
      </c>
      <c r="N43" s="60"/>
      <c r="O43" s="31">
        <f t="shared" si="2"/>
        <v>0</v>
      </c>
      <c r="P43" s="31">
        <f t="shared" si="3"/>
        <v>0</v>
      </c>
      <c r="Q43" s="32">
        <f t="shared" si="4"/>
        <v>0</v>
      </c>
      <c r="R43" s="32">
        <f t="shared" si="5"/>
        <v>0</v>
      </c>
      <c r="S43" s="32">
        <f t="shared" si="6"/>
        <v>0</v>
      </c>
      <c r="T43" s="31">
        <f t="shared" si="1"/>
        <v>0</v>
      </c>
    </row>
    <row r="44" spans="4:20" ht="30.6" customHeight="1" x14ac:dyDescent="0.25">
      <c r="D44" s="27" t="s">
        <v>154</v>
      </c>
      <c r="E44" s="33" t="s">
        <v>87</v>
      </c>
      <c r="F44" s="34" t="s">
        <v>2</v>
      </c>
      <c r="G44" s="35" t="s">
        <v>86</v>
      </c>
      <c r="H44" s="65">
        <v>100</v>
      </c>
      <c r="I44" s="66">
        <v>60</v>
      </c>
      <c r="J44" s="67">
        <v>40</v>
      </c>
      <c r="K44" s="68">
        <v>0</v>
      </c>
      <c r="L44" s="69">
        <v>0</v>
      </c>
      <c r="M44" s="27">
        <f t="shared" si="7"/>
        <v>200</v>
      </c>
      <c r="N44" s="60"/>
      <c r="O44" s="31">
        <f t="shared" si="2"/>
        <v>0</v>
      </c>
      <c r="P44" s="31">
        <f t="shared" si="3"/>
        <v>0</v>
      </c>
      <c r="Q44" s="32">
        <f t="shared" si="4"/>
        <v>0</v>
      </c>
      <c r="R44" s="32">
        <f t="shared" si="5"/>
        <v>0</v>
      </c>
      <c r="S44" s="32">
        <f t="shared" si="6"/>
        <v>0</v>
      </c>
      <c r="T44" s="31">
        <f t="shared" si="1"/>
        <v>0</v>
      </c>
    </row>
    <row r="45" spans="4:20" ht="30.6" customHeight="1" x14ac:dyDescent="0.25">
      <c r="D45" s="27" t="s">
        <v>155</v>
      </c>
      <c r="E45" s="33" t="s">
        <v>88</v>
      </c>
      <c r="F45" s="34" t="s">
        <v>2</v>
      </c>
      <c r="G45" s="35" t="s">
        <v>86</v>
      </c>
      <c r="H45" s="65">
        <v>10</v>
      </c>
      <c r="I45" s="66">
        <v>0</v>
      </c>
      <c r="J45" s="67">
        <v>5</v>
      </c>
      <c r="K45" s="68">
        <v>0</v>
      </c>
      <c r="L45" s="69">
        <v>0</v>
      </c>
      <c r="M45" s="27">
        <f t="shared" si="7"/>
        <v>15</v>
      </c>
      <c r="N45" s="60"/>
      <c r="O45" s="31">
        <f t="shared" si="2"/>
        <v>0</v>
      </c>
      <c r="P45" s="31">
        <f t="shared" si="3"/>
        <v>0</v>
      </c>
      <c r="Q45" s="32">
        <f t="shared" si="4"/>
        <v>0</v>
      </c>
      <c r="R45" s="32">
        <f t="shared" si="5"/>
        <v>0</v>
      </c>
      <c r="S45" s="32">
        <f t="shared" si="6"/>
        <v>0</v>
      </c>
      <c r="T45" s="31">
        <f t="shared" si="1"/>
        <v>0</v>
      </c>
    </row>
    <row r="46" spans="4:20" ht="30.6" customHeight="1" x14ac:dyDescent="0.25">
      <c r="D46" s="27" t="s">
        <v>156</v>
      </c>
      <c r="E46" s="33" t="s">
        <v>90</v>
      </c>
      <c r="F46" s="34" t="s">
        <v>2</v>
      </c>
      <c r="G46" s="35" t="s">
        <v>37</v>
      </c>
      <c r="H46" s="65">
        <v>290</v>
      </c>
      <c r="I46" s="66">
        <v>0</v>
      </c>
      <c r="J46" s="67">
        <v>20</v>
      </c>
      <c r="K46" s="68">
        <v>250</v>
      </c>
      <c r="L46" s="69">
        <v>40</v>
      </c>
      <c r="M46" s="27">
        <f t="shared" si="7"/>
        <v>600</v>
      </c>
      <c r="N46" s="60"/>
      <c r="O46" s="31">
        <f t="shared" si="2"/>
        <v>0</v>
      </c>
      <c r="P46" s="31">
        <f t="shared" si="3"/>
        <v>0</v>
      </c>
      <c r="Q46" s="32">
        <f t="shared" si="4"/>
        <v>0</v>
      </c>
      <c r="R46" s="32">
        <f t="shared" si="5"/>
        <v>0</v>
      </c>
      <c r="S46" s="32">
        <f t="shared" si="6"/>
        <v>0</v>
      </c>
      <c r="T46" s="31">
        <f t="shared" si="1"/>
        <v>0</v>
      </c>
    </row>
    <row r="47" spans="4:20" ht="30.6" customHeight="1" x14ac:dyDescent="0.25">
      <c r="D47" s="27" t="s">
        <v>157</v>
      </c>
      <c r="E47" s="33" t="s">
        <v>92</v>
      </c>
      <c r="F47" s="34" t="s">
        <v>2</v>
      </c>
      <c r="G47" s="35" t="s">
        <v>84</v>
      </c>
      <c r="H47" s="65">
        <v>330</v>
      </c>
      <c r="I47" s="66">
        <v>30</v>
      </c>
      <c r="J47" s="67">
        <v>15</v>
      </c>
      <c r="K47" s="68">
        <v>30</v>
      </c>
      <c r="L47" s="69">
        <v>100</v>
      </c>
      <c r="M47" s="27">
        <f t="shared" si="7"/>
        <v>505</v>
      </c>
      <c r="N47" s="60"/>
      <c r="O47" s="31">
        <f t="shared" si="2"/>
        <v>0</v>
      </c>
      <c r="P47" s="31">
        <f t="shared" si="3"/>
        <v>0</v>
      </c>
      <c r="Q47" s="32">
        <f t="shared" si="4"/>
        <v>0</v>
      </c>
      <c r="R47" s="32">
        <f t="shared" si="5"/>
        <v>0</v>
      </c>
      <c r="S47" s="32">
        <f t="shared" si="6"/>
        <v>0</v>
      </c>
      <c r="T47" s="31">
        <f t="shared" si="1"/>
        <v>0</v>
      </c>
    </row>
    <row r="48" spans="4:20" ht="30.6" customHeight="1" x14ac:dyDescent="0.25">
      <c r="D48" s="27" t="s">
        <v>158</v>
      </c>
      <c r="E48" s="33" t="s">
        <v>93</v>
      </c>
      <c r="F48" s="34" t="s">
        <v>2</v>
      </c>
      <c r="G48" s="35" t="s">
        <v>84</v>
      </c>
      <c r="H48" s="65">
        <v>300</v>
      </c>
      <c r="I48" s="66">
        <v>50</v>
      </c>
      <c r="J48" s="67">
        <v>20</v>
      </c>
      <c r="K48" s="68">
        <v>100</v>
      </c>
      <c r="L48" s="69">
        <v>100</v>
      </c>
      <c r="M48" s="27">
        <f t="shared" si="7"/>
        <v>570</v>
      </c>
      <c r="N48" s="60"/>
      <c r="O48" s="31">
        <f t="shared" si="2"/>
        <v>0</v>
      </c>
      <c r="P48" s="31">
        <f t="shared" si="3"/>
        <v>0</v>
      </c>
      <c r="Q48" s="32">
        <f t="shared" si="4"/>
        <v>0</v>
      </c>
      <c r="R48" s="32">
        <f t="shared" si="5"/>
        <v>0</v>
      </c>
      <c r="S48" s="32">
        <f t="shared" si="6"/>
        <v>0</v>
      </c>
      <c r="T48" s="31">
        <f t="shared" si="1"/>
        <v>0</v>
      </c>
    </row>
    <row r="49" spans="4:20" ht="30.6" customHeight="1" x14ac:dyDescent="0.25">
      <c r="D49" s="27" t="s">
        <v>159</v>
      </c>
      <c r="E49" s="33" t="s">
        <v>96</v>
      </c>
      <c r="F49" s="34" t="s">
        <v>2</v>
      </c>
      <c r="G49" s="35" t="s">
        <v>95</v>
      </c>
      <c r="H49" s="65">
        <v>952</v>
      </c>
      <c r="I49" s="66">
        <v>30</v>
      </c>
      <c r="J49" s="67">
        <v>170</v>
      </c>
      <c r="K49" s="68">
        <v>15</v>
      </c>
      <c r="L49" s="69">
        <v>150</v>
      </c>
      <c r="M49" s="27">
        <f t="shared" si="7"/>
        <v>1317</v>
      </c>
      <c r="N49" s="60"/>
      <c r="O49" s="31">
        <f t="shared" si="2"/>
        <v>0</v>
      </c>
      <c r="P49" s="31">
        <f t="shared" si="3"/>
        <v>0</v>
      </c>
      <c r="Q49" s="32">
        <f t="shared" si="4"/>
        <v>0</v>
      </c>
      <c r="R49" s="32">
        <f t="shared" si="5"/>
        <v>0</v>
      </c>
      <c r="S49" s="32">
        <f t="shared" si="6"/>
        <v>0</v>
      </c>
      <c r="T49" s="31">
        <f t="shared" si="1"/>
        <v>0</v>
      </c>
    </row>
    <row r="50" spans="4:20" ht="30.6" customHeight="1" x14ac:dyDescent="0.25">
      <c r="D50" s="27" t="s">
        <v>160</v>
      </c>
      <c r="E50" s="33" t="s">
        <v>94</v>
      </c>
      <c r="F50" s="34" t="s">
        <v>2</v>
      </c>
      <c r="G50" s="35" t="s">
        <v>95</v>
      </c>
      <c r="H50" s="65">
        <v>300</v>
      </c>
      <c r="I50" s="66">
        <v>30</v>
      </c>
      <c r="J50" s="67">
        <v>10</v>
      </c>
      <c r="K50" s="68">
        <v>70</v>
      </c>
      <c r="L50" s="69">
        <v>100</v>
      </c>
      <c r="M50" s="27">
        <f t="shared" si="7"/>
        <v>510</v>
      </c>
      <c r="N50" s="60"/>
      <c r="O50" s="31">
        <f t="shared" si="2"/>
        <v>0</v>
      </c>
      <c r="P50" s="31">
        <f t="shared" si="3"/>
        <v>0</v>
      </c>
      <c r="Q50" s="32">
        <f t="shared" si="4"/>
        <v>0</v>
      </c>
      <c r="R50" s="32">
        <f t="shared" si="5"/>
        <v>0</v>
      </c>
      <c r="S50" s="32">
        <f t="shared" si="6"/>
        <v>0</v>
      </c>
      <c r="T50" s="31">
        <f t="shared" si="1"/>
        <v>0</v>
      </c>
    </row>
    <row r="51" spans="4:20" ht="30.6" customHeight="1" x14ac:dyDescent="0.25">
      <c r="D51" s="27" t="s">
        <v>161</v>
      </c>
      <c r="E51" s="33" t="s">
        <v>91</v>
      </c>
      <c r="F51" s="34" t="s">
        <v>2</v>
      </c>
      <c r="G51" s="35" t="s">
        <v>37</v>
      </c>
      <c r="H51" s="65">
        <v>5</v>
      </c>
      <c r="I51" s="66">
        <v>0</v>
      </c>
      <c r="J51" s="67">
        <v>2</v>
      </c>
      <c r="K51" s="68">
        <v>0</v>
      </c>
      <c r="L51" s="69">
        <v>0</v>
      </c>
      <c r="M51" s="27">
        <f t="shared" si="7"/>
        <v>7</v>
      </c>
      <c r="N51" s="60"/>
      <c r="O51" s="31">
        <f t="shared" si="2"/>
        <v>0</v>
      </c>
      <c r="P51" s="31">
        <f t="shared" si="3"/>
        <v>0</v>
      </c>
      <c r="Q51" s="32">
        <f t="shared" si="4"/>
        <v>0</v>
      </c>
      <c r="R51" s="32">
        <f t="shared" si="5"/>
        <v>0</v>
      </c>
      <c r="S51" s="32">
        <f t="shared" si="6"/>
        <v>0</v>
      </c>
      <c r="T51" s="31">
        <f t="shared" si="1"/>
        <v>0</v>
      </c>
    </row>
    <row r="52" spans="4:20" ht="30.6" customHeight="1" x14ac:dyDescent="0.25">
      <c r="D52" s="27" t="s">
        <v>162</v>
      </c>
      <c r="E52" s="33" t="s">
        <v>97</v>
      </c>
      <c r="F52" s="34" t="s">
        <v>2</v>
      </c>
      <c r="G52" s="35" t="s">
        <v>95</v>
      </c>
      <c r="H52" s="65">
        <v>5</v>
      </c>
      <c r="I52" s="66">
        <v>0</v>
      </c>
      <c r="J52" s="67">
        <v>2</v>
      </c>
      <c r="K52" s="68">
        <v>0</v>
      </c>
      <c r="L52" s="69">
        <v>0</v>
      </c>
      <c r="M52" s="27">
        <f t="shared" si="7"/>
        <v>7</v>
      </c>
      <c r="N52" s="60"/>
      <c r="O52" s="31">
        <f t="shared" si="2"/>
        <v>0</v>
      </c>
      <c r="P52" s="31">
        <f t="shared" si="3"/>
        <v>0</v>
      </c>
      <c r="Q52" s="32">
        <f t="shared" si="4"/>
        <v>0</v>
      </c>
      <c r="R52" s="32">
        <f t="shared" si="5"/>
        <v>0</v>
      </c>
      <c r="S52" s="32">
        <f t="shared" si="6"/>
        <v>0</v>
      </c>
      <c r="T52" s="31">
        <f t="shared" si="1"/>
        <v>0</v>
      </c>
    </row>
    <row r="53" spans="4:20" ht="30.6" customHeight="1" x14ac:dyDescent="0.25">
      <c r="D53" s="27" t="s">
        <v>163</v>
      </c>
      <c r="E53" s="33" t="s">
        <v>98</v>
      </c>
      <c r="F53" s="34" t="s">
        <v>2</v>
      </c>
      <c r="G53" s="35" t="s">
        <v>95</v>
      </c>
      <c r="H53" s="65">
        <v>190</v>
      </c>
      <c r="I53" s="66">
        <v>30</v>
      </c>
      <c r="J53" s="67">
        <v>10</v>
      </c>
      <c r="K53" s="68">
        <v>200</v>
      </c>
      <c r="L53" s="69">
        <v>120</v>
      </c>
      <c r="M53" s="27">
        <f t="shared" si="7"/>
        <v>550</v>
      </c>
      <c r="N53" s="60"/>
      <c r="O53" s="31">
        <f t="shared" si="2"/>
        <v>0</v>
      </c>
      <c r="P53" s="31">
        <f t="shared" si="3"/>
        <v>0</v>
      </c>
      <c r="Q53" s="32">
        <f t="shared" si="4"/>
        <v>0</v>
      </c>
      <c r="R53" s="32">
        <f t="shared" si="5"/>
        <v>0</v>
      </c>
      <c r="S53" s="32">
        <f t="shared" si="6"/>
        <v>0</v>
      </c>
      <c r="T53" s="31">
        <f t="shared" si="1"/>
        <v>0</v>
      </c>
    </row>
    <row r="54" spans="4:20" ht="30.6" customHeight="1" x14ac:dyDescent="0.25">
      <c r="D54" s="27" t="s">
        <v>164</v>
      </c>
      <c r="E54" s="33" t="s">
        <v>99</v>
      </c>
      <c r="F54" s="34" t="s">
        <v>2</v>
      </c>
      <c r="G54" s="35" t="s">
        <v>37</v>
      </c>
      <c r="H54" s="65">
        <v>5</v>
      </c>
      <c r="I54" s="66">
        <v>0</v>
      </c>
      <c r="J54" s="67">
        <v>5</v>
      </c>
      <c r="K54" s="68">
        <v>0</v>
      </c>
      <c r="L54" s="69">
        <v>5</v>
      </c>
      <c r="M54" s="27">
        <f t="shared" si="7"/>
        <v>15</v>
      </c>
      <c r="N54" s="60"/>
      <c r="O54" s="31">
        <f t="shared" si="2"/>
        <v>0</v>
      </c>
      <c r="P54" s="31">
        <f t="shared" si="3"/>
        <v>0</v>
      </c>
      <c r="Q54" s="32">
        <f t="shared" si="4"/>
        <v>0</v>
      </c>
      <c r="R54" s="32">
        <f t="shared" si="5"/>
        <v>0</v>
      </c>
      <c r="S54" s="32">
        <f t="shared" si="6"/>
        <v>0</v>
      </c>
      <c r="T54" s="31">
        <f t="shared" si="1"/>
        <v>0</v>
      </c>
    </row>
    <row r="55" spans="4:20" ht="30.6" customHeight="1" x14ac:dyDescent="0.25">
      <c r="D55" s="27" t="s">
        <v>165</v>
      </c>
      <c r="E55" s="33" t="s">
        <v>100</v>
      </c>
      <c r="F55" s="34" t="s">
        <v>2</v>
      </c>
      <c r="G55" s="35" t="s">
        <v>37</v>
      </c>
      <c r="H55" s="65">
        <v>5</v>
      </c>
      <c r="I55" s="66">
        <v>23</v>
      </c>
      <c r="J55" s="67">
        <v>0</v>
      </c>
      <c r="K55" s="68">
        <v>25</v>
      </c>
      <c r="L55" s="69">
        <v>0</v>
      </c>
      <c r="M55" s="27">
        <f t="shared" si="7"/>
        <v>53</v>
      </c>
      <c r="N55" s="60"/>
      <c r="O55" s="31">
        <f t="shared" si="2"/>
        <v>0</v>
      </c>
      <c r="P55" s="31">
        <f t="shared" si="3"/>
        <v>0</v>
      </c>
      <c r="Q55" s="32">
        <f t="shared" si="4"/>
        <v>0</v>
      </c>
      <c r="R55" s="32">
        <f t="shared" si="5"/>
        <v>0</v>
      </c>
      <c r="S55" s="32">
        <f t="shared" si="6"/>
        <v>0</v>
      </c>
      <c r="T55" s="31">
        <f t="shared" si="1"/>
        <v>0</v>
      </c>
    </row>
    <row r="56" spans="4:20" ht="30.6" customHeight="1" x14ac:dyDescent="0.25">
      <c r="D56" s="27" t="s">
        <v>166</v>
      </c>
      <c r="E56" s="33" t="s">
        <v>101</v>
      </c>
      <c r="F56" s="34" t="s">
        <v>2</v>
      </c>
      <c r="G56" s="35" t="s">
        <v>37</v>
      </c>
      <c r="H56" s="65">
        <v>220</v>
      </c>
      <c r="I56" s="66">
        <v>30</v>
      </c>
      <c r="J56" s="67">
        <v>20</v>
      </c>
      <c r="K56" s="68">
        <v>0</v>
      </c>
      <c r="L56" s="69">
        <v>60</v>
      </c>
      <c r="M56" s="27">
        <f t="shared" si="7"/>
        <v>330</v>
      </c>
      <c r="N56" s="60"/>
      <c r="O56" s="31">
        <f t="shared" si="2"/>
        <v>0</v>
      </c>
      <c r="P56" s="31">
        <f t="shared" si="3"/>
        <v>0</v>
      </c>
      <c r="Q56" s="32">
        <f t="shared" si="4"/>
        <v>0</v>
      </c>
      <c r="R56" s="32">
        <f t="shared" si="5"/>
        <v>0</v>
      </c>
      <c r="S56" s="32">
        <f t="shared" si="6"/>
        <v>0</v>
      </c>
      <c r="T56" s="31">
        <f t="shared" si="1"/>
        <v>0</v>
      </c>
    </row>
    <row r="57" spans="4:20" ht="30.6" customHeight="1" x14ac:dyDescent="0.25">
      <c r="D57" s="27" t="s">
        <v>167</v>
      </c>
      <c r="E57" s="33" t="s">
        <v>102</v>
      </c>
      <c r="F57" s="27" t="s">
        <v>2</v>
      </c>
      <c r="G57" s="10" t="s">
        <v>37</v>
      </c>
      <c r="H57" s="65">
        <v>10</v>
      </c>
      <c r="I57" s="66">
        <v>0</v>
      </c>
      <c r="J57" s="67">
        <v>0</v>
      </c>
      <c r="K57" s="68">
        <v>0</v>
      </c>
      <c r="L57" s="69">
        <v>0</v>
      </c>
      <c r="M57" s="27">
        <f t="shared" si="7"/>
        <v>10</v>
      </c>
      <c r="N57" s="60"/>
      <c r="O57" s="31">
        <f t="shared" si="2"/>
        <v>0</v>
      </c>
      <c r="P57" s="31">
        <f t="shared" si="3"/>
        <v>0</v>
      </c>
      <c r="Q57" s="32">
        <f t="shared" si="4"/>
        <v>0</v>
      </c>
      <c r="R57" s="32">
        <f t="shared" si="5"/>
        <v>0</v>
      </c>
      <c r="S57" s="32">
        <f t="shared" si="6"/>
        <v>0</v>
      </c>
      <c r="T57" s="31">
        <f t="shared" si="1"/>
        <v>0</v>
      </c>
    </row>
    <row r="58" spans="4:20" ht="30.6" customHeight="1" x14ac:dyDescent="0.25">
      <c r="D58" s="27" t="s">
        <v>168</v>
      </c>
      <c r="E58" s="28" t="s">
        <v>133</v>
      </c>
      <c r="F58" s="35" t="s">
        <v>2</v>
      </c>
      <c r="G58" s="10" t="s">
        <v>134</v>
      </c>
      <c r="H58" s="65">
        <v>0</v>
      </c>
      <c r="I58" s="66">
        <v>0</v>
      </c>
      <c r="J58" s="67">
        <v>0</v>
      </c>
      <c r="K58" s="68">
        <v>0</v>
      </c>
      <c r="L58" s="69">
        <v>15</v>
      </c>
      <c r="M58" s="27">
        <f t="shared" si="7"/>
        <v>15</v>
      </c>
      <c r="N58" s="60"/>
      <c r="O58" s="31">
        <f t="shared" si="2"/>
        <v>0</v>
      </c>
      <c r="P58" s="31">
        <f t="shared" si="3"/>
        <v>0</v>
      </c>
      <c r="Q58" s="32">
        <f t="shared" si="4"/>
        <v>0</v>
      </c>
      <c r="R58" s="32">
        <f t="shared" si="5"/>
        <v>0</v>
      </c>
      <c r="S58" s="32">
        <f t="shared" si="6"/>
        <v>0</v>
      </c>
      <c r="T58" s="31">
        <f t="shared" si="1"/>
        <v>0</v>
      </c>
    </row>
    <row r="59" spans="4:20" ht="30.6" customHeight="1" x14ac:dyDescent="0.25">
      <c r="D59" s="27" t="s">
        <v>169</v>
      </c>
      <c r="E59" s="33" t="s">
        <v>105</v>
      </c>
      <c r="F59" s="27" t="s">
        <v>2</v>
      </c>
      <c r="G59" s="35" t="s">
        <v>104</v>
      </c>
      <c r="H59" s="65">
        <v>5000</v>
      </c>
      <c r="I59" s="66">
        <v>1300</v>
      </c>
      <c r="J59" s="67">
        <v>6800</v>
      </c>
      <c r="K59" s="68">
        <v>5000</v>
      </c>
      <c r="L59" s="69">
        <v>3000</v>
      </c>
      <c r="M59" s="27">
        <f t="shared" si="7"/>
        <v>21100</v>
      </c>
      <c r="N59" s="60"/>
      <c r="O59" s="31">
        <f t="shared" si="2"/>
        <v>0</v>
      </c>
      <c r="P59" s="31">
        <f t="shared" si="3"/>
        <v>0</v>
      </c>
      <c r="Q59" s="32">
        <f t="shared" si="4"/>
        <v>0</v>
      </c>
      <c r="R59" s="32">
        <f t="shared" si="5"/>
        <v>0</v>
      </c>
      <c r="S59" s="32">
        <f t="shared" si="6"/>
        <v>0</v>
      </c>
      <c r="T59" s="31">
        <f t="shared" si="1"/>
        <v>0</v>
      </c>
    </row>
    <row r="60" spans="4:20" ht="65.25" customHeight="1" x14ac:dyDescent="0.25">
      <c r="D60" s="27" t="s">
        <v>170</v>
      </c>
      <c r="E60" s="33" t="s">
        <v>103</v>
      </c>
      <c r="F60" s="27" t="s">
        <v>2</v>
      </c>
      <c r="G60" s="35" t="s">
        <v>104</v>
      </c>
      <c r="H60" s="65">
        <v>5000</v>
      </c>
      <c r="I60" s="66">
        <v>540</v>
      </c>
      <c r="J60" s="67">
        <v>1600</v>
      </c>
      <c r="K60" s="68">
        <v>2000</v>
      </c>
      <c r="L60" s="69">
        <v>300</v>
      </c>
      <c r="M60" s="27">
        <f t="shared" si="7"/>
        <v>9440</v>
      </c>
      <c r="N60" s="61"/>
      <c r="O60" s="31">
        <f t="shared" si="2"/>
        <v>0</v>
      </c>
      <c r="P60" s="31">
        <f t="shared" si="3"/>
        <v>0</v>
      </c>
      <c r="Q60" s="32">
        <f t="shared" si="4"/>
        <v>0</v>
      </c>
      <c r="R60" s="32">
        <f t="shared" si="5"/>
        <v>0</v>
      </c>
      <c r="S60" s="32">
        <f t="shared" si="6"/>
        <v>0</v>
      </c>
      <c r="T60" s="31">
        <f t="shared" si="1"/>
        <v>0</v>
      </c>
    </row>
    <row r="61" spans="4:20" ht="30.6" customHeight="1" x14ac:dyDescent="0.25">
      <c r="D61" s="27" t="s">
        <v>171</v>
      </c>
      <c r="E61" s="38" t="s">
        <v>106</v>
      </c>
      <c r="F61" s="27" t="s">
        <v>2</v>
      </c>
      <c r="G61" s="27" t="s">
        <v>107</v>
      </c>
      <c r="H61" s="70">
        <v>80</v>
      </c>
      <c r="I61" s="66">
        <v>100</v>
      </c>
      <c r="J61" s="67">
        <v>80</v>
      </c>
      <c r="K61" s="68">
        <v>600</v>
      </c>
      <c r="L61" s="71">
        <v>40</v>
      </c>
      <c r="M61" s="27">
        <f t="shared" si="7"/>
        <v>900</v>
      </c>
      <c r="N61" s="60"/>
      <c r="O61" s="31">
        <f t="shared" si="2"/>
        <v>0</v>
      </c>
      <c r="P61" s="31">
        <f t="shared" si="3"/>
        <v>0</v>
      </c>
      <c r="Q61" s="32">
        <f t="shared" si="4"/>
        <v>0</v>
      </c>
      <c r="R61" s="32">
        <f t="shared" si="5"/>
        <v>0</v>
      </c>
      <c r="S61" s="32">
        <f t="shared" si="6"/>
        <v>0</v>
      </c>
      <c r="T61" s="31">
        <f t="shared" si="1"/>
        <v>0</v>
      </c>
    </row>
    <row r="62" spans="4:20" ht="30.6" customHeight="1" x14ac:dyDescent="0.25">
      <c r="D62" s="27" t="s">
        <v>172</v>
      </c>
      <c r="E62" s="33" t="s">
        <v>108</v>
      </c>
      <c r="F62" s="27" t="s">
        <v>2</v>
      </c>
      <c r="G62" s="27" t="s">
        <v>107</v>
      </c>
      <c r="H62" s="70">
        <v>3500</v>
      </c>
      <c r="I62" s="66">
        <v>200</v>
      </c>
      <c r="J62" s="67">
        <v>270</v>
      </c>
      <c r="K62" s="68">
        <v>0</v>
      </c>
      <c r="L62" s="71">
        <v>300</v>
      </c>
      <c r="M62" s="27">
        <f t="shared" si="7"/>
        <v>4270</v>
      </c>
      <c r="N62" s="60"/>
      <c r="O62" s="31">
        <f t="shared" si="2"/>
        <v>0</v>
      </c>
      <c r="P62" s="31">
        <f t="shared" si="3"/>
        <v>0</v>
      </c>
      <c r="Q62" s="32">
        <f t="shared" si="4"/>
        <v>0</v>
      </c>
      <c r="R62" s="32">
        <f t="shared" si="5"/>
        <v>0</v>
      </c>
      <c r="S62" s="32">
        <f t="shared" si="6"/>
        <v>0</v>
      </c>
      <c r="T62" s="31">
        <f t="shared" si="1"/>
        <v>0</v>
      </c>
    </row>
    <row r="63" spans="4:20" ht="30.6" customHeight="1" x14ac:dyDescent="0.25">
      <c r="D63" s="27" t="s">
        <v>173</v>
      </c>
      <c r="E63" s="33" t="s">
        <v>109</v>
      </c>
      <c r="F63" s="27" t="s">
        <v>2</v>
      </c>
      <c r="G63" s="27" t="s">
        <v>107</v>
      </c>
      <c r="H63" s="70">
        <v>10</v>
      </c>
      <c r="I63" s="66">
        <v>0</v>
      </c>
      <c r="J63" s="67">
        <v>3</v>
      </c>
      <c r="K63" s="68">
        <v>0</v>
      </c>
      <c r="L63" s="71">
        <v>0</v>
      </c>
      <c r="M63" s="27">
        <f t="shared" si="7"/>
        <v>13</v>
      </c>
      <c r="N63" s="60"/>
      <c r="O63" s="31">
        <f t="shared" si="2"/>
        <v>0</v>
      </c>
      <c r="P63" s="31">
        <f t="shared" si="3"/>
        <v>0</v>
      </c>
      <c r="Q63" s="32">
        <f t="shared" si="4"/>
        <v>0</v>
      </c>
      <c r="R63" s="32">
        <f t="shared" si="5"/>
        <v>0</v>
      </c>
      <c r="S63" s="32">
        <f t="shared" si="6"/>
        <v>0</v>
      </c>
      <c r="T63" s="31">
        <f t="shared" si="1"/>
        <v>0</v>
      </c>
    </row>
    <row r="64" spans="4:20" ht="30.6" customHeight="1" x14ac:dyDescent="0.25">
      <c r="D64" s="27" t="s">
        <v>174</v>
      </c>
      <c r="E64" s="33" t="s">
        <v>110</v>
      </c>
      <c r="F64" s="27" t="s">
        <v>2</v>
      </c>
      <c r="G64" s="27" t="s">
        <v>107</v>
      </c>
      <c r="H64" s="70">
        <v>660</v>
      </c>
      <c r="I64" s="66">
        <v>50</v>
      </c>
      <c r="J64" s="67">
        <v>75</v>
      </c>
      <c r="K64" s="68">
        <v>20</v>
      </c>
      <c r="L64" s="71">
        <v>50</v>
      </c>
      <c r="M64" s="27">
        <f t="shared" si="7"/>
        <v>855</v>
      </c>
      <c r="N64" s="60"/>
      <c r="O64" s="31">
        <f t="shared" si="2"/>
        <v>0</v>
      </c>
      <c r="P64" s="31">
        <f t="shared" si="3"/>
        <v>0</v>
      </c>
      <c r="Q64" s="32">
        <f t="shared" si="4"/>
        <v>0</v>
      </c>
      <c r="R64" s="32">
        <f t="shared" si="5"/>
        <v>0</v>
      </c>
      <c r="S64" s="32">
        <f t="shared" si="6"/>
        <v>0</v>
      </c>
      <c r="T64" s="31">
        <f t="shared" si="1"/>
        <v>0</v>
      </c>
    </row>
    <row r="65" spans="4:20" ht="30.6" customHeight="1" x14ac:dyDescent="0.25">
      <c r="D65" s="27" t="s">
        <v>175</v>
      </c>
      <c r="E65" s="33" t="s">
        <v>111</v>
      </c>
      <c r="F65" s="27" t="s">
        <v>2</v>
      </c>
      <c r="G65" s="27" t="s">
        <v>107</v>
      </c>
      <c r="H65" s="70">
        <v>800</v>
      </c>
      <c r="I65" s="66">
        <v>100</v>
      </c>
      <c r="J65" s="67">
        <v>190</v>
      </c>
      <c r="K65" s="68">
        <v>300</v>
      </c>
      <c r="L65" s="71">
        <v>200</v>
      </c>
      <c r="M65" s="27">
        <f t="shared" si="7"/>
        <v>1590</v>
      </c>
      <c r="N65" s="60"/>
      <c r="O65" s="31">
        <f t="shared" si="2"/>
        <v>0</v>
      </c>
      <c r="P65" s="31">
        <f t="shared" si="3"/>
        <v>0</v>
      </c>
      <c r="Q65" s="32">
        <f t="shared" si="4"/>
        <v>0</v>
      </c>
      <c r="R65" s="32">
        <f t="shared" si="5"/>
        <v>0</v>
      </c>
      <c r="S65" s="32">
        <f t="shared" si="6"/>
        <v>0</v>
      </c>
      <c r="T65" s="31">
        <f t="shared" si="1"/>
        <v>0</v>
      </c>
    </row>
    <row r="66" spans="4:20" ht="30.6" customHeight="1" x14ac:dyDescent="0.25">
      <c r="D66" s="27" t="s">
        <v>176</v>
      </c>
      <c r="E66" s="33" t="s">
        <v>112</v>
      </c>
      <c r="F66" s="27" t="s">
        <v>2</v>
      </c>
      <c r="G66" s="27" t="s">
        <v>107</v>
      </c>
      <c r="H66" s="70">
        <v>30</v>
      </c>
      <c r="I66" s="66">
        <v>0</v>
      </c>
      <c r="J66" s="67">
        <v>2</v>
      </c>
      <c r="K66" s="68">
        <v>0</v>
      </c>
      <c r="L66" s="71">
        <v>0</v>
      </c>
      <c r="M66" s="27">
        <f t="shared" si="7"/>
        <v>32</v>
      </c>
      <c r="N66" s="60"/>
      <c r="O66" s="31">
        <f t="shared" si="2"/>
        <v>0</v>
      </c>
      <c r="P66" s="31">
        <f t="shared" si="3"/>
        <v>0</v>
      </c>
      <c r="Q66" s="32">
        <f t="shared" si="4"/>
        <v>0</v>
      </c>
      <c r="R66" s="32">
        <f t="shared" si="5"/>
        <v>0</v>
      </c>
      <c r="S66" s="32">
        <f t="shared" si="6"/>
        <v>0</v>
      </c>
      <c r="T66" s="31">
        <f t="shared" si="1"/>
        <v>0</v>
      </c>
    </row>
    <row r="67" spans="4:20" ht="30.6" customHeight="1" x14ac:dyDescent="0.25">
      <c r="D67" s="27" t="s">
        <v>177</v>
      </c>
      <c r="E67" s="33" t="s">
        <v>113</v>
      </c>
      <c r="F67" s="27" t="s">
        <v>2</v>
      </c>
      <c r="G67" s="27" t="s">
        <v>107</v>
      </c>
      <c r="H67" s="70">
        <v>1250</v>
      </c>
      <c r="I67" s="66">
        <v>50</v>
      </c>
      <c r="J67" s="67">
        <v>400</v>
      </c>
      <c r="K67" s="68">
        <v>400</v>
      </c>
      <c r="L67" s="71">
        <v>300</v>
      </c>
      <c r="M67" s="27">
        <f t="shared" si="7"/>
        <v>2400</v>
      </c>
      <c r="N67" s="60"/>
      <c r="O67" s="31">
        <f t="shared" si="2"/>
        <v>0</v>
      </c>
      <c r="P67" s="31">
        <f t="shared" si="3"/>
        <v>0</v>
      </c>
      <c r="Q67" s="32">
        <f t="shared" si="4"/>
        <v>0</v>
      </c>
      <c r="R67" s="32">
        <f t="shared" si="5"/>
        <v>0</v>
      </c>
      <c r="S67" s="32">
        <f t="shared" si="6"/>
        <v>0</v>
      </c>
      <c r="T67" s="31">
        <f t="shared" si="1"/>
        <v>0</v>
      </c>
    </row>
    <row r="68" spans="4:20" ht="30.6" customHeight="1" x14ac:dyDescent="0.25">
      <c r="D68" s="27" t="s">
        <v>178</v>
      </c>
      <c r="E68" s="33" t="s">
        <v>114</v>
      </c>
      <c r="F68" s="27" t="s">
        <v>2</v>
      </c>
      <c r="G68" s="27" t="s">
        <v>107</v>
      </c>
      <c r="H68" s="70">
        <v>2700</v>
      </c>
      <c r="I68" s="66">
        <v>200</v>
      </c>
      <c r="J68" s="67">
        <v>980</v>
      </c>
      <c r="K68" s="68">
        <v>1000</v>
      </c>
      <c r="L68" s="71">
        <v>1200</v>
      </c>
      <c r="M68" s="27">
        <f t="shared" si="7"/>
        <v>6080</v>
      </c>
      <c r="N68" s="60"/>
      <c r="O68" s="31">
        <f t="shared" si="2"/>
        <v>0</v>
      </c>
      <c r="P68" s="31">
        <f t="shared" si="3"/>
        <v>0</v>
      </c>
      <c r="Q68" s="32">
        <f t="shared" si="4"/>
        <v>0</v>
      </c>
      <c r="R68" s="32">
        <f t="shared" si="5"/>
        <v>0</v>
      </c>
      <c r="S68" s="32">
        <f t="shared" si="6"/>
        <v>0</v>
      </c>
      <c r="T68" s="31">
        <f t="shared" si="1"/>
        <v>0</v>
      </c>
    </row>
    <row r="69" spans="4:20" ht="30.6" customHeight="1" x14ac:dyDescent="0.25">
      <c r="D69" s="27" t="s">
        <v>179</v>
      </c>
      <c r="E69" s="33" t="s">
        <v>115</v>
      </c>
      <c r="F69" s="27" t="s">
        <v>2</v>
      </c>
      <c r="G69" s="27" t="s">
        <v>107</v>
      </c>
      <c r="H69" s="70">
        <v>100</v>
      </c>
      <c r="I69" s="66">
        <v>30</v>
      </c>
      <c r="J69" s="67">
        <v>130</v>
      </c>
      <c r="K69" s="68">
        <v>50</v>
      </c>
      <c r="L69" s="71">
        <v>200</v>
      </c>
      <c r="M69" s="27">
        <f t="shared" si="7"/>
        <v>510</v>
      </c>
      <c r="N69" s="60"/>
      <c r="O69" s="31">
        <f t="shared" si="2"/>
        <v>0</v>
      </c>
      <c r="P69" s="31">
        <f t="shared" si="3"/>
        <v>0</v>
      </c>
      <c r="Q69" s="32">
        <f t="shared" si="4"/>
        <v>0</v>
      </c>
      <c r="R69" s="32">
        <f t="shared" si="5"/>
        <v>0</v>
      </c>
      <c r="S69" s="32">
        <f t="shared" si="6"/>
        <v>0</v>
      </c>
      <c r="T69" s="31">
        <f t="shared" ref="T69:T83" si="8">$N69*M69</f>
        <v>0</v>
      </c>
    </row>
    <row r="70" spans="4:20" ht="30.6" customHeight="1" x14ac:dyDescent="0.25">
      <c r="D70" s="27" t="s">
        <v>180</v>
      </c>
      <c r="E70" s="33" t="s">
        <v>116</v>
      </c>
      <c r="F70" s="27" t="s">
        <v>2</v>
      </c>
      <c r="G70" s="27" t="s">
        <v>107</v>
      </c>
      <c r="H70" s="70">
        <v>10</v>
      </c>
      <c r="I70" s="66">
        <v>0</v>
      </c>
      <c r="J70" s="67">
        <v>0</v>
      </c>
      <c r="K70" s="68">
        <v>0</v>
      </c>
      <c r="L70" s="71">
        <v>0</v>
      </c>
      <c r="M70" s="27">
        <f t="shared" si="7"/>
        <v>10</v>
      </c>
      <c r="N70" s="60"/>
      <c r="O70" s="31">
        <f t="shared" ref="O70:O83" si="9">H70*$N70</f>
        <v>0</v>
      </c>
      <c r="P70" s="31">
        <f t="shared" ref="P70:P83" si="10">I70*$N70</f>
        <v>0</v>
      </c>
      <c r="Q70" s="32">
        <f t="shared" ref="Q70:Q83" si="11">J70*$N70</f>
        <v>0</v>
      </c>
      <c r="R70" s="32">
        <f t="shared" ref="R70:R83" si="12">K70*$N70</f>
        <v>0</v>
      </c>
      <c r="S70" s="32">
        <f t="shared" ref="S70:S83" si="13">L70*$N70</f>
        <v>0</v>
      </c>
      <c r="T70" s="31">
        <f t="shared" si="8"/>
        <v>0</v>
      </c>
    </row>
    <row r="71" spans="4:20" ht="30.6" customHeight="1" x14ac:dyDescent="0.25">
      <c r="D71" s="27" t="s">
        <v>181</v>
      </c>
      <c r="E71" s="39" t="s">
        <v>197</v>
      </c>
      <c r="F71" s="40" t="s">
        <v>2</v>
      </c>
      <c r="G71" s="41" t="s">
        <v>198</v>
      </c>
      <c r="H71" s="70">
        <v>10</v>
      </c>
      <c r="I71" s="66">
        <v>0</v>
      </c>
      <c r="J71" s="67">
        <v>2</v>
      </c>
      <c r="K71" s="68">
        <v>0</v>
      </c>
      <c r="L71" s="71">
        <v>0</v>
      </c>
      <c r="M71" s="27">
        <f t="shared" si="7"/>
        <v>12</v>
      </c>
      <c r="N71" s="62"/>
      <c r="O71" s="31">
        <f t="shared" si="9"/>
        <v>0</v>
      </c>
      <c r="P71" s="31">
        <f t="shared" si="10"/>
        <v>0</v>
      </c>
      <c r="Q71" s="32">
        <f t="shared" si="11"/>
        <v>0</v>
      </c>
      <c r="R71" s="32">
        <f t="shared" si="12"/>
        <v>0</v>
      </c>
      <c r="S71" s="32">
        <f t="shared" si="13"/>
        <v>0</v>
      </c>
      <c r="T71" s="31">
        <f t="shared" si="8"/>
        <v>0</v>
      </c>
    </row>
    <row r="72" spans="4:20" ht="46.5" customHeight="1" x14ac:dyDescent="0.25">
      <c r="D72" s="27" t="s">
        <v>182</v>
      </c>
      <c r="E72" s="33" t="s">
        <v>117</v>
      </c>
      <c r="F72" s="27" t="s">
        <v>2</v>
      </c>
      <c r="G72" s="27" t="s">
        <v>107</v>
      </c>
      <c r="H72" s="70">
        <v>1260</v>
      </c>
      <c r="I72" s="66">
        <v>120</v>
      </c>
      <c r="J72" s="67">
        <v>250</v>
      </c>
      <c r="K72" s="68">
        <v>100</v>
      </c>
      <c r="L72" s="71">
        <v>200</v>
      </c>
      <c r="M72" s="27">
        <f t="shared" si="7"/>
        <v>1930</v>
      </c>
      <c r="N72" s="60"/>
      <c r="O72" s="31">
        <f t="shared" si="9"/>
        <v>0</v>
      </c>
      <c r="P72" s="31">
        <f t="shared" si="10"/>
        <v>0</v>
      </c>
      <c r="Q72" s="32">
        <f t="shared" si="11"/>
        <v>0</v>
      </c>
      <c r="R72" s="32">
        <f t="shared" si="12"/>
        <v>0</v>
      </c>
      <c r="S72" s="32">
        <f t="shared" si="13"/>
        <v>0</v>
      </c>
      <c r="T72" s="31">
        <f t="shared" si="8"/>
        <v>0</v>
      </c>
    </row>
    <row r="73" spans="4:20" ht="30.6" customHeight="1" x14ac:dyDescent="0.25">
      <c r="D73" s="27" t="s">
        <v>183</v>
      </c>
      <c r="E73" s="33" t="s">
        <v>118</v>
      </c>
      <c r="F73" s="27" t="s">
        <v>2</v>
      </c>
      <c r="G73" s="27" t="s">
        <v>107</v>
      </c>
      <c r="H73" s="70">
        <v>10</v>
      </c>
      <c r="I73" s="66">
        <v>0</v>
      </c>
      <c r="J73" s="67">
        <v>2</v>
      </c>
      <c r="K73" s="68">
        <v>0</v>
      </c>
      <c r="L73" s="71">
        <v>0</v>
      </c>
      <c r="M73" s="27">
        <f t="shared" si="7"/>
        <v>12</v>
      </c>
      <c r="N73" s="60"/>
      <c r="O73" s="31">
        <f t="shared" si="9"/>
        <v>0</v>
      </c>
      <c r="P73" s="31">
        <f t="shared" si="10"/>
        <v>0</v>
      </c>
      <c r="Q73" s="32">
        <f t="shared" si="11"/>
        <v>0</v>
      </c>
      <c r="R73" s="32">
        <f t="shared" si="12"/>
        <v>0</v>
      </c>
      <c r="S73" s="32">
        <f t="shared" si="13"/>
        <v>0</v>
      </c>
      <c r="T73" s="31">
        <f t="shared" si="8"/>
        <v>0</v>
      </c>
    </row>
    <row r="74" spans="4:20" ht="30.6" customHeight="1" x14ac:dyDescent="0.25">
      <c r="D74" s="27" t="s">
        <v>184</v>
      </c>
      <c r="E74" s="33" t="s">
        <v>119</v>
      </c>
      <c r="F74" s="27" t="s">
        <v>2</v>
      </c>
      <c r="G74" s="27" t="s">
        <v>107</v>
      </c>
      <c r="H74" s="70">
        <v>10</v>
      </c>
      <c r="I74" s="66">
        <v>0</v>
      </c>
      <c r="J74" s="67">
        <v>150</v>
      </c>
      <c r="K74" s="68">
        <v>0</v>
      </c>
      <c r="L74" s="71">
        <v>0</v>
      </c>
      <c r="M74" s="27">
        <f t="shared" si="7"/>
        <v>160</v>
      </c>
      <c r="N74" s="60"/>
      <c r="O74" s="31">
        <f t="shared" si="9"/>
        <v>0</v>
      </c>
      <c r="P74" s="31">
        <f t="shared" si="10"/>
        <v>0</v>
      </c>
      <c r="Q74" s="32">
        <f t="shared" si="11"/>
        <v>0</v>
      </c>
      <c r="R74" s="32">
        <f t="shared" si="12"/>
        <v>0</v>
      </c>
      <c r="S74" s="32">
        <f t="shared" si="13"/>
        <v>0</v>
      </c>
      <c r="T74" s="31">
        <f t="shared" si="8"/>
        <v>0</v>
      </c>
    </row>
    <row r="75" spans="4:20" ht="30.6" customHeight="1" x14ac:dyDescent="0.25">
      <c r="D75" s="27" t="s">
        <v>185</v>
      </c>
      <c r="E75" s="33" t="s">
        <v>120</v>
      </c>
      <c r="F75" s="27" t="s">
        <v>2</v>
      </c>
      <c r="G75" s="27" t="s">
        <v>107</v>
      </c>
      <c r="H75" s="70">
        <v>100</v>
      </c>
      <c r="I75" s="66">
        <v>0</v>
      </c>
      <c r="J75" s="67">
        <v>10</v>
      </c>
      <c r="K75" s="68">
        <v>0</v>
      </c>
      <c r="L75" s="71">
        <v>0</v>
      </c>
      <c r="M75" s="27">
        <f t="shared" si="7"/>
        <v>110</v>
      </c>
      <c r="N75" s="60"/>
      <c r="O75" s="31">
        <f t="shared" si="9"/>
        <v>0</v>
      </c>
      <c r="P75" s="31">
        <f t="shared" si="10"/>
        <v>0</v>
      </c>
      <c r="Q75" s="32">
        <f t="shared" si="11"/>
        <v>0</v>
      </c>
      <c r="R75" s="32">
        <f t="shared" si="12"/>
        <v>0</v>
      </c>
      <c r="S75" s="32">
        <f t="shared" si="13"/>
        <v>0</v>
      </c>
      <c r="T75" s="31">
        <f t="shared" si="8"/>
        <v>0</v>
      </c>
    </row>
    <row r="76" spans="4:20" ht="30.6" customHeight="1" x14ac:dyDescent="0.25">
      <c r="D76" s="27" t="s">
        <v>186</v>
      </c>
      <c r="E76" s="33" t="s">
        <v>121</v>
      </c>
      <c r="F76" s="27" t="s">
        <v>2</v>
      </c>
      <c r="G76" s="27" t="s">
        <v>107</v>
      </c>
      <c r="H76" s="70">
        <v>200</v>
      </c>
      <c r="I76" s="66">
        <v>60</v>
      </c>
      <c r="J76" s="67">
        <v>80</v>
      </c>
      <c r="K76" s="68">
        <v>0</v>
      </c>
      <c r="L76" s="71">
        <v>100</v>
      </c>
      <c r="M76" s="27">
        <f t="shared" si="7"/>
        <v>440</v>
      </c>
      <c r="N76" s="60"/>
      <c r="O76" s="31">
        <f t="shared" si="9"/>
        <v>0</v>
      </c>
      <c r="P76" s="31">
        <f t="shared" si="10"/>
        <v>0</v>
      </c>
      <c r="Q76" s="32">
        <f t="shared" si="11"/>
        <v>0</v>
      </c>
      <c r="R76" s="32">
        <f t="shared" si="12"/>
        <v>0</v>
      </c>
      <c r="S76" s="32">
        <f t="shared" si="13"/>
        <v>0</v>
      </c>
      <c r="T76" s="31">
        <f t="shared" si="8"/>
        <v>0</v>
      </c>
    </row>
    <row r="77" spans="4:20" ht="37.5" customHeight="1" x14ac:dyDescent="0.25">
      <c r="D77" s="27" t="s">
        <v>187</v>
      </c>
      <c r="E77" s="33" t="s">
        <v>122</v>
      </c>
      <c r="F77" s="27" t="s">
        <v>2</v>
      </c>
      <c r="G77" s="27" t="s">
        <v>107</v>
      </c>
      <c r="H77" s="70">
        <v>1000</v>
      </c>
      <c r="I77" s="66">
        <v>150</v>
      </c>
      <c r="J77" s="67">
        <v>250</v>
      </c>
      <c r="K77" s="68">
        <v>100</v>
      </c>
      <c r="L77" s="71">
        <v>200</v>
      </c>
      <c r="M77" s="27">
        <f t="shared" si="7"/>
        <v>1700</v>
      </c>
      <c r="N77" s="60"/>
      <c r="O77" s="31">
        <f t="shared" si="9"/>
        <v>0</v>
      </c>
      <c r="P77" s="31">
        <f t="shared" si="10"/>
        <v>0</v>
      </c>
      <c r="Q77" s="32">
        <f t="shared" si="11"/>
        <v>0</v>
      </c>
      <c r="R77" s="32">
        <f t="shared" si="12"/>
        <v>0</v>
      </c>
      <c r="S77" s="32">
        <f t="shared" si="13"/>
        <v>0</v>
      </c>
      <c r="T77" s="31">
        <f t="shared" si="8"/>
        <v>0</v>
      </c>
    </row>
    <row r="78" spans="4:20" ht="30.6" customHeight="1" x14ac:dyDescent="0.25">
      <c r="D78" s="27" t="s">
        <v>188</v>
      </c>
      <c r="E78" s="33" t="s">
        <v>124</v>
      </c>
      <c r="F78" s="27" t="s">
        <v>2</v>
      </c>
      <c r="G78" s="27" t="s">
        <v>107</v>
      </c>
      <c r="H78" s="70">
        <v>50</v>
      </c>
      <c r="I78" s="66">
        <v>100</v>
      </c>
      <c r="J78" s="67">
        <v>0</v>
      </c>
      <c r="K78" s="68">
        <v>0</v>
      </c>
      <c r="L78" s="71">
        <v>0</v>
      </c>
      <c r="M78" s="27">
        <f t="shared" si="7"/>
        <v>150</v>
      </c>
      <c r="N78" s="60"/>
      <c r="O78" s="31">
        <f t="shared" si="9"/>
        <v>0</v>
      </c>
      <c r="P78" s="31">
        <f t="shared" si="10"/>
        <v>0</v>
      </c>
      <c r="Q78" s="32">
        <f t="shared" si="11"/>
        <v>0</v>
      </c>
      <c r="R78" s="32">
        <f t="shared" si="12"/>
        <v>0</v>
      </c>
      <c r="S78" s="32">
        <f t="shared" si="13"/>
        <v>0</v>
      </c>
      <c r="T78" s="31">
        <f t="shared" si="8"/>
        <v>0</v>
      </c>
    </row>
    <row r="79" spans="4:20" ht="30.6" customHeight="1" x14ac:dyDescent="0.25">
      <c r="D79" s="27" t="s">
        <v>189</v>
      </c>
      <c r="E79" s="33" t="s">
        <v>123</v>
      </c>
      <c r="F79" s="27" t="s">
        <v>2</v>
      </c>
      <c r="G79" s="2" t="s">
        <v>107</v>
      </c>
      <c r="H79" s="70">
        <v>50</v>
      </c>
      <c r="I79" s="66">
        <v>50</v>
      </c>
      <c r="J79" s="67">
        <v>200</v>
      </c>
      <c r="K79" s="68">
        <v>30</v>
      </c>
      <c r="L79" s="71">
        <v>200</v>
      </c>
      <c r="M79" s="27">
        <f t="shared" si="7"/>
        <v>530</v>
      </c>
      <c r="N79" s="60"/>
      <c r="O79" s="31">
        <f t="shared" si="9"/>
        <v>0</v>
      </c>
      <c r="P79" s="31">
        <f t="shared" si="10"/>
        <v>0</v>
      </c>
      <c r="Q79" s="32">
        <f t="shared" si="11"/>
        <v>0</v>
      </c>
      <c r="R79" s="32">
        <f t="shared" si="12"/>
        <v>0</v>
      </c>
      <c r="S79" s="32">
        <f t="shared" si="13"/>
        <v>0</v>
      </c>
      <c r="T79" s="31">
        <f t="shared" si="8"/>
        <v>0</v>
      </c>
    </row>
    <row r="80" spans="4:20" ht="72.75" customHeight="1" x14ac:dyDescent="0.25">
      <c r="D80" s="27" t="s">
        <v>190</v>
      </c>
      <c r="E80" s="33" t="s">
        <v>125</v>
      </c>
      <c r="F80" s="27" t="s">
        <v>2</v>
      </c>
      <c r="G80" s="27" t="s">
        <v>107</v>
      </c>
      <c r="H80" s="70">
        <v>20</v>
      </c>
      <c r="I80" s="66">
        <v>0</v>
      </c>
      <c r="J80" s="67">
        <v>15</v>
      </c>
      <c r="K80" s="68">
        <v>0</v>
      </c>
      <c r="L80" s="71">
        <v>200</v>
      </c>
      <c r="M80" s="27">
        <f t="shared" si="7"/>
        <v>235</v>
      </c>
      <c r="N80" s="60"/>
      <c r="O80" s="31">
        <f t="shared" si="9"/>
        <v>0</v>
      </c>
      <c r="P80" s="31">
        <f t="shared" si="10"/>
        <v>0</v>
      </c>
      <c r="Q80" s="32">
        <f t="shared" si="11"/>
        <v>0</v>
      </c>
      <c r="R80" s="32">
        <f t="shared" si="12"/>
        <v>0</v>
      </c>
      <c r="S80" s="32">
        <f t="shared" si="13"/>
        <v>0</v>
      </c>
      <c r="T80" s="31">
        <f t="shared" si="8"/>
        <v>0</v>
      </c>
    </row>
    <row r="81" spans="4:20" ht="56.25" customHeight="1" x14ac:dyDescent="0.25">
      <c r="D81" s="27" t="s">
        <v>191</v>
      </c>
      <c r="E81" s="33" t="s">
        <v>126</v>
      </c>
      <c r="F81" s="27" t="s">
        <v>2</v>
      </c>
      <c r="G81" s="27" t="s">
        <v>107</v>
      </c>
      <c r="H81" s="70">
        <v>10</v>
      </c>
      <c r="I81" s="66">
        <v>100</v>
      </c>
      <c r="J81" s="67">
        <v>50</v>
      </c>
      <c r="K81" s="68">
        <v>0</v>
      </c>
      <c r="L81" s="71">
        <v>100</v>
      </c>
      <c r="M81" s="27">
        <f t="shared" si="7"/>
        <v>260</v>
      </c>
      <c r="N81" s="60"/>
      <c r="O81" s="31">
        <f t="shared" si="9"/>
        <v>0</v>
      </c>
      <c r="P81" s="31">
        <f t="shared" si="10"/>
        <v>0</v>
      </c>
      <c r="Q81" s="32">
        <f t="shared" si="11"/>
        <v>0</v>
      </c>
      <c r="R81" s="32">
        <f t="shared" si="12"/>
        <v>0</v>
      </c>
      <c r="S81" s="32">
        <f t="shared" si="13"/>
        <v>0</v>
      </c>
      <c r="T81" s="31">
        <f t="shared" si="8"/>
        <v>0</v>
      </c>
    </row>
    <row r="82" spans="4:20" ht="30.6" customHeight="1" x14ac:dyDescent="0.25">
      <c r="D82" s="27" t="s">
        <v>192</v>
      </c>
      <c r="E82" s="33" t="s">
        <v>127</v>
      </c>
      <c r="F82" s="27" t="s">
        <v>2</v>
      </c>
      <c r="G82" s="27" t="s">
        <v>107</v>
      </c>
      <c r="H82" s="70">
        <v>40</v>
      </c>
      <c r="I82" s="66">
        <v>75</v>
      </c>
      <c r="J82" s="67">
        <v>90</v>
      </c>
      <c r="K82" s="68">
        <v>20</v>
      </c>
      <c r="L82" s="71">
        <v>0</v>
      </c>
      <c r="M82" s="27">
        <f t="shared" si="7"/>
        <v>225</v>
      </c>
      <c r="N82" s="60"/>
      <c r="O82" s="31">
        <f t="shared" si="9"/>
        <v>0</v>
      </c>
      <c r="P82" s="31">
        <f t="shared" si="10"/>
        <v>0</v>
      </c>
      <c r="Q82" s="32">
        <f t="shared" si="11"/>
        <v>0</v>
      </c>
      <c r="R82" s="32">
        <f t="shared" si="12"/>
        <v>0</v>
      </c>
      <c r="S82" s="32">
        <f t="shared" si="13"/>
        <v>0</v>
      </c>
      <c r="T82" s="31">
        <f t="shared" si="8"/>
        <v>0</v>
      </c>
    </row>
    <row r="83" spans="4:20" ht="30.6" customHeight="1" x14ac:dyDescent="0.25">
      <c r="D83" s="27" t="s">
        <v>193</v>
      </c>
      <c r="E83" s="33" t="s">
        <v>128</v>
      </c>
      <c r="F83" s="27" t="s">
        <v>2</v>
      </c>
      <c r="G83" s="27" t="s">
        <v>107</v>
      </c>
      <c r="H83" s="70">
        <v>40</v>
      </c>
      <c r="I83" s="66">
        <v>75</v>
      </c>
      <c r="J83" s="67">
        <v>90</v>
      </c>
      <c r="K83" s="68">
        <v>20</v>
      </c>
      <c r="L83" s="71">
        <v>200</v>
      </c>
      <c r="M83" s="27">
        <f t="shared" si="7"/>
        <v>425</v>
      </c>
      <c r="N83" s="60"/>
      <c r="O83" s="31">
        <f t="shared" si="9"/>
        <v>0</v>
      </c>
      <c r="P83" s="31">
        <f t="shared" si="10"/>
        <v>0</v>
      </c>
      <c r="Q83" s="32">
        <f t="shared" si="11"/>
        <v>0</v>
      </c>
      <c r="R83" s="32">
        <f t="shared" si="12"/>
        <v>0</v>
      </c>
      <c r="S83" s="32">
        <f t="shared" si="13"/>
        <v>0</v>
      </c>
      <c r="T83" s="31">
        <f t="shared" si="8"/>
        <v>0</v>
      </c>
    </row>
    <row r="84" spans="4:20" ht="57.4" customHeight="1" x14ac:dyDescent="0.25">
      <c r="I84" s="7"/>
      <c r="J84" s="7"/>
      <c r="K84" s="43"/>
      <c r="N84" s="63" t="s">
        <v>9</v>
      </c>
      <c r="O84" s="31">
        <f>SUM(O5:O83)</f>
        <v>0</v>
      </c>
      <c r="P84" s="31">
        <f t="shared" ref="P84:S84" si="14">SUM(P5:P83)</f>
        <v>0</v>
      </c>
      <c r="Q84" s="31">
        <f t="shared" si="14"/>
        <v>0</v>
      </c>
      <c r="R84" s="31">
        <f t="shared" si="14"/>
        <v>0</v>
      </c>
      <c r="S84" s="31">
        <f t="shared" si="14"/>
        <v>0</v>
      </c>
      <c r="T84" s="44">
        <f t="shared" ref="P84:T84" si="15">SUM(T5:T83)</f>
        <v>0</v>
      </c>
    </row>
    <row r="85" spans="4:20" ht="57.4" customHeight="1" x14ac:dyDescent="0.25">
      <c r="E85" s="45"/>
      <c r="F85" s="46"/>
      <c r="G85" s="47"/>
      <c r="H85" s="47"/>
      <c r="I85" s="5"/>
      <c r="J85" s="5"/>
      <c r="K85" s="6"/>
      <c r="L85" s="5"/>
      <c r="M85" s="5"/>
    </row>
    <row r="86" spans="4:20" ht="57.4" customHeight="1" x14ac:dyDescent="0.25">
      <c r="E86" s="48" t="s">
        <v>201</v>
      </c>
      <c r="F86" s="46"/>
      <c r="G86" s="47"/>
      <c r="H86" s="47"/>
      <c r="I86" s="5"/>
      <c r="J86" s="72"/>
      <c r="K86" s="72"/>
      <c r="L86" s="73"/>
      <c r="M86" s="72"/>
      <c r="N86" s="1"/>
      <c r="O86" s="72" t="s">
        <v>206</v>
      </c>
      <c r="P86" s="73"/>
      <c r="Q86" s="73"/>
      <c r="R86" s="73"/>
      <c r="S86" s="73"/>
      <c r="T86" s="73"/>
    </row>
    <row r="87" spans="4:20" x14ac:dyDescent="0.25">
      <c r="E87" s="49" t="s">
        <v>202</v>
      </c>
      <c r="F87" s="46"/>
      <c r="G87" s="47"/>
      <c r="H87" s="47"/>
      <c r="I87" s="5"/>
      <c r="J87" s="50"/>
      <c r="K87" s="51"/>
      <c r="L87" s="51"/>
      <c r="M87" s="52"/>
      <c r="N87" s="64"/>
      <c r="O87" s="52"/>
      <c r="P87" s="52"/>
      <c r="Q87" s="52"/>
      <c r="R87" s="52"/>
      <c r="S87" s="8"/>
    </row>
    <row r="88" spans="4:20" x14ac:dyDescent="0.25">
      <c r="E88" s="10" t="s">
        <v>4</v>
      </c>
      <c r="F88" s="46"/>
      <c r="G88" s="47"/>
      <c r="H88" s="47"/>
      <c r="I88" s="5"/>
      <c r="J88" s="51"/>
      <c r="K88" s="50"/>
      <c r="L88" s="51"/>
      <c r="M88" s="51"/>
      <c r="N88" s="64"/>
      <c r="O88" s="52"/>
      <c r="P88" s="52"/>
      <c r="Q88" s="52"/>
      <c r="R88" s="52"/>
    </row>
    <row r="89" spans="4:20" x14ac:dyDescent="0.25">
      <c r="E89" s="10" t="s">
        <v>11</v>
      </c>
      <c r="I89" s="7"/>
      <c r="J89" s="7"/>
      <c r="K89" s="43"/>
    </row>
    <row r="90" spans="4:20" x14ac:dyDescent="0.25">
      <c r="E90" s="10" t="s">
        <v>5</v>
      </c>
      <c r="I90" s="7"/>
      <c r="J90" s="7"/>
      <c r="K90" s="43"/>
    </row>
    <row r="91" spans="4:20" x14ac:dyDescent="0.25">
      <c r="E91" s="10" t="s">
        <v>8</v>
      </c>
      <c r="I91" s="7"/>
      <c r="J91" s="7"/>
      <c r="K91" s="43"/>
    </row>
    <row r="92" spans="4:20" ht="57.4" customHeight="1" x14ac:dyDescent="0.25">
      <c r="I92" s="7"/>
      <c r="J92" s="7"/>
      <c r="K92" s="43"/>
    </row>
    <row r="93" spans="4:20" ht="57.4" customHeight="1" x14ac:dyDescent="0.25">
      <c r="I93" s="7"/>
      <c r="J93" s="7"/>
      <c r="K93" s="43"/>
    </row>
    <row r="94" spans="4:20" ht="57.4" customHeight="1" x14ac:dyDescent="0.25">
      <c r="I94" s="7"/>
      <c r="J94" s="7"/>
      <c r="K94" s="43"/>
    </row>
    <row r="95" spans="4:20" ht="57.4" customHeight="1" x14ac:dyDescent="0.25">
      <c r="I95" s="7"/>
      <c r="J95" s="7"/>
      <c r="K95" s="43"/>
    </row>
    <row r="96" spans="4:20" ht="57.4" customHeight="1" x14ac:dyDescent="0.25">
      <c r="I96" s="7"/>
      <c r="J96" s="7"/>
      <c r="K96" s="43"/>
    </row>
    <row r="97" spans="9:11" ht="57.4" customHeight="1" x14ac:dyDescent="0.25">
      <c r="I97" s="7"/>
      <c r="J97" s="7"/>
      <c r="K97" s="43"/>
    </row>
    <row r="98" spans="9:11" ht="57.4" customHeight="1" x14ac:dyDescent="0.25">
      <c r="I98" s="7"/>
      <c r="J98" s="7"/>
      <c r="K98" s="43"/>
    </row>
    <row r="99" spans="9:11" ht="57.4" customHeight="1" x14ac:dyDescent="0.25">
      <c r="I99" s="7"/>
      <c r="J99" s="7"/>
      <c r="K99" s="43"/>
    </row>
    <row r="100" spans="9:11" ht="57.4" customHeight="1" x14ac:dyDescent="0.25">
      <c r="I100" s="7"/>
      <c r="J100" s="7"/>
      <c r="K100" s="43"/>
    </row>
    <row r="101" spans="9:11" ht="57.4" customHeight="1" x14ac:dyDescent="0.25">
      <c r="I101" s="7"/>
      <c r="J101" s="7"/>
      <c r="K101" s="43"/>
    </row>
    <row r="102" spans="9:11" ht="57.4" customHeight="1" x14ac:dyDescent="0.25">
      <c r="I102" s="7"/>
      <c r="J102" s="7"/>
      <c r="K102" s="43"/>
    </row>
    <row r="103" spans="9:11" ht="57.4" customHeight="1" x14ac:dyDescent="0.25">
      <c r="I103" s="7"/>
      <c r="J103" s="7"/>
      <c r="K103" s="43"/>
    </row>
    <row r="104" spans="9:11" ht="57.4" customHeight="1" x14ac:dyDescent="0.25">
      <c r="I104" s="7"/>
      <c r="J104" s="7"/>
      <c r="K104" s="43"/>
    </row>
    <row r="105" spans="9:11" ht="57.4" customHeight="1" x14ac:dyDescent="0.25">
      <c r="I105" s="7"/>
      <c r="J105" s="7"/>
      <c r="K105" s="43"/>
    </row>
    <row r="106" spans="9:11" ht="57.4" customHeight="1" x14ac:dyDescent="0.25">
      <c r="I106" s="7"/>
      <c r="J106" s="7"/>
      <c r="K106" s="43"/>
    </row>
    <row r="107" spans="9:11" ht="57.4" customHeight="1" x14ac:dyDescent="0.25">
      <c r="I107" s="7"/>
      <c r="J107" s="7"/>
      <c r="K107" s="43"/>
    </row>
    <row r="108" spans="9:11" ht="57.4" customHeight="1" x14ac:dyDescent="0.25">
      <c r="I108" s="7"/>
      <c r="J108" s="7"/>
      <c r="K108" s="43"/>
    </row>
    <row r="109" spans="9:11" ht="57.4" customHeight="1" x14ac:dyDescent="0.25">
      <c r="I109" s="7"/>
      <c r="J109" s="7"/>
      <c r="K109" s="43"/>
    </row>
    <row r="110" spans="9:11" ht="57.4" customHeight="1" x14ac:dyDescent="0.25">
      <c r="I110" s="7"/>
      <c r="J110" s="7"/>
      <c r="K110" s="43"/>
    </row>
    <row r="111" spans="9:11" x14ac:dyDescent="0.25">
      <c r="I111" s="7"/>
      <c r="J111" s="7"/>
      <c r="K111" s="43"/>
    </row>
    <row r="112" spans="9:11" x14ac:dyDescent="0.25">
      <c r="I112" s="7"/>
      <c r="J112" s="7"/>
      <c r="K112" s="43"/>
    </row>
    <row r="113" spans="9:11" x14ac:dyDescent="0.25">
      <c r="I113" s="7"/>
      <c r="J113" s="7"/>
      <c r="K113" s="43"/>
    </row>
    <row r="114" spans="9:11" x14ac:dyDescent="0.25">
      <c r="I114" s="7"/>
      <c r="J114" s="7"/>
      <c r="K114" s="43"/>
    </row>
    <row r="115" spans="9:11" x14ac:dyDescent="0.25">
      <c r="I115" s="7"/>
      <c r="J115" s="7"/>
      <c r="K115" s="43"/>
    </row>
    <row r="116" spans="9:11" x14ac:dyDescent="0.25">
      <c r="I116" s="7"/>
      <c r="J116" s="7"/>
      <c r="K116" s="43"/>
    </row>
    <row r="117" spans="9:11" x14ac:dyDescent="0.25">
      <c r="I117" s="7"/>
      <c r="J117" s="7"/>
      <c r="K117" s="43"/>
    </row>
    <row r="118" spans="9:11" x14ac:dyDescent="0.25">
      <c r="I118" s="7"/>
      <c r="J118" s="7"/>
      <c r="K118" s="43"/>
    </row>
    <row r="119" spans="9:11" x14ac:dyDescent="0.25">
      <c r="I119" s="7"/>
      <c r="J119" s="7"/>
      <c r="K119" s="43"/>
    </row>
    <row r="120" spans="9:11" x14ac:dyDescent="0.25">
      <c r="I120" s="7"/>
      <c r="J120" s="7"/>
      <c r="K120" s="43"/>
    </row>
    <row r="121" spans="9:11" x14ac:dyDescent="0.25">
      <c r="I121" s="7"/>
      <c r="J121" s="7"/>
      <c r="K121" s="43"/>
    </row>
    <row r="122" spans="9:11" x14ac:dyDescent="0.25">
      <c r="I122" s="7"/>
      <c r="J122" s="7"/>
      <c r="K122" s="43"/>
    </row>
    <row r="123" spans="9:11" x14ac:dyDescent="0.25">
      <c r="I123" s="7"/>
      <c r="J123" s="7"/>
      <c r="K123" s="43"/>
    </row>
  </sheetData>
  <sheetProtection algorithmName="SHA-512" hashValue="iurY1NnhiGhy9SXDkN564fkNi+FlVBxnplxUgflk+klHHCMPNYdvGZbYfNoIA4K+ZR3/Kp2y8Uh0tMwHw5wYUQ==" saltValue="xJpZMNAb9Zjbny1Hs3nXjA==" spinCount="100000" sheet="1" objects="1" scenarios="1"/>
  <protectedRanges>
    <protectedRange sqref="N5:N60 N84" name="Rozstęp2" securityDescriptor="O:WDG:WDD:(A;;CC;;;WD)"/>
    <protectedRange sqref="N5:N60" name="Rozstęp1" securityDescriptor="O:WDG:WDD:(A;;CC;;;WD)"/>
    <protectedRange sqref="N61:N83" name="Rozstęp2_2" securityDescriptor="O:WDG:WDD:(A;;CC;;;WD)"/>
    <protectedRange algorithmName="SHA-512" hashValue="I52TlcRR5q+p5pe3UfEl6Fe2Dk4VaHQoff2+k4glNYSTuaK50ReaHngDE9I6V8nSI2VVzLDX2b3paH140Lg3OA==" saltValue="lpnDbnmoJbjZU83YEJ1aFw==" spinCount="100000" sqref="N61:N83" name="Rozstęp1_2"/>
  </protectedRanges>
  <sortState ref="D4:T84">
    <sortCondition ref="E5"/>
  </sortState>
  <mergeCells count="1">
    <mergeCell ref="E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2022-10-25T11:03:16Z</cp:lastPrinted>
  <dcterms:created xsi:type="dcterms:W3CDTF">2019-12-09T11:01:29Z</dcterms:created>
  <dcterms:modified xsi:type="dcterms:W3CDTF">2022-11-03T14:15:36Z</dcterms:modified>
</cp:coreProperties>
</file>