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446" windowWidth="9960" windowHeight="12015" tabRatio="0" activeTab="0"/>
  </bookViews>
  <sheets>
    <sheet name="Kosztorys całość" sheetId="1" r:id="rId1"/>
  </sheets>
  <definedNames>
    <definedName name="_xlnm.Print_Area" localSheetId="0">'Kosztorys całość'!$A$1:$E$70</definedName>
  </definedNames>
  <calcPr fullCalcOnLoad="1"/>
</workbook>
</file>

<file path=xl/sharedStrings.xml><?xml version="1.0" encoding="utf-8"?>
<sst xmlns="http://schemas.openxmlformats.org/spreadsheetml/2006/main" count="192" uniqueCount="96">
  <si>
    <t>Jednostka             nazwa     ilość</t>
  </si>
  <si>
    <t>x</t>
  </si>
  <si>
    <t>D-01.00.00</t>
  </si>
  <si>
    <t>Lp.</t>
  </si>
  <si>
    <t>Pozycja wg 
specyfikacji</t>
  </si>
  <si>
    <t>Wyszczególnienie elementów
 rozliczeniowych</t>
  </si>
  <si>
    <t>CPV 45100000-8 
PRZYGOTOWANIE TERENU POD BUDOWĘ</t>
  </si>
  <si>
    <r>
      <t>m</t>
    </r>
    <r>
      <rPr>
        <vertAlign val="superscript"/>
        <sz val="8"/>
        <rFont val="Arial"/>
        <family val="2"/>
      </rPr>
      <t>2</t>
    </r>
  </si>
  <si>
    <t xml:space="preserve">ROBOTY PRZYGOTOWAWCZE </t>
  </si>
  <si>
    <t>D-05.00.00</t>
  </si>
  <si>
    <t>NAWIERZCHNIE</t>
  </si>
  <si>
    <t>D-04.00.00</t>
  </si>
  <si>
    <t>PODBUDOWY</t>
  </si>
  <si>
    <t>szt.</t>
  </si>
  <si>
    <t>D-04.01.01</t>
  </si>
  <si>
    <t>D-01.02.02</t>
  </si>
  <si>
    <t>Usunięcie warstwy humusu /darniny/</t>
  </si>
  <si>
    <t>MAŁA ARCHITEKTURA</t>
  </si>
  <si>
    <t>D-10.00.00</t>
  </si>
  <si>
    <t>D-10.01.01</t>
  </si>
  <si>
    <t>Budowa obiektów małej architektury</t>
  </si>
  <si>
    <t xml:space="preserve">ścieżka </t>
  </si>
  <si>
    <t>asfalt</t>
  </si>
  <si>
    <t>skatepark</t>
  </si>
  <si>
    <t>Podbudowa z kruszywa łamanego stabilizowana mechanicznie</t>
  </si>
  <si>
    <t>D-05.01.02</t>
  </si>
  <si>
    <t>Nawierzchnia mineralna</t>
  </si>
  <si>
    <t>D-05.03.05a</t>
  </si>
  <si>
    <t>Nawierzchnia z betonu asfaltowego - warstwa ścieralna</t>
  </si>
  <si>
    <t>Wykonanie nawierzchni z betonu asfaltowego AC 8S gr. 4 cm z oczyszczeniem i skropieniem podłoża</t>
  </si>
  <si>
    <t>D-06.01.01</t>
  </si>
  <si>
    <t>Umocnienie powierzchniowe terenu</t>
  </si>
  <si>
    <t>m</t>
  </si>
  <si>
    <t>D-08.00.00</t>
  </si>
  <si>
    <t>D-06.00.00</t>
  </si>
  <si>
    <t>ROBOTY WYKOŃCZENIOWE</t>
  </si>
  <si>
    <t>Zakup i montaż stołu do tenisa stołowego</t>
  </si>
  <si>
    <t>Zakup i montaż stołu do gry w piłkarzyki</t>
  </si>
  <si>
    <t>kpl.</t>
  </si>
  <si>
    <t>Zakup i przekazanie Zamawiającemu 12 stalowych kul i dwóch świnek - wyposażenia do gry w bule</t>
  </si>
  <si>
    <t>Zakup i montaż stołu do gry w warcaby wraz z dwiema ławkami</t>
  </si>
  <si>
    <t>Zakup i montaż ławki parkowej</t>
  </si>
  <si>
    <t>Zakup i montaż kosza na śmieci</t>
  </si>
  <si>
    <t>Zakup i montaż tablicy z regulaminem</t>
  </si>
  <si>
    <t>Remont istniejącej fontanny</t>
  </si>
  <si>
    <t>OŚWIETLENIE</t>
  </si>
  <si>
    <t>D-07.07.01</t>
  </si>
  <si>
    <t>Roboty elektryczne</t>
  </si>
  <si>
    <t>Montaż szafki oświetleniowej SO</t>
  </si>
  <si>
    <t>Budowa słupów oświetleniowych o wys. 4,5 m wraz z oprawami parkowymi typu biała kula (jak w stanie istniejącym) wraz z fundamentami i tabliczkami słupowymi typu TB-1</t>
  </si>
  <si>
    <t>Budowa słupów oświetleniowych o wys. 7 m wraz z oprawami specjalnymi typu naświetlacz LED  wraz z fundamentami  i tabliczkami słupowymi typu TB-1</t>
  </si>
  <si>
    <t xml:space="preserve">m </t>
  </si>
  <si>
    <t>Montaż przewodu YDY 3x2,5</t>
  </si>
  <si>
    <t>Bednarka FeZn 30x4</t>
  </si>
  <si>
    <t>Montaż rur ochronnych RODK DVK50 w gotowym wykopie</t>
  </si>
  <si>
    <t>Montaż rur ochronnych RODK DVK75 w gotowym wykopie</t>
  </si>
  <si>
    <t>Układanie folii niebieskiej w gotowym wykopie</t>
  </si>
  <si>
    <t>Oświetlenie parku</t>
  </si>
  <si>
    <t>Zasilanie i montaż gniazda i oprawy w wiacie</t>
  </si>
  <si>
    <t>Montaż gniazda natynkowego IP65 1x230V</t>
  </si>
  <si>
    <t>Montaż wyłącznika natynkowego IP65</t>
  </si>
  <si>
    <t>Monta puszki hermetycznej natynkowej</t>
  </si>
  <si>
    <t>Montaż przewodu YDYżo 3x2,5</t>
  </si>
  <si>
    <t>Montaż rurki RL22</t>
  </si>
  <si>
    <t>Montaż rur ochronnych RODK DVR-40 w gotowym wykopie</t>
  </si>
  <si>
    <t xml:space="preserve">Zasypanie i zagęszczenie wykopów </t>
  </si>
  <si>
    <t xml:space="preserve">Montaż oprawy oświetleniowej IP65 LED </t>
  </si>
  <si>
    <r>
      <t xml:space="preserve">Układanie kabla YAKXS 4x35 żo 0,6/1 kV </t>
    </r>
    <r>
      <rPr>
        <b/>
        <sz val="8"/>
        <rFont val="Arial"/>
        <family val="2"/>
      </rPr>
      <t>w wykopach wykonywanych ręcznie</t>
    </r>
    <r>
      <rPr>
        <sz val="8"/>
        <rFont val="Arial"/>
        <family val="2"/>
      </rPr>
      <t xml:space="preserve"> (z uwagi na ochronę systemu korzeniowego)</t>
    </r>
  </si>
  <si>
    <r>
      <t xml:space="preserve">Układanie kabla YKY ŻO 3x4 </t>
    </r>
    <r>
      <rPr>
        <b/>
        <sz val="8"/>
        <rFont val="Arial"/>
        <family val="2"/>
      </rPr>
      <t>w wykopach wykonywanych ręcznie</t>
    </r>
    <r>
      <rPr>
        <sz val="8"/>
        <rFont val="Arial"/>
        <family val="2"/>
      </rPr>
      <t xml:space="preserve"> (z uwagi na ochronę systemu korzeniowego)</t>
    </r>
  </si>
  <si>
    <t>Zabezpieczenie drzew taśmą ostrzegawczą po okręgu o promieniu 3m od pnia drzew</t>
  </si>
  <si>
    <t>Rozbiórka słupa betonowego wraz z utylizacją</t>
  </si>
  <si>
    <t>Profilowanie i zagęszczenie podłoża wykonywane na całej szerokości toru rowerowego. W obrębie okręgów wytyczonych taśmą roboty prowadzone bezwzględnie w sposób ręczny</t>
  </si>
  <si>
    <t>Profilowanie i zagęszczenie podłoża wykonywane na całej szerokości skateparku</t>
  </si>
  <si>
    <t>Profilowanie i zagęszczenie podłoża wykonywane na całej szerokości ciągów pieszych i boiska do gry w bule. W obrębie okręgów wytyczonych taśmą roboty prowadzone bezwzględnie w sposób ręczny</t>
  </si>
  <si>
    <t>Wykonanie dodatkowej warstwy nawierzchni z betonu asfaltowego AC 8S gr. 4 cm z oczyszczeniem i skropieniem podłoża - skate park</t>
  </si>
  <si>
    <t>D-10.01.02</t>
  </si>
  <si>
    <t>Montaż wyposażenia skate parku</t>
  </si>
  <si>
    <t>Zakup i montaż urządzenia bank ramp</t>
  </si>
  <si>
    <t>Zakup i montaż urządzenia Funbox z grindboxem + poręcz</t>
  </si>
  <si>
    <t>Zakup i montaż urządzenia Quarter Pipe</t>
  </si>
  <si>
    <t>Zakup i montaż urządzenia Grindbox 1 + Grindbox 2</t>
  </si>
  <si>
    <t>Zakup i montaż urządzenia Poręcz prosta</t>
  </si>
  <si>
    <t>Wykonanie nawierzchni mineralnej o grubości 8 cm, w układzie dwuwarstwowym 3+5 cm - ścieżki mineralne</t>
  </si>
  <si>
    <t xml:space="preserve">Podbudowa z kruszywa łam. stab. mech. 0/31,5 grubości 12 cm - nawierzchnie mineralne </t>
  </si>
  <si>
    <t>Podbudowa z kruszywa łam. stab. mech. 0/31,5 grubości 20 cm - nawierzchnie asfaltowe</t>
  </si>
  <si>
    <t>Humusowanie z obsianiem trawą terenów zielonych. Warstwa humusu 10 cm. Humus z miejsca robót - przyjęto średnio po 50 cm od krawędzi projektowanych nawierzchni</t>
  </si>
  <si>
    <t>Ustawienie oporników z kostki kamiennej 8/10cm na ławie z betonu klasy C 12/15 z oporem</t>
  </si>
  <si>
    <t>D-04.04.01</t>
  </si>
  <si>
    <t>D-04.05.01</t>
  </si>
  <si>
    <t>Wzmocnienie podłoża geosyntetykiem</t>
  </si>
  <si>
    <t>Wykonanie wzmocnienia z georusztu trójosiowego o sztywnych węzłach  - nawierzchnie mineralne i asfaltowe</t>
  </si>
  <si>
    <t xml:space="preserve">Ustawienie obramowania pól przy boisku do gry w bule z drewnianych akacjowych desek szer. 20 cm </t>
  </si>
  <si>
    <t>Profilowanie i zagęszczanie podłoża</t>
  </si>
  <si>
    <t>Zdjęcie warstwy ziemi urodzajnej o grubości 10 cm. Nadmiar humusu do wywozu i utylizacji. W obrębie okręgów wytyczonych taśmą roboty prowadzone bezwzględnie w sposób ręczny</t>
  </si>
  <si>
    <t>CPV 45200000-9
ROBOTY BUDOWLANE W ZAKRESIE WZNOSZENIA KOMPLETNYCH OBIEKTÓW BUDOWLANYCH LUB ICH CZĘŚCI ORAZ ROBOTY W ZAKRESIE INŻYNIERII LĄDOWEJ I WODNEJ</t>
  </si>
  <si>
    <t xml:space="preserve">Przedmiar robót
Zagospodarowanie centralnego parku wiejskiego „Pod Platanem”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</si>
</sst>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_-* #,##0.00&quot; zł&quot;_-;\-* #,##0.00&quot; zł&quot;_-;_-* \-??&quot; zł&quot;_-;_-@_-"/>
    <numFmt numFmtId="167" formatCode="0.0"/>
    <numFmt numFmtId="168" formatCode="0.000"/>
    <numFmt numFmtId="169" formatCode="0.0000"/>
    <numFmt numFmtId="170" formatCode="0.00000"/>
    <numFmt numFmtId="171" formatCode="#,##0.00\ _z_ł"/>
    <numFmt numFmtId="172" formatCode="#,##0.00\ &quot;zł&quot;"/>
    <numFmt numFmtId="173" formatCode="#,##0.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0\-000"/>
    <numFmt numFmtId="181" formatCode="#,##0.00\ [$€-1]"/>
    <numFmt numFmtId="182" formatCode="_-* #,##0.0000\ [$€-1]_-;\-* #,##0.0000\ [$€-1]_-;_-* &quot;-&quot;????\ [$€-1]_-;_-@_-"/>
    <numFmt numFmtId="183" formatCode="0.00000000"/>
    <numFmt numFmtId="184" formatCode="0.0000000"/>
    <numFmt numFmtId="185" formatCode="0.000000"/>
    <numFmt numFmtId="186" formatCode="#,###.00"/>
    <numFmt numFmtId="187" formatCode="#,##0.00&quot; zł&quot;"/>
    <numFmt numFmtId="188" formatCode="_-* #,##0.000\ _z_ł_-;\-* #,##0.000\ _z_ł_-;_-* &quot;-&quot;??\ _z_ł_-;_-@_-"/>
    <numFmt numFmtId="189" formatCode="#,##0.000\ &quot;zł&quot;"/>
  </numFmts>
  <fonts count="44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/>
    </xf>
    <xf numFmtId="0" fontId="7" fillId="35" borderId="15" xfId="0" applyFont="1" applyFill="1" applyBorder="1" applyAlignment="1">
      <alignment horizontal="left" vertical="top" wrapText="1"/>
    </xf>
    <xf numFmtId="2" fontId="7" fillId="35" borderId="16" xfId="0" applyNumberFormat="1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167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35" borderId="20" xfId="0" applyNumberFormat="1" applyFont="1" applyFill="1" applyBorder="1" applyAlignment="1">
      <alignment horizontal="center" vertical="top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2" fontId="2" fillId="35" borderId="19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center"/>
    </xf>
    <xf numFmtId="2" fontId="7" fillId="35" borderId="0" xfId="0" applyNumberFormat="1" applyFont="1" applyFill="1" applyBorder="1" applyAlignment="1">
      <alignment horizontal="center" vertical="top" wrapText="1"/>
    </xf>
    <xf numFmtId="0" fontId="7" fillId="35" borderId="23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top"/>
    </xf>
    <xf numFmtId="2" fontId="7" fillId="35" borderId="23" xfId="0" applyNumberFormat="1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35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top"/>
    </xf>
    <xf numFmtId="0" fontId="7" fillId="35" borderId="20" xfId="0" applyFont="1" applyFill="1" applyBorder="1" applyAlignment="1">
      <alignment horizontal="center" vertical="top"/>
    </xf>
    <xf numFmtId="2" fontId="2" fillId="35" borderId="14" xfId="0" applyNumberFormat="1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top" wrapText="1"/>
    </xf>
    <xf numFmtId="1" fontId="7" fillId="35" borderId="14" xfId="0" applyNumberFormat="1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/>
    </xf>
    <xf numFmtId="0" fontId="7" fillId="35" borderId="23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/>
    </xf>
    <xf numFmtId="2" fontId="7" fillId="35" borderId="15" xfId="0" applyNumberFormat="1" applyFont="1" applyFill="1" applyBorder="1" applyAlignment="1">
      <alignment horizontal="left" vertical="top" wrapText="1"/>
    </xf>
    <xf numFmtId="0" fontId="2" fillId="35" borderId="25" xfId="0" applyFont="1" applyFill="1" applyBorder="1" applyAlignment="1">
      <alignment horizontal="center" vertical="top" wrapText="1"/>
    </xf>
    <xf numFmtId="1" fontId="2" fillId="35" borderId="14" xfId="0" applyNumberFormat="1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quotePrefix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167" fontId="2" fillId="36" borderId="32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top" wrapText="1"/>
    </xf>
    <xf numFmtId="2" fontId="7" fillId="35" borderId="33" xfId="0" applyNumberFormat="1" applyFont="1" applyFill="1" applyBorder="1" applyAlignment="1">
      <alignment horizontal="center" vertical="top" wrapText="1"/>
    </xf>
    <xf numFmtId="2" fontId="7" fillId="35" borderId="32" xfId="0" applyNumberFormat="1" applyFont="1" applyFill="1" applyBorder="1" applyAlignment="1">
      <alignment horizontal="center" vertical="top" wrapText="1"/>
    </xf>
    <xf numFmtId="2" fontId="2" fillId="35" borderId="33" xfId="0" applyNumberFormat="1" applyFont="1" applyFill="1" applyBorder="1" applyAlignment="1">
      <alignment horizontal="center" vertical="top" wrapText="1"/>
    </xf>
    <xf numFmtId="2" fontId="7" fillId="37" borderId="33" xfId="0" applyNumberFormat="1" applyFont="1" applyFill="1" applyBorder="1" applyAlignment="1">
      <alignment horizontal="center" vertical="top" wrapText="1"/>
    </xf>
    <xf numFmtId="2" fontId="7" fillId="37" borderId="32" xfId="0" applyNumberFormat="1" applyFont="1" applyFill="1" applyBorder="1" applyAlignment="1">
      <alignment horizontal="center" vertical="top" wrapText="1"/>
    </xf>
    <xf numFmtId="2" fontId="7" fillId="35" borderId="34" xfId="0" applyNumberFormat="1" applyFont="1" applyFill="1" applyBorder="1" applyAlignment="1">
      <alignment horizontal="center" vertical="top" wrapText="1"/>
    </xf>
    <xf numFmtId="0" fontId="7" fillId="35" borderId="35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 vertical="top"/>
    </xf>
    <xf numFmtId="0" fontId="7" fillId="35" borderId="37" xfId="0" applyFont="1" applyFill="1" applyBorder="1" applyAlignment="1">
      <alignment horizontal="left" vertical="top" wrapText="1"/>
    </xf>
    <xf numFmtId="0" fontId="7" fillId="35" borderId="36" xfId="0" applyFont="1" applyFill="1" applyBorder="1" applyAlignment="1">
      <alignment horizontal="center" vertical="top" wrapText="1"/>
    </xf>
    <xf numFmtId="2" fontId="7" fillId="35" borderId="38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GridLines="0" tabSelected="1" view="pageBreakPreview" zoomScale="115" zoomScaleSheetLayoutView="115" workbookViewId="0" topLeftCell="A43">
      <selection activeCell="M4" sqref="M4"/>
    </sheetView>
  </sheetViews>
  <sheetFormatPr defaultColWidth="9.00390625" defaultRowHeight="12.75"/>
  <cols>
    <col min="1" max="1" width="4.375" style="1" customWidth="1"/>
    <col min="2" max="2" width="10.00390625" style="1" customWidth="1"/>
    <col min="3" max="3" width="50.75390625" style="2" customWidth="1"/>
    <col min="4" max="4" width="4.125" style="2" customWidth="1"/>
    <col min="5" max="5" width="7.625" style="0" customWidth="1"/>
    <col min="6" max="6" width="13.375" style="0" customWidth="1"/>
    <col min="7" max="7" width="11.875" style="0" hidden="1" customWidth="1"/>
    <col min="8" max="8" width="9.125" style="0" hidden="1" customWidth="1"/>
    <col min="9" max="9" width="10.125" style="0" hidden="1" customWidth="1"/>
    <col min="10" max="10" width="9.125" style="0" hidden="1" customWidth="1"/>
    <col min="11" max="11" width="0" style="0" hidden="1" customWidth="1"/>
  </cols>
  <sheetData>
    <row r="1" spans="1:8" ht="56.25" customHeight="1" thickBot="1">
      <c r="A1" s="65" t="s">
        <v>95</v>
      </c>
      <c r="B1" s="66"/>
      <c r="C1" s="66"/>
      <c r="D1" s="66"/>
      <c r="E1" s="67"/>
      <c r="G1" s="2"/>
      <c r="H1" s="2"/>
    </row>
    <row r="2" spans="1:11" ht="33.75">
      <c r="A2" s="9" t="s">
        <v>3</v>
      </c>
      <c r="B2" s="61" t="s">
        <v>4</v>
      </c>
      <c r="C2" s="61" t="s">
        <v>5</v>
      </c>
      <c r="D2" s="68" t="s">
        <v>0</v>
      </c>
      <c r="E2" s="69"/>
      <c r="F2" s="2"/>
      <c r="G2" s="41" t="s">
        <v>21</v>
      </c>
      <c r="H2" s="42"/>
      <c r="I2" s="42"/>
      <c r="J2" s="42">
        <v>935</v>
      </c>
      <c r="K2" s="42"/>
    </row>
    <row r="3" spans="1:11" ht="13.5" thickBot="1">
      <c r="A3" s="22">
        <v>1</v>
      </c>
      <c r="B3" s="23">
        <v>2</v>
      </c>
      <c r="C3" s="23">
        <v>3</v>
      </c>
      <c r="D3" s="23">
        <v>4</v>
      </c>
      <c r="E3" s="24">
        <v>5</v>
      </c>
      <c r="G3" s="41" t="s">
        <v>22</v>
      </c>
      <c r="H3" s="42"/>
      <c r="I3" s="42"/>
      <c r="J3" s="42">
        <v>558</v>
      </c>
      <c r="K3" s="42"/>
    </row>
    <row r="4" spans="1:11" s="2" customFormat="1" ht="30" customHeight="1" thickBot="1">
      <c r="A4" s="62" t="s">
        <v>6</v>
      </c>
      <c r="B4" s="63"/>
      <c r="C4" s="63"/>
      <c r="D4" s="63"/>
      <c r="E4" s="64"/>
      <c r="G4" s="41" t="s">
        <v>23</v>
      </c>
      <c r="H4" s="42"/>
      <c r="I4" s="42"/>
      <c r="J4" s="42">
        <v>560</v>
      </c>
      <c r="K4" s="42"/>
    </row>
    <row r="5" spans="1:11" s="2" customFormat="1" ht="12.75">
      <c r="A5" s="25" t="s">
        <v>1</v>
      </c>
      <c r="B5" s="26" t="s">
        <v>2</v>
      </c>
      <c r="C5" s="27" t="s">
        <v>8</v>
      </c>
      <c r="D5" s="27" t="s">
        <v>1</v>
      </c>
      <c r="E5" s="70" t="s">
        <v>1</v>
      </c>
      <c r="G5" s="42"/>
      <c r="H5" s="43"/>
      <c r="I5" s="42"/>
      <c r="J5" s="42"/>
      <c r="K5" s="42"/>
    </row>
    <row r="6" spans="1:11" s="2" customFormat="1" ht="12.75">
      <c r="A6" s="20" t="s">
        <v>1</v>
      </c>
      <c r="B6" s="16" t="s">
        <v>15</v>
      </c>
      <c r="C6" s="17" t="s">
        <v>16</v>
      </c>
      <c r="D6" s="19" t="s">
        <v>1</v>
      </c>
      <c r="E6" s="71" t="s">
        <v>1</v>
      </c>
      <c r="G6" s="42"/>
      <c r="H6" s="44"/>
      <c r="I6" s="45"/>
      <c r="J6" s="42"/>
      <c r="K6" s="42"/>
    </row>
    <row r="7" spans="1:11" s="2" customFormat="1" ht="33.75">
      <c r="A7" s="40">
        <v>1</v>
      </c>
      <c r="B7" s="35"/>
      <c r="C7" s="38" t="s">
        <v>93</v>
      </c>
      <c r="D7" s="35" t="s">
        <v>7</v>
      </c>
      <c r="E7" s="72">
        <v>1739</v>
      </c>
      <c r="G7" s="42"/>
      <c r="H7" s="44"/>
      <c r="I7" s="45"/>
      <c r="J7" s="42"/>
      <c r="K7" s="42"/>
    </row>
    <row r="8" spans="1:11" s="2" customFormat="1" ht="22.5">
      <c r="A8" s="40">
        <v>2</v>
      </c>
      <c r="B8" s="35"/>
      <c r="C8" s="38" t="s">
        <v>69</v>
      </c>
      <c r="D8" s="35" t="s">
        <v>13</v>
      </c>
      <c r="E8" s="72">
        <v>56</v>
      </c>
      <c r="G8" s="42"/>
      <c r="H8" s="44"/>
      <c r="I8" s="45"/>
      <c r="J8" s="42"/>
      <c r="K8" s="42"/>
    </row>
    <row r="9" spans="1:11" s="2" customFormat="1" ht="13.5" thickBot="1">
      <c r="A9" s="40">
        <v>3</v>
      </c>
      <c r="B9" s="35"/>
      <c r="C9" s="38" t="s">
        <v>70</v>
      </c>
      <c r="D9" s="35" t="s">
        <v>13</v>
      </c>
      <c r="E9" s="72">
        <v>1</v>
      </c>
      <c r="G9" s="42"/>
      <c r="H9" s="44"/>
      <c r="I9" s="45"/>
      <c r="J9" s="42"/>
      <c r="K9" s="42"/>
    </row>
    <row r="10" spans="1:11" s="2" customFormat="1" ht="52.5" customHeight="1" thickBot="1">
      <c r="A10" s="62" t="s">
        <v>94</v>
      </c>
      <c r="B10" s="63"/>
      <c r="C10" s="63"/>
      <c r="D10" s="63"/>
      <c r="E10" s="64"/>
      <c r="G10" s="42"/>
      <c r="H10" s="44"/>
      <c r="I10" s="45"/>
      <c r="J10" s="42"/>
      <c r="K10" s="42"/>
    </row>
    <row r="11" spans="1:11" s="2" customFormat="1" ht="12.75">
      <c r="A11" s="21" t="s">
        <v>1</v>
      </c>
      <c r="B11" s="7" t="s">
        <v>11</v>
      </c>
      <c r="C11" s="6" t="s">
        <v>12</v>
      </c>
      <c r="D11" s="8" t="s">
        <v>1</v>
      </c>
      <c r="E11" s="10" t="s">
        <v>1</v>
      </c>
      <c r="G11" s="42"/>
      <c r="H11" s="42"/>
      <c r="I11" s="45">
        <f>ROUNDUP(0.9*H11,2)</f>
        <v>0</v>
      </c>
      <c r="J11" s="42"/>
      <c r="K11" s="42"/>
    </row>
    <row r="12" spans="1:11" s="2" customFormat="1" ht="12.75">
      <c r="A12" s="20" t="s">
        <v>1</v>
      </c>
      <c r="B12" s="17" t="s">
        <v>14</v>
      </c>
      <c r="C12" s="17" t="s">
        <v>92</v>
      </c>
      <c r="D12" s="19" t="s">
        <v>1</v>
      </c>
      <c r="E12" s="71" t="s">
        <v>1</v>
      </c>
      <c r="G12" s="42"/>
      <c r="H12" s="42"/>
      <c r="I12" s="45"/>
      <c r="J12" s="42"/>
      <c r="K12" s="42"/>
    </row>
    <row r="13" spans="1:11" s="2" customFormat="1" ht="45">
      <c r="A13" s="12">
        <v>4</v>
      </c>
      <c r="B13" s="37"/>
      <c r="C13" s="38" t="s">
        <v>73</v>
      </c>
      <c r="D13" s="35" t="s">
        <v>7</v>
      </c>
      <c r="E13" s="72">
        <v>948</v>
      </c>
      <c r="G13" s="42"/>
      <c r="H13" s="42"/>
      <c r="I13" s="45"/>
      <c r="J13" s="42"/>
      <c r="K13" s="42"/>
    </row>
    <row r="14" spans="1:9" s="2" customFormat="1" ht="33.75">
      <c r="A14" s="12">
        <v>5</v>
      </c>
      <c r="B14" s="37"/>
      <c r="C14" s="38" t="s">
        <v>71</v>
      </c>
      <c r="D14" s="35" t="s">
        <v>7</v>
      </c>
      <c r="E14" s="72">
        <v>527</v>
      </c>
      <c r="I14" s="34"/>
    </row>
    <row r="15" spans="1:9" s="2" customFormat="1" ht="22.5">
      <c r="A15" s="13">
        <v>6</v>
      </c>
      <c r="B15" s="57"/>
      <c r="C15" s="58" t="s">
        <v>72</v>
      </c>
      <c r="D15" s="15" t="s">
        <v>7</v>
      </c>
      <c r="E15" s="73">
        <v>263</v>
      </c>
      <c r="I15" s="34"/>
    </row>
    <row r="16" spans="1:9" s="2" customFormat="1" ht="22.5">
      <c r="A16" s="50" t="s">
        <v>1</v>
      </c>
      <c r="B16" s="53" t="s">
        <v>87</v>
      </c>
      <c r="C16" s="53" t="s">
        <v>24</v>
      </c>
      <c r="D16" s="59" t="s">
        <v>1</v>
      </c>
      <c r="E16" s="74" t="s">
        <v>1</v>
      </c>
      <c r="I16" s="34"/>
    </row>
    <row r="17" spans="1:9" s="2" customFormat="1" ht="22.5">
      <c r="A17" s="12">
        <v>7</v>
      </c>
      <c r="B17" s="37"/>
      <c r="C17" s="36" t="s">
        <v>84</v>
      </c>
      <c r="D17" s="35" t="s">
        <v>7</v>
      </c>
      <c r="E17" s="72">
        <v>790</v>
      </c>
      <c r="I17" s="34"/>
    </row>
    <row r="18" spans="1:9" s="2" customFormat="1" ht="26.25" customHeight="1">
      <c r="A18" s="13">
        <v>8</v>
      </c>
      <c r="B18" s="57"/>
      <c r="C18" s="14" t="s">
        <v>83</v>
      </c>
      <c r="D18" s="15" t="s">
        <v>7</v>
      </c>
      <c r="E18" s="73">
        <v>948</v>
      </c>
      <c r="I18" s="34"/>
    </row>
    <row r="19" spans="1:9" s="2" customFormat="1" ht="15" customHeight="1">
      <c r="A19" s="50" t="s">
        <v>1</v>
      </c>
      <c r="B19" s="53" t="s">
        <v>88</v>
      </c>
      <c r="C19" s="53" t="s">
        <v>89</v>
      </c>
      <c r="D19" s="59" t="s">
        <v>1</v>
      </c>
      <c r="E19" s="74" t="s">
        <v>1</v>
      </c>
      <c r="I19" s="34"/>
    </row>
    <row r="20" spans="1:9" s="2" customFormat="1" ht="26.25" customHeight="1">
      <c r="A20" s="12">
        <v>9</v>
      </c>
      <c r="B20" s="37"/>
      <c r="C20" s="36" t="s">
        <v>90</v>
      </c>
      <c r="D20" s="35" t="s">
        <v>7</v>
      </c>
      <c r="E20" s="72">
        <v>1739</v>
      </c>
      <c r="I20" s="34"/>
    </row>
    <row r="21" spans="1:9" s="2" customFormat="1" ht="12.75">
      <c r="A21" s="21" t="s">
        <v>1</v>
      </c>
      <c r="B21" s="7" t="s">
        <v>9</v>
      </c>
      <c r="C21" s="6" t="s">
        <v>10</v>
      </c>
      <c r="D21" s="8" t="s">
        <v>1</v>
      </c>
      <c r="E21" s="10" t="s">
        <v>1</v>
      </c>
      <c r="I21" s="34"/>
    </row>
    <row r="22" spans="1:9" s="2" customFormat="1" ht="12.75">
      <c r="A22" s="50" t="s">
        <v>1</v>
      </c>
      <c r="B22" s="17" t="s">
        <v>25</v>
      </c>
      <c r="C22" s="17" t="s">
        <v>26</v>
      </c>
      <c r="D22" s="19" t="s">
        <v>1</v>
      </c>
      <c r="E22" s="71" t="s">
        <v>1</v>
      </c>
      <c r="H22" s="33"/>
      <c r="I22" s="34">
        <f>ROUNDUP(0.9*H22,2)</f>
        <v>0</v>
      </c>
    </row>
    <row r="23" spans="1:9" s="2" customFormat="1" ht="22.5">
      <c r="A23" s="54">
        <v>10</v>
      </c>
      <c r="B23" s="55"/>
      <c r="C23" s="36" t="s">
        <v>82</v>
      </c>
      <c r="D23" s="39" t="s">
        <v>7</v>
      </c>
      <c r="E23" s="72">
        <v>948</v>
      </c>
      <c r="H23" s="11"/>
      <c r="I23" s="34"/>
    </row>
    <row r="24" spans="1:9" s="2" customFormat="1" ht="22.5">
      <c r="A24" s="54">
        <v>11</v>
      </c>
      <c r="B24" s="55"/>
      <c r="C24" s="36" t="s">
        <v>91</v>
      </c>
      <c r="D24" s="39" t="s">
        <v>32</v>
      </c>
      <c r="E24" s="72">
        <v>61</v>
      </c>
      <c r="H24" s="11"/>
      <c r="I24" s="34"/>
    </row>
    <row r="25" spans="1:9" s="2" customFormat="1" ht="22.5">
      <c r="A25" s="12">
        <v>12</v>
      </c>
      <c r="B25" s="37"/>
      <c r="C25" s="36" t="s">
        <v>86</v>
      </c>
      <c r="D25" s="35" t="s">
        <v>32</v>
      </c>
      <c r="E25" s="75">
        <f>931-61</f>
        <v>870</v>
      </c>
      <c r="H25" s="11"/>
      <c r="I25" s="34"/>
    </row>
    <row r="26" spans="1:9" s="2" customFormat="1" ht="12.75">
      <c r="A26" s="51" t="s">
        <v>1</v>
      </c>
      <c r="B26" s="17" t="s">
        <v>27</v>
      </c>
      <c r="C26" s="17" t="s">
        <v>28</v>
      </c>
      <c r="D26" s="19" t="s">
        <v>1</v>
      </c>
      <c r="E26" s="71" t="s">
        <v>1</v>
      </c>
      <c r="H26" s="11"/>
      <c r="I26" s="34"/>
    </row>
    <row r="27" spans="1:9" s="2" customFormat="1" ht="22.5">
      <c r="A27" s="12">
        <v>13</v>
      </c>
      <c r="B27" s="37"/>
      <c r="C27" s="38" t="s">
        <v>29</v>
      </c>
      <c r="D27" s="35" t="s">
        <v>7</v>
      </c>
      <c r="E27" s="72">
        <v>790</v>
      </c>
      <c r="H27" s="11"/>
      <c r="I27" s="34"/>
    </row>
    <row r="28" spans="1:9" s="2" customFormat="1" ht="22.5">
      <c r="A28" s="13">
        <v>14</v>
      </c>
      <c r="B28" s="37"/>
      <c r="C28" s="38" t="s">
        <v>74</v>
      </c>
      <c r="D28" s="35" t="s">
        <v>7</v>
      </c>
      <c r="E28" s="72">
        <v>40</v>
      </c>
      <c r="H28" s="11"/>
      <c r="I28" s="34"/>
    </row>
    <row r="29" spans="1:9" s="2" customFormat="1" ht="12.75">
      <c r="A29" s="48" t="s">
        <v>1</v>
      </c>
      <c r="B29" s="49" t="s">
        <v>34</v>
      </c>
      <c r="C29" s="6" t="s">
        <v>35</v>
      </c>
      <c r="D29" s="8" t="s">
        <v>1</v>
      </c>
      <c r="E29" s="10" t="s">
        <v>1</v>
      </c>
      <c r="H29" s="11"/>
      <c r="I29" s="34"/>
    </row>
    <row r="30" spans="1:9" s="2" customFormat="1" ht="12.75">
      <c r="A30" s="20" t="s">
        <v>1</v>
      </c>
      <c r="B30" s="17" t="s">
        <v>30</v>
      </c>
      <c r="C30" s="17" t="s">
        <v>31</v>
      </c>
      <c r="D30" s="19" t="s">
        <v>1</v>
      </c>
      <c r="E30" s="71" t="s">
        <v>1</v>
      </c>
      <c r="H30" s="11"/>
      <c r="I30" s="34"/>
    </row>
    <row r="31" spans="1:9" s="2" customFormat="1" ht="33.75">
      <c r="A31" s="47">
        <v>15</v>
      </c>
      <c r="B31" s="46"/>
      <c r="C31" s="14" t="s">
        <v>85</v>
      </c>
      <c r="D31" s="15" t="s">
        <v>7</v>
      </c>
      <c r="E31" s="76">
        <f>0.5*E25</f>
        <v>435</v>
      </c>
      <c r="H31" s="11"/>
      <c r="I31" s="34"/>
    </row>
    <row r="32" spans="1:9" s="2" customFormat="1" ht="12.75">
      <c r="A32" s="32" t="s">
        <v>1</v>
      </c>
      <c r="B32" s="7" t="s">
        <v>33</v>
      </c>
      <c r="C32" s="6" t="s">
        <v>45</v>
      </c>
      <c r="D32" s="8" t="s">
        <v>1</v>
      </c>
      <c r="E32" s="10" t="s">
        <v>1</v>
      </c>
      <c r="H32" s="11"/>
      <c r="I32" s="34"/>
    </row>
    <row r="33" spans="1:9" s="2" customFormat="1" ht="12.75">
      <c r="A33" s="31" t="s">
        <v>1</v>
      </c>
      <c r="B33" s="16" t="s">
        <v>46</v>
      </c>
      <c r="C33" s="17" t="s">
        <v>47</v>
      </c>
      <c r="D33" s="19" t="s">
        <v>1</v>
      </c>
      <c r="E33" s="71" t="s">
        <v>1</v>
      </c>
      <c r="H33" s="11"/>
      <c r="I33" s="34"/>
    </row>
    <row r="34" spans="1:9" s="2" customFormat="1" ht="12.75">
      <c r="A34" s="52" t="s">
        <v>1</v>
      </c>
      <c r="B34" s="37"/>
      <c r="C34" s="53" t="s">
        <v>57</v>
      </c>
      <c r="D34" s="18" t="s">
        <v>1</v>
      </c>
      <c r="E34" s="74" t="s">
        <v>1</v>
      </c>
      <c r="H34" s="11"/>
      <c r="I34" s="34"/>
    </row>
    <row r="35" spans="1:9" s="2" customFormat="1" ht="12.75">
      <c r="A35" s="54">
        <v>16</v>
      </c>
      <c r="B35" s="55"/>
      <c r="C35" s="36" t="s">
        <v>48</v>
      </c>
      <c r="D35" s="39" t="s">
        <v>13</v>
      </c>
      <c r="E35" s="72">
        <v>1</v>
      </c>
      <c r="H35" s="11"/>
      <c r="I35" s="34"/>
    </row>
    <row r="36" spans="1:9" s="2" customFormat="1" ht="33.75">
      <c r="A36" s="54">
        <v>17</v>
      </c>
      <c r="B36" s="55"/>
      <c r="C36" s="36" t="s">
        <v>49</v>
      </c>
      <c r="D36" s="39" t="s">
        <v>13</v>
      </c>
      <c r="E36" s="72">
        <v>16</v>
      </c>
      <c r="H36" s="11"/>
      <c r="I36" s="34"/>
    </row>
    <row r="37" spans="1:9" s="2" customFormat="1" ht="33.75">
      <c r="A37" s="54">
        <v>18</v>
      </c>
      <c r="B37" s="55"/>
      <c r="C37" s="36" t="s">
        <v>50</v>
      </c>
      <c r="D37" s="39" t="s">
        <v>13</v>
      </c>
      <c r="E37" s="72">
        <v>3</v>
      </c>
      <c r="H37" s="11"/>
      <c r="I37" s="34"/>
    </row>
    <row r="38" spans="1:9" s="2" customFormat="1" ht="27" customHeight="1">
      <c r="A38" s="54">
        <v>19</v>
      </c>
      <c r="B38" s="55"/>
      <c r="C38" s="36" t="s">
        <v>67</v>
      </c>
      <c r="D38" s="39" t="s">
        <v>51</v>
      </c>
      <c r="E38" s="72">
        <f>730-43</f>
        <v>687</v>
      </c>
      <c r="H38" s="11"/>
      <c r="I38" s="34"/>
    </row>
    <row r="39" spans="1:9" s="2" customFormat="1" ht="12.75">
      <c r="A39" s="54">
        <v>20</v>
      </c>
      <c r="B39" s="55"/>
      <c r="C39" s="36" t="s">
        <v>52</v>
      </c>
      <c r="D39" s="39" t="s">
        <v>32</v>
      </c>
      <c r="E39" s="72">
        <v>122</v>
      </c>
      <c r="H39" s="11"/>
      <c r="I39" s="34"/>
    </row>
    <row r="40" spans="1:9" s="2" customFormat="1" ht="12.75">
      <c r="A40" s="54">
        <v>21</v>
      </c>
      <c r="B40" s="55"/>
      <c r="C40" s="36" t="s">
        <v>53</v>
      </c>
      <c r="D40" s="39" t="s">
        <v>32</v>
      </c>
      <c r="E40" s="72">
        <v>648</v>
      </c>
      <c r="H40" s="11"/>
      <c r="I40" s="34"/>
    </row>
    <row r="41" spans="1:9" s="2" customFormat="1" ht="12.75">
      <c r="A41" s="54">
        <v>22</v>
      </c>
      <c r="B41" s="55"/>
      <c r="C41" s="36" t="s">
        <v>54</v>
      </c>
      <c r="D41" s="39" t="s">
        <v>32</v>
      </c>
      <c r="E41" s="72">
        <v>50</v>
      </c>
      <c r="H41" s="11"/>
      <c r="I41" s="34"/>
    </row>
    <row r="42" spans="1:9" s="2" customFormat="1" ht="12.75">
      <c r="A42" s="54">
        <v>23</v>
      </c>
      <c r="B42" s="55"/>
      <c r="C42" s="36" t="s">
        <v>55</v>
      </c>
      <c r="D42" s="39" t="s">
        <v>32</v>
      </c>
      <c r="E42" s="72">
        <v>255</v>
      </c>
      <c r="H42" s="11"/>
      <c r="I42" s="34"/>
    </row>
    <row r="43" spans="1:9" s="2" customFormat="1" ht="12.75">
      <c r="A43" s="54">
        <v>24</v>
      </c>
      <c r="B43" s="55"/>
      <c r="C43" s="36" t="s">
        <v>56</v>
      </c>
      <c r="D43" s="39" t="s">
        <v>32</v>
      </c>
      <c r="E43" s="72">
        <v>617</v>
      </c>
      <c r="H43" s="11"/>
      <c r="I43" s="34"/>
    </row>
    <row r="44" spans="1:9" s="2" customFormat="1" ht="12.75">
      <c r="A44" s="60" t="s">
        <v>1</v>
      </c>
      <c r="B44" s="55"/>
      <c r="C44" s="53" t="s">
        <v>58</v>
      </c>
      <c r="D44" s="18" t="s">
        <v>1</v>
      </c>
      <c r="E44" s="74" t="s">
        <v>1</v>
      </c>
      <c r="H44" s="11"/>
      <c r="I44" s="34"/>
    </row>
    <row r="45" spans="1:9" s="2" customFormat="1" ht="22.5">
      <c r="A45" s="54">
        <v>25</v>
      </c>
      <c r="B45" s="39"/>
      <c r="C45" s="38" t="s">
        <v>68</v>
      </c>
      <c r="D45" s="56" t="s">
        <v>51</v>
      </c>
      <c r="E45" s="77">
        <v>60</v>
      </c>
      <c r="H45" s="11"/>
      <c r="I45" s="34"/>
    </row>
    <row r="46" spans="1:9" s="2" customFormat="1" ht="12.75">
      <c r="A46" s="54">
        <v>26</v>
      </c>
      <c r="B46" s="39"/>
      <c r="C46" s="38" t="s">
        <v>56</v>
      </c>
      <c r="D46" s="56" t="s">
        <v>32</v>
      </c>
      <c r="E46" s="77">
        <v>50</v>
      </c>
      <c r="H46" s="11"/>
      <c r="I46" s="34"/>
    </row>
    <row r="47" spans="1:9" s="2" customFormat="1" ht="12.75">
      <c r="A47" s="54">
        <v>27</v>
      </c>
      <c r="B47" s="39"/>
      <c r="C47" s="38" t="s">
        <v>59</v>
      </c>
      <c r="D47" s="56" t="s">
        <v>13</v>
      </c>
      <c r="E47" s="77">
        <v>1</v>
      </c>
      <c r="H47" s="11"/>
      <c r="I47" s="34"/>
    </row>
    <row r="48" spans="1:9" s="2" customFormat="1" ht="12.75">
      <c r="A48" s="54">
        <v>28</v>
      </c>
      <c r="B48" s="39"/>
      <c r="C48" s="38" t="s">
        <v>60</v>
      </c>
      <c r="D48" s="56" t="s">
        <v>13</v>
      </c>
      <c r="E48" s="77">
        <v>1</v>
      </c>
      <c r="H48" s="11"/>
      <c r="I48" s="34"/>
    </row>
    <row r="49" spans="1:9" s="2" customFormat="1" ht="12.75">
      <c r="A49" s="54">
        <v>29</v>
      </c>
      <c r="B49" s="39"/>
      <c r="C49" s="38" t="s">
        <v>66</v>
      </c>
      <c r="D49" s="56" t="s">
        <v>13</v>
      </c>
      <c r="E49" s="77">
        <v>2</v>
      </c>
      <c r="H49" s="11"/>
      <c r="I49" s="34"/>
    </row>
    <row r="50" spans="1:9" s="2" customFormat="1" ht="12.75">
      <c r="A50" s="54">
        <v>30</v>
      </c>
      <c r="B50" s="39"/>
      <c r="C50" s="38" t="s">
        <v>61</v>
      </c>
      <c r="D50" s="56" t="s">
        <v>13</v>
      </c>
      <c r="E50" s="77">
        <v>1</v>
      </c>
      <c r="H50" s="11"/>
      <c r="I50" s="34"/>
    </row>
    <row r="51" spans="1:9" s="2" customFormat="1" ht="12.75">
      <c r="A51" s="54">
        <v>31</v>
      </c>
      <c r="B51" s="39"/>
      <c r="C51" s="38" t="s">
        <v>62</v>
      </c>
      <c r="D51" s="56" t="s">
        <v>32</v>
      </c>
      <c r="E51" s="77">
        <v>15</v>
      </c>
      <c r="H51" s="11"/>
      <c r="I51" s="34"/>
    </row>
    <row r="52" spans="1:9" s="2" customFormat="1" ht="12.75">
      <c r="A52" s="54">
        <v>32</v>
      </c>
      <c r="B52" s="39"/>
      <c r="C52" s="36" t="s">
        <v>64</v>
      </c>
      <c r="D52" s="39" t="s">
        <v>32</v>
      </c>
      <c r="E52" s="72">
        <v>50</v>
      </c>
      <c r="H52" s="11"/>
      <c r="I52" s="34"/>
    </row>
    <row r="53" spans="1:9" s="2" customFormat="1" ht="15" customHeight="1">
      <c r="A53" s="54">
        <v>33</v>
      </c>
      <c r="B53" s="39"/>
      <c r="C53" s="38" t="s">
        <v>63</v>
      </c>
      <c r="D53" s="56" t="s">
        <v>32</v>
      </c>
      <c r="E53" s="77">
        <v>12</v>
      </c>
      <c r="H53" s="11"/>
      <c r="I53" s="34"/>
    </row>
    <row r="54" spans="1:9" s="2" customFormat="1" ht="15" customHeight="1">
      <c r="A54" s="54">
        <v>34</v>
      </c>
      <c r="B54" s="39"/>
      <c r="C54" s="38" t="s">
        <v>65</v>
      </c>
      <c r="D54" s="39" t="s">
        <v>32</v>
      </c>
      <c r="E54" s="72">
        <f>790-43</f>
        <v>747</v>
      </c>
      <c r="H54" s="11"/>
      <c r="I54" s="34"/>
    </row>
    <row r="55" spans="1:9" s="2" customFormat="1" ht="12.75">
      <c r="A55" s="32" t="s">
        <v>1</v>
      </c>
      <c r="B55" s="7" t="s">
        <v>18</v>
      </c>
      <c r="C55" s="6" t="s">
        <v>17</v>
      </c>
      <c r="D55" s="8" t="s">
        <v>1</v>
      </c>
      <c r="E55" s="10" t="s">
        <v>1</v>
      </c>
      <c r="I55" s="34">
        <f>ROUNDUP(0.9*H55,2)</f>
        <v>0</v>
      </c>
    </row>
    <row r="56" spans="1:9" s="2" customFormat="1" ht="12.75">
      <c r="A56" s="31" t="s">
        <v>1</v>
      </c>
      <c r="B56" s="16" t="s">
        <v>19</v>
      </c>
      <c r="C56" s="17" t="s">
        <v>20</v>
      </c>
      <c r="D56" s="19" t="s">
        <v>1</v>
      </c>
      <c r="E56" s="71" t="s">
        <v>1</v>
      </c>
      <c r="I56" s="34">
        <f>ROUNDUP(0.9*H56,2)</f>
        <v>0</v>
      </c>
    </row>
    <row r="57" spans="1:9" s="2" customFormat="1" ht="12.75">
      <c r="A57" s="12">
        <v>35</v>
      </c>
      <c r="B57" s="37"/>
      <c r="C57" s="36" t="s">
        <v>44</v>
      </c>
      <c r="D57" s="39" t="s">
        <v>38</v>
      </c>
      <c r="E57" s="72">
        <v>1</v>
      </c>
      <c r="I57" s="34"/>
    </row>
    <row r="58" spans="1:9" s="2" customFormat="1" ht="12.75">
      <c r="A58" s="12">
        <v>36</v>
      </c>
      <c r="B58" s="37"/>
      <c r="C58" s="36" t="s">
        <v>36</v>
      </c>
      <c r="D58" s="39" t="s">
        <v>13</v>
      </c>
      <c r="E58" s="72">
        <v>1</v>
      </c>
      <c r="I58" s="34"/>
    </row>
    <row r="59" spans="1:9" s="2" customFormat="1" ht="12.75">
      <c r="A59" s="12">
        <v>37</v>
      </c>
      <c r="B59" s="37"/>
      <c r="C59" s="36" t="s">
        <v>40</v>
      </c>
      <c r="D59" s="39" t="s">
        <v>38</v>
      </c>
      <c r="E59" s="72">
        <v>1</v>
      </c>
      <c r="I59" s="34"/>
    </row>
    <row r="60" spans="1:9" s="2" customFormat="1" ht="12.75">
      <c r="A60" s="12">
        <v>38</v>
      </c>
      <c r="B60" s="37"/>
      <c r="C60" s="36" t="s">
        <v>37</v>
      </c>
      <c r="D60" s="39" t="s">
        <v>13</v>
      </c>
      <c r="E60" s="72">
        <v>1</v>
      </c>
      <c r="I60" s="34"/>
    </row>
    <row r="61" spans="1:9" s="2" customFormat="1" ht="22.5">
      <c r="A61" s="12">
        <v>39</v>
      </c>
      <c r="B61" s="37"/>
      <c r="C61" s="36" t="s">
        <v>39</v>
      </c>
      <c r="D61" s="39" t="s">
        <v>38</v>
      </c>
      <c r="E61" s="72">
        <v>1</v>
      </c>
      <c r="H61" s="35"/>
      <c r="I61" s="34"/>
    </row>
    <row r="62" spans="1:9" s="2" customFormat="1" ht="12.75">
      <c r="A62" s="12">
        <v>40</v>
      </c>
      <c r="B62" s="37"/>
      <c r="C62" s="36" t="s">
        <v>41</v>
      </c>
      <c r="D62" s="39" t="s">
        <v>13</v>
      </c>
      <c r="E62" s="72">
        <v>5</v>
      </c>
      <c r="H62" s="35"/>
      <c r="I62" s="34"/>
    </row>
    <row r="63" spans="1:9" s="2" customFormat="1" ht="12.75">
      <c r="A63" s="12">
        <v>41</v>
      </c>
      <c r="B63" s="37"/>
      <c r="C63" s="36" t="s">
        <v>42</v>
      </c>
      <c r="D63" s="39" t="s">
        <v>13</v>
      </c>
      <c r="E63" s="72">
        <v>2</v>
      </c>
      <c r="H63" s="35"/>
      <c r="I63" s="34"/>
    </row>
    <row r="64" spans="1:9" s="2" customFormat="1" ht="12.75">
      <c r="A64" s="12">
        <v>42</v>
      </c>
      <c r="B64" s="37"/>
      <c r="C64" s="36" t="s">
        <v>43</v>
      </c>
      <c r="D64" s="39" t="s">
        <v>13</v>
      </c>
      <c r="E64" s="72">
        <v>1</v>
      </c>
      <c r="H64" s="35"/>
      <c r="I64" s="34"/>
    </row>
    <row r="65" spans="1:9" s="2" customFormat="1" ht="12.75">
      <c r="A65" s="31" t="s">
        <v>1</v>
      </c>
      <c r="B65" s="16" t="s">
        <v>75</v>
      </c>
      <c r="C65" s="17" t="s">
        <v>76</v>
      </c>
      <c r="D65" s="19" t="s">
        <v>1</v>
      </c>
      <c r="E65" s="71" t="s">
        <v>1</v>
      </c>
      <c r="H65" s="35"/>
      <c r="I65" s="34"/>
    </row>
    <row r="66" spans="1:9" s="2" customFormat="1" ht="12.75">
      <c r="A66" s="12">
        <v>43</v>
      </c>
      <c r="B66" s="37"/>
      <c r="C66" s="36" t="s">
        <v>77</v>
      </c>
      <c r="D66" s="39" t="s">
        <v>13</v>
      </c>
      <c r="E66" s="72">
        <v>1</v>
      </c>
      <c r="H66" s="35"/>
      <c r="I66" s="34"/>
    </row>
    <row r="67" spans="1:9" s="2" customFormat="1" ht="12.75">
      <c r="A67" s="12">
        <v>44</v>
      </c>
      <c r="B67" s="37"/>
      <c r="C67" s="36" t="s">
        <v>78</v>
      </c>
      <c r="D67" s="39" t="s">
        <v>13</v>
      </c>
      <c r="E67" s="72">
        <v>1</v>
      </c>
      <c r="H67" s="35"/>
      <c r="I67" s="34"/>
    </row>
    <row r="68" spans="1:9" s="2" customFormat="1" ht="12.75">
      <c r="A68" s="12">
        <v>45</v>
      </c>
      <c r="B68" s="37"/>
      <c r="C68" s="36" t="s">
        <v>79</v>
      </c>
      <c r="D68" s="39" t="s">
        <v>13</v>
      </c>
      <c r="E68" s="72">
        <v>1</v>
      </c>
      <c r="H68" s="35"/>
      <c r="I68" s="34"/>
    </row>
    <row r="69" spans="1:9" s="2" customFormat="1" ht="12.75">
      <c r="A69" s="12">
        <v>46</v>
      </c>
      <c r="B69" s="37"/>
      <c r="C69" s="36" t="s">
        <v>80</v>
      </c>
      <c r="D69" s="39" t="s">
        <v>13</v>
      </c>
      <c r="E69" s="72">
        <v>1</v>
      </c>
      <c r="H69" s="35"/>
      <c r="I69" s="34"/>
    </row>
    <row r="70" spans="1:9" s="2" customFormat="1" ht="13.5" thickBot="1">
      <c r="A70" s="78">
        <v>47</v>
      </c>
      <c r="B70" s="79"/>
      <c r="C70" s="80" t="s">
        <v>81</v>
      </c>
      <c r="D70" s="81" t="s">
        <v>13</v>
      </c>
      <c r="E70" s="82">
        <v>1</v>
      </c>
      <c r="H70" s="35"/>
      <c r="I70" s="34"/>
    </row>
    <row r="71" s="2" customFormat="1" ht="15" customHeight="1">
      <c r="F71" s="3"/>
    </row>
    <row r="72" spans="2:6" s="2" customFormat="1" ht="12.75" customHeight="1">
      <c r="B72" s="5"/>
      <c r="F72" s="3"/>
    </row>
    <row r="73" spans="1:6" ht="15" customHeight="1">
      <c r="A73" s="2"/>
      <c r="B73" s="5"/>
      <c r="E73" s="2"/>
      <c r="F73" s="2"/>
    </row>
    <row r="74" spans="1:6" ht="15" customHeight="1">
      <c r="A74" s="2"/>
      <c r="B74" s="5"/>
      <c r="E74" s="2"/>
      <c r="F74" s="2"/>
    </row>
    <row r="75" spans="1:6" ht="15" customHeight="1">
      <c r="A75" s="2"/>
      <c r="B75" s="28"/>
      <c r="E75" s="2"/>
      <c r="F75" s="2"/>
    </row>
    <row r="76" spans="1:6" ht="15" customHeight="1">
      <c r="A76" s="2"/>
      <c r="B76" s="28"/>
      <c r="E76" s="2"/>
      <c r="F76" s="2"/>
    </row>
    <row r="77" spans="1:6" ht="15" customHeight="1">
      <c r="A77" s="2"/>
      <c r="B77" s="28"/>
      <c r="E77" s="2"/>
      <c r="F77" s="2"/>
    </row>
    <row r="78" ht="15" customHeight="1"/>
    <row r="79" ht="15" customHeight="1"/>
    <row r="80" ht="15" customHeight="1"/>
    <row r="81" ht="15" customHeight="1">
      <c r="F81" s="4"/>
    </row>
    <row r="82" ht="15" customHeight="1"/>
    <row r="83" ht="15" customHeight="1">
      <c r="B83" s="29"/>
    </row>
    <row r="84" ht="15" customHeight="1"/>
    <row r="85" ht="15" customHeight="1">
      <c r="B85" s="29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>
      <c r="B105" s="29"/>
    </row>
    <row r="106" ht="15" customHeight="1">
      <c r="B106" s="29"/>
    </row>
    <row r="107" ht="15" customHeight="1"/>
    <row r="108" ht="15" customHeight="1"/>
    <row r="109" ht="15" customHeight="1">
      <c r="B109" s="30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4">
    <mergeCell ref="A4:E4"/>
    <mergeCell ref="A1:E1"/>
    <mergeCell ref="D2:E2"/>
    <mergeCell ref="A10:E10"/>
  </mergeCells>
  <printOptions/>
  <pageMargins left="0.984251968503937" right="0.5905511811023623" top="0.7874015748031497" bottom="0.787401574803149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HP</cp:lastModifiedBy>
  <cp:lastPrinted>2022-01-14T13:28:37Z</cp:lastPrinted>
  <dcterms:created xsi:type="dcterms:W3CDTF">2000-11-13T06:25:45Z</dcterms:created>
  <dcterms:modified xsi:type="dcterms:W3CDTF">2022-01-14T13:30:02Z</dcterms:modified>
  <cp:category/>
  <cp:version/>
  <cp:contentType/>
  <cp:contentStatus/>
  <cp:revision>1</cp:revision>
</cp:coreProperties>
</file>