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3" activeTab="0"/>
  </bookViews>
  <sheets>
    <sheet name="formularz oferty" sheetId="1" r:id="rId1"/>
    <sheet name="arkusz cenowy" sheetId="2" r:id="rId2"/>
  </sheets>
  <definedNames>
    <definedName name="_xlnm.Print_Area" localSheetId="1">'arkusz cenowy'!$A$1:$I$99</definedName>
    <definedName name="_xlnm.Print_Area" localSheetId="0">'formularz oferty'!$A$1:$D$53</definedName>
  </definedNames>
  <calcPr fullCalcOnLoad="1"/>
</workbook>
</file>

<file path=xl/sharedStrings.xml><?xml version="1.0" encoding="utf-8"?>
<sst xmlns="http://schemas.openxmlformats.org/spreadsheetml/2006/main" count="249" uniqueCount="185">
  <si>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</si>
  <si>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</si>
  <si>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</si>
  <si>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</si>
  <si>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</si>
  <si>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</si>
  <si>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</si>
  <si>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</si>
  <si>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</si>
  <si>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</si>
  <si>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</si>
  <si>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</si>
  <si>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</si>
  <si>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</si>
  <si>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</si>
  <si>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</si>
  <si>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</si>
  <si>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</si>
  <si>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</si>
  <si>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</si>
  <si>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</si>
  <si>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</si>
  <si>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</si>
  <si>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</si>
  <si>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</si>
  <si>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</si>
  <si>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</si>
  <si>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</si>
  <si>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</si>
  <si>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</si>
  <si>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</si>
  <si>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</si>
  <si>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</si>
  <si>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</si>
  <si>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</si>
  <si>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</si>
  <si>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</si>
  <si>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</si>
  <si>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</si>
  <si>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</si>
  <si>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</si>
  <si>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</si>
  <si>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</si>
  <si>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</si>
  <si>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</si>
  <si>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</si>
  <si>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</si>
  <si>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</si>
  <si>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</si>
  <si>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</si>
  <si>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</si>
  <si>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</si>
  <si>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</si>
  <si>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</si>
  <si>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</si>
  <si>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</si>
  <si>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</si>
  <si>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</si>
  <si>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</si>
  <si>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</si>
  <si>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</si>
  <si>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</si>
  <si>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</si>
  <si>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</si>
  <si>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</si>
  <si>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</si>
  <si>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</si>
  <si>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</si>
  <si>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oferowane produkty i urządzenia będące przedmiotem dzierżawy spełniają wszystkie postawione wymagania graniczne okreslone w zalączniku nr 1a do specyfikacji dla poszczególnych części.</t>
  </si>
  <si>
    <t>j.m.</t>
  </si>
  <si>
    <t>Nazwa handlowa / Typ
Producent
dzierżawionego aparatu</t>
  </si>
  <si>
    <t>miesięcy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</si>
  <si>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</si>
  <si>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</si>
  <si>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</si>
  <si>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</si>
  <si>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</si>
  <si>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</si>
  <si>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>Załącznik nr 1 do SWZ</t>
  </si>
  <si>
    <t>Załącznik nr 1a do SWZ</t>
  </si>
  <si>
    <t>j.m</t>
  </si>
  <si>
    <t>Lp.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</si>
  <si>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</si>
  <si>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</si>
  <si>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</si>
  <si>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Czynsz dzierżawny brutto ^ za 1 miesiąc</t>
  </si>
  <si>
    <t>Czynsz dzierżawny brutto ^ pozycji</t>
  </si>
  <si>
    <t xml:space="preserve">                                                                                                                     </t>
  </si>
  <si>
    <t>Rok produkcji 
dzierżawionego analizatora</t>
  </si>
  <si>
    <t>Cena brutto ^ :</t>
  </si>
  <si>
    <t>Oświadczamy, że zamówienie będziemy wykonywać do czasu wyczerpania kwoty wynagrodzenia umownego, jednak nie dłużej niż przez 36 miesięcy od daty zawarcia umowy.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</si>
  <si>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</si>
  <si>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</si>
  <si>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</si>
  <si>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</si>
  <si>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</si>
  <si>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</si>
  <si>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</si>
  <si>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</si>
  <si>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</si>
  <si>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</si>
  <si>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</si>
  <si>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</si>
  <si>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</si>
  <si>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</si>
  <si>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</si>
  <si>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</si>
  <si>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</si>
  <si>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DFP.271.14.2022.AB</t>
  </si>
  <si>
    <t xml:space="preserve">Przeciwciała p/kardiolipinowe IgG; (łącznie z kontrolami  i kalibracjami) </t>
  </si>
  <si>
    <t xml:space="preserve">Przeciwciała p/kardiolipinowe IgM; (łącznie z kontrolami  i kalibracjami) </t>
  </si>
  <si>
    <t xml:space="preserve">Przeciwciała p/kardiolipinowe IgA; (łącznie z kontrolami  i kalibracjami) </t>
  </si>
  <si>
    <t xml:space="preserve">Przeciwciała p/beta 2 glikoproteinowe 1 IgG; (łącznie z kontrolami  i kalibracjami) </t>
  </si>
  <si>
    <t xml:space="preserve">Przeciwciała p/beta 2 glikoproteinowe 1 IgM; (łącznie z kontrolami  i kalibracjami) </t>
  </si>
  <si>
    <t xml:space="preserve">Przeciwciała p/beta 2 glikoproteinowe 1 IgA; (łącznie z kontrolami  i kalibracjami) </t>
  </si>
  <si>
    <t xml:space="preserve">Przeciwciała przeciw kompleksowi fosfatydyloseryna/protrombina  IgM i ; (łącznie z kontrolami  i kalibracjami) </t>
  </si>
  <si>
    <t xml:space="preserve">Przeciwciała przeciw kompleksowi fosfatydyloseryna/protrombina  IgG i  (łącznie z kontrolami  i kalibracjami) </t>
  </si>
  <si>
    <t>Przeciwciała przeciwko Domenie I (łącznie z kontrolami i kalibracjami)</t>
  </si>
  <si>
    <t>Przeciwciała przeciwko protrombinie IgG/IgM  (łącznie z kontrolami i kalibracjami) IgG</t>
  </si>
  <si>
    <t>Przeciwciała przeciwko protrombinie IgG/IgM  (łącznie z kontrolami i kalibracjami)IgM</t>
  </si>
  <si>
    <t xml:space="preserve">Aktywność ADAMTS-13 </t>
  </si>
  <si>
    <r>
      <t>Wymagania graniczne</t>
    </r>
    <r>
      <rPr>
        <b/>
        <sz val="11"/>
        <rFont val="Times New Roman"/>
        <family val="1"/>
      </rPr>
      <t xml:space="preserve"> dla analizatora</t>
    </r>
  </si>
  <si>
    <t>W pełni automatyczny analizator, fabrycznie nowy. Nie straszy niż 2020 r.</t>
  </si>
  <si>
    <t>Analizator wyposażony w komputer sterujący pracą aparatu, monitor dotykowy, czarno białą drukarkę laserową, system podtrzymania napięcia oraz wewnętrzny  czytnik kodów kreskowych stanowiących integralną część aparatu.</t>
  </si>
  <si>
    <t xml:space="preserve">Drukarka kodów kreskowych (termiczna), współpracującą z aparatem oraz z systemem InfoMedica firmy Asseco. </t>
  </si>
  <si>
    <t>Analizator warunkujący pełną automatyzację przebiegu wykonania badania od momentu załadowania próbki badanej do zakończenia badania, odesłania do systemu LIS i wydania wyniku</t>
  </si>
  <si>
    <t>Analizator  umożliwiający wykonywanie testów diagnostycznych metodą chemiluminescencyjną</t>
  </si>
  <si>
    <t>Analizator nastołowy</t>
  </si>
  <si>
    <t>Wymiary aparatu umożliwiające  instalację  z wykorzystaniem  wyposażenia  Zamawiającego (stołu laboratoryjnego) – Długość –  max. 100 cm - Szerokość – max. 60 cm</t>
  </si>
  <si>
    <t>Praca w trybie swobodnego dostępu; brak konieczności wykonywania procedury startowej oraz płukania po zakończeniu serii badań</t>
  </si>
  <si>
    <t>Oznaczenia wykonywane w kuwetach jednorazowych z możliwością ich ciągłego doładowywania w trakcie pracy</t>
  </si>
  <si>
    <t>Możliwość tworzenia paneli badań dla oznaczeń wykonywanych jednoczasowo</t>
  </si>
  <si>
    <t>Ilość miejsc na próbki -  min. 30, z możliwością dodania zleceń i dostawiania próbek w trakcie pracy aparatu</t>
  </si>
  <si>
    <t>Identyfikacja i lokalizacja próbek za pomocą kodów kreskowych.</t>
  </si>
  <si>
    <t>Możliwość jednoczesnego ładowania probówek różnych typów kompatybilnych z oferowanym analizatorem</t>
  </si>
  <si>
    <t>Możliwość automatycznego rozcieńczania próbek wysokododatnich (wg zadanego współczynnika)</t>
  </si>
  <si>
    <t xml:space="preserve">Możliwość przechowywania odczynników na pokładzie analizatora (pokład chłodzony). Brak konieczności doprowadzania odczynników przed umieszczeniem w analizatorze do temperatury pokojowej    </t>
  </si>
  <si>
    <t>Możliwość jednoczesnego załadowania do 20 opakowań odczynników; jednoczesne załadowanie kilku opakowań odczynnika dla tego samego typu oznaczenia</t>
  </si>
  <si>
    <t xml:space="preserve">Dwie niezależne igły pipetujące: dla odczynników i dla próbek badanych </t>
  </si>
  <si>
    <t>Automatyczne rozpoznawanie odczynników, kalibratorów i kontroli poprzez kody kreskowe</t>
  </si>
  <si>
    <t>Możliwość wyjęcia próbek po rozpoczęciu analizy bez konieczności oczekiwania na zakończenie całej serii oznaczeń</t>
  </si>
  <si>
    <t xml:space="preserve">Wydajność analizatora: do 50 oznaczeń na godzinę </t>
  </si>
  <si>
    <t>Detekcja poziomu cieczy oraz obecności skrzepów</t>
  </si>
  <si>
    <t xml:space="preserve">Monitorowanie zużycia płynów systemowych oraz poziomu ścieków  </t>
  </si>
  <si>
    <t>Kontrole i kalibratory gotowe do użycia z możliwością przechowywania w temperaturze lodówki; bez konieczności porcjowania i zamrażania</t>
  </si>
  <si>
    <t xml:space="preserve">Kontrole do wewnątrzlaboratoryjnej kontroli jakości na co najmniej dwóch poziomach (prawidłowe i patologiczne) z możliwością automatycznego wczytywania danych z dołączonych metryczek </t>
  </si>
  <si>
    <t xml:space="preserve">Możliwość sprawdzenia w aparacie terminu ważności odczynników, kontroli oraz ilości badań dostępnych do wykonania </t>
  </si>
  <si>
    <t>Identyfikacja użytkownika wykonującego oznaczenia oraz zatwierdzającego wyniki</t>
  </si>
  <si>
    <t>Oprogramowanie  umożliwiające archiwizację i edycję wyników badań</t>
  </si>
  <si>
    <t>Aktualizacje oprogramowania analizatora wliczone w cenę usługi zagwarantowane przez cały okres trwania umowy dzierżawy analizatora</t>
  </si>
  <si>
    <t>Analiza kontroli jakości –  oprogramowanie wykonujące pełną weryfikację prawidłowości wyników serii oznaczeń w oparciu o zadane parametry kontrolne.</t>
  </si>
  <si>
    <t>Wszystkie protokoły inkubacji testów CIA zintegrowane z aparatem</t>
  </si>
  <si>
    <t>32.</t>
  </si>
  <si>
    <t>Analizator ze znakiem CE</t>
  </si>
  <si>
    <r>
      <t>1.</t>
    </r>
    <r>
      <rPr>
        <sz val="7"/>
        <rFont val="Times New Roman"/>
        <family val="1"/>
      </rPr>
      <t>          </t>
    </r>
    <r>
      <rPr>
        <b/>
        <sz val="11"/>
        <rFont val="Times New Roman"/>
        <family val="1"/>
      </rPr>
      <t> </t>
    </r>
  </si>
  <si>
    <t>Wymagania graniczne dla zestawów odczynnikowych do oznaczeń anyfosfolipidowych metodą chemiluminescencyjną (CIA)</t>
  </si>
  <si>
    <t xml:space="preserve">Dostawa odczynników wraz z dzierżawą analizatora </t>
  </si>
  <si>
    <t>Cena brutto oferty</t>
  </si>
  <si>
    <t>Dzierżawa automatycznego analizatora  immunologicznego - 1 sztuka</t>
  </si>
  <si>
    <t>Automatyczny analizator  immunologiczny - 1 szt.</t>
  </si>
  <si>
    <t>Niespełnienie  któregokolwiek  z powyższych wymagań granicznych spowoduje odrzucenie oferty.</t>
  </si>
  <si>
    <t>oznaczeń</t>
  </si>
  <si>
    <t>Dot. poz 1, 2, 3  – zestawy do oznaczania przeciwciał anty-kardiolipinowych (CIA) w klasach IgG, IgM i IgA:
- Możliwość wykonania oznaczeń dla próbek surowicy i osocza.
-Kalibratory (gotowe do użycia) znakowane automatycznie rozpoznawanymi kodami kreskowymi.
- Kalibracja wykonywana raz dla serii odczynnika 
- Wyniki oznaczenia wyliczane w oparciu o 4 punktową krzywą, podawane stosownie w jednostkach CU (jednostki chemiluminescji)
- Antygen: bydlęca kardiolipina i ludzka oczyszczona B2GP1.
-Próbki kontrolne na dwóch poziomach znakowane automatycznie rozpoznawanymi kodami kreskowymi  
- Odczynniki w formie kaset, stabilność przechowywanego odczynnika na pokładzie analizatora: minimum 40 dni.  
- Zakres liniowości: dla IgG 3 do 2000 CU, dla IgM 1 do 700 CU, dla IgA 2 do 300 CU  
- Wartości patologiczne (dodatni wynik oznaczenia) powyżej 20 CU
- Zestaw zawiera  komplet odczynników potrzebnych do wykonania oznaczenia.
- Brak konieczności zamrażania kontroli i kalibratorów po otwarciu opakowania.
- Nieotwarte odczynniki przechowywane w temperaturze 2 do 8°C
- Opakowanie na 50 lub 100 testów
- Termin ważności minimum 6 miesięcy.
- Certyfikaty: CE, IVD</t>
  </si>
  <si>
    <t>Dot. poz 4, 5, 6  – zestawy do oznaczania przeciwciał przeciwko beta2- glikoproteinie I (CIA) w klasach IgG, IgM i IgA:
- Możliwość wykonania oznaczeń dla próbek surowicy i osocza.
- Kalibratory (gotowe do użycia) znakowane automatycznie rozpoznawanymi kodami kreskowymi.
- Kalibracja wykonywana raz dla serii odczynnika 
- Wyniki oznaczenia wyliczane w oparciu o 4 punktową krzywą, podawane stosownie w jednostkach CU (jednostki chemiluminescji)
- Antygen: oczyszczona ludzka ß2GP1.
- Próbki kontrolne na dwóch poziomach znakowane automatycznie rozpoznawanymi kodami kreskowymi  
- Odczynniki w formie kaset, stabilność przechowywanego odczynnika na pokładzie analizatora: minimum 40 dni.  
- Zakres liniowości: dla IgG 7 do 6000 CU, dla IgM 1 do 800 CU, dla IgA 4 do 500 CU   
- Wartości patologiczne (dodatni wynik oznaczenia) powyżej 20 CU
- Zestaw zawiera  komplet odczynników potrzebnych do wykonania oznaczenia.
- Brak konieczności zamrażania kontroli i kalibratorów po otwarciu opakowania.
- Nieotwarte odczynniki przechowywane w temperaturze 2 do 8°C
- Opakowanie na 50 lub 100 testów
- Termin ważności minimum 6 miesięcy.
- Certyfikaty: CE, IVD</t>
  </si>
  <si>
    <t>Dot. poz 7, 8  – zestawy do oznaczania przeciwciał przeciwko kompleksowi fosfatydyloseryna-protrombina (ELISA) w klasach IgG i IgM:
- Możliwość wykonania oznaczeń dla próbek surowicy i osocza.
- Krzywa kalibracyjna wykreślana w oparciu o 5 kalibratorów (gotowe do użycia)
- Niezależne płytki do wykrywania przeciwciał klas IgM oraz IgG
- Brak konieczności wykonywania próby ślepej
- Kontrola pozytywna i negatywna w zestawie (gotowe do użycia), znana wartość w jednostkach dla kontroli dodatniej
- Odczynniki (poza buforem do płukania) gotowe do użycia, brak konieczności rekonstytucji liofilizatów
- Rozcieńczalnik próbek, bufor płuczący, substrat oraz roztwór stopujący - odczynniki wspólne, nie wymagające dopasowania numeru serii do serii zestawu
- Brzegi studzienek mikropłytki znakowane kolorami w celu eliminacji pomyłek przy pipetowaniu; odczynniki barwne - możliwość kontroli etapu dodawania odczynników do studzienek mikropłytki
- Zdefiniowany zakres wartości patologicznych z rozróżnieniem wyników niejednoznacznych i wartości dodatnich; wskazany w instrukcji testu zakres wartości niskich do średnich oraz wartości wysokich. Podany w instrukcji rozkład wartości dla populacji prawidłowej.
- Wyniki podawane w formie jednostek U dla klasy IgG oraz IgM
- Wartości patologiczne (dodatni wynik oznaczenia) powyżej 30U
- Zestaw zawiera  komplet odczynników potrzebnych do wykonania oznaczenia.
- Brak konieczności zamrażania kontroli i kalibratorów po otwarciu opakowania.
- Nieotwarte odczynniki przechowywane w temperaturze 2 do 8°C
- Opakowanie na 96 testów
- Otwarcie opakowania nie skraca terminu przydatności odczynników/zestawu do użycia.
- Termin ważności minimum 6 miesięcy.
- Certyfikaty: CE, IVD</t>
  </si>
  <si>
    <t>Dot. poz. 9 – zestawy do oznaczania przeciwciał przeciwko Domenie I beta2 -glikoproteiny I (CIA) w klasie IgG:
- Możliwość wykonania oznaczeń dla próbek surowicy i osocza.
-Kalibratory (gotowe do użycia) znakowane automatycznie rozpoznawanymi kodami kreskowymi.
- Kalibracja wykonywana raz dla serii odczynnika 
- Wyniki oznaczenia wyliczane w oparciu o 6 punktową krzywą, podawane stosownie w jednostkach CU (jednostki chemiluminescji)
- Antygen: oczyszczona, rekombinowana domena 1 β2-glikoproteiny I.
- Próbki kontrolne na dwóch poziomach znakowane automatycznie rozpoznawanymi kodami kreskowymi  
- Odczynniki w formie kaset, stabilność przechowywanego odczynnika na pokładzie analizatora: minimum 40 dni.  
- Zakres liniowości: IgG 4 do 1300 CU    
- Wartości patologiczne (dodatni wynik oznaczenia) powyżej CU
- Zestaw zawiera  komplet odczynników potrzebnych do wykonania oznaczenia.
- Brak konieczności zamrażania kontroli i kalibratorów po otwarciu opakowania.
- Nieotwarte odczynniki przechowywane w temperaturze 2 do 8°C
- Opakowanie na 50 testów
- Termin ważności minimum 6 miesięcy.
- Certyfikaty: CE, IVD</t>
  </si>
  <si>
    <t>Dot. poz. 10, 11  zestaw do oznaczania przeciwciał przeciw protrombinie (ELISA) IgG i IgM:
- 6 kalibratorów (gotowe do użycia).
- Wyniki oznaczenia wyliczane w oparciu o 6 punktową krzywą.
- Brak konieczności wykonywania próby ślepej.
- Antygen: oczyszczona protrombina
- Kontrola pozytywna i negatywna gotowe do użycia, znana wartość w jednostkach dla kontroli dodatniej.
- Płytka mikrotitracyjna znakowana kodem z oddzielnie odłamywanymi studzienkami, odczynniki kodowane kolorami.
- Warunki inkubacji: temperatura pokojowa.
- Zestaw zawiera  komplet odczynników potrzebnych do wykonania oznaczenia.
- Poza buforem płuczącym i rozcieńczalnikiem, odczynniki zestawu gotowe do użycia, brak konieczności rekonstytucji liofilizatów.
- Bufor płuczący i rozcieńczalnik w formie zatężonego roztworu, możliwość stopniowego wykorzystywania odczynnika.
- Brak konieczności zamrażania kontroli i kalibratorów po otwarciu opakowania.
- Warunki przechowywania: od +4°C do +10°C.
- Otwarcie opakowania nie skraca terminu przydatności odczynników/zestawu do użycia.
- Termin ważności minimum 6 miesięcy.
- Certyfikaty: CE, IVD</t>
  </si>
  <si>
    <t>Dot. poz 12 – zestawy do oznaczania aktywności metaloproteinazy ADAMTS 13 (CIA): 
- Możliwość wykonania oznaczeń w próbkach osocza
- Kalibratory znakowane automatycznie rozpoznawanymi kodami kreskowymi.
- Kalibracja wykonywana raz dla serii odczynnika 
- Wyniki oznaczenia wyliczane w oparciu o 4 punktową krzywą, podawane stosownie w procentach (%) 
- Próbki kontrolne na dwóch poziomach znakowane automatycznie rozpoznawanymi kodami kreskowymi  
- Odczynniki w formie kaset, stabilność przechowywanego odczynnika na pokładzie analizatora: minimum 50 dni.  
- Zakres liniowości: 0,2- 150 %
- Zestaw zawiera  komplet odczynników potrzebnych do wykonania oznaczenia.
- Brak konieczności zamrażania kontroli i kalibratorów po otwarciu opakowania.
- Nieotwarte odczynniki przechowywane w temperaturze 2 do 8°C
- Opakowanie na 25 testów
- Termin ważności minimum 6 miesięcy.
- Certyfikaty: CE, IVD</t>
  </si>
  <si>
    <t>podać rok produkcji</t>
  </si>
  <si>
    <t>podać wymiary aparatu</t>
  </si>
  <si>
    <t>podać ilość miejsc</t>
  </si>
  <si>
    <t>podać ilość oznaczeń</t>
  </si>
  <si>
    <r>
      <t>1.</t>
    </r>
  </si>
  <si>
    <t>Dwustronna komunikacja z systemem LIS Zamawiającego (aktualnie InfoMedica firmy Asseco). Wykonawca zobowiązany jest do podłączenia aparatu do systemu na własny koszt w terminie 14 dni od daty zgłoszenia przez Zamawiającego.</t>
  </si>
  <si>
    <t>W przypadku, gdy przy parametrze granicznycm widnieje „podać (...)” należy szczegółowo opisać oferowany parametr.</t>
  </si>
  <si>
    <t>Oświadczamy, że oferowane odczynniki są dopuszczone do obrotu i używania na terenie Polski zgodnie z ustawą z dnia 20 maja 2010 roku o wyrobach medycznych. Jednocześnie oświadczamy, że na każdorazowe wezwanie Zamawiającego przedstawimy dokumenty dopuszczające do obrotu i używania na terenie Polski. Wymóg nie dotyczy materiałów zużywalnych.</t>
  </si>
  <si>
    <t>Dwustronna komunikacja analizatorów z laboratoryjnym systemem informatycznym funkcjonujący w Zakładzie Diagnostyki Hematologicznej i Genetyki Szpitala Uniwersyteckiego (InfoMedica firmy Asseco)
a. Podłączenie, obsługa przyjęcia zlecenia i dystrybucji wyniku.
b. Dostarczenie (jeżeli to konieczne) interfejsów wymiany danych oraz (jeżeli to konieczne) licencji na ich użytkowanie.</t>
  </si>
  <si>
    <t>Wszelkie koszty związane z integracją pomiędzy analizatorami a LSI ponosi Wykonawca.</t>
  </si>
  <si>
    <t>Dostarczone analizatory muszą być podłączone do LSI bezpośrednio lub z wykorzystaniem serwera pośredniczącego middleware.</t>
  </si>
  <si>
    <t>W przypadku wykorzystania serwera pośredniczącego middleware konieczność jego dostawy i konfiguracji (serwer fizyczny z UPS lub serwer wirtualny uruchomiony na platformie VMWare Zamawiajacego).</t>
  </si>
  <si>
    <t>Świadczenie przez Wykonawcę asysty technicznej integracji w ramach której Wykonawca zobowiązany jest do:
a) usuwania błędów;
b) dostosowywania oprogramowania do zmieniających się przepisów prawnych;
c) konsultacji w zakresie dostarczonego systemu;
d) instalacji niezbędnych dla prawidłowego funkcjonowania systemu poprawek do zainstalowanej wersji oprogramowania;</t>
  </si>
  <si>
    <t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
A) Podział błędów na kategorie
a. Krytyczny – niemożliwa praca w systemie;
b. Pilny – utrudniający, ograniczający pracę w systemie;
c. Zwykły – nie mający istotnego wpływu na  bieżącą pracę;
B) Różne czasy reakcji i usunięcia błędu w zależności od kategorii błędu
a. Krytyczny – reakcja 1 h od moment zgłoszenia, usunięcie błędu do 4 h
b. Pilny – reakcja 12 h od moment zgłoszenia, usunięcie błędu do 48 h
c. Zwykły- – reakcja 72 h od moment zgłoszenia, usunięcie błędu do 14 dni</t>
  </si>
  <si>
    <t>Dostarczenie dokumentacji technicznej i procedur eksploatacyjnych dot. integracji.</t>
  </si>
  <si>
    <t>Możliwość konfiguracji analizatorów wraz z integracją w rozbudowanej strukturze organizacyjnej – wiele pracowni w wielu lokalizacjach</t>
  </si>
  <si>
    <r>
      <t>Wymagania graniczne</t>
    </r>
    <r>
      <rPr>
        <b/>
        <sz val="11"/>
        <rFont val="Times New Roman"/>
        <family val="1"/>
      </rPr>
      <t xml:space="preserve"> dla zagadnień informatycznych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</si>
</sst>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/>
    </xf>
    <xf numFmtId="0" fontId="47" fillId="0" borderId="10" xfId="0" applyFont="1" applyFill="1" applyBorder="1" applyAlignment="1" applyProtection="1">
      <alignment horizontal="justify" vertical="top" wrapText="1"/>
      <protection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/>
    </xf>
    <xf numFmtId="3" fontId="47" fillId="0" borderId="12" xfId="0" applyNumberFormat="1" applyFont="1" applyFill="1" applyBorder="1" applyAlignment="1" applyProtection="1">
      <alignment horizontal="center" vertical="top" wrapText="1"/>
      <protection/>
    </xf>
    <xf numFmtId="49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7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7" fillId="0" borderId="10" xfId="76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44" fontId="47" fillId="0" borderId="0" xfId="76" applyFont="1" applyFill="1" applyBorder="1" applyAlignment="1" applyProtection="1">
      <alignment horizontal="center" vertical="top" wrapText="1"/>
      <protection locked="0"/>
    </xf>
    <xf numFmtId="16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8" fillId="0" borderId="10" xfId="46" applyNumberFormat="1" applyFont="1" applyFill="1" applyBorder="1" applyAlignment="1" applyProtection="1">
      <alignment/>
      <protection/>
    </xf>
    <xf numFmtId="3" fontId="47" fillId="0" borderId="10" xfId="57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Fill="1" applyBorder="1" applyAlignment="1" applyProtection="1">
      <alignment horizontal="right" vertical="top"/>
      <protection locked="0"/>
    </xf>
    <xf numFmtId="0" fontId="47" fillId="33" borderId="10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>
      <alignment horizontal="left" vertical="top" wrapText="1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vertical="center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0" fontId="47" fillId="0" borderId="13" xfId="0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3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>
      <alignment horizontal="justify" vertical="top" wrapText="1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47" fillId="33" borderId="11" xfId="0" applyFont="1" applyFill="1" applyBorder="1" applyAlignment="1" applyProtection="1">
      <alignment horizontal="justify" vertical="top" wrapText="1"/>
      <protection/>
    </xf>
    <xf numFmtId="0" fontId="47" fillId="33" borderId="12" xfId="0" applyFont="1" applyFill="1" applyBorder="1" applyAlignment="1">
      <alignment horizontal="justify" vertical="top" wrapText="1"/>
    </xf>
    <xf numFmtId="0" fontId="47" fillId="0" borderId="14" xfId="0" applyFont="1" applyFill="1" applyBorder="1" applyAlignment="1" applyProtection="1">
      <alignment horizontal="justify" vertical="top" wrapText="1"/>
      <protection locked="0"/>
    </xf>
    <xf numFmtId="0" fontId="47" fillId="0" borderId="14" xfId="0" applyFont="1" applyBorder="1" applyAlignment="1">
      <alignment horizontal="justify" vertical="top" wrapText="1"/>
    </xf>
    <xf numFmtId="0" fontId="47" fillId="33" borderId="11" xfId="0" applyFont="1" applyFill="1" applyBorder="1" applyAlignment="1" applyProtection="1">
      <alignment horizontal="right" vertical="top" wrapText="1"/>
      <protection/>
    </xf>
    <xf numFmtId="0" fontId="47" fillId="33" borderId="12" xfId="0" applyFont="1" applyFill="1" applyBorder="1" applyAlignment="1">
      <alignment horizontal="right" vertical="top" wrapText="1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1" xfId="0" applyFont="1" applyFill="1" applyBorder="1" applyAlignment="1" applyProtection="1">
      <alignment vertical="top" wrapText="1"/>
      <protection locked="0"/>
    </xf>
    <xf numFmtId="0" fontId="47" fillId="0" borderId="12" xfId="0" applyFont="1" applyFill="1" applyBorder="1" applyAlignment="1" applyProtection="1">
      <alignment vertical="top" wrapText="1"/>
      <protection locked="0"/>
    </xf>
    <xf numFmtId="44" fontId="47" fillId="0" borderId="10" xfId="73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47" fillId="0" borderId="10" xfId="0" applyFont="1" applyFill="1" applyBorder="1" applyAlignment="1" applyProtection="1">
      <alignment vertical="top" wrapText="1"/>
      <protection locked="0"/>
    </xf>
    <xf numFmtId="0" fontId="47" fillId="0" borderId="10" xfId="0" applyFont="1" applyFill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44" fontId="46" fillId="0" borderId="11" xfId="0" applyNumberFormat="1" applyFont="1" applyFill="1" applyBorder="1" applyAlignment="1" applyProtection="1">
      <alignment horizontal="left" vertical="top" wrapText="1"/>
      <protection locked="0"/>
    </xf>
    <xf numFmtId="44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44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15" xfId="0" applyFont="1" applyFill="1" applyBorder="1" applyAlignment="1">
      <alignment horizontal="left" vertical="top"/>
    </xf>
    <xf numFmtId="0" fontId="46" fillId="0" borderId="15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/>
    </xf>
    <xf numFmtId="175" fontId="46" fillId="0" borderId="12" xfId="45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 applyProtection="1">
      <alignment vertical="center" wrapText="1"/>
      <protection/>
    </xf>
    <xf numFmtId="0" fontId="46" fillId="0" borderId="11" xfId="0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>
      <alignment horizontal="left" vertical="top" wrapText="1"/>
    </xf>
    <xf numFmtId="3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1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wrapText="1"/>
    </xf>
    <xf numFmtId="165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7" fillId="0" borderId="10" xfId="0" applyNumberFormat="1" applyFont="1" applyFill="1" applyBorder="1" applyAlignment="1">
      <alignment wrapText="1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165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2"/>
  <sheetViews>
    <sheetView showGridLines="0" tabSelected="1" zoomScale="80" zoomScaleNormal="80" zoomScaleSheetLayoutView="80" workbookViewId="0" topLeftCell="A40">
      <selection activeCell="O23" sqref="O23"/>
    </sheetView>
  </sheetViews>
  <sheetFormatPr defaultColWidth="9.00390625" defaultRowHeight="12.75"/>
  <cols>
    <col min="1" max="1" width="3.625" style="13" customWidth="1"/>
    <col min="2" max="2" width="29.125" style="13" customWidth="1"/>
    <col min="3" max="3" width="33.875" style="13" customWidth="1"/>
    <col min="4" max="4" width="56.125" style="3" customWidth="1"/>
    <col min="5" max="9" width="9.125" style="13" customWidth="1"/>
    <col min="10" max="10" width="16.625" style="13" customWidth="1"/>
    <col min="11" max="16384" width="9.125" style="13" customWidth="1"/>
  </cols>
  <sheetData>
    <row r="1" spans="3:4" ht="18" customHeight="1">
      <c r="C1" s="75" t="s">
        <v>78</v>
      </c>
      <c r="D1" s="75"/>
    </row>
    <row r="2" spans="2:4" ht="18" customHeight="1">
      <c r="B2" s="2"/>
      <c r="C2" s="2" t="s">
        <v>30</v>
      </c>
      <c r="D2" s="2"/>
    </row>
    <row r="3" ht="18" customHeight="1">
      <c r="C3" s="39"/>
    </row>
    <row r="4" spans="2:3" ht="18" customHeight="1">
      <c r="B4" s="13" t="s">
        <v>22</v>
      </c>
      <c r="C4" s="39" t="s">
        <v>108</v>
      </c>
    </row>
    <row r="5" ht="18" customHeight="1">
      <c r="C5" s="39"/>
    </row>
    <row r="6" spans="2:5" ht="34.5" customHeight="1">
      <c r="B6" s="13" t="s">
        <v>21</v>
      </c>
      <c r="C6" s="66" t="s">
        <v>156</v>
      </c>
      <c r="D6" s="66"/>
      <c r="E6" s="14"/>
    </row>
    <row r="7" ht="18" customHeight="1"/>
    <row r="8" spans="2:4" ht="15" customHeight="1">
      <c r="B8" s="4" t="s">
        <v>18</v>
      </c>
      <c r="C8" s="80"/>
      <c r="D8" s="80"/>
    </row>
    <row r="9" spans="2:4" ht="15" customHeight="1">
      <c r="B9" s="4" t="s">
        <v>23</v>
      </c>
      <c r="C9" s="76"/>
      <c r="D9" s="77"/>
    </row>
    <row r="10" spans="2:4" ht="15" customHeight="1">
      <c r="B10" s="4" t="s">
        <v>17</v>
      </c>
      <c r="C10" s="76"/>
      <c r="D10" s="77"/>
    </row>
    <row r="11" spans="2:4" ht="15" customHeight="1">
      <c r="B11" s="4" t="s">
        <v>24</v>
      </c>
      <c r="C11" s="76"/>
      <c r="D11" s="77"/>
    </row>
    <row r="12" spans="2:4" ht="15" customHeight="1">
      <c r="B12" s="4" t="s">
        <v>25</v>
      </c>
      <c r="C12" s="76"/>
      <c r="D12" s="77"/>
    </row>
    <row r="13" spans="2:4" ht="15" customHeight="1">
      <c r="B13" s="4" t="s">
        <v>26</v>
      </c>
      <c r="C13" s="76"/>
      <c r="D13" s="77"/>
    </row>
    <row r="14" spans="2:4" ht="15" customHeight="1">
      <c r="B14" s="4" t="s">
        <v>27</v>
      </c>
      <c r="C14" s="76"/>
      <c r="D14" s="77"/>
    </row>
    <row r="15" spans="2:4" ht="15" customHeight="1">
      <c r="B15" s="4" t="s">
        <v>28</v>
      </c>
      <c r="C15" s="76"/>
      <c r="D15" s="77"/>
    </row>
    <row r="16" spans="2:4" ht="15" customHeight="1">
      <c r="B16" s="4" t="s">
        <v>29</v>
      </c>
      <c r="C16" s="76"/>
      <c r="D16" s="77"/>
    </row>
    <row r="17" spans="3:4" ht="18" customHeight="1">
      <c r="C17" s="1"/>
      <c r="D17" s="5"/>
    </row>
    <row r="18" spans="1:4" ht="24.75" customHeight="1">
      <c r="A18" s="13" t="s">
        <v>0</v>
      </c>
      <c r="B18" s="56" t="s">
        <v>41</v>
      </c>
      <c r="C18" s="57"/>
      <c r="D18" s="58"/>
    </row>
    <row r="19" spans="1:4" ht="28.5" customHeight="1">
      <c r="A19" s="6"/>
      <c r="B19" s="45" t="s">
        <v>89</v>
      </c>
      <c r="C19" s="78">
        <f>'arkusz cenowy'!H5</f>
        <v>0</v>
      </c>
      <c r="D19" s="79"/>
    </row>
    <row r="20" spans="1:4" ht="41.25" customHeight="1">
      <c r="A20" s="6"/>
      <c r="B20" s="64" t="s">
        <v>82</v>
      </c>
      <c r="C20" s="64"/>
      <c r="D20" s="64"/>
    </row>
    <row r="21" spans="1:4" ht="37.5" customHeight="1">
      <c r="A21" s="13" t="s">
        <v>1</v>
      </c>
      <c r="B21" s="68" t="s">
        <v>53</v>
      </c>
      <c r="C21" s="68"/>
      <c r="D21" s="68"/>
    </row>
    <row r="22" spans="2:4" ht="48" customHeight="1">
      <c r="B22" s="69" t="s">
        <v>54</v>
      </c>
      <c r="C22" s="70"/>
      <c r="D22" s="7" t="s">
        <v>55</v>
      </c>
    </row>
    <row r="23" spans="2:4" ht="58.5" customHeight="1">
      <c r="B23" s="68" t="s">
        <v>56</v>
      </c>
      <c r="C23" s="68"/>
      <c r="D23" s="68"/>
    </row>
    <row r="24" spans="1:4" ht="31.5" customHeight="1">
      <c r="A24" s="13" t="s">
        <v>2</v>
      </c>
      <c r="B24" s="66" t="s">
        <v>57</v>
      </c>
      <c r="C24" s="66"/>
      <c r="D24" s="66"/>
    </row>
    <row r="25" spans="2:4" ht="32.25" customHeight="1">
      <c r="B25" s="69" t="s">
        <v>58</v>
      </c>
      <c r="C25" s="70"/>
      <c r="D25" s="7" t="s">
        <v>59</v>
      </c>
    </row>
    <row r="26" spans="2:4" ht="40.5" customHeight="1">
      <c r="B26" s="71" t="s">
        <v>60</v>
      </c>
      <c r="C26" s="72"/>
      <c r="D26" s="72"/>
    </row>
    <row r="27" spans="1:4" ht="22.5" customHeight="1">
      <c r="A27" s="13" t="s">
        <v>3</v>
      </c>
      <c r="B27" s="66" t="s">
        <v>65</v>
      </c>
      <c r="C27" s="66"/>
      <c r="D27" s="66"/>
    </row>
    <row r="28" spans="2:4" ht="92.25" customHeight="1">
      <c r="B28" s="73" t="s">
        <v>61</v>
      </c>
      <c r="C28" s="74"/>
      <c r="D28" s="7" t="s">
        <v>67</v>
      </c>
    </row>
    <row r="29" spans="2:4" ht="27" customHeight="1">
      <c r="B29" s="71" t="s">
        <v>62</v>
      </c>
      <c r="C29" s="72"/>
      <c r="D29" s="72"/>
    </row>
    <row r="30" spans="1:4" ht="39" customHeight="1">
      <c r="A30" s="13" t="s">
        <v>15</v>
      </c>
      <c r="B30" s="68" t="s">
        <v>52</v>
      </c>
      <c r="C30" s="68"/>
      <c r="D30" s="68"/>
    </row>
    <row r="31" spans="1:4" ht="28.5" customHeight="1">
      <c r="A31" s="13" t="s">
        <v>20</v>
      </c>
      <c r="B31" s="65" t="s">
        <v>63</v>
      </c>
      <c r="C31" s="66"/>
      <c r="D31" s="67"/>
    </row>
    <row r="32" spans="1:4" ht="41.25" customHeight="1">
      <c r="A32" s="13" t="s">
        <v>4</v>
      </c>
      <c r="B32" s="55" t="s">
        <v>90</v>
      </c>
      <c r="C32" s="55"/>
      <c r="D32" s="55"/>
    </row>
    <row r="33" spans="1:4" ht="61.5" customHeight="1">
      <c r="A33" s="13" t="s">
        <v>32</v>
      </c>
      <c r="B33" s="55" t="s">
        <v>175</v>
      </c>
      <c r="C33" s="55"/>
      <c r="D33" s="55"/>
    </row>
    <row r="34" spans="1:4" ht="42" customHeight="1">
      <c r="A34" s="13" t="s">
        <v>33</v>
      </c>
      <c r="B34" s="55" t="s">
        <v>68</v>
      </c>
      <c r="C34" s="55"/>
      <c r="D34" s="55"/>
    </row>
    <row r="35" spans="1:5" ht="45" customHeight="1">
      <c r="A35" s="13" t="s">
        <v>36</v>
      </c>
      <c r="B35" s="66" t="s">
        <v>13</v>
      </c>
      <c r="C35" s="65"/>
      <c r="D35" s="65"/>
      <c r="E35" s="14"/>
    </row>
    <row r="36" spans="1:5" ht="27.75" customHeight="1">
      <c r="A36" s="13" t="s">
        <v>38</v>
      </c>
      <c r="B36" s="66" t="s">
        <v>64</v>
      </c>
      <c r="C36" s="65"/>
      <c r="D36" s="65"/>
      <c r="E36" s="14"/>
    </row>
    <row r="37" spans="1:5" ht="35.25" customHeight="1">
      <c r="A37" s="13" t="s">
        <v>39</v>
      </c>
      <c r="B37" s="66" t="s">
        <v>16</v>
      </c>
      <c r="C37" s="65"/>
      <c r="D37" s="65"/>
      <c r="E37" s="14"/>
    </row>
    <row r="38" spans="1:4" ht="18" customHeight="1">
      <c r="A38" s="8" t="s">
        <v>40</v>
      </c>
      <c r="B38" s="18" t="s">
        <v>5</v>
      </c>
      <c r="C38" s="18"/>
      <c r="D38" s="19"/>
    </row>
    <row r="39" spans="2:4" ht="18" customHeight="1">
      <c r="B39" s="14"/>
      <c r="C39" s="14"/>
      <c r="D39" s="20"/>
    </row>
    <row r="40" spans="2:4" ht="18" customHeight="1">
      <c r="B40" s="61" t="s">
        <v>11</v>
      </c>
      <c r="C40" s="62"/>
      <c r="D40" s="63"/>
    </row>
    <row r="41" spans="2:4" ht="18" customHeight="1">
      <c r="B41" s="61" t="s">
        <v>6</v>
      </c>
      <c r="C41" s="63"/>
      <c r="D41" s="15" t="s">
        <v>7</v>
      </c>
    </row>
    <row r="42" spans="2:4" ht="18" customHeight="1">
      <c r="B42" s="53"/>
      <c r="C42" s="54"/>
      <c r="D42" s="15"/>
    </row>
    <row r="43" spans="2:4" ht="18" customHeight="1">
      <c r="B43" s="53"/>
      <c r="C43" s="54"/>
      <c r="D43" s="15"/>
    </row>
    <row r="44" spans="2:4" ht="15" customHeight="1">
      <c r="B44" s="9" t="s">
        <v>8</v>
      </c>
      <c r="C44" s="9"/>
      <c r="D44" s="20"/>
    </row>
    <row r="45" spans="2:4" ht="18" customHeight="1">
      <c r="B45" s="61" t="s">
        <v>12</v>
      </c>
      <c r="C45" s="62"/>
      <c r="D45" s="63"/>
    </row>
    <row r="46" spans="2:4" ht="18" customHeight="1">
      <c r="B46" s="16" t="s">
        <v>6</v>
      </c>
      <c r="C46" s="17" t="s">
        <v>7</v>
      </c>
      <c r="D46" s="10" t="s">
        <v>9</v>
      </c>
    </row>
    <row r="47" spans="2:4" ht="18" customHeight="1">
      <c r="B47" s="11"/>
      <c r="C47" s="17"/>
      <c r="D47" s="12"/>
    </row>
    <row r="48" spans="2:4" ht="18" customHeight="1">
      <c r="B48" s="11"/>
      <c r="C48" s="17"/>
      <c r="D48" s="12"/>
    </row>
    <row r="49" spans="2:4" ht="18" customHeight="1">
      <c r="B49" s="9"/>
      <c r="C49" s="9"/>
      <c r="D49" s="20"/>
    </row>
    <row r="50" spans="2:4" ht="18" customHeight="1">
      <c r="B50" s="61" t="s">
        <v>14</v>
      </c>
      <c r="C50" s="62"/>
      <c r="D50" s="63"/>
    </row>
    <row r="51" spans="2:4" ht="18" customHeight="1">
      <c r="B51" s="60" t="s">
        <v>10</v>
      </c>
      <c r="C51" s="60"/>
      <c r="D51" s="15" t="s">
        <v>66</v>
      </c>
    </row>
    <row r="52" spans="2:4" ht="18" customHeight="1">
      <c r="B52" s="59"/>
      <c r="C52" s="59"/>
      <c r="D52" s="15"/>
    </row>
    <row r="53" ht="18" customHeight="1"/>
  </sheetData>
  <sheetProtection/>
  <mergeCells count="39">
    <mergeCell ref="C19:D19"/>
    <mergeCell ref="C8:D8"/>
    <mergeCell ref="C14:D14"/>
    <mergeCell ref="B37:D37"/>
    <mergeCell ref="B33:D33"/>
    <mergeCell ref="C15:D15"/>
    <mergeCell ref="C13:D13"/>
    <mergeCell ref="C12:D12"/>
    <mergeCell ref="B29:D29"/>
    <mergeCell ref="C16:D16"/>
    <mergeCell ref="C1:D1"/>
    <mergeCell ref="C6:D6"/>
    <mergeCell ref="C9:D9"/>
    <mergeCell ref="C10:D10"/>
    <mergeCell ref="C11:D11"/>
    <mergeCell ref="B36:D36"/>
    <mergeCell ref="B32:D32"/>
    <mergeCell ref="B35:D35"/>
    <mergeCell ref="B22:C22"/>
    <mergeCell ref="B21:D21"/>
    <mergeCell ref="B41:C41"/>
    <mergeCell ref="B31:D31"/>
    <mergeCell ref="B24:D24"/>
    <mergeCell ref="B27:D27"/>
    <mergeCell ref="B30:D30"/>
    <mergeCell ref="B23:D23"/>
    <mergeCell ref="B25:C25"/>
    <mergeCell ref="B26:D26"/>
    <mergeCell ref="B28:C28"/>
    <mergeCell ref="B42:C42"/>
    <mergeCell ref="B34:D34"/>
    <mergeCell ref="B18:D18"/>
    <mergeCell ref="B52:C52"/>
    <mergeCell ref="B51:C51"/>
    <mergeCell ref="B50:D50"/>
    <mergeCell ref="B45:D45"/>
    <mergeCell ref="B43:C43"/>
    <mergeCell ref="B20:D20"/>
    <mergeCell ref="B40:D40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99"/>
  <sheetViews>
    <sheetView showGridLines="0" zoomScale="80" zoomScaleNormal="80" zoomScaleSheetLayoutView="100" workbookViewId="0" topLeftCell="A30">
      <selection activeCell="A99" sqref="A1:I99"/>
    </sheetView>
  </sheetViews>
  <sheetFormatPr defaultColWidth="9.00390625" defaultRowHeight="12.75"/>
  <cols>
    <col min="1" max="1" width="5.875" style="21" customWidth="1"/>
    <col min="2" max="2" width="104.125" style="47" customWidth="1"/>
    <col min="3" max="3" width="21.75390625" style="51" customWidth="1"/>
    <col min="4" max="4" width="16.625" style="47" customWidth="1"/>
    <col min="5" max="5" width="22.875" style="47" customWidth="1"/>
    <col min="6" max="6" width="15.875" style="47" customWidth="1"/>
    <col min="7" max="7" width="19.25390625" style="47" customWidth="1"/>
    <col min="8" max="8" width="18.25390625" style="47" customWidth="1"/>
    <col min="9" max="9" width="19.875" style="47" customWidth="1"/>
    <col min="10" max="10" width="8.00390625" style="47" customWidth="1"/>
    <col min="11" max="11" width="15.875" style="47" customWidth="1"/>
    <col min="12" max="12" width="15.875" style="24" customWidth="1"/>
    <col min="13" max="13" width="15.875" style="47" customWidth="1"/>
    <col min="14" max="15" width="14.25390625" style="47" customWidth="1"/>
    <col min="16" max="16384" width="9.125" style="47" customWidth="1"/>
  </cols>
  <sheetData>
    <row r="1" spans="2:15" ht="15">
      <c r="B1" s="22" t="str">
        <f>'formularz oferty'!C4</f>
        <v>DFP.271.14.2022.AB</v>
      </c>
      <c r="I1" s="23" t="s">
        <v>79</v>
      </c>
      <c r="N1" s="23"/>
      <c r="O1" s="23"/>
    </row>
    <row r="2" spans="8:9" ht="13.5" customHeight="1">
      <c r="H2" s="83" t="s">
        <v>37</v>
      </c>
      <c r="I2" s="83"/>
    </row>
    <row r="3" spans="8:9" ht="15">
      <c r="H3" s="51"/>
      <c r="I3" s="51"/>
    </row>
    <row r="4" spans="6:9" ht="15">
      <c r="F4" s="46"/>
      <c r="G4" s="46"/>
      <c r="H4" s="25"/>
      <c r="I4" s="25"/>
    </row>
    <row r="5" spans="2:9" ht="13.5" customHeight="1">
      <c r="B5" s="26"/>
      <c r="C5" s="1"/>
      <c r="D5" s="44" t="s">
        <v>35</v>
      </c>
      <c r="E5" s="27"/>
      <c r="F5" s="87" t="s">
        <v>157</v>
      </c>
      <c r="G5" s="88"/>
      <c r="H5" s="84">
        <f>SUM(I24:I28)+I33</f>
        <v>0</v>
      </c>
      <c r="I5" s="85"/>
    </row>
    <row r="6" spans="2:9" ht="15">
      <c r="B6" s="26"/>
      <c r="C6" s="25"/>
      <c r="D6" s="27"/>
      <c r="E6" s="46"/>
      <c r="F6" s="1"/>
      <c r="G6" s="46"/>
      <c r="H6" s="1"/>
      <c r="I6" s="28"/>
    </row>
    <row r="7" spans="2:9" ht="15">
      <c r="B7" s="29"/>
      <c r="C7" s="25"/>
      <c r="D7" s="27"/>
      <c r="E7" s="46"/>
      <c r="F7" s="46"/>
      <c r="G7" s="46"/>
      <c r="H7" s="46"/>
      <c r="I7" s="46"/>
    </row>
    <row r="8" spans="1:10" s="30" customFormat="1" ht="20.25" customHeight="1">
      <c r="A8" s="89" t="s">
        <v>19</v>
      </c>
      <c r="B8" s="90" t="s">
        <v>45</v>
      </c>
      <c r="C8" s="90" t="s">
        <v>34</v>
      </c>
      <c r="D8" s="91" t="s">
        <v>80</v>
      </c>
      <c r="E8" s="46"/>
      <c r="F8" s="46"/>
      <c r="G8" s="46"/>
      <c r="H8" s="46"/>
      <c r="I8" s="47"/>
      <c r="J8" s="47"/>
    </row>
    <row r="9" spans="1:10" s="30" customFormat="1" ht="15">
      <c r="A9" s="42" t="s">
        <v>0</v>
      </c>
      <c r="B9" s="40" t="s">
        <v>109</v>
      </c>
      <c r="C9" s="41">
        <v>7200</v>
      </c>
      <c r="D9" s="41" t="s">
        <v>161</v>
      </c>
      <c r="E9" s="46"/>
      <c r="F9" s="46"/>
      <c r="G9" s="46"/>
      <c r="H9" s="46"/>
      <c r="I9" s="47"/>
      <c r="J9" s="47"/>
    </row>
    <row r="10" spans="1:10" s="30" customFormat="1" ht="15">
      <c r="A10" s="42" t="s">
        <v>1</v>
      </c>
      <c r="B10" s="40" t="s">
        <v>110</v>
      </c>
      <c r="C10" s="41">
        <v>7200</v>
      </c>
      <c r="D10" s="41" t="s">
        <v>161</v>
      </c>
      <c r="E10" s="46"/>
      <c r="F10" s="46"/>
      <c r="G10" s="46"/>
      <c r="H10" s="46"/>
      <c r="I10" s="47"/>
      <c r="J10" s="47"/>
    </row>
    <row r="11" spans="1:10" s="30" customFormat="1" ht="15">
      <c r="A11" s="42" t="s">
        <v>2</v>
      </c>
      <c r="B11" s="40" t="s">
        <v>111</v>
      </c>
      <c r="C11" s="41">
        <v>600</v>
      </c>
      <c r="D11" s="41" t="s">
        <v>161</v>
      </c>
      <c r="E11" s="46"/>
      <c r="F11" s="46"/>
      <c r="G11" s="46"/>
      <c r="H11" s="46"/>
      <c r="I11" s="47"/>
      <c r="J11" s="47"/>
    </row>
    <row r="12" spans="1:10" s="30" customFormat="1" ht="15">
      <c r="A12" s="42" t="s">
        <v>3</v>
      </c>
      <c r="B12" s="40" t="s">
        <v>112</v>
      </c>
      <c r="C12" s="41">
        <v>7200</v>
      </c>
      <c r="D12" s="41" t="s">
        <v>161</v>
      </c>
      <c r="E12" s="46"/>
      <c r="F12" s="46"/>
      <c r="G12" s="46"/>
      <c r="H12" s="46"/>
      <c r="I12" s="47"/>
      <c r="J12" s="47"/>
    </row>
    <row r="13" spans="1:10" s="30" customFormat="1" ht="15">
      <c r="A13" s="42" t="s">
        <v>15</v>
      </c>
      <c r="B13" s="40" t="s">
        <v>113</v>
      </c>
      <c r="C13" s="41">
        <v>7200</v>
      </c>
      <c r="D13" s="41" t="s">
        <v>161</v>
      </c>
      <c r="E13" s="46"/>
      <c r="F13" s="46"/>
      <c r="G13" s="46"/>
      <c r="H13" s="46"/>
      <c r="I13" s="47"/>
      <c r="J13" s="47"/>
    </row>
    <row r="14" spans="1:10" s="30" customFormat="1" ht="15">
      <c r="A14" s="42" t="s">
        <v>20</v>
      </c>
      <c r="B14" s="40" t="s">
        <v>114</v>
      </c>
      <c r="C14" s="41">
        <v>600</v>
      </c>
      <c r="D14" s="41" t="s">
        <v>161</v>
      </c>
      <c r="E14" s="46"/>
      <c r="F14" s="46"/>
      <c r="G14" s="46"/>
      <c r="H14" s="46"/>
      <c r="I14" s="47"/>
      <c r="J14" s="47"/>
    </row>
    <row r="15" spans="1:10" s="30" customFormat="1" ht="15">
      <c r="A15" s="42" t="s">
        <v>4</v>
      </c>
      <c r="B15" s="40" t="s">
        <v>115</v>
      </c>
      <c r="C15" s="41">
        <v>1500</v>
      </c>
      <c r="D15" s="41" t="s">
        <v>161</v>
      </c>
      <c r="E15" s="46"/>
      <c r="F15" s="46"/>
      <c r="G15" s="46"/>
      <c r="H15" s="46"/>
      <c r="I15" s="47"/>
      <c r="J15" s="47"/>
    </row>
    <row r="16" spans="1:10" s="30" customFormat="1" ht="15">
      <c r="A16" s="42" t="s">
        <v>32</v>
      </c>
      <c r="B16" s="40" t="s">
        <v>116</v>
      </c>
      <c r="C16" s="41">
        <v>1500</v>
      </c>
      <c r="D16" s="41" t="s">
        <v>161</v>
      </c>
      <c r="E16" s="46"/>
      <c r="F16" s="46"/>
      <c r="G16" s="46"/>
      <c r="H16" s="46"/>
      <c r="I16" s="47"/>
      <c r="J16" s="47"/>
    </row>
    <row r="17" spans="1:10" s="30" customFormat="1" ht="15">
      <c r="A17" s="42" t="s">
        <v>33</v>
      </c>
      <c r="B17" s="40" t="s">
        <v>117</v>
      </c>
      <c r="C17" s="41">
        <v>900</v>
      </c>
      <c r="D17" s="41" t="s">
        <v>161</v>
      </c>
      <c r="E17" s="46"/>
      <c r="F17" s="46"/>
      <c r="G17" s="46"/>
      <c r="H17" s="46"/>
      <c r="I17" s="47"/>
      <c r="J17" s="47"/>
    </row>
    <row r="18" spans="1:10" s="30" customFormat="1" ht="15">
      <c r="A18" s="42" t="s">
        <v>36</v>
      </c>
      <c r="B18" s="40" t="s">
        <v>118</v>
      </c>
      <c r="C18" s="41">
        <v>900</v>
      </c>
      <c r="D18" s="41" t="s">
        <v>161</v>
      </c>
      <c r="E18" s="46"/>
      <c r="F18" s="46"/>
      <c r="G18" s="46"/>
      <c r="H18" s="46"/>
      <c r="I18" s="47"/>
      <c r="J18" s="47"/>
    </row>
    <row r="19" spans="1:10" s="30" customFormat="1" ht="15">
      <c r="A19" s="42" t="s">
        <v>38</v>
      </c>
      <c r="B19" s="40" t="s">
        <v>119</v>
      </c>
      <c r="C19" s="41">
        <v>900</v>
      </c>
      <c r="D19" s="41" t="s">
        <v>161</v>
      </c>
      <c r="E19" s="46"/>
      <c r="F19" s="46"/>
      <c r="G19" s="46"/>
      <c r="H19" s="46"/>
      <c r="I19" s="47"/>
      <c r="J19" s="47"/>
    </row>
    <row r="20" spans="1:10" s="30" customFormat="1" ht="15">
      <c r="A20" s="42" t="s">
        <v>39</v>
      </c>
      <c r="B20" s="40" t="s">
        <v>120</v>
      </c>
      <c r="C20" s="41">
        <v>500</v>
      </c>
      <c r="D20" s="41" t="s">
        <v>161</v>
      </c>
      <c r="E20" s="46"/>
      <c r="F20" s="46"/>
      <c r="G20" s="46"/>
      <c r="H20" s="46"/>
      <c r="I20" s="47"/>
      <c r="J20" s="47"/>
    </row>
    <row r="21" spans="1:11" s="30" customFormat="1" ht="15">
      <c r="A21" s="36"/>
      <c r="B21" s="92"/>
      <c r="C21" s="93"/>
      <c r="D21" s="93"/>
      <c r="E21" s="94"/>
      <c r="F21" s="47"/>
      <c r="G21" s="47"/>
      <c r="H21" s="47"/>
      <c r="I21" s="47"/>
      <c r="J21" s="47"/>
      <c r="K21" s="47"/>
    </row>
    <row r="22" spans="1:12" ht="18.75" customHeight="1">
      <c r="A22" s="95" t="s">
        <v>43</v>
      </c>
      <c r="B22" s="95"/>
      <c r="C22" s="96"/>
      <c r="D22" s="96"/>
      <c r="E22" s="96"/>
      <c r="F22" s="97"/>
      <c r="G22" s="97"/>
      <c r="H22" s="97"/>
      <c r="I22" s="97"/>
      <c r="L22" s="47"/>
    </row>
    <row r="23" spans="1:12" ht="61.5" customHeight="1">
      <c r="A23" s="89" t="s">
        <v>19</v>
      </c>
      <c r="B23" s="90" t="s">
        <v>31</v>
      </c>
      <c r="C23" s="98" t="s">
        <v>34</v>
      </c>
      <c r="D23" s="90" t="s">
        <v>42</v>
      </c>
      <c r="E23" s="90" t="s">
        <v>46</v>
      </c>
      <c r="F23" s="90" t="s">
        <v>49</v>
      </c>
      <c r="G23" s="90" t="s">
        <v>50</v>
      </c>
      <c r="H23" s="89" t="s">
        <v>83</v>
      </c>
      <c r="I23" s="89" t="s">
        <v>84</v>
      </c>
      <c r="L23" s="47"/>
    </row>
    <row r="24" spans="1:12" ht="15">
      <c r="A24" s="99" t="s">
        <v>0</v>
      </c>
      <c r="B24" s="31" t="s">
        <v>48</v>
      </c>
      <c r="C24" s="32"/>
      <c r="D24" s="49"/>
      <c r="E24" s="33"/>
      <c r="F24" s="33"/>
      <c r="G24" s="33"/>
      <c r="H24" s="34"/>
      <c r="I24" s="35">
        <f>ROUND(ROUND(H24,2)*F24,2)</f>
        <v>0</v>
      </c>
      <c r="L24" s="47"/>
    </row>
    <row r="25" spans="1:12" ht="15">
      <c r="A25" s="99" t="s">
        <v>1</v>
      </c>
      <c r="B25" s="31"/>
      <c r="C25" s="32"/>
      <c r="D25" s="49"/>
      <c r="E25" s="33"/>
      <c r="F25" s="33"/>
      <c r="G25" s="33"/>
      <c r="H25" s="34"/>
      <c r="I25" s="35">
        <f>ROUND(ROUND(H25,2)*F25,2)</f>
        <v>0</v>
      </c>
      <c r="L25" s="47"/>
    </row>
    <row r="26" spans="1:12" ht="15">
      <c r="A26" s="99" t="s">
        <v>2</v>
      </c>
      <c r="B26" s="31"/>
      <c r="C26" s="32"/>
      <c r="D26" s="49"/>
      <c r="E26" s="33"/>
      <c r="F26" s="33"/>
      <c r="G26" s="33"/>
      <c r="H26" s="34"/>
      <c r="I26" s="35">
        <f>ROUND(ROUND(H26,2)*F26,2)</f>
        <v>0</v>
      </c>
      <c r="L26" s="47"/>
    </row>
    <row r="27" spans="1:12" ht="15">
      <c r="A27" s="99" t="s">
        <v>47</v>
      </c>
      <c r="B27" s="31"/>
      <c r="C27" s="32"/>
      <c r="D27" s="49"/>
      <c r="E27" s="33"/>
      <c r="F27" s="33"/>
      <c r="G27" s="33"/>
      <c r="H27" s="34"/>
      <c r="I27" s="35">
        <f>ROUND(ROUND(H27,2)*F27,2)</f>
        <v>0</v>
      </c>
      <c r="L27" s="47"/>
    </row>
    <row r="28" spans="1:12" ht="15">
      <c r="A28" s="99"/>
      <c r="B28" s="31"/>
      <c r="C28" s="32"/>
      <c r="D28" s="49"/>
      <c r="E28" s="33"/>
      <c r="F28" s="33"/>
      <c r="G28" s="33"/>
      <c r="H28" s="34"/>
      <c r="I28" s="35">
        <f>ROUND(ROUND(H28,2)*F28,2)</f>
        <v>0</v>
      </c>
      <c r="L28" s="47"/>
    </row>
    <row r="29" spans="1:12" ht="13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L29" s="47"/>
    </row>
    <row r="30" spans="1:12" ht="63" customHeight="1">
      <c r="A30" s="86" t="s">
        <v>51</v>
      </c>
      <c r="B30" s="86"/>
      <c r="C30" s="86"/>
      <c r="D30" s="86"/>
      <c r="E30" s="86"/>
      <c r="F30" s="86"/>
      <c r="G30" s="86"/>
      <c r="H30" s="86"/>
      <c r="I30" s="86"/>
      <c r="L30" s="47"/>
    </row>
    <row r="31" spans="1:12" ht="15">
      <c r="A31" s="52"/>
      <c r="B31" s="52"/>
      <c r="C31" s="52"/>
      <c r="D31" s="52"/>
      <c r="E31" s="52"/>
      <c r="F31" s="52"/>
      <c r="G31" s="52"/>
      <c r="H31" s="52"/>
      <c r="I31" s="52"/>
      <c r="L31" s="47"/>
    </row>
    <row r="32" spans="1:12" ht="42.75">
      <c r="A32" s="100" t="s">
        <v>19</v>
      </c>
      <c r="B32" s="90" t="s">
        <v>45</v>
      </c>
      <c r="C32" s="101" t="s">
        <v>34</v>
      </c>
      <c r="D32" s="101" t="s">
        <v>69</v>
      </c>
      <c r="E32" s="102" t="s">
        <v>70</v>
      </c>
      <c r="F32" s="103"/>
      <c r="G32" s="90" t="s">
        <v>88</v>
      </c>
      <c r="H32" s="104" t="s">
        <v>85</v>
      </c>
      <c r="I32" s="104" t="s">
        <v>86</v>
      </c>
      <c r="L32" s="47"/>
    </row>
    <row r="33" spans="1:12" ht="18" customHeight="1">
      <c r="A33" s="48">
        <v>13</v>
      </c>
      <c r="B33" s="50" t="s">
        <v>158</v>
      </c>
      <c r="C33" s="105">
        <v>36</v>
      </c>
      <c r="D33" s="42" t="s">
        <v>71</v>
      </c>
      <c r="E33" s="59"/>
      <c r="F33" s="81"/>
      <c r="G33" s="48"/>
      <c r="H33" s="48"/>
      <c r="I33" s="35">
        <f>ROUND(ROUND(H33,2)*C33,2)</f>
        <v>0</v>
      </c>
      <c r="L33" s="47"/>
    </row>
    <row r="34" spans="1:12" ht="15">
      <c r="A34" s="46"/>
      <c r="B34" s="106"/>
      <c r="C34" s="107"/>
      <c r="D34" s="36"/>
      <c r="E34" s="46"/>
      <c r="F34" s="106"/>
      <c r="G34" s="46"/>
      <c r="H34" s="46"/>
      <c r="I34" s="37"/>
      <c r="L34" s="47"/>
    </row>
    <row r="35" spans="1:12" ht="43.5" customHeight="1">
      <c r="A35" s="46"/>
      <c r="B35" s="90" t="s">
        <v>72</v>
      </c>
      <c r="C35" s="108" t="s">
        <v>73</v>
      </c>
      <c r="D35" s="101" t="s">
        <v>69</v>
      </c>
      <c r="E35" s="109" t="s">
        <v>74</v>
      </c>
      <c r="F35" s="110"/>
      <c r="G35" s="110"/>
      <c r="H35" s="108" t="s">
        <v>75</v>
      </c>
      <c r="I35" s="89" t="s">
        <v>76</v>
      </c>
      <c r="L35" s="47"/>
    </row>
    <row r="36" spans="1:12" ht="15">
      <c r="A36" s="46"/>
      <c r="B36" s="50" t="s">
        <v>159</v>
      </c>
      <c r="C36" s="105">
        <v>8212</v>
      </c>
      <c r="D36" s="43" t="s">
        <v>77</v>
      </c>
      <c r="E36" s="111">
        <v>0.69</v>
      </c>
      <c r="F36" s="112"/>
      <c r="G36" s="112"/>
      <c r="H36" s="38"/>
      <c r="I36" s="113">
        <f>(C36*E36*H36)/1000</f>
        <v>0</v>
      </c>
      <c r="L36" s="47"/>
    </row>
    <row r="37" spans="1:12" ht="15">
      <c r="A37" s="52"/>
      <c r="B37" s="52"/>
      <c r="C37" s="52"/>
      <c r="D37" s="52"/>
      <c r="E37" s="52"/>
      <c r="G37" s="52"/>
      <c r="H37" s="52"/>
      <c r="I37" s="52"/>
      <c r="L37" s="47"/>
    </row>
    <row r="38" spans="1:12" ht="15">
      <c r="A38" s="82" t="s">
        <v>82</v>
      </c>
      <c r="B38" s="82"/>
      <c r="C38" s="82"/>
      <c r="D38" s="82"/>
      <c r="E38" s="82"/>
      <c r="F38" s="82"/>
      <c r="G38" s="82"/>
      <c r="H38" s="82"/>
      <c r="I38" s="82"/>
      <c r="L38" s="47"/>
    </row>
    <row r="39" spans="2:5" ht="15">
      <c r="B39" s="47" t="s">
        <v>87</v>
      </c>
      <c r="E39" s="114"/>
    </row>
    <row r="42" spans="1:2" ht="15.75">
      <c r="A42" s="115" t="s">
        <v>81</v>
      </c>
      <c r="B42" s="116" t="s">
        <v>121</v>
      </c>
    </row>
    <row r="43" spans="1:4" ht="15.75">
      <c r="A43" s="117" t="s">
        <v>172</v>
      </c>
      <c r="B43" s="118" t="s">
        <v>122</v>
      </c>
      <c r="C43" s="119" t="s">
        <v>168</v>
      </c>
      <c r="D43" s="119"/>
    </row>
    <row r="44" spans="1:3" ht="30">
      <c r="A44" s="120" t="s">
        <v>1</v>
      </c>
      <c r="B44" s="121" t="s">
        <v>123</v>
      </c>
      <c r="C44" s="47"/>
    </row>
    <row r="45" spans="1:3" ht="15.75">
      <c r="A45" s="120" t="s">
        <v>2</v>
      </c>
      <c r="B45" s="121" t="s">
        <v>124</v>
      </c>
      <c r="C45" s="47"/>
    </row>
    <row r="46" spans="1:3" ht="30">
      <c r="A46" s="120" t="s">
        <v>3</v>
      </c>
      <c r="B46" s="118" t="s">
        <v>125</v>
      </c>
      <c r="C46" s="47"/>
    </row>
    <row r="47" spans="1:3" ht="15.75">
      <c r="A47" s="120" t="s">
        <v>15</v>
      </c>
      <c r="B47" s="118" t="s">
        <v>126</v>
      </c>
      <c r="C47" s="47"/>
    </row>
    <row r="48" spans="1:3" ht="15.75">
      <c r="A48" s="120" t="s">
        <v>20</v>
      </c>
      <c r="B48" s="118" t="s">
        <v>127</v>
      </c>
      <c r="C48" s="47"/>
    </row>
    <row r="49" spans="1:4" ht="30">
      <c r="A49" s="120" t="s">
        <v>4</v>
      </c>
      <c r="B49" s="118" t="s">
        <v>128</v>
      </c>
      <c r="C49" s="119" t="s">
        <v>169</v>
      </c>
      <c r="D49" s="119"/>
    </row>
    <row r="50" spans="1:2" ht="30">
      <c r="A50" s="120" t="s">
        <v>32</v>
      </c>
      <c r="B50" s="118" t="s">
        <v>129</v>
      </c>
    </row>
    <row r="51" spans="1:2" ht="15.75">
      <c r="A51" s="120" t="s">
        <v>33</v>
      </c>
      <c r="B51" s="118" t="s">
        <v>130</v>
      </c>
    </row>
    <row r="52" spans="1:2" ht="15.75">
      <c r="A52" s="120" t="s">
        <v>36</v>
      </c>
      <c r="B52" s="118" t="s">
        <v>131</v>
      </c>
    </row>
    <row r="53" spans="1:4" ht="15.75">
      <c r="A53" s="120" t="s">
        <v>38</v>
      </c>
      <c r="B53" s="118" t="s">
        <v>132</v>
      </c>
      <c r="C53" s="119" t="s">
        <v>170</v>
      </c>
      <c r="D53" s="119"/>
    </row>
    <row r="54" spans="1:2" ht="15.75">
      <c r="A54" s="120" t="s">
        <v>39</v>
      </c>
      <c r="B54" s="118" t="s">
        <v>133</v>
      </c>
    </row>
    <row r="55" spans="1:2" ht="15.75">
      <c r="A55" s="120" t="s">
        <v>40</v>
      </c>
      <c r="B55" s="118" t="s">
        <v>134</v>
      </c>
    </row>
    <row r="56" spans="1:2" ht="15.75">
      <c r="A56" s="120" t="s">
        <v>44</v>
      </c>
      <c r="B56" s="118" t="s">
        <v>135</v>
      </c>
    </row>
    <row r="57" spans="1:2" ht="30">
      <c r="A57" s="120" t="s">
        <v>91</v>
      </c>
      <c r="B57" s="118" t="s">
        <v>136</v>
      </c>
    </row>
    <row r="58" spans="1:2" ht="30">
      <c r="A58" s="120" t="s">
        <v>92</v>
      </c>
      <c r="B58" s="118" t="s">
        <v>137</v>
      </c>
    </row>
    <row r="59" spans="1:2" ht="15.75">
      <c r="A59" s="120" t="s">
        <v>93</v>
      </c>
      <c r="B59" s="118" t="s">
        <v>138</v>
      </c>
    </row>
    <row r="60" spans="1:2" ht="15.75">
      <c r="A60" s="120" t="s">
        <v>94</v>
      </c>
      <c r="B60" s="118" t="s">
        <v>139</v>
      </c>
    </row>
    <row r="61" spans="1:2" ht="15.75">
      <c r="A61" s="120" t="s">
        <v>95</v>
      </c>
      <c r="B61" s="118" t="s">
        <v>140</v>
      </c>
    </row>
    <row r="62" spans="1:4" ht="15.75">
      <c r="A62" s="120" t="s">
        <v>96</v>
      </c>
      <c r="B62" s="118" t="s">
        <v>141</v>
      </c>
      <c r="C62" s="119" t="s">
        <v>171</v>
      </c>
      <c r="D62" s="119"/>
    </row>
    <row r="63" spans="1:2" ht="15">
      <c r="A63" s="122" t="s">
        <v>97</v>
      </c>
      <c r="B63" s="118" t="s">
        <v>142</v>
      </c>
    </row>
    <row r="64" spans="1:2" ht="15">
      <c r="A64" s="122" t="s">
        <v>98</v>
      </c>
      <c r="B64" s="118" t="s">
        <v>143</v>
      </c>
    </row>
    <row r="65" spans="1:2" ht="30">
      <c r="A65" s="122" t="s">
        <v>99</v>
      </c>
      <c r="B65" s="118" t="s">
        <v>144</v>
      </c>
    </row>
    <row r="66" spans="1:2" ht="30">
      <c r="A66" s="122" t="s">
        <v>100</v>
      </c>
      <c r="B66" s="118" t="s">
        <v>145</v>
      </c>
    </row>
    <row r="67" spans="1:2" ht="30">
      <c r="A67" s="122" t="s">
        <v>101</v>
      </c>
      <c r="B67" s="118" t="s">
        <v>146</v>
      </c>
    </row>
    <row r="68" spans="1:2" ht="15">
      <c r="A68" s="122" t="s">
        <v>102</v>
      </c>
      <c r="B68" s="118" t="s">
        <v>147</v>
      </c>
    </row>
    <row r="69" spans="1:2" ht="15">
      <c r="A69" s="122" t="s">
        <v>103</v>
      </c>
      <c r="B69" s="118" t="s">
        <v>148</v>
      </c>
    </row>
    <row r="70" spans="1:2" ht="30">
      <c r="A70" s="122" t="s">
        <v>104</v>
      </c>
      <c r="B70" s="118" t="s">
        <v>149</v>
      </c>
    </row>
    <row r="71" spans="1:2" ht="30">
      <c r="A71" s="118" t="s">
        <v>105</v>
      </c>
      <c r="B71" s="118" t="s">
        <v>150</v>
      </c>
    </row>
    <row r="72" spans="1:2" ht="45">
      <c r="A72" s="118" t="s">
        <v>106</v>
      </c>
      <c r="B72" s="118" t="s">
        <v>173</v>
      </c>
    </row>
    <row r="73" spans="1:2" ht="15">
      <c r="A73" s="118" t="s">
        <v>107</v>
      </c>
      <c r="B73" s="118" t="s">
        <v>151</v>
      </c>
    </row>
    <row r="74" spans="1:2" ht="15">
      <c r="A74" s="118" t="s">
        <v>152</v>
      </c>
      <c r="B74" s="118" t="s">
        <v>153</v>
      </c>
    </row>
    <row r="76" ht="30">
      <c r="B76" s="48" t="s">
        <v>174</v>
      </c>
    </row>
    <row r="77" ht="15">
      <c r="B77" s="48" t="s">
        <v>160</v>
      </c>
    </row>
    <row r="79" spans="1:2" ht="31.5">
      <c r="A79" s="115" t="s">
        <v>81</v>
      </c>
      <c r="B79" s="116" t="s">
        <v>155</v>
      </c>
    </row>
    <row r="80" spans="1:2" ht="255">
      <c r="A80" s="123" t="s">
        <v>154</v>
      </c>
      <c r="B80" s="118" t="s">
        <v>162</v>
      </c>
    </row>
    <row r="81" spans="1:2" ht="270">
      <c r="A81" s="120" t="s">
        <v>1</v>
      </c>
      <c r="B81" s="121" t="s">
        <v>163</v>
      </c>
    </row>
    <row r="82" spans="1:2" ht="360">
      <c r="A82" s="120" t="s">
        <v>2</v>
      </c>
      <c r="B82" s="121" t="s">
        <v>164</v>
      </c>
    </row>
    <row r="83" spans="1:2" ht="255">
      <c r="A83" s="120" t="s">
        <v>3</v>
      </c>
      <c r="B83" s="118" t="s">
        <v>165</v>
      </c>
    </row>
    <row r="84" spans="1:2" ht="270">
      <c r="A84" s="120" t="s">
        <v>15</v>
      </c>
      <c r="B84" s="118" t="s">
        <v>166</v>
      </c>
    </row>
    <row r="85" spans="1:2" ht="210">
      <c r="A85" s="120" t="s">
        <v>20</v>
      </c>
      <c r="B85" s="118" t="s">
        <v>167</v>
      </c>
    </row>
    <row r="87" ht="15">
      <c r="B87" s="48" t="s">
        <v>160</v>
      </c>
    </row>
    <row r="89" spans="1:2" ht="15.75">
      <c r="A89" s="115" t="s">
        <v>81</v>
      </c>
      <c r="B89" s="116" t="s">
        <v>184</v>
      </c>
    </row>
    <row r="90" spans="1:2" ht="75">
      <c r="A90" s="117" t="s">
        <v>172</v>
      </c>
      <c r="B90" s="118" t="s">
        <v>176</v>
      </c>
    </row>
    <row r="91" spans="1:2" ht="15.75">
      <c r="A91" s="120" t="s">
        <v>1</v>
      </c>
      <c r="B91" s="121" t="s">
        <v>177</v>
      </c>
    </row>
    <row r="92" spans="1:2" ht="30">
      <c r="A92" s="120" t="s">
        <v>2</v>
      </c>
      <c r="B92" s="121" t="s">
        <v>178</v>
      </c>
    </row>
    <row r="93" spans="1:2" ht="30">
      <c r="A93" s="120" t="s">
        <v>3</v>
      </c>
      <c r="B93" s="118" t="s">
        <v>179</v>
      </c>
    </row>
    <row r="94" spans="1:2" ht="90">
      <c r="A94" s="120" t="s">
        <v>15</v>
      </c>
      <c r="B94" s="118" t="s">
        <v>180</v>
      </c>
    </row>
    <row r="95" spans="1:2" ht="165">
      <c r="A95" s="120" t="s">
        <v>20</v>
      </c>
      <c r="B95" s="118" t="s">
        <v>181</v>
      </c>
    </row>
    <row r="96" spans="1:2" ht="15.75">
      <c r="A96" s="120" t="s">
        <v>4</v>
      </c>
      <c r="B96" s="118" t="s">
        <v>182</v>
      </c>
    </row>
    <row r="97" spans="1:2" ht="30">
      <c r="A97" s="120" t="s">
        <v>32</v>
      </c>
      <c r="B97" s="118" t="s">
        <v>183</v>
      </c>
    </row>
    <row r="99" ht="15">
      <c r="B99" s="48" t="s">
        <v>160</v>
      </c>
    </row>
  </sheetData>
  <sheetProtection/>
  <mergeCells count="10">
    <mergeCell ref="E33:F33"/>
    <mergeCell ref="E35:G35"/>
    <mergeCell ref="E36:G36"/>
    <mergeCell ref="A38:I38"/>
    <mergeCell ref="H2:I2"/>
    <mergeCell ref="F5:G5"/>
    <mergeCell ref="H5:I5"/>
    <mergeCell ref="A22:B22"/>
    <mergeCell ref="A30:I30"/>
    <mergeCell ref="E32:F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2022-03-04T10:07:55Z</cp:lastPrinted>
  <dcterms:created xsi:type="dcterms:W3CDTF">2003-05-16T10:10:29Z</dcterms:created>
  <dcterms:modified xsi:type="dcterms:W3CDTF">2022-03-04T10:09:11Z</dcterms:modified>
  <cp:category/>
  <cp:version/>
  <cp:contentType/>
  <cp:contentStatus/>
</cp:coreProperties>
</file>