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danie nr 1" sheetId="1" r:id="rId1"/>
    <sheet name="Zadanie nr 2" sheetId="2" r:id="rId2"/>
    <sheet name="Zadanie nr 3" sheetId="3" r:id="rId3"/>
    <sheet name="Zadanie nr 4" sheetId="4" r:id="rId4"/>
    <sheet name="Zadanie nr 5" sheetId="5" r:id="rId5"/>
    <sheet name="Zadanie nr 6" sheetId="6" r:id="rId6"/>
    <sheet name="Zadanie nr 7" sheetId="7" r:id="rId7"/>
    <sheet name="Zadanie nr 8" sheetId="8" r:id="rId8"/>
    <sheet name="Zadanie nr 9" sheetId="9" r:id="rId9"/>
    <sheet name="Zadanie nr 10" sheetId="10" r:id="rId10"/>
    <sheet name="Zadanie nr 11" sheetId="11" r:id="rId11"/>
  </sheets>
  <definedNames>
    <definedName name="_xlnm.Print_Area" localSheetId="0">'Zadanie nr 1'!$A$1:$K$62</definedName>
    <definedName name="_xlnm.Print_Area" localSheetId="10">'Zadanie nr 11'!$A$1:$L$25</definedName>
    <definedName name="_xlnm.Print_Area" localSheetId="1">'Zadanie nr 2'!$A$1:$L$13</definedName>
    <definedName name="_xlnm.Print_Area" localSheetId="2">'Zadanie nr 3'!$A$1:$L$15</definedName>
    <definedName name="_xlnm.Print_Area" localSheetId="3">'Zadanie nr 4'!$A$1:$L$36</definedName>
    <definedName name="_xlnm.Print_Area" localSheetId="4">'Zadanie nr 5'!$A$1:$L$12</definedName>
    <definedName name="_xlnm.Print_Area" localSheetId="5">'Zadanie nr 6'!$A$1:$L$17</definedName>
    <definedName name="_xlnm.Print_Area" localSheetId="6">'Zadanie nr 7'!$A$1:$L$16</definedName>
    <definedName name="_xlnm.Print_Area" localSheetId="7">'Zadanie nr 8'!$A$1:$L$19</definedName>
    <definedName name="_xlnm.Print_Area" localSheetId="8">'Zadanie nr 9'!$A$1:$L$17</definedName>
  </definedNames>
  <calcPr fullCalcOnLoad="1"/>
</workbook>
</file>

<file path=xl/sharedStrings.xml><?xml version="1.0" encoding="utf-8"?>
<sst xmlns="http://schemas.openxmlformats.org/spreadsheetml/2006/main" count="578" uniqueCount="232">
  <si>
    <t>Załącznik nr 1.1 do SIWZ</t>
  </si>
  <si>
    <t xml:space="preserve">Formularz asorymentowo-cenowy </t>
  </si>
  <si>
    <t>Lp.</t>
  </si>
  <si>
    <t>Nazwa</t>
  </si>
  <si>
    <t>Model</t>
  </si>
  <si>
    <t>Nr seryjny</t>
  </si>
  <si>
    <t>Nr inwentarzowy</t>
  </si>
  <si>
    <t>cena za 1 miesiąc
netto</t>
  </si>
  <si>
    <t>cena za 
1 miesiąc 
brutto</t>
  </si>
  <si>
    <t>cena za 
36 miesięcy 
netto</t>
  </si>
  <si>
    <t>kwota VAT
za 
36 miesięcy</t>
  </si>
  <si>
    <t>cena za 
36 miesięcy 
brutto</t>
  </si>
  <si>
    <t>Wideoduodenoskop</t>
  </si>
  <si>
    <t>TJF-145</t>
  </si>
  <si>
    <t>Videogastroskop</t>
  </si>
  <si>
    <t>GIF-Q165</t>
  </si>
  <si>
    <t>GIF-H185</t>
  </si>
  <si>
    <t>Videokolonoskop</t>
  </si>
  <si>
    <t>CF-Q165I</t>
  </si>
  <si>
    <t>Videoduodenoskop</t>
  </si>
  <si>
    <t>GIF-XP180N</t>
  </si>
  <si>
    <t>PCF-Q180AL</t>
  </si>
  <si>
    <t>CF-H185L</t>
  </si>
  <si>
    <t>Videogastr.ultrason.</t>
  </si>
  <si>
    <t>GF-UCT180</t>
  </si>
  <si>
    <t xml:space="preserve">      B**) Urządzenia peryferyjne                 </t>
  </si>
  <si>
    <t>GIF-N180</t>
  </si>
  <si>
    <t>Pompa</t>
  </si>
  <si>
    <t>OFP-2</t>
  </si>
  <si>
    <t>Źródło światła</t>
  </si>
  <si>
    <t>CLV-190</t>
  </si>
  <si>
    <t xml:space="preserve"> </t>
  </si>
  <si>
    <t>Procesor wideo</t>
  </si>
  <si>
    <t>Monitor</t>
  </si>
  <si>
    <t>14-238931</t>
  </si>
  <si>
    <t xml:space="preserve">Wózek </t>
  </si>
  <si>
    <t>WM-NP2</t>
  </si>
  <si>
    <t>CLK-4</t>
  </si>
  <si>
    <t>CLH-250</t>
  </si>
  <si>
    <t>CV-180</t>
  </si>
  <si>
    <t>CLV-180</t>
  </si>
  <si>
    <t>Monitor LCD</t>
  </si>
  <si>
    <t>OEV191</t>
  </si>
  <si>
    <t>WM-NP1</t>
  </si>
  <si>
    <t>Razem za okres umowy:</t>
  </si>
  <si>
    <t>……………………………………………………………….</t>
  </si>
  <si>
    <t>(podpis i pieczątka imienna osoby</t>
  </si>
  <si>
    <t>uprawnionej do reprezentowania Wykonawcy)</t>
  </si>
  <si>
    <t>Nr sprawy Szp/FZ – 33/2021</t>
  </si>
  <si>
    <t>Producent</t>
  </si>
  <si>
    <t>Respirator stacjonarno-transportowy</t>
  </si>
  <si>
    <t>SV 300</t>
  </si>
  <si>
    <t>GB-6B002348</t>
  </si>
  <si>
    <t>008-0020-00115</t>
  </si>
  <si>
    <t>Shenzhen Mindray Bio-Medical Electronics Co. Ltd</t>
  </si>
  <si>
    <t>cena za 
24 miesiące
brutto</t>
  </si>
  <si>
    <t>kwota VAT
za 
24 miesiące</t>
  </si>
  <si>
    <t>cena za 
24 miesiące 
netto</t>
  </si>
  <si>
    <t>Załącznik nr 1.2 do SIWZ</t>
  </si>
  <si>
    <t>iVENT 201</t>
  </si>
  <si>
    <t>IV34306</t>
  </si>
  <si>
    <t>008-0020-00059</t>
  </si>
  <si>
    <t>Versamed Medical Systems, Inc.</t>
  </si>
  <si>
    <t>IV34307</t>
  </si>
  <si>
    <t>008-0020-00060</t>
  </si>
  <si>
    <t>IV34314</t>
  </si>
  <si>
    <t>008-0020-00058</t>
  </si>
  <si>
    <t>Respirator</t>
  </si>
  <si>
    <t xml:space="preserve">Monnal T75 </t>
  </si>
  <si>
    <t>MT75-03034</t>
  </si>
  <si>
    <t>008-0020-00086</t>
  </si>
  <si>
    <t>Air Liqiude</t>
  </si>
  <si>
    <t>Monnal T75</t>
  </si>
  <si>
    <t>MT75-02994</t>
  </si>
  <si>
    <t>008-0020-00083</t>
  </si>
  <si>
    <t>MT75-03031</t>
  </si>
  <si>
    <t>008-0020-00085</t>
  </si>
  <si>
    <t>MT75-02953</t>
  </si>
  <si>
    <t>008-0020-00082</t>
  </si>
  <si>
    <t>MT75-03700</t>
  </si>
  <si>
    <t>008-0020-00090</t>
  </si>
  <si>
    <t>MT75-03692</t>
  </si>
  <si>
    <t>008-0020-00089</t>
  </si>
  <si>
    <t>MT75-03701</t>
  </si>
  <si>
    <t>008-0020-00091</t>
  </si>
  <si>
    <t>MT75-03702</t>
  </si>
  <si>
    <t>008-0020-00092</t>
  </si>
  <si>
    <t>MT75-03020</t>
  </si>
  <si>
    <t>008-0020-00084</t>
  </si>
  <si>
    <t>MT75-04408</t>
  </si>
  <si>
    <t>008-0020-00099</t>
  </si>
  <si>
    <t>Respirator transportowy</t>
  </si>
  <si>
    <t>Monnal T60</t>
  </si>
  <si>
    <t>MT60-07069</t>
  </si>
  <si>
    <t>008-0020-00114</t>
  </si>
  <si>
    <t>MT60-06227</t>
  </si>
  <si>
    <t>008-0020-00112</t>
  </si>
  <si>
    <t>MT60-06076</t>
  </si>
  <si>
    <t>008-0020-00110</t>
  </si>
  <si>
    <t>MT60-06148</t>
  </si>
  <si>
    <t>008-0020-00111</t>
  </si>
  <si>
    <t>MT60-00854</t>
  </si>
  <si>
    <t>008-0020-00093</t>
  </si>
  <si>
    <t>MT60-00856</t>
  </si>
  <si>
    <t>008-0020-00094</t>
  </si>
  <si>
    <t>MT60-01750</t>
  </si>
  <si>
    <t>008-0020-00095</t>
  </si>
  <si>
    <t>MT60-01767</t>
  </si>
  <si>
    <t>008-0020-00096</t>
  </si>
  <si>
    <t>MT60-01768</t>
  </si>
  <si>
    <t>008-0020-00097</t>
  </si>
  <si>
    <t>MT60-01771</t>
  </si>
  <si>
    <t>008-0020-00098</t>
  </si>
  <si>
    <t>MT 60-13458</t>
  </si>
  <si>
    <t>008-0020-00124</t>
  </si>
  <si>
    <t>MT60-06099</t>
  </si>
  <si>
    <t>008-0020-00109</t>
  </si>
  <si>
    <t>Respirator transportowy-</t>
  </si>
  <si>
    <t>MT60-06089</t>
  </si>
  <si>
    <t>008-0020-00108</t>
  </si>
  <si>
    <t>Respirator noworodkowy</t>
  </si>
  <si>
    <t>Avea Standard Clio</t>
  </si>
  <si>
    <t>BCY01613</t>
  </si>
  <si>
    <t>008-0020-00077</t>
  </si>
  <si>
    <t>Care Fusion Germany 234 GmbH</t>
  </si>
  <si>
    <t>Fabian</t>
  </si>
  <si>
    <t>AN02070</t>
  </si>
  <si>
    <t>008-0086-00058</t>
  </si>
  <si>
    <t>Acutronic Medical Systems AG</t>
  </si>
  <si>
    <t>Fabian HFO</t>
  </si>
  <si>
    <t>AI-00271</t>
  </si>
  <si>
    <t>008-0020-00105</t>
  </si>
  <si>
    <t>Fabian HFOi</t>
  </si>
  <si>
    <t>AI -1719</t>
  </si>
  <si>
    <t>008-0020-00127</t>
  </si>
  <si>
    <t>Zestaw n CPAP Infant Flow SiPAP</t>
  </si>
  <si>
    <t>Infant Flow SiPAP</t>
  </si>
  <si>
    <t>BBN 02433</t>
  </si>
  <si>
    <t>008-0197-00006</t>
  </si>
  <si>
    <t>Viasys USA</t>
  </si>
  <si>
    <t>Zestaw Infant Flow SiPAP</t>
  </si>
  <si>
    <t>BCN01840</t>
  </si>
  <si>
    <t>008-0197-00007</t>
  </si>
  <si>
    <t>AHN02383</t>
  </si>
  <si>
    <t>008-0197-00003</t>
  </si>
  <si>
    <t>BDN 001156</t>
  </si>
  <si>
    <t>008-0197-00008</t>
  </si>
  <si>
    <t>Zestaw n CPAP Inflant Flow SiPAP</t>
  </si>
  <si>
    <t>Inflant Flow SiPAP</t>
  </si>
  <si>
    <t>AHN 02271</t>
  </si>
  <si>
    <t>008-0197-00004</t>
  </si>
  <si>
    <t>SERVO-i</t>
  </si>
  <si>
    <t>008-0020-00066</t>
  </si>
  <si>
    <t xml:space="preserve">Maquet Polska Sp z o. o. </t>
  </si>
  <si>
    <t>008-0020-00076</t>
  </si>
  <si>
    <t>008-0020-00113</t>
  </si>
  <si>
    <t>Servo-i Universal</t>
  </si>
  <si>
    <t>008-0020-00067</t>
  </si>
  <si>
    <t>008-0020-00104</t>
  </si>
  <si>
    <t>008-0020-00106</t>
  </si>
  <si>
    <t>008-0020-00107</t>
  </si>
  <si>
    <t>Respirator uniwersalny</t>
  </si>
  <si>
    <t>008-0020-00065</t>
  </si>
  <si>
    <t>008-0020-00103</t>
  </si>
  <si>
    <t>01CV6000 CAREvent ATV+</t>
  </si>
  <si>
    <t>CVP2079-2011</t>
  </si>
  <si>
    <t>008-0020-00062</t>
  </si>
  <si>
    <t>O-Two Medical Technologies Inc Brampton Ontario</t>
  </si>
  <si>
    <t>e700</t>
  </si>
  <si>
    <t>EV82238-2021</t>
  </si>
  <si>
    <t>008-0020-00125</t>
  </si>
  <si>
    <t>EV82239-2021</t>
  </si>
  <si>
    <t>008-0020-00126</t>
  </si>
  <si>
    <t>Bellavista 1000</t>
  </si>
  <si>
    <t>2012MB103691</t>
  </si>
  <si>
    <t>008-0020-00068</t>
  </si>
  <si>
    <t>IMTMEDICAL AG</t>
  </si>
  <si>
    <t>NPB 840</t>
  </si>
  <si>
    <t>008-0020-00079</t>
  </si>
  <si>
    <t>Nellcor Puritan Benett</t>
  </si>
  <si>
    <t>008-0020-00080</t>
  </si>
  <si>
    <t>008-0020-00081</t>
  </si>
  <si>
    <t>008-0020-00078</t>
  </si>
  <si>
    <t>008-0020-00087</t>
  </si>
  <si>
    <t>008-0020-00088</t>
  </si>
  <si>
    <t>NPB-840</t>
  </si>
  <si>
    <t>008-0020-00043</t>
  </si>
  <si>
    <t>008-0020-00044</t>
  </si>
  <si>
    <t>008-0020-00052</t>
  </si>
  <si>
    <t>008-0020-00051</t>
  </si>
  <si>
    <t>008-0020-00049</t>
  </si>
  <si>
    <t>008-0020-00050</t>
  </si>
  <si>
    <t>Puritan Bennett 980</t>
  </si>
  <si>
    <t>35B1501868</t>
  </si>
  <si>
    <t>008-0020-00101</t>
  </si>
  <si>
    <t>Medtronic Poland Sp. z o. o.</t>
  </si>
  <si>
    <t>35B1501881</t>
  </si>
  <si>
    <t>008-0020-00102</t>
  </si>
  <si>
    <t>35B1501865</t>
  </si>
  <si>
    <t>008-0020-00100</t>
  </si>
  <si>
    <t>poz 2 i 3 okres gwarancji do 10-03-2023</t>
  </si>
  <si>
    <t>poz nr 3 okres gwarancji di 14-01-2024</t>
  </si>
  <si>
    <t>poz nr 21 okres gwaracji do dnia 11-01-2023</t>
  </si>
  <si>
    <t>poz nr 1 okres gwarancji di 16-04-2022</t>
  </si>
  <si>
    <t>Załącznik nr 1.3 do SIWZ</t>
  </si>
  <si>
    <t>Załącznik nr 1.4 do SIWZ</t>
  </si>
  <si>
    <t>Załącznik nr 1.5 do SIWZ</t>
  </si>
  <si>
    <t>Załącznik nr 1.6 do SIWZ</t>
  </si>
  <si>
    <t>Załącznik nr 1.7 do SIWZ</t>
  </si>
  <si>
    <t>Załącznik nr 1.8 do SIWZ</t>
  </si>
  <si>
    <t>Załącznik nr 1.9 do SIWZ</t>
  </si>
  <si>
    <t>Załącznik nr 1.10 do SIWZ</t>
  </si>
  <si>
    <t>Załącznik nr 1.11 do SIWZ</t>
  </si>
  <si>
    <t>VAT
%</t>
  </si>
  <si>
    <r>
      <t xml:space="preserve">      </t>
    </r>
    <r>
      <rPr>
        <b/>
        <i/>
        <sz val="10"/>
        <rFont val="Times New Roman"/>
        <family val="1"/>
      </rPr>
      <t xml:space="preserve">A*)  Endoskopy                        </t>
    </r>
  </si>
  <si>
    <t>GiF-Q180</t>
  </si>
  <si>
    <t>CF-H185I</t>
  </si>
  <si>
    <t>Gastroskop wideo</t>
  </si>
  <si>
    <t>Gastroskop Video</t>
  </si>
  <si>
    <t>CV-190</t>
  </si>
  <si>
    <t>Monitor NDS</t>
  </si>
  <si>
    <t>Wózek</t>
  </si>
  <si>
    <t>Myjnia</t>
  </si>
  <si>
    <t>ETD4 Basic GA</t>
  </si>
  <si>
    <t xml:space="preserve"> Procesor</t>
  </si>
  <si>
    <t>CV-170</t>
  </si>
  <si>
    <t>Wideoendoskop</t>
  </si>
  <si>
    <t>ENF-VQ;</t>
  </si>
  <si>
    <t xml:space="preserve">Cystofiberoskop </t>
  </si>
  <si>
    <t>CYF-5</t>
  </si>
  <si>
    <t>TC-NE</t>
  </si>
  <si>
    <t>Poz. 41 gwarancja do 16.05.2022 roku.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</si>
</sst>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 CE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52" applyFont="1" applyBorder="1" applyAlignment="1">
      <alignment wrapText="1"/>
      <protection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/>
    </xf>
    <xf numFmtId="1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/>
    </xf>
    <xf numFmtId="1" fontId="2" fillId="0" borderId="15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right"/>
    </xf>
    <xf numFmtId="1" fontId="2" fillId="33" borderId="11" xfId="0" applyNumberFormat="1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1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2" fillId="0" borderId="18" xfId="0" applyNumberFormat="1" applyFont="1" applyBorder="1" applyAlignment="1">
      <alignment/>
    </xf>
    <xf numFmtId="1" fontId="2" fillId="0" borderId="18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8" xfId="0" applyNumberFormat="1" applyFont="1" applyFill="1" applyBorder="1" applyAlignment="1">
      <alignment horizontal="right"/>
    </xf>
    <xf numFmtId="4" fontId="2" fillId="0" borderId="19" xfId="0" applyNumberFormat="1" applyFont="1" applyFill="1" applyBorder="1" applyAlignment="1">
      <alignment horizontal="right"/>
    </xf>
    <xf numFmtId="4" fontId="2" fillId="0" borderId="20" xfId="0" applyNumberFormat="1" applyFont="1" applyBorder="1" applyAlignment="1">
      <alignment/>
    </xf>
    <xf numFmtId="1" fontId="2" fillId="33" borderId="10" xfId="0" applyNumberFormat="1" applyFont="1" applyFill="1" applyBorder="1" applyAlignment="1">
      <alignment horizontal="center"/>
    </xf>
    <xf numFmtId="4" fontId="2" fillId="0" borderId="21" xfId="0" applyNumberFormat="1" applyFont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4" fontId="2" fillId="0" borderId="2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/>
    </xf>
    <xf numFmtId="0" fontId="3" fillId="0" borderId="12" xfId="0" applyFont="1" applyBorder="1" applyAlignment="1">
      <alignment horizontal="justify" vertical="center"/>
    </xf>
    <xf numFmtId="0" fontId="3" fillId="0" borderId="12" xfId="0" applyFont="1" applyBorder="1" applyAlignment="1">
      <alignment horizontal="right" vertical="center"/>
    </xf>
    <xf numFmtId="0" fontId="2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indent="3"/>
    </xf>
    <xf numFmtId="0" fontId="2" fillId="0" borderId="11" xfId="52" applyFont="1" applyBorder="1" applyAlignment="1">
      <alignment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4" fontId="2" fillId="0" borderId="11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/>
    </xf>
    <xf numFmtId="0" fontId="6" fillId="35" borderId="11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4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view="pageBreakPreview" zoomScaleNormal="60" zoomScaleSheetLayoutView="100" workbookViewId="0" topLeftCell="A19">
      <selection activeCell="M73" sqref="M73"/>
    </sheetView>
  </sheetViews>
  <sheetFormatPr defaultColWidth="9.00390625" defaultRowHeight="12.75"/>
  <cols>
    <col min="1" max="1" width="5.875" style="1" customWidth="1"/>
    <col min="2" max="2" width="19.625" style="1" customWidth="1"/>
    <col min="3" max="3" width="14.875" style="1" bestFit="1" customWidth="1"/>
    <col min="4" max="4" width="11.875" style="1" bestFit="1" customWidth="1"/>
    <col min="5" max="5" width="16.75390625" style="1" customWidth="1"/>
    <col min="6" max="6" width="10.625" style="1" customWidth="1"/>
    <col min="7" max="7" width="15.375" style="1" customWidth="1"/>
    <col min="8" max="8" width="16.00390625" style="1" customWidth="1"/>
    <col min="9" max="9" width="15.75390625" style="1" customWidth="1"/>
    <col min="10" max="10" width="17.25390625" style="1" customWidth="1"/>
    <col min="11" max="16384" width="9.00390625" style="1" customWidth="1"/>
  </cols>
  <sheetData>
    <row r="1" ht="13.5">
      <c r="J1" s="43" t="s">
        <v>0</v>
      </c>
    </row>
    <row r="2" ht="13.5">
      <c r="J2" s="43" t="s">
        <v>48</v>
      </c>
    </row>
    <row r="3" ht="13.5">
      <c r="I3" s="43"/>
    </row>
    <row r="4" spans="1:9" ht="12.75">
      <c r="A4" s="78" t="s">
        <v>1</v>
      </c>
      <c r="B4" s="78"/>
      <c r="C4" s="78"/>
      <c r="D4" s="78"/>
      <c r="E4" s="78"/>
      <c r="F4" s="78"/>
      <c r="G4" s="78"/>
      <c r="H4" s="78"/>
      <c r="I4" s="44"/>
    </row>
    <row r="5" spans="1:9" ht="12.75">
      <c r="A5" s="44"/>
      <c r="B5" s="44"/>
      <c r="C5" s="44"/>
      <c r="D5" s="44"/>
      <c r="E5" s="44"/>
      <c r="F5" s="44"/>
      <c r="G5" s="44"/>
      <c r="H5" s="44"/>
      <c r="I5" s="44"/>
    </row>
    <row r="6" spans="1:10" ht="38.25">
      <c r="A6" s="2" t="s">
        <v>2</v>
      </c>
      <c r="B6" s="2" t="s">
        <v>3</v>
      </c>
      <c r="C6" s="2" t="s">
        <v>4</v>
      </c>
      <c r="D6" s="2" t="s">
        <v>5</v>
      </c>
      <c r="E6" s="8" t="s">
        <v>7</v>
      </c>
      <c r="F6" s="8" t="s">
        <v>213</v>
      </c>
      <c r="G6" s="8" t="s">
        <v>8</v>
      </c>
      <c r="H6" s="8" t="s">
        <v>9</v>
      </c>
      <c r="I6" s="8" t="s">
        <v>10</v>
      </c>
      <c r="J6" s="8" t="s">
        <v>11</v>
      </c>
    </row>
    <row r="7" spans="1:10" ht="12.75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</row>
    <row r="8" spans="1:10" ht="30.75" customHeight="1">
      <c r="A8" s="47" t="s">
        <v>214</v>
      </c>
      <c r="B8" s="48"/>
      <c r="C8" s="48"/>
      <c r="D8" s="49"/>
      <c r="E8" s="9"/>
      <c r="F8" s="9"/>
      <c r="G8" s="9"/>
      <c r="H8" s="9"/>
      <c r="I8" s="9"/>
      <c r="J8" s="10"/>
    </row>
    <row r="9" spans="1:10" ht="30" customHeight="1">
      <c r="A9" s="50">
        <v>1</v>
      </c>
      <c r="B9" s="51" t="s">
        <v>12</v>
      </c>
      <c r="C9" s="50" t="s">
        <v>13</v>
      </c>
      <c r="D9" s="50">
        <v>2701345</v>
      </c>
      <c r="E9" s="11"/>
      <c r="F9" s="12"/>
      <c r="G9" s="13">
        <f>E9*(1+F9/100)</f>
        <v>0</v>
      </c>
      <c r="H9" s="13">
        <f>E9*(1+F9/100)*36</f>
        <v>0</v>
      </c>
      <c r="I9" s="13">
        <f>H9*F9/100</f>
        <v>0</v>
      </c>
      <c r="J9" s="14">
        <f>H9*(1+F9/100)</f>
        <v>0</v>
      </c>
    </row>
    <row r="10" spans="1:10" ht="28.5" customHeight="1">
      <c r="A10" s="50">
        <v>2</v>
      </c>
      <c r="B10" s="52" t="s">
        <v>14</v>
      </c>
      <c r="C10" s="53" t="s">
        <v>15</v>
      </c>
      <c r="D10" s="53">
        <v>2702774</v>
      </c>
      <c r="E10" s="15"/>
      <c r="F10" s="16"/>
      <c r="G10" s="14">
        <f>E10*(1+F10/100)</f>
        <v>0</v>
      </c>
      <c r="H10" s="14">
        <f>E10*(1+F10/100)*36</f>
        <v>0</v>
      </c>
      <c r="I10" s="14">
        <f>H10*F10/100</f>
        <v>0</v>
      </c>
      <c r="J10" s="14">
        <f>H10*(1+F10/100)</f>
        <v>0</v>
      </c>
    </row>
    <row r="11" spans="1:10" ht="26.25" customHeight="1">
      <c r="A11" s="50">
        <v>3</v>
      </c>
      <c r="B11" s="52" t="s">
        <v>14</v>
      </c>
      <c r="C11" s="53" t="s">
        <v>215</v>
      </c>
      <c r="D11" s="53">
        <v>2001380</v>
      </c>
      <c r="E11" s="15"/>
      <c r="F11" s="16"/>
      <c r="G11" s="14">
        <f>E11*(1+F11/100)</f>
        <v>0</v>
      </c>
      <c r="H11" s="14">
        <f>E11*(1+F11/100)*36</f>
        <v>0</v>
      </c>
      <c r="I11" s="14">
        <f>H11*F11/100</f>
        <v>0</v>
      </c>
      <c r="J11" s="14">
        <f>H11*(1+F11/100)</f>
        <v>0</v>
      </c>
    </row>
    <row r="12" spans="1:10" ht="27" customHeight="1">
      <c r="A12" s="53">
        <v>4</v>
      </c>
      <c r="B12" s="52" t="s">
        <v>14</v>
      </c>
      <c r="C12" s="53" t="s">
        <v>20</v>
      </c>
      <c r="D12" s="53">
        <v>2201141</v>
      </c>
      <c r="E12" s="15"/>
      <c r="F12" s="16"/>
      <c r="G12" s="14">
        <f>E12*(1+F12/100)</f>
        <v>0</v>
      </c>
      <c r="H12" s="14">
        <f>E12*(1+F12/100)*36</f>
        <v>0</v>
      </c>
      <c r="I12" s="14">
        <f>H12*F12/100</f>
        <v>0</v>
      </c>
      <c r="J12" s="14">
        <f>H12*(1+F12/100)</f>
        <v>0</v>
      </c>
    </row>
    <row r="13" spans="1:10" ht="30" customHeight="1">
      <c r="A13" s="53">
        <v>5</v>
      </c>
      <c r="B13" s="52" t="s">
        <v>17</v>
      </c>
      <c r="C13" s="53" t="s">
        <v>21</v>
      </c>
      <c r="D13" s="53">
        <v>2200127</v>
      </c>
      <c r="E13" s="15"/>
      <c r="F13" s="16"/>
      <c r="G13" s="14">
        <f>E13*(1+F13/100)</f>
        <v>0</v>
      </c>
      <c r="H13" s="14">
        <f>E13*(1+F13/100)*36</f>
        <v>0</v>
      </c>
      <c r="I13" s="14">
        <f>H13*F13/100</f>
        <v>0</v>
      </c>
      <c r="J13" s="14">
        <f>H13*(1+F13/100)</f>
        <v>0</v>
      </c>
    </row>
    <row r="14" spans="1:10" ht="30" customHeight="1">
      <c r="A14" s="53">
        <v>6</v>
      </c>
      <c r="B14" s="52" t="s">
        <v>23</v>
      </c>
      <c r="C14" s="53" t="s">
        <v>24</v>
      </c>
      <c r="D14" s="53">
        <v>1110379</v>
      </c>
      <c r="E14" s="15"/>
      <c r="F14" s="16"/>
      <c r="G14" s="14"/>
      <c r="H14" s="14"/>
      <c r="I14" s="14"/>
      <c r="J14" s="14"/>
    </row>
    <row r="15" spans="1:10" ht="30" customHeight="1">
      <c r="A15" s="54">
        <v>7</v>
      </c>
      <c r="B15" s="52" t="s">
        <v>17</v>
      </c>
      <c r="C15" s="53" t="s">
        <v>216</v>
      </c>
      <c r="D15" s="53">
        <v>2510754</v>
      </c>
      <c r="E15" s="15"/>
      <c r="F15" s="16"/>
      <c r="G15" s="14"/>
      <c r="H15" s="14"/>
      <c r="I15" s="14"/>
      <c r="J15" s="14"/>
    </row>
    <row r="16" spans="1:10" ht="30" customHeight="1">
      <c r="A16" s="54">
        <v>8</v>
      </c>
      <c r="B16" s="52" t="s">
        <v>17</v>
      </c>
      <c r="C16" s="53" t="s">
        <v>216</v>
      </c>
      <c r="D16" s="53">
        <v>2610860</v>
      </c>
      <c r="E16" s="15"/>
      <c r="F16" s="16"/>
      <c r="G16" s="14"/>
      <c r="H16" s="14"/>
      <c r="I16" s="14"/>
      <c r="J16" s="14"/>
    </row>
    <row r="17" spans="1:10" ht="29.25" customHeight="1">
      <c r="A17" s="54">
        <v>9</v>
      </c>
      <c r="B17" s="52" t="s">
        <v>17</v>
      </c>
      <c r="C17" s="53" t="s">
        <v>18</v>
      </c>
      <c r="D17" s="53">
        <v>2604029</v>
      </c>
      <c r="E17" s="15"/>
      <c r="F17" s="16"/>
      <c r="G17" s="14">
        <f>E17*(1+F17/100)</f>
        <v>0</v>
      </c>
      <c r="H17" s="14">
        <f>E17*(1+F17/100)*36</f>
        <v>0</v>
      </c>
      <c r="I17" s="14">
        <f>H17*F17/100</f>
        <v>0</v>
      </c>
      <c r="J17" s="14">
        <f>H17*(1+F17/100)</f>
        <v>0</v>
      </c>
    </row>
    <row r="18" spans="1:10" ht="29.25" customHeight="1">
      <c r="A18" s="54">
        <v>10</v>
      </c>
      <c r="B18" s="52" t="s">
        <v>14</v>
      </c>
      <c r="C18" s="53" t="s">
        <v>15</v>
      </c>
      <c r="D18" s="53">
        <v>2629796</v>
      </c>
      <c r="E18" s="15"/>
      <c r="F18" s="16"/>
      <c r="G18" s="14"/>
      <c r="H18" s="14"/>
      <c r="I18" s="14"/>
      <c r="J18" s="14"/>
    </row>
    <row r="19" spans="1:10" ht="29.25" customHeight="1">
      <c r="A19" s="54">
        <v>11</v>
      </c>
      <c r="B19" s="52" t="s">
        <v>14</v>
      </c>
      <c r="C19" s="53" t="s">
        <v>15</v>
      </c>
      <c r="D19" s="53">
        <v>2629804</v>
      </c>
      <c r="E19" s="15"/>
      <c r="F19" s="16"/>
      <c r="G19" s="14"/>
      <c r="H19" s="14"/>
      <c r="I19" s="14"/>
      <c r="J19" s="14"/>
    </row>
    <row r="20" spans="1:10" ht="29.25" customHeight="1">
      <c r="A20" s="54">
        <v>12</v>
      </c>
      <c r="B20" s="52" t="s">
        <v>14</v>
      </c>
      <c r="C20" s="53" t="s">
        <v>15</v>
      </c>
      <c r="D20" s="53">
        <v>2629799</v>
      </c>
      <c r="E20" s="15"/>
      <c r="F20" s="16"/>
      <c r="G20" s="14"/>
      <c r="H20" s="14"/>
      <c r="I20" s="14"/>
      <c r="J20" s="14"/>
    </row>
    <row r="21" spans="1:10" ht="27" customHeight="1">
      <c r="A21" s="54">
        <v>13</v>
      </c>
      <c r="B21" s="52" t="s">
        <v>19</v>
      </c>
      <c r="C21" s="56" t="s">
        <v>13</v>
      </c>
      <c r="D21" s="56">
        <v>2612110</v>
      </c>
      <c r="E21" s="15"/>
      <c r="F21" s="16"/>
      <c r="G21" s="14">
        <f>E21*(1+F21/100)</f>
        <v>0</v>
      </c>
      <c r="H21" s="14">
        <f>E21*(1+F21/100)*36</f>
        <v>0</v>
      </c>
      <c r="I21" s="14">
        <f>H21*F21/100</f>
        <v>0</v>
      </c>
      <c r="J21" s="14">
        <f>H21*(1+F21/100)</f>
        <v>0</v>
      </c>
    </row>
    <row r="22" spans="1:10" ht="27.75" customHeight="1">
      <c r="A22" s="54">
        <v>14</v>
      </c>
      <c r="B22" s="52" t="s">
        <v>14</v>
      </c>
      <c r="C22" s="55" t="s">
        <v>16</v>
      </c>
      <c r="D22" s="55">
        <v>2622318</v>
      </c>
      <c r="E22" s="15"/>
      <c r="F22" s="16"/>
      <c r="G22" s="14">
        <f>E22*(1+F22/100)</f>
        <v>0</v>
      </c>
      <c r="H22" s="14">
        <f>E22*(1+F22/100)*36</f>
        <v>0</v>
      </c>
      <c r="I22" s="14">
        <f>H22*F22/100</f>
        <v>0</v>
      </c>
      <c r="J22" s="14">
        <f>H22*(1+F22/100)</f>
        <v>0</v>
      </c>
    </row>
    <row r="23" spans="1:10" ht="26.25" customHeight="1">
      <c r="A23" s="54">
        <v>15</v>
      </c>
      <c r="B23" s="52" t="s">
        <v>14</v>
      </c>
      <c r="C23" s="55" t="s">
        <v>16</v>
      </c>
      <c r="D23" s="55">
        <v>2622315</v>
      </c>
      <c r="E23" s="15"/>
      <c r="F23" s="16"/>
      <c r="G23" s="14">
        <f>E23*(1+F23/100)</f>
        <v>0</v>
      </c>
      <c r="H23" s="14">
        <f>E23*(1+F23/100)*36</f>
        <v>0</v>
      </c>
      <c r="I23" s="14">
        <f>H23*F23/100</f>
        <v>0</v>
      </c>
      <c r="J23" s="14">
        <f>H23*(1+F23/100)</f>
        <v>0</v>
      </c>
    </row>
    <row r="24" spans="1:10" ht="27" customHeight="1">
      <c r="A24" s="54">
        <v>16</v>
      </c>
      <c r="B24" s="52" t="s">
        <v>17</v>
      </c>
      <c r="C24" s="55" t="s">
        <v>22</v>
      </c>
      <c r="D24" s="55">
        <v>2721110</v>
      </c>
      <c r="E24" s="15"/>
      <c r="F24" s="16"/>
      <c r="G24" s="14">
        <f>E24*(1+F24/100)</f>
        <v>0</v>
      </c>
      <c r="H24" s="14">
        <f>E24*(1+F24/100)*36</f>
        <v>0</v>
      </c>
      <c r="I24" s="14">
        <f>H24*F24/100</f>
        <v>0</v>
      </c>
      <c r="J24" s="14">
        <f>H24*(1+F24/100)</f>
        <v>0</v>
      </c>
    </row>
    <row r="25" spans="1:10" ht="27" customHeight="1">
      <c r="A25" s="54">
        <v>17</v>
      </c>
      <c r="B25" s="52" t="s">
        <v>17</v>
      </c>
      <c r="C25" s="56" t="s">
        <v>22</v>
      </c>
      <c r="D25" s="55">
        <v>2721111</v>
      </c>
      <c r="E25" s="15"/>
      <c r="F25" s="16"/>
      <c r="G25" s="14"/>
      <c r="H25" s="14"/>
      <c r="I25" s="14"/>
      <c r="J25" s="14"/>
    </row>
    <row r="26" spans="1:10" ht="27.75" customHeight="1">
      <c r="A26" s="54">
        <v>18</v>
      </c>
      <c r="B26" s="52" t="s">
        <v>217</v>
      </c>
      <c r="C26" s="56" t="s">
        <v>16</v>
      </c>
      <c r="D26" s="56">
        <v>2622301</v>
      </c>
      <c r="E26" s="15"/>
      <c r="F26" s="16"/>
      <c r="G26" s="14">
        <f>E26*(1+F26/100)</f>
        <v>0</v>
      </c>
      <c r="H26" s="14">
        <f>E26*(1+F26/100)*36</f>
        <v>0</v>
      </c>
      <c r="I26" s="14">
        <f>H26*F26/100</f>
        <v>0</v>
      </c>
      <c r="J26" s="14">
        <f>H26*(1+F26/100)</f>
        <v>0</v>
      </c>
    </row>
    <row r="27" spans="1:10" ht="27.75" customHeight="1">
      <c r="A27" s="57">
        <v>19</v>
      </c>
      <c r="B27" s="58" t="s">
        <v>14</v>
      </c>
      <c r="C27" s="59" t="s">
        <v>16</v>
      </c>
      <c r="D27" s="59">
        <v>2622312</v>
      </c>
      <c r="E27" s="17"/>
      <c r="F27" s="18"/>
      <c r="G27" s="19"/>
      <c r="H27" s="19"/>
      <c r="I27" s="19"/>
      <c r="J27" s="19"/>
    </row>
    <row r="28" spans="1:10" ht="29.25" customHeight="1">
      <c r="A28" s="60">
        <v>20</v>
      </c>
      <c r="B28" s="61" t="s">
        <v>17</v>
      </c>
      <c r="C28" s="7" t="s">
        <v>22</v>
      </c>
      <c r="D28" s="7">
        <v>2721113</v>
      </c>
      <c r="E28" s="20"/>
      <c r="F28" s="21"/>
      <c r="G28" s="22">
        <f>E28*(1+F28/100)</f>
        <v>0</v>
      </c>
      <c r="H28" s="22">
        <f>E28*(1+F28/100)*36</f>
        <v>0</v>
      </c>
      <c r="I28" s="22">
        <f>H28*F28/100</f>
        <v>0</v>
      </c>
      <c r="J28" s="22">
        <f>H28*(1+F28/100)</f>
        <v>0</v>
      </c>
    </row>
    <row r="29" spans="1:10" ht="29.25" customHeight="1">
      <c r="A29" s="76">
        <v>21</v>
      </c>
      <c r="B29" s="76" t="s">
        <v>218</v>
      </c>
      <c r="C29" s="77" t="s">
        <v>26</v>
      </c>
      <c r="D29" s="77">
        <v>2700756</v>
      </c>
      <c r="E29" s="73"/>
      <c r="F29" s="74"/>
      <c r="G29" s="75">
        <f>SUM(G9:G28)</f>
        <v>0</v>
      </c>
      <c r="H29" s="75"/>
      <c r="I29" s="75"/>
      <c r="J29" s="75"/>
    </row>
    <row r="30" spans="1:10" ht="29.25" customHeight="1">
      <c r="A30" s="62"/>
      <c r="B30" s="62"/>
      <c r="C30" s="63"/>
      <c r="D30" s="63"/>
      <c r="E30" s="20"/>
      <c r="F30" s="23"/>
      <c r="G30" s="22"/>
      <c r="H30" s="24"/>
      <c r="I30" s="24"/>
      <c r="J30" s="24"/>
    </row>
    <row r="31" spans="1:10" s="28" customFormat="1" ht="29.25" customHeight="1">
      <c r="A31" s="64"/>
      <c r="B31" s="64"/>
      <c r="C31" s="65"/>
      <c r="D31" s="65"/>
      <c r="E31" s="25"/>
      <c r="F31" s="26"/>
      <c r="G31" s="27"/>
      <c r="H31" s="27"/>
      <c r="I31" s="27"/>
      <c r="J31" s="27"/>
    </row>
    <row r="32" spans="1:10" ht="38.25">
      <c r="A32" s="66" t="s">
        <v>2</v>
      </c>
      <c r="B32" s="66" t="s">
        <v>3</v>
      </c>
      <c r="C32" s="66" t="s">
        <v>4</v>
      </c>
      <c r="D32" s="66" t="s">
        <v>5</v>
      </c>
      <c r="E32" s="29" t="s">
        <v>7</v>
      </c>
      <c r="F32" s="30" t="s">
        <v>213</v>
      </c>
      <c r="G32" s="30" t="s">
        <v>8</v>
      </c>
      <c r="H32" s="30" t="s">
        <v>9</v>
      </c>
      <c r="I32" s="30" t="s">
        <v>10</v>
      </c>
      <c r="J32" s="30" t="s">
        <v>11</v>
      </c>
    </row>
    <row r="33" spans="1:10" ht="29.25" customHeight="1">
      <c r="A33" s="84" t="s">
        <v>25</v>
      </c>
      <c r="B33" s="67"/>
      <c r="C33" s="67"/>
      <c r="D33" s="67"/>
      <c r="E33" s="31"/>
      <c r="F33" s="32"/>
      <c r="G33" s="33"/>
      <c r="H33" s="34"/>
      <c r="I33" s="34"/>
      <c r="J33" s="35"/>
    </row>
    <row r="34" spans="1:10" ht="27.75" customHeight="1">
      <c r="A34" s="85">
        <v>22</v>
      </c>
      <c r="B34" s="81" t="s">
        <v>27</v>
      </c>
      <c r="C34" s="50" t="s">
        <v>28</v>
      </c>
      <c r="D34" s="50">
        <v>21130227</v>
      </c>
      <c r="E34" s="11"/>
      <c r="F34" s="12"/>
      <c r="G34" s="13">
        <f aca="true" t="shared" si="0" ref="G34:G50">E34*(1+F34/100)</f>
        <v>0</v>
      </c>
      <c r="H34" s="13">
        <f>E34*(1+F34/100)*36</f>
        <v>0</v>
      </c>
      <c r="I34" s="13">
        <f>H34*F34/100</f>
        <v>0</v>
      </c>
      <c r="J34" s="13">
        <f>H34*(1+F34/100)</f>
        <v>0</v>
      </c>
    </row>
    <row r="35" spans="1:10" ht="25.5" customHeight="1">
      <c r="A35" s="85">
        <v>23</v>
      </c>
      <c r="B35" s="82" t="s">
        <v>27</v>
      </c>
      <c r="C35" s="53" t="s">
        <v>28</v>
      </c>
      <c r="D35" s="53">
        <v>21126912</v>
      </c>
      <c r="E35" s="15"/>
      <c r="F35" s="16"/>
      <c r="G35" s="14">
        <f t="shared" si="0"/>
        <v>0</v>
      </c>
      <c r="H35" s="14">
        <f>E35*(1+F35/100)*36</f>
        <v>0</v>
      </c>
      <c r="I35" s="14">
        <f>H35*F35/100</f>
        <v>0</v>
      </c>
      <c r="J35" s="14">
        <f>H35*(1+F35/100)</f>
        <v>0</v>
      </c>
    </row>
    <row r="36" spans="1:10" ht="28.5" customHeight="1">
      <c r="A36" s="85">
        <v>24</v>
      </c>
      <c r="B36" s="82" t="s">
        <v>29</v>
      </c>
      <c r="C36" s="53" t="s">
        <v>30</v>
      </c>
      <c r="D36" s="55">
        <v>7456443</v>
      </c>
      <c r="E36" s="15"/>
      <c r="F36" s="16"/>
      <c r="G36" s="14">
        <f t="shared" si="0"/>
        <v>0</v>
      </c>
      <c r="H36" s="14">
        <f>E36*(1+F36/100)*36</f>
        <v>0</v>
      </c>
      <c r="I36" s="14">
        <f>H36*F36/100</f>
        <v>0</v>
      </c>
      <c r="J36" s="14">
        <f>H36*(1+F36/100)</f>
        <v>0</v>
      </c>
    </row>
    <row r="37" spans="1:10" ht="29.25" customHeight="1">
      <c r="A37" s="85">
        <v>25</v>
      </c>
      <c r="B37" s="83" t="s">
        <v>32</v>
      </c>
      <c r="C37" s="55" t="s">
        <v>219</v>
      </c>
      <c r="D37" s="55">
        <v>7408465</v>
      </c>
      <c r="E37" s="15"/>
      <c r="F37" s="16"/>
      <c r="G37" s="14">
        <f t="shared" si="0"/>
        <v>0</v>
      </c>
      <c r="H37" s="14" t="s">
        <v>31</v>
      </c>
      <c r="I37" s="14" t="s">
        <v>31</v>
      </c>
      <c r="J37" s="14" t="s">
        <v>31</v>
      </c>
    </row>
    <row r="38" spans="1:10" ht="26.25" customHeight="1">
      <c r="A38" s="85">
        <v>26</v>
      </c>
      <c r="B38" s="83" t="s">
        <v>33</v>
      </c>
      <c r="C38" s="55" t="s">
        <v>220</v>
      </c>
      <c r="D38" s="55" t="s">
        <v>34</v>
      </c>
      <c r="E38" s="15"/>
      <c r="F38" s="16"/>
      <c r="G38" s="14">
        <f t="shared" si="0"/>
        <v>0</v>
      </c>
      <c r="H38" s="14">
        <f aca="true" t="shared" si="1" ref="H38:H50">E38*(1+F38/100)*36</f>
        <v>0</v>
      </c>
      <c r="I38" s="14">
        <f aca="true" t="shared" si="2" ref="I38:I50">H38*F38/100</f>
        <v>0</v>
      </c>
      <c r="J38" s="14">
        <f aca="true" t="shared" si="3" ref="J38:J50">H38*(1+F38/100)</f>
        <v>0</v>
      </c>
    </row>
    <row r="39" spans="1:10" ht="30" customHeight="1">
      <c r="A39" s="85">
        <v>27</v>
      </c>
      <c r="B39" s="83" t="s">
        <v>221</v>
      </c>
      <c r="C39" s="55" t="s">
        <v>36</v>
      </c>
      <c r="D39" s="55">
        <v>21418317</v>
      </c>
      <c r="E39" s="15"/>
      <c r="F39" s="16"/>
      <c r="G39" s="14">
        <f t="shared" si="0"/>
        <v>0</v>
      </c>
      <c r="H39" s="14">
        <f t="shared" si="1"/>
        <v>0</v>
      </c>
      <c r="I39" s="14">
        <f t="shared" si="2"/>
        <v>0</v>
      </c>
      <c r="J39" s="14">
        <f t="shared" si="3"/>
        <v>0</v>
      </c>
    </row>
    <row r="40" spans="1:10" ht="27.75" customHeight="1">
      <c r="A40" s="85">
        <v>28</v>
      </c>
      <c r="B40" s="83" t="s">
        <v>29</v>
      </c>
      <c r="C40" s="55" t="s">
        <v>38</v>
      </c>
      <c r="D40" s="55">
        <v>7600440</v>
      </c>
      <c r="E40" s="15"/>
      <c r="F40" s="16"/>
      <c r="G40" s="14">
        <f t="shared" si="0"/>
        <v>0</v>
      </c>
      <c r="H40" s="14">
        <f t="shared" si="1"/>
        <v>0</v>
      </c>
      <c r="I40" s="14">
        <f t="shared" si="2"/>
        <v>0</v>
      </c>
      <c r="J40" s="14">
        <f t="shared" si="3"/>
        <v>0</v>
      </c>
    </row>
    <row r="41" spans="1:10" ht="30" customHeight="1">
      <c r="A41" s="85">
        <v>29</v>
      </c>
      <c r="B41" s="83" t="s">
        <v>29</v>
      </c>
      <c r="C41" s="55" t="s">
        <v>37</v>
      </c>
      <c r="D41" s="55">
        <v>7168506</v>
      </c>
      <c r="E41" s="15"/>
      <c r="F41" s="16"/>
      <c r="G41" s="14">
        <f t="shared" si="0"/>
        <v>0</v>
      </c>
      <c r="H41" s="14">
        <f t="shared" si="1"/>
        <v>0</v>
      </c>
      <c r="I41" s="14">
        <f t="shared" si="2"/>
        <v>0</v>
      </c>
      <c r="J41" s="14">
        <f t="shared" si="3"/>
        <v>0</v>
      </c>
    </row>
    <row r="42" spans="1:10" ht="33" customHeight="1">
      <c r="A42" s="86">
        <v>30</v>
      </c>
      <c r="B42" s="83" t="s">
        <v>41</v>
      </c>
      <c r="C42" s="55" t="s">
        <v>42</v>
      </c>
      <c r="D42" s="55">
        <v>7728086</v>
      </c>
      <c r="E42" s="15"/>
      <c r="F42" s="16"/>
      <c r="G42" s="14">
        <f t="shared" si="0"/>
        <v>0</v>
      </c>
      <c r="H42" s="14">
        <f t="shared" si="1"/>
        <v>0</v>
      </c>
      <c r="I42" s="14">
        <f t="shared" si="2"/>
        <v>0</v>
      </c>
      <c r="J42" s="14">
        <f t="shared" si="3"/>
        <v>0</v>
      </c>
    </row>
    <row r="43" spans="1:10" ht="26.25" customHeight="1">
      <c r="A43" s="86">
        <v>31</v>
      </c>
      <c r="B43" s="83" t="s">
        <v>32</v>
      </c>
      <c r="C43" s="55" t="s">
        <v>39</v>
      </c>
      <c r="D43" s="55">
        <v>7779630</v>
      </c>
      <c r="E43" s="15"/>
      <c r="F43" s="16"/>
      <c r="G43" s="14">
        <f t="shared" si="0"/>
        <v>0</v>
      </c>
      <c r="H43" s="14">
        <f t="shared" si="1"/>
        <v>0</v>
      </c>
      <c r="I43" s="14">
        <f t="shared" si="2"/>
        <v>0</v>
      </c>
      <c r="J43" s="14">
        <f t="shared" si="3"/>
        <v>0</v>
      </c>
    </row>
    <row r="44" spans="1:10" ht="27" customHeight="1">
      <c r="A44" s="86">
        <v>32</v>
      </c>
      <c r="B44" s="83" t="s">
        <v>29</v>
      </c>
      <c r="C44" s="55" t="s">
        <v>40</v>
      </c>
      <c r="D44" s="55">
        <v>7708934</v>
      </c>
      <c r="E44" s="15"/>
      <c r="F44" s="16"/>
      <c r="G44" s="14">
        <f t="shared" si="0"/>
        <v>0</v>
      </c>
      <c r="H44" s="14">
        <f t="shared" si="1"/>
        <v>0</v>
      </c>
      <c r="I44" s="14">
        <f t="shared" si="2"/>
        <v>0</v>
      </c>
      <c r="J44" s="14">
        <f t="shared" si="3"/>
        <v>0</v>
      </c>
    </row>
    <row r="45" spans="1:10" ht="30.75" customHeight="1">
      <c r="A45" s="86">
        <v>33</v>
      </c>
      <c r="B45" s="83" t="s">
        <v>221</v>
      </c>
      <c r="C45" s="55" t="s">
        <v>43</v>
      </c>
      <c r="D45" s="55">
        <v>2710464</v>
      </c>
      <c r="E45" s="15"/>
      <c r="F45" s="16"/>
      <c r="G45" s="14">
        <f t="shared" si="0"/>
        <v>0</v>
      </c>
      <c r="H45" s="14">
        <f t="shared" si="1"/>
        <v>0</v>
      </c>
      <c r="I45" s="14">
        <f t="shared" si="2"/>
        <v>0</v>
      </c>
      <c r="J45" s="14">
        <f t="shared" si="3"/>
        <v>0</v>
      </c>
    </row>
    <row r="46" spans="1:10" ht="30.75" customHeight="1">
      <c r="A46" s="85">
        <v>34</v>
      </c>
      <c r="B46" s="83" t="s">
        <v>32</v>
      </c>
      <c r="C46" s="55" t="s">
        <v>219</v>
      </c>
      <c r="D46" s="55">
        <v>7620733</v>
      </c>
      <c r="E46" s="15"/>
      <c r="F46" s="16"/>
      <c r="G46" s="14">
        <f t="shared" si="0"/>
        <v>0</v>
      </c>
      <c r="H46" s="14">
        <f t="shared" si="1"/>
        <v>0</v>
      </c>
      <c r="I46" s="14">
        <f t="shared" si="2"/>
        <v>0</v>
      </c>
      <c r="J46" s="14">
        <f t="shared" si="3"/>
        <v>0</v>
      </c>
    </row>
    <row r="47" spans="1:10" ht="27.75" customHeight="1">
      <c r="A47" s="85">
        <v>35</v>
      </c>
      <c r="B47" s="83" t="s">
        <v>29</v>
      </c>
      <c r="C47" s="55" t="s">
        <v>30</v>
      </c>
      <c r="D47" s="55">
        <v>7668014</v>
      </c>
      <c r="E47" s="15"/>
      <c r="F47" s="16"/>
      <c r="G47" s="14">
        <f t="shared" si="0"/>
        <v>0</v>
      </c>
      <c r="H47" s="14">
        <f t="shared" si="1"/>
        <v>0</v>
      </c>
      <c r="I47" s="14">
        <f t="shared" si="2"/>
        <v>0</v>
      </c>
      <c r="J47" s="14">
        <f t="shared" si="3"/>
        <v>0</v>
      </c>
    </row>
    <row r="48" spans="1:10" ht="30" customHeight="1">
      <c r="A48" s="85">
        <v>36</v>
      </c>
      <c r="B48" s="83" t="s">
        <v>32</v>
      </c>
      <c r="C48" s="55" t="s">
        <v>219</v>
      </c>
      <c r="D48" s="55">
        <v>7409629</v>
      </c>
      <c r="E48" s="15"/>
      <c r="F48" s="16"/>
      <c r="G48" s="14">
        <f t="shared" si="0"/>
        <v>0</v>
      </c>
      <c r="H48" s="14">
        <f t="shared" si="1"/>
        <v>0</v>
      </c>
      <c r="I48" s="14">
        <f t="shared" si="2"/>
        <v>0</v>
      </c>
      <c r="J48" s="14">
        <f t="shared" si="3"/>
        <v>0</v>
      </c>
    </row>
    <row r="49" spans="1:10" ht="29.25" customHeight="1">
      <c r="A49" s="85">
        <v>37</v>
      </c>
      <c r="B49" s="83" t="s">
        <v>29</v>
      </c>
      <c r="C49" s="55" t="s">
        <v>30</v>
      </c>
      <c r="D49" s="55">
        <v>7558368</v>
      </c>
      <c r="E49" s="15"/>
      <c r="F49" s="16"/>
      <c r="G49" s="14">
        <f t="shared" si="0"/>
        <v>0</v>
      </c>
      <c r="H49" s="14">
        <f t="shared" si="1"/>
        <v>0</v>
      </c>
      <c r="I49" s="14">
        <f t="shared" si="2"/>
        <v>0</v>
      </c>
      <c r="J49" s="14">
        <f t="shared" si="3"/>
        <v>0</v>
      </c>
    </row>
    <row r="50" spans="1:10" ht="30" customHeight="1">
      <c r="A50" s="85">
        <v>38</v>
      </c>
      <c r="B50" s="83" t="s">
        <v>222</v>
      </c>
      <c r="C50" s="55" t="s">
        <v>223</v>
      </c>
      <c r="D50" s="55">
        <v>15112492</v>
      </c>
      <c r="E50" s="15"/>
      <c r="F50" s="16"/>
      <c r="G50" s="14">
        <f t="shared" si="0"/>
        <v>0</v>
      </c>
      <c r="H50" s="14">
        <f t="shared" si="1"/>
        <v>0</v>
      </c>
      <c r="I50" s="14">
        <f t="shared" si="2"/>
        <v>0</v>
      </c>
      <c r="J50" s="14">
        <f t="shared" si="3"/>
        <v>0</v>
      </c>
    </row>
    <row r="51" spans="1:10" ht="30" customHeight="1">
      <c r="A51" s="85">
        <v>39</v>
      </c>
      <c r="B51" s="83" t="s">
        <v>224</v>
      </c>
      <c r="C51" s="55" t="s">
        <v>225</v>
      </c>
      <c r="D51" s="55">
        <v>7781779</v>
      </c>
      <c r="E51" s="15"/>
      <c r="F51" s="16"/>
      <c r="G51" s="14"/>
      <c r="H51" s="14"/>
      <c r="I51" s="14"/>
      <c r="J51" s="14"/>
    </row>
    <row r="52" spans="1:10" ht="30" customHeight="1">
      <c r="A52" s="85">
        <v>40</v>
      </c>
      <c r="B52" s="83" t="s">
        <v>226</v>
      </c>
      <c r="C52" s="55" t="s">
        <v>227</v>
      </c>
      <c r="D52" s="55">
        <v>2750591</v>
      </c>
      <c r="E52" s="15"/>
      <c r="F52" s="16"/>
      <c r="G52" s="14"/>
      <c r="H52" s="14"/>
      <c r="I52" s="14"/>
      <c r="J52" s="14"/>
    </row>
    <row r="53" spans="1:10" ht="30" customHeight="1">
      <c r="A53" s="85">
        <v>41</v>
      </c>
      <c r="B53" s="83" t="s">
        <v>228</v>
      </c>
      <c r="C53" s="55" t="s">
        <v>229</v>
      </c>
      <c r="D53" s="55">
        <v>2971551</v>
      </c>
      <c r="E53" s="15"/>
      <c r="F53" s="16"/>
      <c r="G53" s="14"/>
      <c r="H53" s="14"/>
      <c r="I53" s="14"/>
      <c r="J53" s="14"/>
    </row>
    <row r="54" spans="1:10" ht="30.75" customHeight="1" thickBot="1">
      <c r="A54" s="85">
        <v>42</v>
      </c>
      <c r="B54" s="83" t="s">
        <v>35</v>
      </c>
      <c r="C54" s="55" t="s">
        <v>230</v>
      </c>
      <c r="D54" s="55">
        <v>21740489</v>
      </c>
      <c r="E54" s="17"/>
      <c r="F54" s="16"/>
      <c r="G54" s="19">
        <f>E54*(1+F54/100)</f>
        <v>0</v>
      </c>
      <c r="H54" s="19">
        <f>E54*(1+F54/100)*36</f>
        <v>0</v>
      </c>
      <c r="I54" s="14">
        <f>H54*F54/100</f>
        <v>0</v>
      </c>
      <c r="J54" s="14">
        <f>H54*(1+F54/100)</f>
        <v>0</v>
      </c>
    </row>
    <row r="55" spans="1:10" ht="27" customHeight="1" thickBot="1">
      <c r="A55" s="62"/>
      <c r="B55" s="68"/>
      <c r="C55" s="68"/>
      <c r="D55" s="69"/>
      <c r="E55" s="36"/>
      <c r="F55" s="37"/>
      <c r="G55" s="38">
        <f>SUM(G34:G54)</f>
        <v>0</v>
      </c>
      <c r="H55" s="39"/>
      <c r="I55" s="39"/>
      <c r="J55" s="39"/>
    </row>
    <row r="56" spans="5:10" ht="22.5" customHeight="1" thickBot="1">
      <c r="E56" s="40" t="s">
        <v>31</v>
      </c>
      <c r="F56" s="79" t="s">
        <v>44</v>
      </c>
      <c r="G56" s="79"/>
      <c r="H56" s="41"/>
      <c r="I56" s="42"/>
      <c r="J56" s="41"/>
    </row>
    <row r="57" ht="12.75">
      <c r="B57" s="1" t="s">
        <v>31</v>
      </c>
    </row>
    <row r="58" spans="2:4" ht="12.75">
      <c r="B58" s="80" t="s">
        <v>231</v>
      </c>
      <c r="C58" s="80"/>
      <c r="D58" s="80"/>
    </row>
    <row r="60" ht="12.75">
      <c r="H60" s="1" t="s">
        <v>45</v>
      </c>
    </row>
    <row r="61" ht="12.75">
      <c r="J61" s="70" t="s">
        <v>46</v>
      </c>
    </row>
    <row r="62" ht="12.75">
      <c r="J62" s="70" t="s">
        <v>47</v>
      </c>
    </row>
  </sheetData>
  <sheetProtection selectLockedCells="1" selectUnlockedCells="1"/>
  <mergeCells count="3">
    <mergeCell ref="A4:H4"/>
    <mergeCell ref="F56:G56"/>
    <mergeCell ref="B58:D58"/>
  </mergeCells>
  <conditionalFormatting sqref="G9:J31">
    <cfRule type="cellIs" priority="1" dxfId="3" operator="equal" stopIfTrue="1">
      <formula>0</formula>
    </cfRule>
  </conditionalFormatting>
  <conditionalFormatting sqref="G33:J55">
    <cfRule type="cellIs" priority="2" dxfId="3" operator="equal" stopIfTrue="1">
      <formula>0</formula>
    </cfRule>
  </conditionalFormatting>
  <conditionalFormatting sqref="H56 J56">
    <cfRule type="cellIs" priority="3" dxfId="3" operator="equal" stopIfTrue="1">
      <formula>0</formula>
    </cfRule>
  </conditionalFormatting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70" r:id="rId1"/>
  <headerFooter alignWithMargins="0">
    <oddHeader>&amp;C&amp;P z &amp;N</oddHeader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"/>
  <sheetViews>
    <sheetView view="pageBreakPreview" zoomScale="60" workbookViewId="0" topLeftCell="A1">
      <selection activeCell="M73" sqref="M73"/>
    </sheetView>
  </sheetViews>
  <sheetFormatPr defaultColWidth="9.00390625" defaultRowHeight="12.75"/>
  <cols>
    <col min="1" max="1" width="4.125" style="1" bestFit="1" customWidth="1"/>
    <col min="2" max="2" width="20.125" style="1" customWidth="1"/>
    <col min="3" max="3" width="9.125" style="1" customWidth="1"/>
    <col min="4" max="4" width="13.25390625" style="1" customWidth="1"/>
    <col min="5" max="5" width="15.375" style="1" customWidth="1"/>
    <col min="6" max="6" width="16.875" style="1" customWidth="1"/>
    <col min="7" max="16384" width="9.125" style="1" customWidth="1"/>
  </cols>
  <sheetData>
    <row r="1" ht="13.5">
      <c r="L1" s="43" t="s">
        <v>211</v>
      </c>
    </row>
    <row r="2" ht="13.5">
      <c r="L2" s="43" t="s">
        <v>48</v>
      </c>
    </row>
    <row r="3" ht="13.5">
      <c r="K3" s="43"/>
    </row>
    <row r="4" spans="1:11" ht="12.75">
      <c r="A4" s="78" t="s">
        <v>1</v>
      </c>
      <c r="B4" s="78"/>
      <c r="C4" s="78"/>
      <c r="D4" s="78"/>
      <c r="E4" s="78"/>
      <c r="F4" s="78"/>
      <c r="G4" s="78"/>
      <c r="H4" s="78"/>
      <c r="I4" s="78"/>
      <c r="J4" s="78"/>
      <c r="K4" s="44"/>
    </row>
    <row r="5" spans="1:11" ht="12.7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2" ht="63.7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49</v>
      </c>
      <c r="G6" s="2" t="s">
        <v>7</v>
      </c>
      <c r="H6" s="2" t="s">
        <v>213</v>
      </c>
      <c r="I6" s="2" t="s">
        <v>8</v>
      </c>
      <c r="J6" s="2" t="s">
        <v>57</v>
      </c>
      <c r="K6" s="2" t="s">
        <v>56</v>
      </c>
      <c r="L6" s="2" t="s">
        <v>55</v>
      </c>
    </row>
    <row r="7" spans="1:12" ht="12.75">
      <c r="A7" s="45">
        <v>1</v>
      </c>
      <c r="B7" s="45">
        <v>2</v>
      </c>
      <c r="C7" s="45">
        <v>3</v>
      </c>
      <c r="D7" s="45">
        <v>4</v>
      </c>
      <c r="E7" s="45"/>
      <c r="F7" s="45">
        <v>5</v>
      </c>
      <c r="G7" s="45">
        <v>6</v>
      </c>
      <c r="H7" s="45">
        <v>7</v>
      </c>
      <c r="I7" s="45">
        <v>8</v>
      </c>
      <c r="J7" s="45">
        <v>9</v>
      </c>
      <c r="K7" s="45">
        <v>10</v>
      </c>
      <c r="L7" s="45">
        <v>11</v>
      </c>
    </row>
    <row r="8" spans="1:12" ht="25.5">
      <c r="A8" s="7">
        <v>1</v>
      </c>
      <c r="B8" s="71" t="s">
        <v>50</v>
      </c>
      <c r="C8" s="71" t="s">
        <v>173</v>
      </c>
      <c r="D8" s="71" t="s">
        <v>174</v>
      </c>
      <c r="E8" s="71" t="s">
        <v>175</v>
      </c>
      <c r="F8" s="71" t="s">
        <v>176</v>
      </c>
      <c r="G8" s="3"/>
      <c r="H8" s="3"/>
      <c r="I8" s="3"/>
      <c r="J8" s="3"/>
      <c r="K8" s="3"/>
      <c r="L8" s="3"/>
    </row>
    <row r="9" spans="10:12" ht="12.75">
      <c r="J9" s="5"/>
      <c r="K9" s="5"/>
      <c r="L9" s="5"/>
    </row>
    <row r="11" ht="12.75">
      <c r="E11" s="2"/>
    </row>
  </sheetData>
  <sheetProtection/>
  <mergeCells count="1">
    <mergeCell ref="A4:J4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0" r:id="rId1"/>
  <headerFooter alignWithMargins="0">
    <oddHeader>&amp;C&amp;P z &amp;N</oddHeader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="60" workbookViewId="0" topLeftCell="A1">
      <selection activeCell="M73" sqref="M73"/>
    </sheetView>
  </sheetViews>
  <sheetFormatPr defaultColWidth="9.00390625" defaultRowHeight="12.75"/>
  <cols>
    <col min="1" max="1" width="4.125" style="1" bestFit="1" customWidth="1"/>
    <col min="2" max="2" width="20.75390625" style="1" customWidth="1"/>
    <col min="3" max="3" width="13.625" style="1" customWidth="1"/>
    <col min="4" max="4" width="12.00390625" style="1" customWidth="1"/>
    <col min="5" max="5" width="15.375" style="1" customWidth="1"/>
    <col min="6" max="6" width="16.875" style="1" customWidth="1"/>
    <col min="7" max="16384" width="9.125" style="1" customWidth="1"/>
  </cols>
  <sheetData>
    <row r="1" ht="13.5">
      <c r="L1" s="43" t="s">
        <v>212</v>
      </c>
    </row>
    <row r="2" ht="13.5">
      <c r="L2" s="43" t="s">
        <v>48</v>
      </c>
    </row>
    <row r="3" ht="13.5">
      <c r="K3" s="43"/>
    </row>
    <row r="4" spans="1:11" ht="12.75">
      <c r="A4" s="78" t="s">
        <v>1</v>
      </c>
      <c r="B4" s="78"/>
      <c r="C4" s="78"/>
      <c r="D4" s="78"/>
      <c r="E4" s="78"/>
      <c r="F4" s="78"/>
      <c r="G4" s="78"/>
      <c r="H4" s="78"/>
      <c r="I4" s="78"/>
      <c r="J4" s="78"/>
      <c r="K4" s="44"/>
    </row>
    <row r="5" spans="1:11" ht="12.7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2" ht="63.7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49</v>
      </c>
      <c r="G6" s="2" t="s">
        <v>7</v>
      </c>
      <c r="H6" s="2" t="s">
        <v>213</v>
      </c>
      <c r="I6" s="2" t="s">
        <v>8</v>
      </c>
      <c r="J6" s="2" t="s">
        <v>57</v>
      </c>
      <c r="K6" s="2" t="s">
        <v>56</v>
      </c>
      <c r="L6" s="2" t="s">
        <v>55</v>
      </c>
    </row>
    <row r="7" spans="1:12" ht="12.75">
      <c r="A7" s="45">
        <v>1</v>
      </c>
      <c r="B7" s="45">
        <v>2</v>
      </c>
      <c r="C7" s="45">
        <v>3</v>
      </c>
      <c r="D7" s="45">
        <v>4</v>
      </c>
      <c r="E7" s="45"/>
      <c r="F7" s="45">
        <v>5</v>
      </c>
      <c r="G7" s="45">
        <v>6</v>
      </c>
      <c r="H7" s="45">
        <v>7</v>
      </c>
      <c r="I7" s="45">
        <v>8</v>
      </c>
      <c r="J7" s="45">
        <v>9</v>
      </c>
      <c r="K7" s="45">
        <v>10</v>
      </c>
      <c r="L7" s="45">
        <v>11</v>
      </c>
    </row>
    <row r="8" spans="1:12" ht="25.5">
      <c r="A8" s="7">
        <v>1</v>
      </c>
      <c r="B8" s="71" t="s">
        <v>67</v>
      </c>
      <c r="C8" s="71" t="s">
        <v>177</v>
      </c>
      <c r="D8" s="71">
        <v>3512134081</v>
      </c>
      <c r="E8" s="71" t="s">
        <v>178</v>
      </c>
      <c r="F8" s="4" t="s">
        <v>179</v>
      </c>
      <c r="G8" s="3"/>
      <c r="H8" s="3"/>
      <c r="I8" s="3"/>
      <c r="J8" s="3"/>
      <c r="K8" s="3"/>
      <c r="L8" s="3"/>
    </row>
    <row r="9" spans="1:12" ht="25.5">
      <c r="A9" s="7">
        <v>2</v>
      </c>
      <c r="B9" s="71" t="s">
        <v>67</v>
      </c>
      <c r="C9" s="71" t="s">
        <v>177</v>
      </c>
      <c r="D9" s="71">
        <v>3512134082</v>
      </c>
      <c r="E9" s="71" t="s">
        <v>180</v>
      </c>
      <c r="F9" s="4" t="s">
        <v>179</v>
      </c>
      <c r="G9" s="5"/>
      <c r="H9" s="5"/>
      <c r="I9" s="5"/>
      <c r="J9" s="5"/>
      <c r="K9" s="5"/>
      <c r="L9" s="5"/>
    </row>
    <row r="10" spans="1:12" ht="25.5">
      <c r="A10" s="7">
        <v>3</v>
      </c>
      <c r="B10" s="71" t="s">
        <v>67</v>
      </c>
      <c r="C10" s="71" t="s">
        <v>177</v>
      </c>
      <c r="D10" s="71">
        <v>3512134094</v>
      </c>
      <c r="E10" s="71" t="s">
        <v>181</v>
      </c>
      <c r="F10" s="4" t="s">
        <v>179</v>
      </c>
      <c r="G10" s="5"/>
      <c r="H10" s="5"/>
      <c r="I10" s="5"/>
      <c r="J10" s="5"/>
      <c r="K10" s="5"/>
      <c r="L10" s="5"/>
    </row>
    <row r="11" spans="1:12" ht="25.5">
      <c r="A11" s="7">
        <v>4</v>
      </c>
      <c r="B11" s="71" t="s">
        <v>67</v>
      </c>
      <c r="C11" s="71" t="s">
        <v>177</v>
      </c>
      <c r="D11" s="71">
        <v>3512134078</v>
      </c>
      <c r="E11" s="71" t="s">
        <v>182</v>
      </c>
      <c r="F11" s="4" t="s">
        <v>179</v>
      </c>
      <c r="G11" s="5"/>
      <c r="H11" s="5"/>
      <c r="I11" s="5"/>
      <c r="J11" s="5"/>
      <c r="K11" s="5"/>
      <c r="L11" s="5"/>
    </row>
    <row r="12" spans="1:12" ht="25.5">
      <c r="A12" s="7">
        <v>5</v>
      </c>
      <c r="B12" s="71" t="s">
        <v>67</v>
      </c>
      <c r="C12" s="71" t="s">
        <v>177</v>
      </c>
      <c r="D12" s="71">
        <v>3512142498</v>
      </c>
      <c r="E12" s="71" t="s">
        <v>183</v>
      </c>
      <c r="F12" s="4" t="s">
        <v>179</v>
      </c>
      <c r="G12" s="5"/>
      <c r="H12" s="5"/>
      <c r="I12" s="5"/>
      <c r="J12" s="5"/>
      <c r="K12" s="5"/>
      <c r="L12" s="5"/>
    </row>
    <row r="13" spans="1:12" ht="25.5">
      <c r="A13" s="7">
        <v>6</v>
      </c>
      <c r="B13" s="71" t="s">
        <v>67</v>
      </c>
      <c r="C13" s="71" t="s">
        <v>177</v>
      </c>
      <c r="D13" s="71">
        <v>3512142615</v>
      </c>
      <c r="E13" s="71" t="s">
        <v>184</v>
      </c>
      <c r="F13" s="4" t="s">
        <v>179</v>
      </c>
      <c r="G13" s="5"/>
      <c r="H13" s="5"/>
      <c r="I13" s="5"/>
      <c r="J13" s="5"/>
      <c r="K13" s="5"/>
      <c r="L13" s="5"/>
    </row>
    <row r="14" spans="1:12" ht="25.5">
      <c r="A14" s="7">
        <v>7</v>
      </c>
      <c r="B14" s="71" t="s">
        <v>91</v>
      </c>
      <c r="C14" s="71" t="s">
        <v>185</v>
      </c>
      <c r="D14" s="71">
        <v>3510080398</v>
      </c>
      <c r="E14" s="71" t="s">
        <v>186</v>
      </c>
      <c r="F14" s="4" t="s">
        <v>179</v>
      </c>
      <c r="G14" s="5"/>
      <c r="H14" s="5"/>
      <c r="I14" s="5"/>
      <c r="J14" s="5"/>
      <c r="K14" s="5"/>
      <c r="L14" s="5"/>
    </row>
    <row r="15" spans="1:12" ht="25.5">
      <c r="A15" s="7">
        <v>8</v>
      </c>
      <c r="B15" s="71" t="s">
        <v>91</v>
      </c>
      <c r="C15" s="71" t="s">
        <v>185</v>
      </c>
      <c r="D15" s="71">
        <v>3510080395</v>
      </c>
      <c r="E15" s="71" t="s">
        <v>187</v>
      </c>
      <c r="F15" s="4" t="s">
        <v>179</v>
      </c>
      <c r="G15" s="5"/>
      <c r="H15" s="5"/>
      <c r="I15" s="5"/>
      <c r="J15" s="5"/>
      <c r="K15" s="5"/>
      <c r="L15" s="5"/>
    </row>
    <row r="16" spans="1:12" ht="25.5">
      <c r="A16" s="7">
        <v>9</v>
      </c>
      <c r="B16" s="71" t="s">
        <v>91</v>
      </c>
      <c r="C16" s="71" t="s">
        <v>185</v>
      </c>
      <c r="D16" s="71">
        <v>3510094287</v>
      </c>
      <c r="E16" s="71" t="s">
        <v>188</v>
      </c>
      <c r="F16" s="4" t="s">
        <v>179</v>
      </c>
      <c r="G16" s="5"/>
      <c r="H16" s="5"/>
      <c r="I16" s="5"/>
      <c r="J16" s="5"/>
      <c r="K16" s="5"/>
      <c r="L16" s="5"/>
    </row>
    <row r="17" spans="1:12" ht="25.5">
      <c r="A17" s="7">
        <v>10</v>
      </c>
      <c r="B17" s="71" t="s">
        <v>91</v>
      </c>
      <c r="C17" s="71" t="s">
        <v>185</v>
      </c>
      <c r="D17" s="71">
        <v>3510094298</v>
      </c>
      <c r="E17" s="71" t="s">
        <v>189</v>
      </c>
      <c r="F17" s="4" t="s">
        <v>179</v>
      </c>
      <c r="G17" s="5"/>
      <c r="H17" s="5"/>
      <c r="I17" s="5"/>
      <c r="J17" s="5"/>
      <c r="K17" s="5"/>
      <c r="L17" s="5"/>
    </row>
    <row r="18" spans="1:12" ht="25.5">
      <c r="A18" s="7">
        <v>11</v>
      </c>
      <c r="B18" s="71" t="s">
        <v>91</v>
      </c>
      <c r="C18" s="71" t="s">
        <v>185</v>
      </c>
      <c r="D18" s="71">
        <v>3510093662</v>
      </c>
      <c r="E18" s="71" t="s">
        <v>190</v>
      </c>
      <c r="F18" s="4" t="s">
        <v>179</v>
      </c>
      <c r="G18" s="5"/>
      <c r="H18" s="5"/>
      <c r="I18" s="5"/>
      <c r="J18" s="5"/>
      <c r="K18" s="5"/>
      <c r="L18" s="5"/>
    </row>
    <row r="19" spans="1:12" ht="25.5">
      <c r="A19" s="7">
        <v>12</v>
      </c>
      <c r="B19" s="71" t="s">
        <v>91</v>
      </c>
      <c r="C19" s="71" t="s">
        <v>185</v>
      </c>
      <c r="D19" s="71">
        <v>3510093479</v>
      </c>
      <c r="E19" s="71" t="s">
        <v>191</v>
      </c>
      <c r="F19" s="4" t="s">
        <v>179</v>
      </c>
      <c r="G19" s="5"/>
      <c r="H19" s="5"/>
      <c r="I19" s="5"/>
      <c r="J19" s="5"/>
      <c r="K19" s="5"/>
      <c r="L19" s="5"/>
    </row>
    <row r="20" spans="1:12" ht="25.5">
      <c r="A20" s="7">
        <v>13</v>
      </c>
      <c r="B20" s="71" t="s">
        <v>67</v>
      </c>
      <c r="C20" s="71" t="s">
        <v>192</v>
      </c>
      <c r="D20" s="71" t="s">
        <v>193</v>
      </c>
      <c r="E20" s="71" t="s">
        <v>194</v>
      </c>
      <c r="F20" s="4" t="s">
        <v>195</v>
      </c>
      <c r="G20" s="5"/>
      <c r="H20" s="5"/>
      <c r="I20" s="5"/>
      <c r="J20" s="5"/>
      <c r="K20" s="5"/>
      <c r="L20" s="5"/>
    </row>
    <row r="21" spans="1:12" ht="25.5">
      <c r="A21" s="7">
        <v>14</v>
      </c>
      <c r="B21" s="71" t="s">
        <v>67</v>
      </c>
      <c r="C21" s="71" t="s">
        <v>192</v>
      </c>
      <c r="D21" s="71" t="s">
        <v>196</v>
      </c>
      <c r="E21" s="71" t="s">
        <v>197</v>
      </c>
      <c r="F21" s="4" t="s">
        <v>195</v>
      </c>
      <c r="G21" s="5"/>
      <c r="H21" s="5"/>
      <c r="I21" s="5"/>
      <c r="J21" s="5"/>
      <c r="K21" s="5"/>
      <c r="L21" s="5"/>
    </row>
    <row r="22" spans="1:12" ht="25.5">
      <c r="A22" s="7">
        <v>15</v>
      </c>
      <c r="B22" s="71" t="s">
        <v>67</v>
      </c>
      <c r="C22" s="71" t="s">
        <v>192</v>
      </c>
      <c r="D22" s="71" t="s">
        <v>198</v>
      </c>
      <c r="E22" s="71" t="s">
        <v>199</v>
      </c>
      <c r="F22" s="4" t="s">
        <v>195</v>
      </c>
      <c r="G22" s="5"/>
      <c r="H22" s="5"/>
      <c r="I22" s="5"/>
      <c r="J22" s="5"/>
      <c r="K22" s="5"/>
      <c r="L22" s="5"/>
    </row>
    <row r="23" spans="10:12" ht="12.75">
      <c r="J23" s="5"/>
      <c r="K23" s="5"/>
      <c r="L23" s="5"/>
    </row>
  </sheetData>
  <sheetProtection/>
  <mergeCells count="1">
    <mergeCell ref="A4:J4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view="pageBreakPreview" zoomScale="60" workbookViewId="0" topLeftCell="A1">
      <selection activeCell="M73" sqref="M73"/>
    </sheetView>
  </sheetViews>
  <sheetFormatPr defaultColWidth="9.00390625" defaultRowHeight="12.75"/>
  <cols>
    <col min="1" max="1" width="4.125" style="1" bestFit="1" customWidth="1"/>
    <col min="2" max="2" width="22.875" style="1" customWidth="1"/>
    <col min="3" max="3" width="9.125" style="1" customWidth="1"/>
    <col min="4" max="4" width="12.00390625" style="1" customWidth="1"/>
    <col min="5" max="5" width="15.375" style="1" customWidth="1"/>
    <col min="6" max="6" width="16.875" style="1" customWidth="1"/>
    <col min="7" max="16384" width="9.125" style="1" customWidth="1"/>
  </cols>
  <sheetData>
    <row r="1" ht="13.5">
      <c r="L1" s="43" t="s">
        <v>58</v>
      </c>
    </row>
    <row r="2" ht="13.5">
      <c r="L2" s="43" t="s">
        <v>48</v>
      </c>
    </row>
    <row r="3" ht="13.5">
      <c r="K3" s="43"/>
    </row>
    <row r="4" spans="1:11" ht="12.75">
      <c r="A4" s="78" t="s">
        <v>1</v>
      </c>
      <c r="B4" s="78"/>
      <c r="C4" s="78"/>
      <c r="D4" s="78"/>
      <c r="E4" s="78"/>
      <c r="F4" s="78"/>
      <c r="G4" s="78"/>
      <c r="H4" s="78"/>
      <c r="I4" s="78"/>
      <c r="J4" s="78"/>
      <c r="K4" s="44"/>
    </row>
    <row r="5" spans="1:11" ht="12.7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2" ht="63.7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49</v>
      </c>
      <c r="G6" s="2" t="s">
        <v>7</v>
      </c>
      <c r="H6" s="2" t="s">
        <v>213</v>
      </c>
      <c r="I6" s="2" t="s">
        <v>8</v>
      </c>
      <c r="J6" s="2" t="s">
        <v>57</v>
      </c>
      <c r="K6" s="2" t="s">
        <v>56</v>
      </c>
      <c r="L6" s="2" t="s">
        <v>55</v>
      </c>
    </row>
    <row r="7" spans="1:12" ht="12.75">
      <c r="A7" s="45">
        <v>1</v>
      </c>
      <c r="B7" s="45">
        <v>2</v>
      </c>
      <c r="C7" s="45">
        <v>3</v>
      </c>
      <c r="D7" s="45">
        <v>4</v>
      </c>
      <c r="E7" s="45"/>
      <c r="F7" s="45">
        <v>5</v>
      </c>
      <c r="G7" s="45">
        <v>6</v>
      </c>
      <c r="H7" s="45">
        <v>7</v>
      </c>
      <c r="I7" s="45">
        <v>8</v>
      </c>
      <c r="J7" s="45">
        <v>9</v>
      </c>
      <c r="K7" s="45">
        <v>10</v>
      </c>
      <c r="L7" s="45">
        <v>11</v>
      </c>
    </row>
    <row r="8" spans="1:12" ht="38.25">
      <c r="A8" s="7">
        <v>1</v>
      </c>
      <c r="B8" s="72" t="s">
        <v>50</v>
      </c>
      <c r="C8" s="72" t="s">
        <v>51</v>
      </c>
      <c r="D8" s="72" t="s">
        <v>52</v>
      </c>
      <c r="E8" s="72" t="s">
        <v>53</v>
      </c>
      <c r="F8" s="72" t="s">
        <v>54</v>
      </c>
      <c r="G8" s="3"/>
      <c r="H8" s="3"/>
      <c r="I8" s="3"/>
      <c r="J8" s="3"/>
      <c r="K8" s="3"/>
      <c r="L8" s="3"/>
    </row>
    <row r="9" spans="10:12" ht="12.75">
      <c r="J9" s="5"/>
      <c r="K9" s="5"/>
      <c r="L9" s="5"/>
    </row>
    <row r="11" spans="2:5" ht="12.75">
      <c r="B11" s="1" t="s">
        <v>203</v>
      </c>
      <c r="E11" s="2"/>
    </row>
  </sheetData>
  <sheetProtection/>
  <mergeCells count="1">
    <mergeCell ref="A4:J4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0" r:id="rId1"/>
  <headerFooter alignWithMargins="0">
    <oddHeader>&amp;C&amp;P z &amp;N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view="pageBreakPreview" zoomScale="60" workbookViewId="0" topLeftCell="A1">
      <selection activeCell="M73" sqref="M73"/>
    </sheetView>
  </sheetViews>
  <sheetFormatPr defaultColWidth="9.00390625" defaultRowHeight="12.75"/>
  <cols>
    <col min="1" max="1" width="4.125" style="1" bestFit="1" customWidth="1"/>
    <col min="2" max="2" width="22.875" style="1" customWidth="1"/>
    <col min="3" max="3" width="9.125" style="1" customWidth="1"/>
    <col min="4" max="4" width="12.00390625" style="1" customWidth="1"/>
    <col min="5" max="5" width="15.375" style="1" customWidth="1"/>
    <col min="6" max="6" width="16.875" style="1" customWidth="1"/>
    <col min="7" max="16384" width="9.125" style="1" customWidth="1"/>
  </cols>
  <sheetData>
    <row r="1" ht="13.5">
      <c r="L1" s="43" t="s">
        <v>204</v>
      </c>
    </row>
    <row r="2" ht="13.5">
      <c r="L2" s="43" t="s">
        <v>48</v>
      </c>
    </row>
    <row r="3" ht="13.5">
      <c r="K3" s="43"/>
    </row>
    <row r="4" spans="1:11" ht="12.75">
      <c r="A4" s="78" t="s">
        <v>1</v>
      </c>
      <c r="B4" s="78"/>
      <c r="C4" s="78"/>
      <c r="D4" s="78"/>
      <c r="E4" s="78"/>
      <c r="F4" s="78"/>
      <c r="G4" s="78"/>
      <c r="H4" s="78"/>
      <c r="I4" s="78"/>
      <c r="J4" s="78"/>
      <c r="K4" s="44"/>
    </row>
    <row r="5" spans="1:11" ht="12.7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2" ht="63.7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49</v>
      </c>
      <c r="G6" s="2" t="s">
        <v>7</v>
      </c>
      <c r="H6" s="2" t="s">
        <v>213</v>
      </c>
      <c r="I6" s="2" t="s">
        <v>8</v>
      </c>
      <c r="J6" s="2" t="s">
        <v>57</v>
      </c>
      <c r="K6" s="2" t="s">
        <v>56</v>
      </c>
      <c r="L6" s="2" t="s">
        <v>55</v>
      </c>
    </row>
    <row r="7" spans="1:12" ht="12.75">
      <c r="A7" s="45">
        <v>1</v>
      </c>
      <c r="B7" s="45">
        <v>2</v>
      </c>
      <c r="C7" s="45">
        <v>3</v>
      </c>
      <c r="D7" s="45">
        <v>4</v>
      </c>
      <c r="E7" s="45"/>
      <c r="F7" s="45">
        <v>5</v>
      </c>
      <c r="G7" s="45">
        <v>6</v>
      </c>
      <c r="H7" s="45">
        <v>7</v>
      </c>
      <c r="I7" s="45">
        <v>8</v>
      </c>
      <c r="J7" s="45">
        <v>9</v>
      </c>
      <c r="K7" s="45">
        <v>10</v>
      </c>
      <c r="L7" s="45">
        <v>11</v>
      </c>
    </row>
    <row r="8" spans="1:12" ht="25.5">
      <c r="A8" s="7">
        <v>1</v>
      </c>
      <c r="B8" s="71" t="s">
        <v>50</v>
      </c>
      <c r="C8" s="71" t="s">
        <v>59</v>
      </c>
      <c r="D8" s="71" t="s">
        <v>60</v>
      </c>
      <c r="E8" s="71" t="s">
        <v>61</v>
      </c>
      <c r="F8" s="71" t="s">
        <v>62</v>
      </c>
      <c r="G8" s="3"/>
      <c r="H8" s="3"/>
      <c r="I8" s="3"/>
      <c r="J8" s="3"/>
      <c r="K8" s="3"/>
      <c r="L8" s="3"/>
    </row>
    <row r="9" spans="1:12" ht="25.5">
      <c r="A9" s="7">
        <v>2</v>
      </c>
      <c r="B9" s="71" t="s">
        <v>50</v>
      </c>
      <c r="C9" s="71" t="s">
        <v>59</v>
      </c>
      <c r="D9" s="71" t="s">
        <v>63</v>
      </c>
      <c r="E9" s="71" t="s">
        <v>64</v>
      </c>
      <c r="F9" s="71" t="s">
        <v>62</v>
      </c>
      <c r="G9" s="5"/>
      <c r="H9" s="5"/>
      <c r="I9" s="5"/>
      <c r="J9" s="5"/>
      <c r="K9" s="5"/>
      <c r="L9" s="5"/>
    </row>
    <row r="10" spans="1:12" ht="25.5">
      <c r="A10" s="7">
        <v>3</v>
      </c>
      <c r="B10" s="71" t="s">
        <v>50</v>
      </c>
      <c r="C10" s="71" t="s">
        <v>59</v>
      </c>
      <c r="D10" s="71" t="s">
        <v>65</v>
      </c>
      <c r="E10" s="71" t="s">
        <v>66</v>
      </c>
      <c r="F10" s="71" t="s">
        <v>62</v>
      </c>
      <c r="G10" s="5"/>
      <c r="H10" s="5"/>
      <c r="I10" s="5"/>
      <c r="J10" s="5"/>
      <c r="K10" s="5"/>
      <c r="L10" s="5"/>
    </row>
    <row r="11" spans="5:12" ht="12.75">
      <c r="E11" s="46"/>
      <c r="J11" s="5"/>
      <c r="K11" s="5"/>
      <c r="L11" s="5"/>
    </row>
  </sheetData>
  <sheetProtection/>
  <mergeCells count="1">
    <mergeCell ref="A4:J4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0" r:id="rId1"/>
  <headerFooter alignWithMargins="0">
    <oddHeader>&amp;C&amp;P z &amp;N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="60" workbookViewId="0" topLeftCell="A1">
      <selection activeCell="M73" sqref="M73"/>
    </sheetView>
  </sheetViews>
  <sheetFormatPr defaultColWidth="9.00390625" defaultRowHeight="12.75"/>
  <cols>
    <col min="1" max="1" width="4.125" style="1" bestFit="1" customWidth="1"/>
    <col min="2" max="2" width="22.875" style="1" customWidth="1"/>
    <col min="3" max="3" width="12.25390625" style="1" customWidth="1"/>
    <col min="4" max="4" width="12.00390625" style="1" customWidth="1"/>
    <col min="5" max="5" width="15.375" style="1" customWidth="1"/>
    <col min="6" max="6" width="16.875" style="1" customWidth="1"/>
    <col min="7" max="16384" width="9.125" style="1" customWidth="1"/>
  </cols>
  <sheetData>
    <row r="1" ht="13.5">
      <c r="L1" s="43" t="s">
        <v>205</v>
      </c>
    </row>
    <row r="2" ht="13.5">
      <c r="L2" s="43" t="s">
        <v>48</v>
      </c>
    </row>
    <row r="3" ht="13.5">
      <c r="K3" s="43"/>
    </row>
    <row r="4" spans="1:11" ht="12.75">
      <c r="A4" s="78" t="s">
        <v>1</v>
      </c>
      <c r="B4" s="78"/>
      <c r="C4" s="78"/>
      <c r="D4" s="78"/>
      <c r="E4" s="78"/>
      <c r="F4" s="78"/>
      <c r="G4" s="78"/>
      <c r="H4" s="78"/>
      <c r="I4" s="78"/>
      <c r="J4" s="78"/>
      <c r="K4" s="44"/>
    </row>
    <row r="5" spans="1:11" ht="12.7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2" ht="63.7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49</v>
      </c>
      <c r="G6" s="2" t="s">
        <v>7</v>
      </c>
      <c r="H6" s="2" t="s">
        <v>213</v>
      </c>
      <c r="I6" s="2" t="s">
        <v>8</v>
      </c>
      <c r="J6" s="2" t="s">
        <v>57</v>
      </c>
      <c r="K6" s="2" t="s">
        <v>56</v>
      </c>
      <c r="L6" s="2" t="s">
        <v>55</v>
      </c>
    </row>
    <row r="7" spans="1:12" ht="12.75">
      <c r="A7" s="45">
        <v>1</v>
      </c>
      <c r="B7" s="45">
        <v>2</v>
      </c>
      <c r="C7" s="45">
        <v>3</v>
      </c>
      <c r="D7" s="45">
        <v>4</v>
      </c>
      <c r="E7" s="45"/>
      <c r="F7" s="45">
        <v>5</v>
      </c>
      <c r="G7" s="45">
        <v>6</v>
      </c>
      <c r="H7" s="45">
        <v>7</v>
      </c>
      <c r="I7" s="45">
        <v>8</v>
      </c>
      <c r="J7" s="45">
        <v>9</v>
      </c>
      <c r="K7" s="45">
        <v>10</v>
      </c>
      <c r="L7" s="45">
        <v>11</v>
      </c>
    </row>
    <row r="8" spans="1:12" ht="12.75">
      <c r="A8" s="7">
        <v>1</v>
      </c>
      <c r="B8" s="4" t="s">
        <v>67</v>
      </c>
      <c r="C8" s="4" t="s">
        <v>68</v>
      </c>
      <c r="D8" s="4" t="s">
        <v>69</v>
      </c>
      <c r="E8" s="4" t="s">
        <v>70</v>
      </c>
      <c r="F8" s="4" t="s">
        <v>71</v>
      </c>
      <c r="G8" s="3"/>
      <c r="H8" s="3"/>
      <c r="I8" s="3"/>
      <c r="J8" s="3"/>
      <c r="K8" s="3"/>
      <c r="L8" s="3"/>
    </row>
    <row r="9" spans="1:12" ht="12.75">
      <c r="A9" s="7">
        <v>2</v>
      </c>
      <c r="B9" s="4" t="s">
        <v>67</v>
      </c>
      <c r="C9" s="4" t="s">
        <v>72</v>
      </c>
      <c r="D9" s="4" t="s">
        <v>73</v>
      </c>
      <c r="E9" s="4" t="s">
        <v>74</v>
      </c>
      <c r="F9" s="4" t="s">
        <v>71</v>
      </c>
      <c r="G9" s="5"/>
      <c r="H9" s="5"/>
      <c r="I9" s="5"/>
      <c r="J9" s="5"/>
      <c r="K9" s="5"/>
      <c r="L9" s="5"/>
    </row>
    <row r="10" spans="1:12" ht="12.75">
      <c r="A10" s="7">
        <v>3</v>
      </c>
      <c r="B10" s="4" t="s">
        <v>67</v>
      </c>
      <c r="C10" s="4" t="s">
        <v>72</v>
      </c>
      <c r="D10" s="4" t="s">
        <v>75</v>
      </c>
      <c r="E10" s="4" t="s">
        <v>76</v>
      </c>
      <c r="F10" s="4" t="s">
        <v>71</v>
      </c>
      <c r="G10" s="5"/>
      <c r="H10" s="5"/>
      <c r="I10" s="5"/>
      <c r="J10" s="5"/>
      <c r="K10" s="5"/>
      <c r="L10" s="5"/>
    </row>
    <row r="11" spans="1:12" ht="12.75">
      <c r="A11" s="7">
        <v>4</v>
      </c>
      <c r="B11" s="4" t="s">
        <v>67</v>
      </c>
      <c r="C11" s="4" t="s">
        <v>72</v>
      </c>
      <c r="D11" s="4" t="s">
        <v>77</v>
      </c>
      <c r="E11" s="4" t="s">
        <v>78</v>
      </c>
      <c r="F11" s="4" t="s">
        <v>71</v>
      </c>
      <c r="G11" s="5"/>
      <c r="H11" s="5"/>
      <c r="I11" s="5"/>
      <c r="J11" s="5"/>
      <c r="K11" s="5"/>
      <c r="L11" s="5"/>
    </row>
    <row r="12" spans="1:12" ht="12.75">
      <c r="A12" s="7">
        <v>5</v>
      </c>
      <c r="B12" s="4" t="s">
        <v>67</v>
      </c>
      <c r="C12" s="4" t="s">
        <v>72</v>
      </c>
      <c r="D12" s="4" t="s">
        <v>79</v>
      </c>
      <c r="E12" s="4" t="s">
        <v>80</v>
      </c>
      <c r="F12" s="4" t="s">
        <v>71</v>
      </c>
      <c r="G12" s="5"/>
      <c r="H12" s="5"/>
      <c r="I12" s="5"/>
      <c r="J12" s="5"/>
      <c r="K12" s="5"/>
      <c r="L12" s="5"/>
    </row>
    <row r="13" spans="1:12" ht="12.75">
      <c r="A13" s="7">
        <v>6</v>
      </c>
      <c r="B13" s="4" t="s">
        <v>67</v>
      </c>
      <c r="C13" s="4" t="s">
        <v>72</v>
      </c>
      <c r="D13" s="4" t="s">
        <v>81</v>
      </c>
      <c r="E13" s="4" t="s">
        <v>82</v>
      </c>
      <c r="F13" s="4" t="s">
        <v>71</v>
      </c>
      <c r="G13" s="5"/>
      <c r="H13" s="5"/>
      <c r="I13" s="5"/>
      <c r="J13" s="5"/>
      <c r="K13" s="5"/>
      <c r="L13" s="5"/>
    </row>
    <row r="14" spans="1:12" ht="12.75">
      <c r="A14" s="7">
        <v>7</v>
      </c>
      <c r="B14" s="4" t="s">
        <v>67</v>
      </c>
      <c r="C14" s="4" t="s">
        <v>72</v>
      </c>
      <c r="D14" s="4" t="s">
        <v>83</v>
      </c>
      <c r="E14" s="4" t="s">
        <v>84</v>
      </c>
      <c r="F14" s="4" t="s">
        <v>71</v>
      </c>
      <c r="G14" s="5"/>
      <c r="H14" s="5"/>
      <c r="I14" s="5"/>
      <c r="J14" s="5"/>
      <c r="K14" s="5"/>
      <c r="L14" s="5"/>
    </row>
    <row r="15" spans="1:12" ht="12.75">
      <c r="A15" s="7">
        <v>8</v>
      </c>
      <c r="B15" s="4" t="s">
        <v>67</v>
      </c>
      <c r="C15" s="4" t="s">
        <v>72</v>
      </c>
      <c r="D15" s="4" t="s">
        <v>85</v>
      </c>
      <c r="E15" s="4" t="s">
        <v>86</v>
      </c>
      <c r="F15" s="4" t="s">
        <v>71</v>
      </c>
      <c r="G15" s="5"/>
      <c r="H15" s="5"/>
      <c r="I15" s="5"/>
      <c r="J15" s="5"/>
      <c r="K15" s="5"/>
      <c r="L15" s="5"/>
    </row>
    <row r="16" spans="1:12" ht="12.75">
      <c r="A16" s="7">
        <v>9</v>
      </c>
      <c r="B16" s="4" t="s">
        <v>67</v>
      </c>
      <c r="C16" s="4" t="s">
        <v>72</v>
      </c>
      <c r="D16" s="4" t="s">
        <v>87</v>
      </c>
      <c r="E16" s="4" t="s">
        <v>88</v>
      </c>
      <c r="F16" s="4" t="s">
        <v>71</v>
      </c>
      <c r="G16" s="5"/>
      <c r="H16" s="5"/>
      <c r="I16" s="5"/>
      <c r="J16" s="5"/>
      <c r="K16" s="5"/>
      <c r="L16" s="5"/>
    </row>
    <row r="17" spans="1:12" ht="25.5">
      <c r="A17" s="7">
        <v>10</v>
      </c>
      <c r="B17" s="4" t="s">
        <v>50</v>
      </c>
      <c r="C17" s="4" t="s">
        <v>72</v>
      </c>
      <c r="D17" s="4" t="s">
        <v>89</v>
      </c>
      <c r="E17" s="4" t="s">
        <v>90</v>
      </c>
      <c r="F17" s="4" t="s">
        <v>71</v>
      </c>
      <c r="G17" s="5"/>
      <c r="H17" s="5"/>
      <c r="I17" s="5"/>
      <c r="J17" s="5"/>
      <c r="K17" s="5"/>
      <c r="L17" s="5"/>
    </row>
    <row r="18" spans="1:12" ht="12.75">
      <c r="A18" s="7">
        <v>11</v>
      </c>
      <c r="B18" s="4" t="s">
        <v>91</v>
      </c>
      <c r="C18" s="4" t="s">
        <v>92</v>
      </c>
      <c r="D18" s="4" t="s">
        <v>93</v>
      </c>
      <c r="E18" s="4" t="s">
        <v>94</v>
      </c>
      <c r="F18" s="4" t="s">
        <v>71</v>
      </c>
      <c r="G18" s="5"/>
      <c r="H18" s="5"/>
      <c r="I18" s="5"/>
      <c r="J18" s="5"/>
      <c r="K18" s="5"/>
      <c r="L18" s="5"/>
    </row>
    <row r="19" spans="1:12" ht="12.75">
      <c r="A19" s="7">
        <v>12</v>
      </c>
      <c r="B19" s="4" t="s">
        <v>91</v>
      </c>
      <c r="C19" s="4" t="s">
        <v>92</v>
      </c>
      <c r="D19" s="4" t="s">
        <v>95</v>
      </c>
      <c r="E19" s="4" t="s">
        <v>96</v>
      </c>
      <c r="F19" s="4" t="s">
        <v>71</v>
      </c>
      <c r="G19" s="5"/>
      <c r="H19" s="5"/>
      <c r="I19" s="5"/>
      <c r="J19" s="5"/>
      <c r="K19" s="5"/>
      <c r="L19" s="5"/>
    </row>
    <row r="20" spans="1:12" ht="12.75">
      <c r="A20" s="7">
        <v>13</v>
      </c>
      <c r="B20" s="4" t="s">
        <v>91</v>
      </c>
      <c r="C20" s="4" t="s">
        <v>92</v>
      </c>
      <c r="D20" s="4" t="s">
        <v>97</v>
      </c>
      <c r="E20" s="4" t="s">
        <v>98</v>
      </c>
      <c r="F20" s="4" t="s">
        <v>71</v>
      </c>
      <c r="G20" s="5"/>
      <c r="H20" s="5"/>
      <c r="I20" s="5"/>
      <c r="J20" s="5"/>
      <c r="K20" s="5"/>
      <c r="L20" s="5"/>
    </row>
    <row r="21" spans="1:12" ht="12.75">
      <c r="A21" s="7">
        <v>14</v>
      </c>
      <c r="B21" s="4" t="s">
        <v>91</v>
      </c>
      <c r="C21" s="4" t="s">
        <v>92</v>
      </c>
      <c r="D21" s="4" t="s">
        <v>99</v>
      </c>
      <c r="E21" s="4" t="s">
        <v>100</v>
      </c>
      <c r="F21" s="4" t="s">
        <v>71</v>
      </c>
      <c r="G21" s="5"/>
      <c r="H21" s="5"/>
      <c r="I21" s="5"/>
      <c r="J21" s="5"/>
      <c r="K21" s="5"/>
      <c r="L21" s="5"/>
    </row>
    <row r="22" spans="1:12" ht="12.75">
      <c r="A22" s="7">
        <v>15</v>
      </c>
      <c r="B22" s="4" t="s">
        <v>91</v>
      </c>
      <c r="C22" s="4" t="s">
        <v>92</v>
      </c>
      <c r="D22" s="4" t="s">
        <v>101</v>
      </c>
      <c r="E22" s="4" t="s">
        <v>102</v>
      </c>
      <c r="F22" s="4" t="s">
        <v>71</v>
      </c>
      <c r="G22" s="5"/>
      <c r="H22" s="5"/>
      <c r="I22" s="5"/>
      <c r="J22" s="5"/>
      <c r="K22" s="5"/>
      <c r="L22" s="5"/>
    </row>
    <row r="23" spans="1:12" ht="12.75">
      <c r="A23" s="7">
        <v>16</v>
      </c>
      <c r="B23" s="4" t="s">
        <v>91</v>
      </c>
      <c r="C23" s="4" t="s">
        <v>92</v>
      </c>
      <c r="D23" s="4" t="s">
        <v>103</v>
      </c>
      <c r="E23" s="4" t="s">
        <v>104</v>
      </c>
      <c r="F23" s="4" t="s">
        <v>71</v>
      </c>
      <c r="G23" s="5"/>
      <c r="H23" s="5"/>
      <c r="I23" s="5"/>
      <c r="J23" s="5"/>
      <c r="K23" s="5"/>
      <c r="L23" s="5"/>
    </row>
    <row r="24" spans="1:12" ht="12.75">
      <c r="A24" s="7">
        <v>17</v>
      </c>
      <c r="B24" s="4" t="s">
        <v>91</v>
      </c>
      <c r="C24" s="4" t="s">
        <v>92</v>
      </c>
      <c r="D24" s="4" t="s">
        <v>105</v>
      </c>
      <c r="E24" s="4" t="s">
        <v>106</v>
      </c>
      <c r="F24" s="4" t="s">
        <v>71</v>
      </c>
      <c r="G24" s="5"/>
      <c r="H24" s="5"/>
      <c r="I24" s="5"/>
      <c r="J24" s="5"/>
      <c r="K24" s="5"/>
      <c r="L24" s="5"/>
    </row>
    <row r="25" spans="1:12" ht="12.75">
      <c r="A25" s="7">
        <v>18</v>
      </c>
      <c r="B25" s="4" t="s">
        <v>91</v>
      </c>
      <c r="C25" s="4" t="s">
        <v>92</v>
      </c>
      <c r="D25" s="4" t="s">
        <v>107</v>
      </c>
      <c r="E25" s="4" t="s">
        <v>108</v>
      </c>
      <c r="F25" s="4" t="s">
        <v>71</v>
      </c>
      <c r="G25" s="5"/>
      <c r="H25" s="5"/>
      <c r="I25" s="5"/>
      <c r="J25" s="5"/>
      <c r="K25" s="5"/>
      <c r="L25" s="5"/>
    </row>
    <row r="26" spans="1:12" ht="12.75">
      <c r="A26" s="7">
        <v>19</v>
      </c>
      <c r="B26" s="4" t="s">
        <v>91</v>
      </c>
      <c r="C26" s="4" t="s">
        <v>92</v>
      </c>
      <c r="D26" s="4" t="s">
        <v>109</v>
      </c>
      <c r="E26" s="4" t="s">
        <v>110</v>
      </c>
      <c r="F26" s="4" t="s">
        <v>71</v>
      </c>
      <c r="G26" s="5"/>
      <c r="H26" s="5"/>
      <c r="I26" s="5"/>
      <c r="J26" s="5"/>
      <c r="K26" s="5"/>
      <c r="L26" s="5"/>
    </row>
    <row r="27" spans="1:12" ht="12.75">
      <c r="A27" s="7">
        <v>20</v>
      </c>
      <c r="B27" s="4" t="s">
        <v>91</v>
      </c>
      <c r="C27" s="4" t="s">
        <v>92</v>
      </c>
      <c r="D27" s="4" t="s">
        <v>111</v>
      </c>
      <c r="E27" s="4" t="s">
        <v>112</v>
      </c>
      <c r="F27" s="4" t="s">
        <v>71</v>
      </c>
      <c r="G27" s="5"/>
      <c r="H27" s="5"/>
      <c r="I27" s="5"/>
      <c r="J27" s="5"/>
      <c r="K27" s="5"/>
      <c r="L27" s="5"/>
    </row>
    <row r="28" spans="1:12" ht="12.75">
      <c r="A28" s="7">
        <v>21</v>
      </c>
      <c r="B28" s="4" t="s">
        <v>91</v>
      </c>
      <c r="C28" s="4" t="s">
        <v>92</v>
      </c>
      <c r="D28" s="4" t="s">
        <v>113</v>
      </c>
      <c r="E28" s="4" t="s">
        <v>114</v>
      </c>
      <c r="F28" s="4" t="s">
        <v>71</v>
      </c>
      <c r="G28" s="5"/>
      <c r="H28" s="5"/>
      <c r="I28" s="5"/>
      <c r="J28" s="5"/>
      <c r="K28" s="5"/>
      <c r="L28" s="5"/>
    </row>
    <row r="29" spans="1:12" ht="12.75">
      <c r="A29" s="7">
        <v>22</v>
      </c>
      <c r="B29" s="4" t="s">
        <v>91</v>
      </c>
      <c r="C29" s="4" t="s">
        <v>92</v>
      </c>
      <c r="D29" s="4" t="s">
        <v>115</v>
      </c>
      <c r="E29" s="4" t="s">
        <v>116</v>
      </c>
      <c r="F29" s="4" t="s">
        <v>71</v>
      </c>
      <c r="G29" s="5"/>
      <c r="H29" s="5"/>
      <c r="I29" s="5"/>
      <c r="J29" s="5"/>
      <c r="K29" s="5"/>
      <c r="L29" s="5"/>
    </row>
    <row r="30" spans="1:12" ht="12.75">
      <c r="A30" s="7">
        <v>23</v>
      </c>
      <c r="B30" s="4" t="s">
        <v>117</v>
      </c>
      <c r="C30" s="4" t="s">
        <v>92</v>
      </c>
      <c r="D30" s="4" t="s">
        <v>118</v>
      </c>
      <c r="E30" s="4" t="s">
        <v>119</v>
      </c>
      <c r="F30" s="4" t="s">
        <v>71</v>
      </c>
      <c r="G30" s="5"/>
      <c r="H30" s="5"/>
      <c r="I30" s="5"/>
      <c r="J30" s="5"/>
      <c r="K30" s="5"/>
      <c r="L30" s="5"/>
    </row>
    <row r="31" spans="10:12" ht="12.75">
      <c r="J31" s="5"/>
      <c r="K31" s="5"/>
      <c r="L31" s="5"/>
    </row>
    <row r="34" ht="12.75">
      <c r="B34" s="1" t="s">
        <v>202</v>
      </c>
    </row>
  </sheetData>
  <sheetProtection/>
  <mergeCells count="1">
    <mergeCell ref="A4:J4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0" r:id="rId1"/>
  <headerFooter alignWithMargins="0">
    <oddHeader>&amp;C&amp;P z &amp;N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view="pageBreakPreview" zoomScale="60" workbookViewId="0" topLeftCell="A1">
      <selection activeCell="M73" sqref="M73"/>
    </sheetView>
  </sheetViews>
  <sheetFormatPr defaultColWidth="9.00390625" defaultRowHeight="12.75"/>
  <cols>
    <col min="1" max="1" width="4.125" style="1" bestFit="1" customWidth="1"/>
    <col min="2" max="2" width="22.875" style="1" customWidth="1"/>
    <col min="3" max="3" width="9.125" style="1" customWidth="1"/>
    <col min="4" max="4" width="12.00390625" style="1" customWidth="1"/>
    <col min="5" max="5" width="15.375" style="1" customWidth="1"/>
    <col min="6" max="6" width="16.875" style="1" customWidth="1"/>
    <col min="7" max="16384" width="9.125" style="1" customWidth="1"/>
  </cols>
  <sheetData>
    <row r="1" ht="13.5">
      <c r="L1" s="43" t="s">
        <v>206</v>
      </c>
    </row>
    <row r="2" ht="13.5">
      <c r="L2" s="43" t="s">
        <v>48</v>
      </c>
    </row>
    <row r="3" ht="13.5">
      <c r="K3" s="43"/>
    </row>
    <row r="4" spans="1:11" ht="12.75">
      <c r="A4" s="78" t="s">
        <v>1</v>
      </c>
      <c r="B4" s="78"/>
      <c r="C4" s="78"/>
      <c r="D4" s="78"/>
      <c r="E4" s="78"/>
      <c r="F4" s="78"/>
      <c r="G4" s="78"/>
      <c r="H4" s="78"/>
      <c r="I4" s="78"/>
      <c r="J4" s="78"/>
      <c r="K4" s="44"/>
    </row>
    <row r="5" spans="1:11" ht="12.7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2" ht="63.7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49</v>
      </c>
      <c r="G6" s="2" t="s">
        <v>7</v>
      </c>
      <c r="H6" s="2" t="s">
        <v>213</v>
      </c>
      <c r="I6" s="2" t="s">
        <v>8</v>
      </c>
      <c r="J6" s="2" t="s">
        <v>57</v>
      </c>
      <c r="K6" s="2" t="s">
        <v>56</v>
      </c>
      <c r="L6" s="2" t="s">
        <v>55</v>
      </c>
    </row>
    <row r="7" spans="1:12" ht="12.75">
      <c r="A7" s="45">
        <v>1</v>
      </c>
      <c r="B7" s="45">
        <v>2</v>
      </c>
      <c r="C7" s="45">
        <v>3</v>
      </c>
      <c r="D7" s="45">
        <v>4</v>
      </c>
      <c r="E7" s="45"/>
      <c r="F7" s="45">
        <v>5</v>
      </c>
      <c r="G7" s="45">
        <v>6</v>
      </c>
      <c r="H7" s="45">
        <v>7</v>
      </c>
      <c r="I7" s="45">
        <v>8</v>
      </c>
      <c r="J7" s="45">
        <v>9</v>
      </c>
      <c r="K7" s="45">
        <v>10</v>
      </c>
      <c r="L7" s="45">
        <v>11</v>
      </c>
    </row>
    <row r="8" spans="1:12" ht="38.25">
      <c r="A8" s="7">
        <v>1</v>
      </c>
      <c r="B8" s="71" t="s">
        <v>120</v>
      </c>
      <c r="C8" s="71" t="s">
        <v>121</v>
      </c>
      <c r="D8" s="71" t="s">
        <v>122</v>
      </c>
      <c r="E8" s="71" t="s">
        <v>123</v>
      </c>
      <c r="F8" s="71" t="s">
        <v>124</v>
      </c>
      <c r="G8" s="7"/>
      <c r="H8" s="7"/>
      <c r="I8" s="7"/>
      <c r="J8" s="7"/>
      <c r="K8" s="7"/>
      <c r="L8" s="7"/>
    </row>
    <row r="9" spans="10:12" ht="12.75">
      <c r="J9" s="5"/>
      <c r="K9" s="5"/>
      <c r="L9" s="5"/>
    </row>
    <row r="11" ht="12.75">
      <c r="E11" s="2"/>
    </row>
  </sheetData>
  <sheetProtection/>
  <mergeCells count="1">
    <mergeCell ref="A4:J4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0" r:id="rId1"/>
  <headerFooter alignWithMargins="0">
    <oddHeader>&amp;C&amp;P z &amp;N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="60" workbookViewId="0" topLeftCell="A1">
      <selection activeCell="M73" sqref="M73"/>
    </sheetView>
  </sheetViews>
  <sheetFormatPr defaultColWidth="9.00390625" defaultRowHeight="12.75"/>
  <cols>
    <col min="1" max="1" width="4.125" style="1" bestFit="1" customWidth="1"/>
    <col min="2" max="2" width="22.875" style="1" customWidth="1"/>
    <col min="3" max="3" width="9.125" style="1" customWidth="1"/>
    <col min="4" max="4" width="12.00390625" style="1" customWidth="1"/>
    <col min="5" max="5" width="15.375" style="1" customWidth="1"/>
    <col min="6" max="6" width="16.875" style="1" customWidth="1"/>
    <col min="7" max="16384" width="9.125" style="1" customWidth="1"/>
  </cols>
  <sheetData>
    <row r="1" ht="13.5">
      <c r="L1" s="43" t="s">
        <v>207</v>
      </c>
    </row>
    <row r="2" ht="13.5">
      <c r="L2" s="43" t="s">
        <v>48</v>
      </c>
    </row>
    <row r="3" ht="13.5">
      <c r="K3" s="43"/>
    </row>
    <row r="4" spans="1:11" ht="12.75">
      <c r="A4" s="78" t="s">
        <v>1</v>
      </c>
      <c r="B4" s="78"/>
      <c r="C4" s="78"/>
      <c r="D4" s="78"/>
      <c r="E4" s="78"/>
      <c r="F4" s="78"/>
      <c r="G4" s="78"/>
      <c r="H4" s="78"/>
      <c r="I4" s="78"/>
      <c r="J4" s="78"/>
      <c r="K4" s="44"/>
    </row>
    <row r="5" spans="1:11" ht="12.7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2" ht="63.7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49</v>
      </c>
      <c r="G6" s="2" t="s">
        <v>7</v>
      </c>
      <c r="H6" s="2" t="s">
        <v>213</v>
      </c>
      <c r="I6" s="2" t="s">
        <v>8</v>
      </c>
      <c r="J6" s="2" t="s">
        <v>57</v>
      </c>
      <c r="K6" s="2" t="s">
        <v>56</v>
      </c>
      <c r="L6" s="2" t="s">
        <v>55</v>
      </c>
    </row>
    <row r="7" spans="1:12" ht="12.75">
      <c r="A7" s="45">
        <v>1</v>
      </c>
      <c r="B7" s="45">
        <v>2</v>
      </c>
      <c r="C7" s="45">
        <v>3</v>
      </c>
      <c r="D7" s="45">
        <v>4</v>
      </c>
      <c r="E7" s="45"/>
      <c r="F7" s="45">
        <v>5</v>
      </c>
      <c r="G7" s="45">
        <v>6</v>
      </c>
      <c r="H7" s="45">
        <v>7</v>
      </c>
      <c r="I7" s="45">
        <v>8</v>
      </c>
      <c r="J7" s="45">
        <v>9</v>
      </c>
      <c r="K7" s="45">
        <v>10</v>
      </c>
      <c r="L7" s="45">
        <v>11</v>
      </c>
    </row>
    <row r="8" spans="1:12" ht="25.5">
      <c r="A8" s="7">
        <v>1</v>
      </c>
      <c r="B8" s="4" t="s">
        <v>120</v>
      </c>
      <c r="C8" s="4" t="s">
        <v>125</v>
      </c>
      <c r="D8" s="4" t="s">
        <v>126</v>
      </c>
      <c r="E8" s="4" t="s">
        <v>127</v>
      </c>
      <c r="F8" s="4" t="s">
        <v>128</v>
      </c>
      <c r="G8" s="3"/>
      <c r="H8" s="3"/>
      <c r="I8" s="3"/>
      <c r="J8" s="3"/>
      <c r="K8" s="3"/>
      <c r="L8" s="3"/>
    </row>
    <row r="9" spans="1:12" ht="25.5">
      <c r="A9" s="7">
        <v>2</v>
      </c>
      <c r="B9" s="4" t="s">
        <v>120</v>
      </c>
      <c r="C9" s="4" t="s">
        <v>129</v>
      </c>
      <c r="D9" s="4" t="s">
        <v>130</v>
      </c>
      <c r="E9" s="4" t="s">
        <v>131</v>
      </c>
      <c r="F9" s="4" t="s">
        <v>128</v>
      </c>
      <c r="G9" s="5"/>
      <c r="H9" s="5"/>
      <c r="I9" s="5"/>
      <c r="J9" s="5"/>
      <c r="K9" s="5"/>
      <c r="L9" s="5"/>
    </row>
    <row r="10" spans="1:12" ht="25.5">
      <c r="A10" s="7">
        <v>3</v>
      </c>
      <c r="B10" s="4" t="s">
        <v>120</v>
      </c>
      <c r="C10" s="4" t="s">
        <v>132</v>
      </c>
      <c r="D10" s="4" t="s">
        <v>133</v>
      </c>
      <c r="E10" s="4" t="s">
        <v>134</v>
      </c>
      <c r="F10" s="4" t="s">
        <v>128</v>
      </c>
      <c r="G10" s="5"/>
      <c r="H10" s="5"/>
      <c r="I10" s="5"/>
      <c r="J10" s="5"/>
      <c r="K10" s="5"/>
      <c r="L10" s="5"/>
    </row>
    <row r="11" spans="5:12" ht="12.75">
      <c r="E11" s="46"/>
      <c r="J11" s="5"/>
      <c r="K11" s="5"/>
      <c r="L11" s="5"/>
    </row>
    <row r="14" ht="12.75">
      <c r="B14" s="1" t="s">
        <v>201</v>
      </c>
    </row>
  </sheetData>
  <sheetProtection/>
  <mergeCells count="1">
    <mergeCell ref="A4:J4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0" r:id="rId1"/>
  <headerFooter alignWithMargins="0">
    <oddHeader>&amp;C&amp;P z &amp;N</oddHead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="60" workbookViewId="0" topLeftCell="A1">
      <selection activeCell="M73" sqref="M73"/>
    </sheetView>
  </sheetViews>
  <sheetFormatPr defaultColWidth="9.00390625" defaultRowHeight="12.75"/>
  <cols>
    <col min="1" max="1" width="4.125" style="1" bestFit="1" customWidth="1"/>
    <col min="2" max="2" width="22.875" style="1" customWidth="1"/>
    <col min="3" max="3" width="14.125" style="1" customWidth="1"/>
    <col min="4" max="4" width="12.00390625" style="1" customWidth="1"/>
    <col min="5" max="5" width="15.375" style="1" customWidth="1"/>
    <col min="6" max="6" width="16.875" style="1" customWidth="1"/>
    <col min="7" max="16384" width="9.125" style="1" customWidth="1"/>
  </cols>
  <sheetData>
    <row r="1" ht="13.5">
      <c r="L1" s="43" t="s">
        <v>208</v>
      </c>
    </row>
    <row r="2" ht="13.5">
      <c r="L2" s="43" t="s">
        <v>48</v>
      </c>
    </row>
    <row r="3" ht="13.5">
      <c r="K3" s="43"/>
    </row>
    <row r="4" spans="1:11" ht="12.75">
      <c r="A4" s="78" t="s">
        <v>1</v>
      </c>
      <c r="B4" s="78"/>
      <c r="C4" s="78"/>
      <c r="D4" s="78"/>
      <c r="E4" s="78"/>
      <c r="F4" s="78"/>
      <c r="G4" s="78"/>
      <c r="H4" s="78"/>
      <c r="I4" s="78"/>
      <c r="J4" s="78"/>
      <c r="K4" s="44"/>
    </row>
    <row r="5" spans="1:11" ht="12.7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2" ht="63.7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49</v>
      </c>
      <c r="G6" s="2" t="s">
        <v>7</v>
      </c>
      <c r="H6" s="2" t="s">
        <v>213</v>
      </c>
      <c r="I6" s="2" t="s">
        <v>8</v>
      </c>
      <c r="J6" s="2" t="s">
        <v>57</v>
      </c>
      <c r="K6" s="2" t="s">
        <v>56</v>
      </c>
      <c r="L6" s="2" t="s">
        <v>55</v>
      </c>
    </row>
    <row r="7" spans="1:12" ht="12.75">
      <c r="A7" s="45">
        <v>1</v>
      </c>
      <c r="B7" s="45">
        <v>2</v>
      </c>
      <c r="C7" s="45">
        <v>3</v>
      </c>
      <c r="D7" s="45">
        <v>4</v>
      </c>
      <c r="E7" s="45"/>
      <c r="F7" s="45">
        <v>5</v>
      </c>
      <c r="G7" s="45">
        <v>6</v>
      </c>
      <c r="H7" s="45">
        <v>7</v>
      </c>
      <c r="I7" s="45">
        <v>8</v>
      </c>
      <c r="J7" s="45">
        <v>9</v>
      </c>
      <c r="K7" s="45">
        <v>10</v>
      </c>
      <c r="L7" s="45">
        <v>11</v>
      </c>
    </row>
    <row r="8" spans="1:12" ht="25.5">
      <c r="A8" s="7">
        <v>1</v>
      </c>
      <c r="B8" s="4" t="s">
        <v>135</v>
      </c>
      <c r="C8" s="4" t="s">
        <v>136</v>
      </c>
      <c r="D8" s="4" t="s">
        <v>137</v>
      </c>
      <c r="E8" s="4" t="s">
        <v>138</v>
      </c>
      <c r="F8" s="4" t="s">
        <v>139</v>
      </c>
      <c r="G8" s="3"/>
      <c r="H8" s="3"/>
      <c r="I8" s="3"/>
      <c r="J8" s="3"/>
      <c r="K8" s="3"/>
      <c r="L8" s="3"/>
    </row>
    <row r="9" spans="1:12" ht="25.5">
      <c r="A9" s="7">
        <v>2</v>
      </c>
      <c r="B9" s="4" t="s">
        <v>140</v>
      </c>
      <c r="C9" s="4" t="s">
        <v>140</v>
      </c>
      <c r="D9" s="4" t="s">
        <v>141</v>
      </c>
      <c r="E9" s="4" t="s">
        <v>142</v>
      </c>
      <c r="F9" s="4" t="s">
        <v>124</v>
      </c>
      <c r="G9" s="5"/>
      <c r="H9" s="5"/>
      <c r="I9" s="5"/>
      <c r="J9" s="5"/>
      <c r="K9" s="5"/>
      <c r="L9" s="5"/>
    </row>
    <row r="10" spans="1:12" ht="25.5">
      <c r="A10" s="7">
        <v>3</v>
      </c>
      <c r="B10" s="4" t="s">
        <v>135</v>
      </c>
      <c r="C10" s="4" t="s">
        <v>136</v>
      </c>
      <c r="D10" s="4" t="s">
        <v>143</v>
      </c>
      <c r="E10" s="4" t="s">
        <v>144</v>
      </c>
      <c r="F10" s="4" t="s">
        <v>139</v>
      </c>
      <c r="G10" s="5"/>
      <c r="H10" s="5"/>
      <c r="I10" s="5"/>
      <c r="J10" s="5"/>
      <c r="K10" s="5"/>
      <c r="L10" s="5"/>
    </row>
    <row r="11" spans="1:12" ht="25.5">
      <c r="A11" s="7">
        <v>4</v>
      </c>
      <c r="B11" s="4" t="s">
        <v>135</v>
      </c>
      <c r="C11" s="4" t="s">
        <v>136</v>
      </c>
      <c r="D11" s="4" t="s">
        <v>137</v>
      </c>
      <c r="E11" s="4" t="s">
        <v>138</v>
      </c>
      <c r="F11" s="4" t="s">
        <v>139</v>
      </c>
      <c r="G11" s="5"/>
      <c r="H11" s="5"/>
      <c r="I11" s="5"/>
      <c r="J11" s="5"/>
      <c r="K11" s="5"/>
      <c r="L11" s="5"/>
    </row>
    <row r="12" spans="1:12" ht="25.5">
      <c r="A12" s="7">
        <v>5</v>
      </c>
      <c r="B12" s="4" t="s">
        <v>135</v>
      </c>
      <c r="C12" s="4" t="s">
        <v>136</v>
      </c>
      <c r="D12" s="4" t="s">
        <v>145</v>
      </c>
      <c r="E12" s="4" t="s">
        <v>146</v>
      </c>
      <c r="F12" s="4" t="s">
        <v>139</v>
      </c>
      <c r="G12" s="5"/>
      <c r="H12" s="5"/>
      <c r="I12" s="5"/>
      <c r="J12" s="5"/>
      <c r="K12" s="5"/>
      <c r="L12" s="5"/>
    </row>
    <row r="13" spans="1:12" ht="25.5">
      <c r="A13" s="7">
        <v>6</v>
      </c>
      <c r="B13" s="4" t="s">
        <v>147</v>
      </c>
      <c r="C13" s="4" t="s">
        <v>148</v>
      </c>
      <c r="D13" s="4" t="s">
        <v>149</v>
      </c>
      <c r="E13" s="4" t="s">
        <v>150</v>
      </c>
      <c r="F13" s="4" t="s">
        <v>139</v>
      </c>
      <c r="G13" s="5"/>
      <c r="H13" s="5"/>
      <c r="I13" s="5"/>
      <c r="J13" s="5"/>
      <c r="K13" s="5"/>
      <c r="L13" s="5"/>
    </row>
    <row r="14" spans="10:12" ht="12.75">
      <c r="J14" s="5"/>
      <c r="K14" s="5"/>
      <c r="L14" s="5"/>
    </row>
  </sheetData>
  <sheetProtection/>
  <mergeCells count="1">
    <mergeCell ref="A4:J4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0" r:id="rId1"/>
  <headerFooter alignWithMargins="0">
    <oddHeader>&amp;C&amp;P z &amp;N</oddHead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="60" workbookViewId="0" topLeftCell="A1">
      <selection activeCell="M73" sqref="M73"/>
    </sheetView>
  </sheetViews>
  <sheetFormatPr defaultColWidth="9.00390625" defaultRowHeight="12.75"/>
  <cols>
    <col min="1" max="1" width="4.125" style="1" bestFit="1" customWidth="1"/>
    <col min="2" max="2" width="22.875" style="1" customWidth="1"/>
    <col min="3" max="3" width="9.125" style="1" customWidth="1"/>
    <col min="4" max="4" width="12.00390625" style="1" customWidth="1"/>
    <col min="5" max="5" width="15.375" style="1" customWidth="1"/>
    <col min="6" max="6" width="20.75390625" style="1" customWidth="1"/>
    <col min="7" max="16384" width="9.125" style="1" customWidth="1"/>
  </cols>
  <sheetData>
    <row r="1" ht="13.5">
      <c r="L1" s="43" t="s">
        <v>209</v>
      </c>
    </row>
    <row r="2" ht="13.5">
      <c r="L2" s="43" t="s">
        <v>48</v>
      </c>
    </row>
    <row r="3" ht="13.5">
      <c r="K3" s="43"/>
    </row>
    <row r="4" spans="1:11" ht="12.75">
      <c r="A4" s="78" t="s">
        <v>1</v>
      </c>
      <c r="B4" s="78"/>
      <c r="C4" s="78"/>
      <c r="D4" s="78"/>
      <c r="E4" s="78"/>
      <c r="F4" s="78"/>
      <c r="G4" s="78"/>
      <c r="H4" s="78"/>
      <c r="I4" s="78"/>
      <c r="J4" s="78"/>
      <c r="K4" s="44"/>
    </row>
    <row r="5" spans="1:11" ht="12.7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2" ht="63.7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49</v>
      </c>
      <c r="G6" s="2" t="s">
        <v>7</v>
      </c>
      <c r="H6" s="2" t="s">
        <v>213</v>
      </c>
      <c r="I6" s="2" t="s">
        <v>8</v>
      </c>
      <c r="J6" s="2" t="s">
        <v>57</v>
      </c>
      <c r="K6" s="2" t="s">
        <v>56</v>
      </c>
      <c r="L6" s="2" t="s">
        <v>55</v>
      </c>
    </row>
    <row r="7" spans="1:12" ht="12.75">
      <c r="A7" s="45">
        <v>1</v>
      </c>
      <c r="B7" s="45">
        <v>2</v>
      </c>
      <c r="C7" s="45">
        <v>3</v>
      </c>
      <c r="D7" s="45">
        <v>4</v>
      </c>
      <c r="E7" s="45"/>
      <c r="F7" s="45">
        <v>5</v>
      </c>
      <c r="G7" s="45">
        <v>6</v>
      </c>
      <c r="H7" s="45">
        <v>7</v>
      </c>
      <c r="I7" s="45">
        <v>8</v>
      </c>
      <c r="J7" s="45">
        <v>9</v>
      </c>
      <c r="K7" s="45">
        <v>10</v>
      </c>
      <c r="L7" s="45">
        <v>11</v>
      </c>
    </row>
    <row r="8" spans="1:12" ht="12.75">
      <c r="A8" s="7">
        <v>1</v>
      </c>
      <c r="B8" s="71" t="s">
        <v>67</v>
      </c>
      <c r="C8" s="71" t="s">
        <v>151</v>
      </c>
      <c r="D8" s="71">
        <v>58919</v>
      </c>
      <c r="E8" s="71" t="s">
        <v>152</v>
      </c>
      <c r="F8" s="71" t="s">
        <v>153</v>
      </c>
      <c r="G8" s="3"/>
      <c r="H8" s="3"/>
      <c r="I8" s="3"/>
      <c r="J8" s="3"/>
      <c r="K8" s="3"/>
      <c r="L8" s="3"/>
    </row>
    <row r="9" spans="1:12" ht="12.75">
      <c r="A9" s="7">
        <v>2</v>
      </c>
      <c r="B9" s="71" t="s">
        <v>67</v>
      </c>
      <c r="C9" s="71" t="s">
        <v>151</v>
      </c>
      <c r="D9" s="71">
        <v>73018</v>
      </c>
      <c r="E9" s="71" t="s">
        <v>154</v>
      </c>
      <c r="F9" s="71" t="s">
        <v>153</v>
      </c>
      <c r="G9" s="5"/>
      <c r="H9" s="5"/>
      <c r="I9" s="5"/>
      <c r="J9" s="5"/>
      <c r="K9" s="5"/>
      <c r="L9" s="5"/>
    </row>
    <row r="10" spans="1:12" ht="12.75">
      <c r="A10" s="7">
        <v>3</v>
      </c>
      <c r="B10" s="71" t="s">
        <v>67</v>
      </c>
      <c r="C10" s="71" t="s">
        <v>151</v>
      </c>
      <c r="D10" s="71">
        <v>92403</v>
      </c>
      <c r="E10" s="71" t="s">
        <v>155</v>
      </c>
      <c r="F10" s="71" t="s">
        <v>153</v>
      </c>
      <c r="G10" s="5"/>
      <c r="H10" s="5"/>
      <c r="I10" s="5"/>
      <c r="J10" s="5"/>
      <c r="K10" s="5"/>
      <c r="L10" s="5"/>
    </row>
    <row r="11" spans="1:12" ht="25.5">
      <c r="A11" s="7">
        <v>4</v>
      </c>
      <c r="B11" s="71" t="s">
        <v>67</v>
      </c>
      <c r="C11" s="71" t="s">
        <v>156</v>
      </c>
      <c r="D11" s="71">
        <v>71583</v>
      </c>
      <c r="E11" s="71" t="s">
        <v>157</v>
      </c>
      <c r="F11" s="71" t="s">
        <v>153</v>
      </c>
      <c r="G11" s="5"/>
      <c r="H11" s="5"/>
      <c r="I11" s="5"/>
      <c r="J11" s="5"/>
      <c r="K11" s="5"/>
      <c r="L11" s="5"/>
    </row>
    <row r="12" spans="1:12" ht="25.5">
      <c r="A12" s="7">
        <v>5</v>
      </c>
      <c r="B12" s="71" t="s">
        <v>67</v>
      </c>
      <c r="C12" s="71" t="s">
        <v>156</v>
      </c>
      <c r="D12" s="71">
        <v>83472</v>
      </c>
      <c r="E12" s="71" t="s">
        <v>158</v>
      </c>
      <c r="F12" s="71" t="s">
        <v>153</v>
      </c>
      <c r="G12" s="5"/>
      <c r="H12" s="5"/>
      <c r="I12" s="5"/>
      <c r="J12" s="5"/>
      <c r="K12" s="5"/>
      <c r="L12" s="5"/>
    </row>
    <row r="13" spans="1:12" ht="12.75">
      <c r="A13" s="7">
        <v>6</v>
      </c>
      <c r="B13" s="71" t="s">
        <v>120</v>
      </c>
      <c r="C13" s="71" t="s">
        <v>151</v>
      </c>
      <c r="D13" s="71">
        <v>77686</v>
      </c>
      <c r="E13" s="71" t="s">
        <v>159</v>
      </c>
      <c r="F13" s="71" t="s">
        <v>153</v>
      </c>
      <c r="G13" s="5"/>
      <c r="H13" s="5"/>
      <c r="I13" s="5"/>
      <c r="J13" s="5"/>
      <c r="K13" s="5"/>
      <c r="L13" s="5"/>
    </row>
    <row r="14" spans="1:12" ht="12.75">
      <c r="A14" s="7">
        <v>7</v>
      </c>
      <c r="B14" s="71" t="s">
        <v>120</v>
      </c>
      <c r="C14" s="71" t="s">
        <v>151</v>
      </c>
      <c r="D14" s="71">
        <v>77687</v>
      </c>
      <c r="E14" s="71" t="s">
        <v>160</v>
      </c>
      <c r="F14" s="71" t="s">
        <v>153</v>
      </c>
      <c r="G14" s="5"/>
      <c r="H14" s="5"/>
      <c r="I14" s="5"/>
      <c r="J14" s="5"/>
      <c r="K14" s="5"/>
      <c r="L14" s="5"/>
    </row>
    <row r="15" spans="1:12" ht="25.5">
      <c r="A15" s="7">
        <v>8</v>
      </c>
      <c r="B15" s="71" t="s">
        <v>161</v>
      </c>
      <c r="C15" s="71" t="s">
        <v>156</v>
      </c>
      <c r="D15" s="71">
        <v>58920</v>
      </c>
      <c r="E15" s="71" t="s">
        <v>162</v>
      </c>
      <c r="F15" s="71" t="s">
        <v>153</v>
      </c>
      <c r="G15" s="5"/>
      <c r="H15" s="5"/>
      <c r="I15" s="5"/>
      <c r="J15" s="5"/>
      <c r="K15" s="5"/>
      <c r="L15" s="5"/>
    </row>
    <row r="16" spans="1:12" ht="25.5">
      <c r="A16" s="7">
        <v>9</v>
      </c>
      <c r="B16" s="71" t="s">
        <v>161</v>
      </c>
      <c r="C16" s="71" t="s">
        <v>156</v>
      </c>
      <c r="D16" s="71">
        <v>83471</v>
      </c>
      <c r="E16" s="71" t="s">
        <v>163</v>
      </c>
      <c r="F16" s="71" t="s">
        <v>153</v>
      </c>
      <c r="G16" s="5"/>
      <c r="H16" s="5"/>
      <c r="I16" s="5"/>
      <c r="J16" s="5"/>
      <c r="K16" s="5"/>
      <c r="L16" s="5"/>
    </row>
    <row r="17" spans="10:12" ht="12.75">
      <c r="J17" s="5"/>
      <c r="K17" s="5"/>
      <c r="L17" s="5"/>
    </row>
  </sheetData>
  <sheetProtection/>
  <mergeCells count="1">
    <mergeCell ref="A4:J4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0" r:id="rId1"/>
  <headerFooter alignWithMargins="0">
    <oddHeader>&amp;C&amp;P z &amp;N</oddHead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="60" workbookViewId="0" topLeftCell="A1">
      <selection activeCell="M73" sqref="M73"/>
    </sheetView>
  </sheetViews>
  <sheetFormatPr defaultColWidth="9.00390625" defaultRowHeight="12.75"/>
  <cols>
    <col min="1" max="1" width="4.125" style="1" bestFit="1" customWidth="1"/>
    <col min="2" max="2" width="21.625" style="1" customWidth="1"/>
    <col min="3" max="3" width="12.625" style="1" customWidth="1"/>
    <col min="4" max="4" width="12.00390625" style="1" customWidth="1"/>
    <col min="5" max="5" width="15.375" style="1" customWidth="1"/>
    <col min="6" max="6" width="16.875" style="1" customWidth="1"/>
    <col min="7" max="16384" width="9.125" style="1" customWidth="1"/>
  </cols>
  <sheetData>
    <row r="1" ht="13.5">
      <c r="L1" s="43" t="s">
        <v>210</v>
      </c>
    </row>
    <row r="2" ht="13.5">
      <c r="L2" s="43" t="s">
        <v>48</v>
      </c>
    </row>
    <row r="3" ht="13.5">
      <c r="K3" s="43"/>
    </row>
    <row r="4" spans="1:11" ht="12.75">
      <c r="A4" s="78" t="s">
        <v>1</v>
      </c>
      <c r="B4" s="78"/>
      <c r="C4" s="78"/>
      <c r="D4" s="78"/>
      <c r="E4" s="78"/>
      <c r="F4" s="78"/>
      <c r="G4" s="78"/>
      <c r="H4" s="78"/>
      <c r="I4" s="78"/>
      <c r="J4" s="78"/>
      <c r="K4" s="44"/>
    </row>
    <row r="5" spans="1:11" ht="12.7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2" ht="63.7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49</v>
      </c>
      <c r="G6" s="2" t="s">
        <v>7</v>
      </c>
      <c r="H6" s="2" t="s">
        <v>213</v>
      </c>
      <c r="I6" s="2" t="s">
        <v>8</v>
      </c>
      <c r="J6" s="2" t="s">
        <v>57</v>
      </c>
      <c r="K6" s="2" t="s">
        <v>56</v>
      </c>
      <c r="L6" s="2" t="s">
        <v>55</v>
      </c>
    </row>
    <row r="7" spans="1:12" ht="12.75">
      <c r="A7" s="45">
        <v>1</v>
      </c>
      <c r="B7" s="45">
        <v>2</v>
      </c>
      <c r="C7" s="45">
        <v>3</v>
      </c>
      <c r="D7" s="45">
        <v>4</v>
      </c>
      <c r="E7" s="45"/>
      <c r="F7" s="45">
        <v>5</v>
      </c>
      <c r="G7" s="45">
        <v>6</v>
      </c>
      <c r="H7" s="45">
        <v>7</v>
      </c>
      <c r="I7" s="45">
        <v>8</v>
      </c>
      <c r="J7" s="45">
        <v>9</v>
      </c>
      <c r="K7" s="45">
        <v>10</v>
      </c>
      <c r="L7" s="45">
        <v>11</v>
      </c>
    </row>
    <row r="8" spans="1:12" ht="38.25">
      <c r="A8" s="7">
        <v>1</v>
      </c>
      <c r="B8" s="71" t="s">
        <v>91</v>
      </c>
      <c r="C8" s="71" t="s">
        <v>164</v>
      </c>
      <c r="D8" s="71" t="s">
        <v>165</v>
      </c>
      <c r="E8" s="71" t="s">
        <v>166</v>
      </c>
      <c r="F8" s="71" t="s">
        <v>167</v>
      </c>
      <c r="G8" s="3"/>
      <c r="H8" s="3"/>
      <c r="I8" s="3"/>
      <c r="J8" s="3"/>
      <c r="K8" s="3"/>
      <c r="L8" s="3"/>
    </row>
    <row r="9" spans="1:12" ht="38.25">
      <c r="A9" s="7">
        <v>2</v>
      </c>
      <c r="B9" s="71" t="s">
        <v>91</v>
      </c>
      <c r="C9" s="71" t="s">
        <v>168</v>
      </c>
      <c r="D9" s="71" t="s">
        <v>169</v>
      </c>
      <c r="E9" s="71" t="s">
        <v>170</v>
      </c>
      <c r="F9" s="71" t="s">
        <v>167</v>
      </c>
      <c r="G9" s="5"/>
      <c r="H9" s="5"/>
      <c r="I9" s="5"/>
      <c r="J9" s="5"/>
      <c r="K9" s="5"/>
      <c r="L9" s="5"/>
    </row>
    <row r="10" spans="1:12" ht="38.25">
      <c r="A10" s="7">
        <v>3</v>
      </c>
      <c r="B10" s="71" t="s">
        <v>91</v>
      </c>
      <c r="C10" s="71" t="s">
        <v>168</v>
      </c>
      <c r="D10" s="71" t="s">
        <v>171</v>
      </c>
      <c r="E10" s="71" t="s">
        <v>172</v>
      </c>
      <c r="F10" s="71" t="s">
        <v>167</v>
      </c>
      <c r="G10" s="5"/>
      <c r="H10" s="5"/>
      <c r="I10" s="5"/>
      <c r="J10" s="5"/>
      <c r="K10" s="5"/>
      <c r="L10" s="5"/>
    </row>
    <row r="11" spans="5:12" ht="12.75">
      <c r="E11" s="46"/>
      <c r="J11" s="5"/>
      <c r="K11" s="5"/>
      <c r="L11" s="5"/>
    </row>
    <row r="15" ht="12.75">
      <c r="B15" s="6" t="s">
        <v>200</v>
      </c>
    </row>
  </sheetData>
  <sheetProtection/>
  <mergeCells count="1">
    <mergeCell ref="A4:J4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0" r:id="rId1"/>
  <headerFooter alignWithMargins="0">
    <oddHeader>&amp;C&amp;P z &amp;N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Banaszak Jacek</dc:creator>
  <cp:keywords/>
  <dc:description/>
  <cp:lastModifiedBy>Banaszak Jacek</cp:lastModifiedBy>
  <cp:lastPrinted>2021-05-27T11:35:19Z</cp:lastPrinted>
  <dcterms:created xsi:type="dcterms:W3CDTF">2018-04-12T10:04:00Z</dcterms:created>
  <dcterms:modified xsi:type="dcterms:W3CDTF">2021-05-27T11:43:02Z</dcterms:modified>
  <cp:category/>
  <cp:version/>
  <cp:contentType/>
  <cp:contentStatus/>
</cp:coreProperties>
</file>