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0" activeTab="0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Arkusz16" sheetId="22" state="hidden" r:id="rId22"/>
    <sheet name="21" sheetId="23" r:id="rId23"/>
    <sheet name="Arkusz26" sheetId="24" state="hidden" r:id="rId24"/>
    <sheet name="Arkusz27" sheetId="25" state="hidden" r:id="rId25"/>
    <sheet name="22" sheetId="26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Arkusz36" sheetId="34" state="hidden" r:id="rId34"/>
    <sheet name="Arkusz37" sheetId="35" state="hidden" r:id="rId35"/>
    <sheet name="Arkusz38" sheetId="36" state="hidden" r:id="rId36"/>
    <sheet name="Arkusz56" sheetId="37" state="hidden" r:id="rId37"/>
    <sheet name="Arkusz66" sheetId="38" state="hidden" r:id="rId38"/>
    <sheet name="Arkusz79" sheetId="39" state="hidden" r:id="rId39"/>
    <sheet name="30" sheetId="40" r:id="rId40"/>
    <sheet name="31" sheetId="41" r:id="rId41"/>
    <sheet name="32" sheetId="42" r:id="rId42"/>
    <sheet name="33" sheetId="43" r:id="rId43"/>
    <sheet name="34" sheetId="44" r:id="rId44"/>
    <sheet name="35" sheetId="45" r:id="rId45"/>
    <sheet name="36" sheetId="46" r:id="rId46"/>
    <sheet name="37" sheetId="47" r:id="rId47"/>
    <sheet name="38" sheetId="48" r:id="rId48"/>
    <sheet name="39" sheetId="49" r:id="rId49"/>
    <sheet name="Wzór TABELI" sheetId="50" r:id="rId50"/>
  </sheets>
  <definedNames/>
  <calcPr fullCalcOnLoad="1"/>
</workbook>
</file>

<file path=xl/sharedStrings.xml><?xml version="1.0" encoding="utf-8"?>
<sst xmlns="http://schemas.openxmlformats.org/spreadsheetml/2006/main" count="1936" uniqueCount="1320">
  <si>
    <t>Szacowany koszt leków na rok:</t>
  </si>
  <si>
    <t>Oferty 2023</t>
  </si>
  <si>
    <t>Nr</t>
  </si>
  <si>
    <t>Nazwa pakietu</t>
  </si>
  <si>
    <t>cena netto</t>
  </si>
  <si>
    <t>cena brutto</t>
  </si>
  <si>
    <t>SUMA</t>
  </si>
  <si>
    <t>netto</t>
  </si>
  <si>
    <t>brutto</t>
  </si>
  <si>
    <t xml:space="preserve">PAKIET </t>
  </si>
  <si>
    <t>ANTYBIOTYKI  I</t>
  </si>
  <si>
    <t>Lp.</t>
  </si>
  <si>
    <t>Nazwa międzynarodowa</t>
  </si>
  <si>
    <t>Postać, dawka</t>
  </si>
  <si>
    <t>Bethamethasone dipropionate + gentamicinum</t>
  </si>
  <si>
    <t>maść, 30g</t>
  </si>
  <si>
    <t>Cefixime</t>
  </si>
  <si>
    <t>100 mg/5 ml  100 ml p.o.</t>
  </si>
  <si>
    <t>Ceftazidime+Avibactam</t>
  </si>
  <si>
    <t>2 g + 0,5 g x 10 fiol.</t>
  </si>
  <si>
    <t>Cefuroxime</t>
  </si>
  <si>
    <t>125 mg/5ml    50 ml  p.o.</t>
  </si>
  <si>
    <t>250 mg/5 ml   50 ml  p.o.</t>
  </si>
  <si>
    <t>Clarithromycin</t>
  </si>
  <si>
    <t>125 mg/ 5 ml   60 ml p.o.</t>
  </si>
  <si>
    <t>250 mg/5ml   60 ml p.o.</t>
  </si>
  <si>
    <t>Clindamycinum</t>
  </si>
  <si>
    <t>300 mg  x 16 kaps.</t>
  </si>
  <si>
    <t>Co-trimoxazole (sulfamethoxazolum + Trimethoprimum)</t>
  </si>
  <si>
    <t>480 mg  x 20 tabl.</t>
  </si>
  <si>
    <t>Dalbavacina</t>
  </si>
  <si>
    <t>500 mg x 1 fiol i.v.</t>
  </si>
  <si>
    <t>Fosfomycin</t>
  </si>
  <si>
    <t xml:space="preserve"> 3 g  sasz. p.o.</t>
  </si>
  <si>
    <t>Gentamicinum</t>
  </si>
  <si>
    <t>80 mg/2 ml  x 10 amp. Inj. i.v.</t>
  </si>
  <si>
    <r>
      <t xml:space="preserve">Lek, gąbka 10 x 10 x 0,5 cm / 0,13g    x 1 szt.;  </t>
    </r>
    <r>
      <rPr>
        <sz val="12"/>
        <color indexed="8"/>
        <rFont val="Arial"/>
        <family val="2"/>
      </rPr>
      <t>z zarejestrowanymi wskazaniami w leczeniu i zapobieganiu zakażeń kości oraz tkanek miękkich</t>
    </r>
  </si>
  <si>
    <t>Levofloxacinum</t>
  </si>
  <si>
    <t>tabl 500 mg x 10 tabl.</t>
  </si>
  <si>
    <t>Linezolid</t>
  </si>
  <si>
    <t>600 mg x 10 tabl.</t>
  </si>
  <si>
    <t>Meropenem+Vaborbactam</t>
  </si>
  <si>
    <t>1 g + 1 g x  6 fiol</t>
  </si>
  <si>
    <t>Mupirocinum</t>
  </si>
  <si>
    <r>
      <t>2% maść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15g</t>
    </r>
  </si>
  <si>
    <t>Neomicin</t>
  </si>
  <si>
    <t>ung. 5% x 5 g</t>
  </si>
  <si>
    <t>Norfloxacinum</t>
  </si>
  <si>
    <t>400 mg  x 20 tabl.</t>
  </si>
  <si>
    <t>Oxytetracyclinum + Hydrocortisonum</t>
  </si>
  <si>
    <t xml:space="preserve"> ung. 10 g</t>
  </si>
  <si>
    <t>Roxithromycin</t>
  </si>
  <si>
    <t>50 mg x 10 tabl. rozpuszcz.</t>
  </si>
  <si>
    <t>Spiramycin</t>
  </si>
  <si>
    <t xml:space="preserve"> 3 mln.j.m.  X 10 tabl. </t>
  </si>
  <si>
    <t>Teicoplanin</t>
  </si>
  <si>
    <t>200 mg x 1 fiol.</t>
  </si>
  <si>
    <t>ANTYBIOTYKI  II</t>
  </si>
  <si>
    <t>Ilość</t>
  </si>
  <si>
    <t>Amikacinum</t>
  </si>
  <si>
    <t>250 mg / 50 ml x flac. i.v.</t>
  </si>
  <si>
    <t>500 mg / 100 ml x fac. i.v.</t>
  </si>
  <si>
    <t>1000 mg / 200 ml x 1flac i.v.</t>
  </si>
  <si>
    <t xml:space="preserve"> 300 mg/ 2ml x 5 amp. i.v.</t>
  </si>
  <si>
    <t xml:space="preserve"> 600 mg/4 ml x 5 amp. i.v.</t>
  </si>
  <si>
    <t>Imipenem + Cilastatinum</t>
  </si>
  <si>
    <t>500 mg + 500 mg i.v. x 1 fiol.</t>
  </si>
  <si>
    <r>
      <t>Meropenem - zaoferowany produkt powinien posiadać stabilność gotowego roztworu do infuzji rozpuszczonego w 0,9% N</t>
    </r>
    <r>
      <rPr>
        <sz val="12"/>
        <color indexed="8"/>
        <rFont val="Arial"/>
        <family val="2"/>
      </rPr>
      <t xml:space="preserve">aCl lub 5% Glukozie min.1 godz.w temp.25ºC </t>
    </r>
  </si>
  <si>
    <t xml:space="preserve"> 0,5g x 10 fiol. i.v.</t>
  </si>
  <si>
    <t xml:space="preserve">Meropenem - zaoferowany produkt powinien posiadać stabilność gotowego roztworu do infuzji rozpuszczonego w 0,9% NaCl lub 5% Glukozie min.1 godz.w temp.25ºC </t>
  </si>
  <si>
    <t xml:space="preserve"> 1g x 10 fiol. i.v.</t>
  </si>
  <si>
    <t>LEKI  I</t>
  </si>
  <si>
    <t>Amoxicillin</t>
  </si>
  <si>
    <t>1 g x 20 tabl.</t>
  </si>
  <si>
    <t>Amoxicillin/clavulanic acid</t>
  </si>
  <si>
    <t>600 mg x 1 fiol. inj.iv</t>
  </si>
  <si>
    <t>1,2 g x 1 fiol. inj.i.v.</t>
  </si>
  <si>
    <t>2,2 g x 1 fiol. inj.i.v.</t>
  </si>
  <si>
    <t>457 mg x 70 ml</t>
  </si>
  <si>
    <t>625 mg  x 14 tabl.</t>
  </si>
  <si>
    <t>1000 mg x 14 tabl.</t>
  </si>
  <si>
    <t>Ampicillin</t>
  </si>
  <si>
    <t xml:space="preserve"> 1 g x 1 fiol. i.v.</t>
  </si>
  <si>
    <t>Azithromycinum</t>
  </si>
  <si>
    <t>500 mg  x 3 tabl.</t>
  </si>
  <si>
    <t>500 mg x 1 fiol.</t>
  </si>
  <si>
    <t>500 mg x 14 tabl.</t>
  </si>
  <si>
    <t>Clonazepamum</t>
  </si>
  <si>
    <t>1 mg/ml  x 10 amp.</t>
  </si>
  <si>
    <t>0,5 mg  x 30 tabl.</t>
  </si>
  <si>
    <t>2 mg x 30 tabl.</t>
  </si>
  <si>
    <t>Cloxacillinum</t>
  </si>
  <si>
    <t>500 mg x 16 tabl powl</t>
  </si>
  <si>
    <t>1 g x 1 fiol i.v.</t>
  </si>
  <si>
    <t>2 g x 1 fiol i.v.</t>
  </si>
  <si>
    <t>Colistin</t>
  </si>
  <si>
    <t>1 mln j.m. x 20 fiol. i.v.</t>
  </si>
  <si>
    <t>Diazepamum</t>
  </si>
  <si>
    <t xml:space="preserve"> 5 mg/ml a 2 ml x 50 amp.</t>
  </si>
  <si>
    <t xml:space="preserve"> 5 mg x 20 tabl.</t>
  </si>
  <si>
    <t>Dobutminum inj. iv</t>
  </si>
  <si>
    <t xml:space="preserve"> fiol. lub amp.250 mg</t>
  </si>
  <si>
    <t>Doxycyclinum</t>
  </si>
  <si>
    <t xml:space="preserve"> 100 mg / 5 ml x 10 fiol. i.v.</t>
  </si>
  <si>
    <t xml:space="preserve"> 100 mg x 10 kaps.</t>
  </si>
  <si>
    <t>Estazolamum</t>
  </si>
  <si>
    <t>2 mg x 20 tabl.</t>
  </si>
  <si>
    <t>Neomycinum</t>
  </si>
  <si>
    <t xml:space="preserve"> Aerozol  16 g / 30ml</t>
  </si>
  <si>
    <t xml:space="preserve"> Aerozol 32 g / 55ml</t>
  </si>
  <si>
    <t>250 mg x 16 tabl.</t>
  </si>
  <si>
    <t>Nystatinum</t>
  </si>
  <si>
    <t>2,4 mln. j.m./5 g, zaw. 24 ml</t>
  </si>
  <si>
    <t>Oxazepamum</t>
  </si>
  <si>
    <t>10 mg x 20 tabl.</t>
  </si>
  <si>
    <t>Penicillinum procainicum</t>
  </si>
  <si>
    <t>1,2 mln j.m. X 1 fiol.</t>
  </si>
  <si>
    <t>Rifampicyna</t>
  </si>
  <si>
    <t>300 mg x 100 kaps</t>
  </si>
  <si>
    <t>Rifaximin</t>
  </si>
  <si>
    <t>0,2 g x 28 tabl.</t>
  </si>
  <si>
    <t>LEKI  II</t>
  </si>
  <si>
    <t>Fluconazole</t>
  </si>
  <si>
    <t xml:space="preserve">inj.iv 0,002 g/ml a 100 ml </t>
  </si>
  <si>
    <t>0,003 g/ml  (240 mg)  a 80 ml  x 1 flac. i.v.</t>
  </si>
  <si>
    <t>0,003 g/ml  (360 mg)  a 120 ml  x 1 flac. i.v.</t>
  </si>
  <si>
    <t>Ibuprofenum</t>
  </si>
  <si>
    <t>400 mg/100 ml x 20 flac. i.v.</t>
  </si>
  <si>
    <t>600 mg/100 ml x 20 flac. i.v.</t>
  </si>
  <si>
    <t>Paracetamolum, ze wskazaniem do podań dla dzieci</t>
  </si>
  <si>
    <t xml:space="preserve"> 10 mg/ml a 50 ml   x 10 flakonów w butelce plastikowej</t>
  </si>
  <si>
    <t>Paracetamolum</t>
  </si>
  <si>
    <t xml:space="preserve"> 10 mg/ml a 100 ml   x 10 flakonów w butelce plastikowej</t>
  </si>
  <si>
    <t>Tobramycin</t>
  </si>
  <si>
    <t>LEKI  III</t>
  </si>
  <si>
    <t>Acenocoumarol</t>
  </si>
  <si>
    <t xml:space="preserve"> 4 mg tabl. x 60</t>
  </si>
  <si>
    <t>Acetylsalicylic acid</t>
  </si>
  <si>
    <t xml:space="preserve"> 75 mg  x 60 tabl.dojelit.</t>
  </si>
  <si>
    <t>300 mg x 20 tabl.</t>
  </si>
  <si>
    <t>Amiodaronum</t>
  </si>
  <si>
    <t xml:space="preserve"> 200 mg x 60 tabl.</t>
  </si>
  <si>
    <t>Amlodipine+Ramipril</t>
  </si>
  <si>
    <t>10 mg + 10 mg x 30 tabl</t>
  </si>
  <si>
    <t>5 mg + 5 mg x 30 tabl</t>
  </si>
  <si>
    <t>Antazolinum</t>
  </si>
  <si>
    <t xml:space="preserve"> Inj. 50 mg/ml a 2 ml  x 10 amp.</t>
  </si>
  <si>
    <t>Aqua pro injectione</t>
  </si>
  <si>
    <t>amp. a 10 ml x 100 szt.</t>
  </si>
  <si>
    <t>Ascorbic acid</t>
  </si>
  <si>
    <t xml:space="preserve"> 500 mg/5 ml  x 10 amp.</t>
  </si>
  <si>
    <t>Atropinum</t>
  </si>
  <si>
    <t xml:space="preserve"> inj. 1 mg/ml  x 10 amp.</t>
  </si>
  <si>
    <t xml:space="preserve"> Inj. 0,5 mg/ml  x 10 amp.</t>
  </si>
  <si>
    <t>Baclofenum</t>
  </si>
  <si>
    <t>10 mg x 50 tabl.</t>
  </si>
  <si>
    <t>25 mg  x  50 tabl.</t>
  </si>
  <si>
    <t>Bupivacainum</t>
  </si>
  <si>
    <t xml:space="preserve"> 0,5% (50 mg/10ml) x 10 amp.</t>
  </si>
  <si>
    <t>Calcii chloridum</t>
  </si>
  <si>
    <t xml:space="preserve">inj.iv 670 mg/ml a 10 ml   x10 amp.  </t>
  </si>
  <si>
    <t>Carbamazepinum</t>
  </si>
  <si>
    <t>200 mg x 50 tabl.</t>
  </si>
  <si>
    <t>Carvedilol</t>
  </si>
  <si>
    <t xml:space="preserve"> 6,25 mg  x 30 tabl.</t>
  </si>
  <si>
    <t>12,5 mg  x 30 tabl.</t>
  </si>
  <si>
    <t>Cefazolinum</t>
  </si>
  <si>
    <t>1 g  x 1 fiol. i.v.</t>
  </si>
  <si>
    <t>Cefotaximum</t>
  </si>
  <si>
    <t>Ceftazidimum</t>
  </si>
  <si>
    <t>1g x 1 fiol. i.v.</t>
  </si>
  <si>
    <t>2g x 1 fiol. i.v.</t>
  </si>
  <si>
    <t>Ceftriaxon</t>
  </si>
  <si>
    <t xml:space="preserve"> 250 mg  x 10 tabl.</t>
  </si>
  <si>
    <t xml:space="preserve"> 500 mg  x 10 tabl.</t>
  </si>
  <si>
    <t>750 mg x 1 fiol. i.v.od 1 dnia życia</t>
  </si>
  <si>
    <t xml:space="preserve">Cefuroxime </t>
  </si>
  <si>
    <t xml:space="preserve"> 1,5 g x 1 fiol. i.v. </t>
  </si>
  <si>
    <t>Chlorpromazinum</t>
  </si>
  <si>
    <t>25 mg/ml a 2 ml  x 10 amp.</t>
  </si>
  <si>
    <t>Ciprofloxacin</t>
  </si>
  <si>
    <t>250 mg x 10 tabl.</t>
  </si>
  <si>
    <t>500 mg x 10 tabl.</t>
  </si>
  <si>
    <t>0,002 g/ml  a 100 ml</t>
  </si>
  <si>
    <t>0,002 g/ml  a 200 ml</t>
  </si>
  <si>
    <t xml:space="preserve">Clemastin </t>
  </si>
  <si>
    <t>1 mg/ml a 2 ml  x 5 amp.</t>
  </si>
  <si>
    <t>Co-trimoxazole (sulfamethoxazolum+ Trimethoprimum)</t>
  </si>
  <si>
    <t>inj.iv 480 mg / 5ml  x 10 amp.</t>
  </si>
  <si>
    <t>Dicofenac</t>
  </si>
  <si>
    <t>100 mg x 20 tabl. o przedł. uwalnianiu</t>
  </si>
  <si>
    <t>Digoxinum</t>
  </si>
  <si>
    <t>0,5 mg / 2 ml  x 5 amp.</t>
  </si>
  <si>
    <t>Dopaminum</t>
  </si>
  <si>
    <t>40 mg/ml a 5 ml  x 10 amp.</t>
  </si>
  <si>
    <t>Enalaprilum</t>
  </si>
  <si>
    <t xml:space="preserve"> 10 mg  x 30 tabl.</t>
  </si>
  <si>
    <t>Ephedrinum</t>
  </si>
  <si>
    <t xml:space="preserve"> 25 mg/ml  x 10 amp.</t>
  </si>
  <si>
    <t>Epinephrinum</t>
  </si>
  <si>
    <t>Esomeprazolum</t>
  </si>
  <si>
    <t>inj 100mg/ 5 ml x 10 fiol.</t>
  </si>
  <si>
    <t>Fentanylum</t>
  </si>
  <si>
    <t xml:space="preserve"> 0,05 mg/ml a 10 ml  x 50 amp., iv, sc, zewnątrzoponowo, podpajenczynówkowo</t>
  </si>
  <si>
    <t xml:space="preserve"> 0,05 mg/ml a 2 ml  x 50 amp. iv, sc, zewnątrzoponowo, podpajenczynówkowo</t>
  </si>
  <si>
    <t>Fosfomycinum</t>
  </si>
  <si>
    <t>2g x 10 fiol</t>
  </si>
  <si>
    <t>4g x 10 fiol</t>
  </si>
  <si>
    <t>Furosemidum</t>
  </si>
  <si>
    <t>40 mg x 30 tabl.</t>
  </si>
  <si>
    <t>10 mg/ml a 2 ml  x 50 amp.</t>
  </si>
  <si>
    <t>Glimepiride</t>
  </si>
  <si>
    <t>Heparinum</t>
  </si>
  <si>
    <t>inj.iv 25000 j.m./5 ml  x 10 fiol.</t>
  </si>
  <si>
    <t>Hydrochlorothiazidum</t>
  </si>
  <si>
    <t>25 mg  x 30 tabl.</t>
  </si>
  <si>
    <t>Kalium chloridum</t>
  </si>
  <si>
    <t>Inj. 2 mEq K+ / ml a  10 ml  x 50 amp.</t>
  </si>
  <si>
    <t>Lidocainum</t>
  </si>
  <si>
    <t>Inj. 40 mg/2 ml x 10 amp.</t>
  </si>
  <si>
    <t>0,6 g/300 ml x 1 worków inj.</t>
  </si>
  <si>
    <t>Loperamidum</t>
  </si>
  <si>
    <t>Magnesii sulfas</t>
  </si>
  <si>
    <t>Inj. 2 g / 10 ml  x 10 amp.</t>
  </si>
  <si>
    <t>Metamizolum</t>
  </si>
  <si>
    <t>Inj. 1000 mg/2 ml  x 5 amp</t>
  </si>
  <si>
    <t>Inj. 2500 mg/5 ml  x 5 amp</t>
  </si>
  <si>
    <t>500 mg x 20 tabl.</t>
  </si>
  <si>
    <t>Metamzolum</t>
  </si>
  <si>
    <t>500 mg/ml a 20 ml krople</t>
  </si>
  <si>
    <t>Metoclopramidum</t>
  </si>
  <si>
    <t>5 mg/ml a 2 ml  x 5 amp.</t>
  </si>
  <si>
    <t xml:space="preserve">Metoprololum </t>
  </si>
  <si>
    <t xml:space="preserve"> 1 mg/ml a 5 ml x 5 amp.</t>
  </si>
  <si>
    <t>Metronidazolum</t>
  </si>
  <si>
    <t>inj.iv 5 mg/ml  a 100 ml</t>
  </si>
  <si>
    <t>250 mg x 20 tabl. p.o.</t>
  </si>
  <si>
    <t>500 mg x 10 tabl.dopoch.</t>
  </si>
  <si>
    <t>Midazolamum</t>
  </si>
  <si>
    <t xml:space="preserve"> 50 mg/10 ml x 5 amp. </t>
  </si>
  <si>
    <t xml:space="preserve"> 5 mg/ml  x 10 amp.</t>
  </si>
  <si>
    <t xml:space="preserve">Morphinum </t>
  </si>
  <si>
    <t xml:space="preserve"> 10 mg/ml a 1 ml  x 10 amp.</t>
  </si>
  <si>
    <t xml:space="preserve"> 20 mg/ml a 1 ml  x 10 amp.</t>
  </si>
  <si>
    <t>Naloxonum</t>
  </si>
  <si>
    <t>Inj. 0,4 mg/ml  x 10 amp.</t>
  </si>
  <si>
    <t>Natrii bicarbonas 8,4%</t>
  </si>
  <si>
    <t>inj.iv  84 mg/ml a 20 ml  x 10 amp.</t>
  </si>
  <si>
    <t xml:space="preserve">Natrium chloratum 0,9 % </t>
  </si>
  <si>
    <t xml:space="preserve"> a 5 ml  x 100 amp.</t>
  </si>
  <si>
    <t xml:space="preserve">Natrium chloratum 10 % </t>
  </si>
  <si>
    <t xml:space="preserve"> a 10 ml  x 100 amp.</t>
  </si>
  <si>
    <t>Norepinephrinum</t>
  </si>
  <si>
    <t xml:space="preserve">  inj.iv 1 mg/ml a 1 ml  x 10 amp.</t>
  </si>
  <si>
    <t xml:space="preserve">  inj.iv 4 mg/ 4 ml  x 5 amp.</t>
  </si>
  <si>
    <t>Olanzapine</t>
  </si>
  <si>
    <t>5 mg x 28 tabl.</t>
  </si>
  <si>
    <t>Omeprazole</t>
  </si>
  <si>
    <t xml:space="preserve"> 20 mg x 28 tabl.lub kaps.</t>
  </si>
  <si>
    <t>Omeprazole, rozpuszczalny w roztworze soli fizjologicznej oraz w glukozie, trwałość roztworu nie mniej niż 6 godz.</t>
  </si>
  <si>
    <t xml:space="preserve"> 40 mg inj.iv x 1 fiol</t>
  </si>
  <si>
    <t>Opipramol</t>
  </si>
  <si>
    <t>50 mg  x 20 tabl.</t>
  </si>
  <si>
    <t>Pantoprazolum</t>
  </si>
  <si>
    <t>20 mg x 28 tabl./tabl.dojelitowe</t>
  </si>
  <si>
    <t>40 mg x 28 tabl./tabl.dojelitowe</t>
  </si>
  <si>
    <t>Papaverinum</t>
  </si>
  <si>
    <t>Pentoxifyllinum</t>
  </si>
  <si>
    <t>inj.iv 300 mg / 15 ml  x 10 amp.</t>
  </si>
  <si>
    <t>Phytomenadionum (K1)</t>
  </si>
  <si>
    <t xml:space="preserve"> 10 mg x 30 tabl.</t>
  </si>
  <si>
    <t>Inj 10 mg/ml  x 10 amp.</t>
  </si>
  <si>
    <t>Piracetamum</t>
  </si>
  <si>
    <t>inj.iv 60 ml</t>
  </si>
  <si>
    <t xml:space="preserve"> 1200 mg x 60 tabl.</t>
  </si>
  <si>
    <t xml:space="preserve"> 800 mg x 60 tabl.</t>
  </si>
  <si>
    <t>Propranololum</t>
  </si>
  <si>
    <t>40 mg x 50 tabl.</t>
  </si>
  <si>
    <t>Simvastatin</t>
  </si>
  <si>
    <t>20 mg x 28 tabl.lub tabl.powlekana</t>
  </si>
  <si>
    <t>Tramadol</t>
  </si>
  <si>
    <t>50 mg   x 50 tabl.o przedłużonym działaniu</t>
  </si>
  <si>
    <t>100 mg   x 30 tabl.o przedłużonym działaniu</t>
  </si>
  <si>
    <t>Tramadoli hydrochloridum</t>
  </si>
  <si>
    <t xml:space="preserve"> 50 mg x 20 tabl.lub kaps.</t>
  </si>
  <si>
    <t xml:space="preserve"> 50 mg/ml x 5 amp.</t>
  </si>
  <si>
    <t xml:space="preserve"> 100 mg/2ml x 5 amp.</t>
  </si>
  <si>
    <t xml:space="preserve"> 100 mg/ml  a 10 ml gtt.</t>
  </si>
  <si>
    <t xml:space="preserve"> 100 mg/ml  a 96 ml gtt.</t>
  </si>
  <si>
    <t>Tramadoli hydrochloridum + Paracetamol</t>
  </si>
  <si>
    <t xml:space="preserve"> 37,5 + 325 mg  x 90 tabl.</t>
  </si>
  <si>
    <t>Venlafaxin</t>
  </si>
  <si>
    <t>75 mg x 28 kaps.</t>
  </si>
  <si>
    <t>150 mg x 28 kap.o przedł.dział.</t>
  </si>
  <si>
    <t>Verapamilum</t>
  </si>
  <si>
    <t xml:space="preserve"> 40 mg  x 20 tabl.</t>
  </si>
  <si>
    <t>80 mg x 20 tabl.</t>
  </si>
  <si>
    <t>LEKI  IV</t>
  </si>
  <si>
    <t xml:space="preserve">Acetylcysteine  </t>
  </si>
  <si>
    <t>600 mg x 10 tabl.mus.</t>
  </si>
  <si>
    <t>300 mg/ 3 ml  x 5 amp.</t>
  </si>
  <si>
    <t>Allopurinolum</t>
  </si>
  <si>
    <t>100 mg x 50 tabl.</t>
  </si>
  <si>
    <t>300 mg x 30 tabl.</t>
  </si>
  <si>
    <t>Aluminium acetotartrate</t>
  </si>
  <si>
    <t>1g x 6 tabl.</t>
  </si>
  <si>
    <t>Atorvastatinum</t>
  </si>
  <si>
    <t>20 mg  x 30 tabl.lub tabl.powlekana</t>
  </si>
  <si>
    <t>40 mg x 30 tabl.lub tabl.powlekana</t>
  </si>
  <si>
    <t>Bisoproloum</t>
  </si>
  <si>
    <t>5 mg x 30 tabl.</t>
  </si>
  <si>
    <t>Dexketoprofenum</t>
  </si>
  <si>
    <t>50 mg / 2 ml x 5 amp.</t>
  </si>
  <si>
    <t>75 mg/ 3 ml x 10 amp. Inj.</t>
  </si>
  <si>
    <t>Ferrosi oxidum dextranum complexum inj. i.m.</t>
  </si>
  <si>
    <t>50 mg Fe3+/ml a 2 ml x 50 amp.</t>
  </si>
  <si>
    <t xml:space="preserve">Ketoprofenum </t>
  </si>
  <si>
    <t>100 mg x 30 tabl.</t>
  </si>
  <si>
    <t>50 mg/ml a 2 ml x 10 amp. iv.</t>
  </si>
  <si>
    <t>500 mg/100 ml x 5 worek</t>
  </si>
  <si>
    <t>Metforminum</t>
  </si>
  <si>
    <t>500 mg  x 60 tabl.</t>
  </si>
  <si>
    <t>850 mg x 60 tabl.lub tabl.powlekana</t>
  </si>
  <si>
    <t>1000 mg x 60 tabl.lub tabl.powlekana</t>
  </si>
  <si>
    <t>50 mg o przedłużonym uwalnianiu x 30 tabl.</t>
  </si>
  <si>
    <t>100 mg o przedłużonym uwalnianiu x 30 tabl.</t>
  </si>
  <si>
    <t>Piperacillin + Tazobactam</t>
  </si>
  <si>
    <t xml:space="preserve"> 4,5 g x 10 fiol. i.v.</t>
  </si>
  <si>
    <t>Pregabalin</t>
  </si>
  <si>
    <t>75 mg x 56 kaps</t>
  </si>
  <si>
    <t>Rosuvastatin</t>
  </si>
  <si>
    <t>10 mg  x 28 tabl.</t>
  </si>
  <si>
    <t>20 mg  x 28 tabl.</t>
  </si>
  <si>
    <t>Sotalol</t>
  </si>
  <si>
    <t>40 mg  x 20 tabl.</t>
  </si>
  <si>
    <t>80 mg  x 20 tabl.</t>
  </si>
  <si>
    <t>Telmisartan</t>
  </si>
  <si>
    <t>40 mg x 28 tabl.</t>
  </si>
  <si>
    <t>80 mg x 28 tabl.</t>
  </si>
  <si>
    <t>Tizanidine</t>
  </si>
  <si>
    <t>4 mg x 30 tabl.</t>
  </si>
  <si>
    <t>Torasemidum</t>
  </si>
  <si>
    <t>10 mg x 30 tabl.</t>
  </si>
  <si>
    <t>Valsartan</t>
  </si>
  <si>
    <t>Vancomycin</t>
  </si>
  <si>
    <t xml:space="preserve"> 0,5 g  x 1 fiol. i.v. I roztworu doustnego p.o.</t>
  </si>
  <si>
    <t xml:space="preserve"> 1 g  x 1 fiol. i.v. i roztworu doustnego p.o.</t>
  </si>
  <si>
    <t>LEKI  V – TABL./KAPS.</t>
  </si>
  <si>
    <t>Aciclovir</t>
  </si>
  <si>
    <t>200 x 30 tabl.</t>
  </si>
  <si>
    <t>400 x 30 tabl.</t>
  </si>
  <si>
    <t>800 x 30 tabl.</t>
  </si>
  <si>
    <t>Acidum folicum</t>
  </si>
  <si>
    <t>15 mg x 30 tabl.</t>
  </si>
  <si>
    <t>Acidum valproicum</t>
  </si>
  <si>
    <t>sir. 100 ml</t>
  </si>
  <si>
    <t>Acidum valproicum, Natrii valproas</t>
  </si>
  <si>
    <t>300mg walproinianu  x 30 tabl.o przedłużonym działaniu</t>
  </si>
  <si>
    <t xml:space="preserve"> 500mg walproinianu x 30 tabl.o przedłużonym działaniu</t>
  </si>
  <si>
    <t>Aescinum</t>
  </si>
  <si>
    <t xml:space="preserve"> 20 mg x 30 tabl.powl.</t>
  </si>
  <si>
    <t>Alfacalcidol</t>
  </si>
  <si>
    <t>0,1 mg x 100 kaps.</t>
  </si>
  <si>
    <t>Alprazolamum</t>
  </si>
  <si>
    <t>Amantadine</t>
  </si>
  <si>
    <t>100 mg x 50 kaps.</t>
  </si>
  <si>
    <t>Amiloridum + Hydrochlorothiazidum</t>
  </si>
  <si>
    <t>5 mg + 50 mg  x 50 tabl.</t>
  </si>
  <si>
    <t>Amitriptyline</t>
  </si>
  <si>
    <t>10 mg   x 60 kaps.</t>
  </si>
  <si>
    <t>Amlodipinum</t>
  </si>
  <si>
    <t>Apixaban</t>
  </si>
  <si>
    <t>2,5 mg x 60 tabl</t>
  </si>
  <si>
    <t>5 mg x 60 tabl</t>
  </si>
  <si>
    <t>Bencyclane</t>
  </si>
  <si>
    <t>100 mg x 60 tabl</t>
  </si>
  <si>
    <t>Benfotiamina</t>
  </si>
  <si>
    <t>50 mg x 50 tabl.</t>
  </si>
  <si>
    <t>Betahistine dihydrochloride</t>
  </si>
  <si>
    <t>8 mg x 30 tabl.</t>
  </si>
  <si>
    <t>16 mg x 30 tabl.</t>
  </si>
  <si>
    <t>24 mg  x  60 tabl.</t>
  </si>
  <si>
    <t>Biperiden</t>
  </si>
  <si>
    <t>2 mg x 50 tabl.</t>
  </si>
  <si>
    <t>Brohexinum</t>
  </si>
  <si>
    <t>8 mg x 40 tabl.</t>
  </si>
  <si>
    <t>Bromazepam</t>
  </si>
  <si>
    <t>6 mg x 30 tabl powl</t>
  </si>
  <si>
    <t>Bromocriptine</t>
  </si>
  <si>
    <t>2,5 mg x 30 tabl.</t>
  </si>
  <si>
    <t>Calcium carbonate</t>
  </si>
  <si>
    <t>1 g x 30 kaps</t>
  </si>
  <si>
    <t xml:space="preserve">Carbo medicinalis </t>
  </si>
  <si>
    <t>200 mg  x 20 tabl.</t>
  </si>
  <si>
    <t>Chlorprotihixen</t>
  </si>
  <si>
    <t>50 mg x 50 tabl powl</t>
  </si>
  <si>
    <t>Cilazaprilum</t>
  </si>
  <si>
    <t>1 mg  x 30 tabl.</t>
  </si>
  <si>
    <t>Cinnarizine</t>
  </si>
  <si>
    <t>25 mg  x 50 tabl.</t>
  </si>
  <si>
    <t>Cinnarizine+dimenhydrine</t>
  </si>
  <si>
    <t>20 mg+40 mg x 30 tabl</t>
  </si>
  <si>
    <t>Citalopram</t>
  </si>
  <si>
    <t>20 mg x 28</t>
  </si>
  <si>
    <t>Clomethiazole</t>
  </si>
  <si>
    <t>300 mg x 100 kaps.</t>
  </si>
  <si>
    <t>Clonidine</t>
  </si>
  <si>
    <t>75 mcg x 50 tabl.</t>
  </si>
  <si>
    <t>Clopidogrel</t>
  </si>
  <si>
    <t>75 mg  x 28 tabl.</t>
  </si>
  <si>
    <t>Clotrimazolum</t>
  </si>
  <si>
    <t>100 mg  x 6 tabl.vag.</t>
  </si>
  <si>
    <t>Colchicine</t>
  </si>
  <si>
    <t xml:space="preserve"> 0,5 mg x 20 tabl.</t>
  </si>
  <si>
    <t>Colecalciferol</t>
  </si>
  <si>
    <t>1000 j.m.= 0,025 mg x 90 tabl.</t>
  </si>
  <si>
    <t>Dabigatran etexilate</t>
  </si>
  <si>
    <t>110 mg x 180 kaps</t>
  </si>
  <si>
    <t>150 mg x 180 kaps</t>
  </si>
  <si>
    <t>Desmopressin</t>
  </si>
  <si>
    <t xml:space="preserve">Liofilizat 120 mcg x 30 </t>
  </si>
  <si>
    <t>Dexamethasonum</t>
  </si>
  <si>
    <t>1 mg x 40 tabl.</t>
  </si>
  <si>
    <t>Dextrometorphan</t>
  </si>
  <si>
    <t>15 mg x 10 tabl.</t>
  </si>
  <si>
    <t>2 mg/ml a 2,5 ml x 5 wlewek</t>
  </si>
  <si>
    <t>Diclofenacum+misoprostolum</t>
  </si>
  <si>
    <t>50 mg + 0,2 mg x 20 tabl.</t>
  </si>
  <si>
    <t>0,1 mg  x 30 tabl.</t>
  </si>
  <si>
    <t>0,25 mg  x 30 tabl.</t>
  </si>
  <si>
    <t>Donepezil</t>
  </si>
  <si>
    <t>5 mg  x 28 tabl.</t>
  </si>
  <si>
    <t>Doxazosin</t>
  </si>
  <si>
    <t>Doxepinum</t>
  </si>
  <si>
    <t>25 mg x 30 kaps.</t>
  </si>
  <si>
    <t>Drotaverinum</t>
  </si>
  <si>
    <t xml:space="preserve">80 mg x 20 tabl. </t>
  </si>
  <si>
    <t>Duloxetine</t>
  </si>
  <si>
    <t>30 mg x 28 kaps.dojelit</t>
  </si>
  <si>
    <t>60 mg  x 28 kaps.dojelit</t>
  </si>
  <si>
    <t>Dydrogesterone</t>
  </si>
  <si>
    <t>10 mg  x 20 tabl.</t>
  </si>
  <si>
    <t>Empagliflozin</t>
  </si>
  <si>
    <t>Eplerenon</t>
  </si>
  <si>
    <t>25 mg x 30 tabl.</t>
  </si>
  <si>
    <t>50 mg x 30 tabl.</t>
  </si>
  <si>
    <t>Ergotamini + Coffeini</t>
  </si>
  <si>
    <t>1 mg + 100 mg  x 12 tabl.</t>
  </si>
  <si>
    <t>Escitalopran</t>
  </si>
  <si>
    <t>15 mg  x 28 tabl.</t>
  </si>
  <si>
    <t>Etamsylatum</t>
  </si>
  <si>
    <t xml:space="preserve"> 250 mg x 30 tabl.</t>
  </si>
  <si>
    <t xml:space="preserve"> 500 mg x 30 tabl.</t>
  </si>
  <si>
    <t xml:space="preserve">Famotidine </t>
  </si>
  <si>
    <t>40 mg x 60 tabl.</t>
  </si>
  <si>
    <t>Fenofibrat</t>
  </si>
  <si>
    <t>215 mg  x 30 tabl.</t>
  </si>
  <si>
    <t>Ferrosi gluconas</t>
  </si>
  <si>
    <t>200 mg x 50 draż.</t>
  </si>
  <si>
    <t>Ferrous sulphate</t>
  </si>
  <si>
    <t>80 mg x 30 tabl.</t>
  </si>
  <si>
    <t>Ferrous sulphate + ascorbic acid</t>
  </si>
  <si>
    <t>100 mg + 60 mg x 50 tabl.</t>
  </si>
  <si>
    <t>Finasterine</t>
  </si>
  <si>
    <t>5 mg x 30 tabl powl.</t>
  </si>
  <si>
    <t>100 mg  x 28 tabl.</t>
  </si>
  <si>
    <t>Fluoxetine</t>
  </si>
  <si>
    <t>10 mg   x 28 kaps.</t>
  </si>
  <si>
    <t>Formoterol</t>
  </si>
  <si>
    <t xml:space="preserve"> 0,012 mg  x 60 kaps. + ustnik</t>
  </si>
  <si>
    <t>Furaginum</t>
  </si>
  <si>
    <t xml:space="preserve"> 50 mg x 30 tabl.</t>
  </si>
  <si>
    <t>Gabapentinum</t>
  </si>
  <si>
    <t>100 mg  x 100 kaps.</t>
  </si>
  <si>
    <t xml:space="preserve">1 mg x 30 tabl </t>
  </si>
  <si>
    <t>100 mg/ 5 ml sir. 130 g</t>
  </si>
  <si>
    <t>0,2 g  x 60 tabl./tabl.powlek.</t>
  </si>
  <si>
    <t>60 mg x 10 czop.</t>
  </si>
  <si>
    <t>125 mg x 10 czop.</t>
  </si>
  <si>
    <t>Ibuprofenum wymagana rejestracja dla dzieci od 3 m.ż.</t>
  </si>
  <si>
    <t xml:space="preserve"> 200 mg/ 5 ml sir. 100 g</t>
  </si>
  <si>
    <t>Indometacin</t>
  </si>
  <si>
    <t>75 mg x 25 tabl.</t>
  </si>
  <si>
    <t>Inosine pranobex</t>
  </si>
  <si>
    <t>500 mg  x 20 tabl.</t>
  </si>
  <si>
    <t>Isosorbide mononitrate</t>
  </si>
  <si>
    <t xml:space="preserve"> 50 mg x 30 tabl.o przedłużonym uwalnianiu</t>
  </si>
  <si>
    <t>Itopride</t>
  </si>
  <si>
    <t>50 mg x 40 tabl.</t>
  </si>
  <si>
    <t>Ivabradine</t>
  </si>
  <si>
    <t>5 mg x 56 tabl</t>
  </si>
  <si>
    <t>7,5 mg x 56 tabl</t>
  </si>
  <si>
    <t>Kalii chloridum</t>
  </si>
  <si>
    <t xml:space="preserve">  x 60 tabl. o przedłużonym uwalnianiu</t>
  </si>
  <si>
    <t>Lactobacillus rhamnosus, lactobacillus helveticus</t>
  </si>
  <si>
    <t>Lek w  kaps. op x 60 kaps, przeznaczony do stosowania u noworodków, dzieci i dorosłych</t>
  </si>
  <si>
    <t>Lamotriginum</t>
  </si>
  <si>
    <t>50 mg  x 30 tabl.</t>
  </si>
  <si>
    <t>100 mg  x 30 tabl.</t>
  </si>
  <si>
    <t>Leflunomide</t>
  </si>
  <si>
    <t>20 mg x 30 tabl. powl.</t>
  </si>
  <si>
    <t>Lercandipine</t>
  </si>
  <si>
    <t>10 mg x 28 tabl.</t>
  </si>
  <si>
    <t>20 mg x 28 tabl.</t>
  </si>
  <si>
    <t>Levetiracetam</t>
  </si>
  <si>
    <t xml:space="preserve"> 500 mg/5 ml  x 10 fiol.</t>
  </si>
  <si>
    <t>Levetiracetamum</t>
  </si>
  <si>
    <t>250 mg  x 50 tabl.</t>
  </si>
  <si>
    <t>500 mg  x 50 tabl.</t>
  </si>
  <si>
    <t>750 mg  x 50 tabl.</t>
  </si>
  <si>
    <t>1000 mg  x 50 tabl.</t>
  </si>
  <si>
    <t>Levodopum + Benserazidum</t>
  </si>
  <si>
    <t>100 + 25 mg   x 100 kaps. HBS</t>
  </si>
  <si>
    <t>200 + 50 mg   x 100 kaps.</t>
  </si>
  <si>
    <t>Levodopum et Benserazidum</t>
  </si>
  <si>
    <t>125 mg x 100 tabl.rozp.</t>
  </si>
  <si>
    <t xml:space="preserve"> 62,5 mg x 100 tabl.rozp.</t>
  </si>
  <si>
    <t xml:space="preserve">Levomepromazinum </t>
  </si>
  <si>
    <t>25 mg x 50 tabl.powl</t>
  </si>
  <si>
    <t>Levothyroxine</t>
  </si>
  <si>
    <t>50 mcg x 50 tabl.</t>
  </si>
  <si>
    <t>88 mcg x 50 tabl.</t>
  </si>
  <si>
    <t>Loratadinum</t>
  </si>
  <si>
    <t>10 mg x 60 tabl.</t>
  </si>
  <si>
    <t>Losartan</t>
  </si>
  <si>
    <t>Mebendazole</t>
  </si>
  <si>
    <t>100 mg x 6 tabl.</t>
  </si>
  <si>
    <t>Meloxicam</t>
  </si>
  <si>
    <t>7,5 mg  x 20 tabl.</t>
  </si>
  <si>
    <t>15 mg  x 20 tabl.</t>
  </si>
  <si>
    <t>Memantine</t>
  </si>
  <si>
    <t>Mesalazin</t>
  </si>
  <si>
    <t>500 mg   x 100 tabl.dojelitowa</t>
  </si>
  <si>
    <t>Methotrexate</t>
  </si>
  <si>
    <t>Methyldopum</t>
  </si>
  <si>
    <t xml:space="preserve"> 250 mg x 50 tabl.</t>
  </si>
  <si>
    <t>Methylprednisolonum</t>
  </si>
  <si>
    <t xml:space="preserve"> 4 mg x 30 tabl.</t>
  </si>
  <si>
    <t xml:space="preserve"> 16 mg x 30 tabl.</t>
  </si>
  <si>
    <t>Mianserin</t>
  </si>
  <si>
    <t>10 mg   x 30 tabl.</t>
  </si>
  <si>
    <t>30 mg x 30 tabl.</t>
  </si>
  <si>
    <t>Miconazole</t>
  </si>
  <si>
    <t>100 mg x 15 tabl.dopochw.</t>
  </si>
  <si>
    <t>7,5 mg x 10 tabl./tabl.powlek.</t>
  </si>
  <si>
    <t>Midodrine</t>
  </si>
  <si>
    <t>2,5 mg x 20 tabl.</t>
  </si>
  <si>
    <t>Misoprostol</t>
  </si>
  <si>
    <t>200 mcg x 42 tabl.</t>
  </si>
  <si>
    <t>Montelukastum natricum</t>
  </si>
  <si>
    <t>5 mg x 28 tabl.do żucia</t>
  </si>
  <si>
    <t xml:space="preserve"> 10 mg  x 60 tabl.o zmodyf.uwalnianiu</t>
  </si>
  <si>
    <t xml:space="preserve"> 30 mg  x 60 tabl.o zmodyf.uwalnianiu</t>
  </si>
  <si>
    <t>20 mg x 60 tabl lub tabl.powlek</t>
  </si>
  <si>
    <t>Naproxen</t>
  </si>
  <si>
    <t>0,25 g  x 50 tabl.</t>
  </si>
  <si>
    <t>0,5 g  x 30 tabl.</t>
  </si>
  <si>
    <t>Nebivolol</t>
  </si>
  <si>
    <t>5 mg tabl. x 28 tabl.</t>
  </si>
  <si>
    <t>Nicergolina</t>
  </si>
  <si>
    <t>10 mg  x  30 tabl.</t>
  </si>
  <si>
    <t>Nifuroxazidum</t>
  </si>
  <si>
    <t>100 mg x 24 tabl.</t>
  </si>
  <si>
    <t>Nimodipinum</t>
  </si>
  <si>
    <t>30 mg x 100 tabl.</t>
  </si>
  <si>
    <t>Nitrendipinum</t>
  </si>
  <si>
    <t>Oseltamivir (możliwość wykonania zawiesiny)</t>
  </si>
  <si>
    <t>45 mg  x 10 kaps.</t>
  </si>
  <si>
    <t>75 mg  x 10 kaps.</t>
  </si>
  <si>
    <t>Oxybutyninum</t>
  </si>
  <si>
    <t>Oxycodone</t>
  </si>
  <si>
    <t xml:space="preserve"> 20 mg x 60 tabl.o przedł.uwalnianiu</t>
  </si>
  <si>
    <t xml:space="preserve"> 10 mg x 60 tabl.o przedł.uwalnianiu</t>
  </si>
  <si>
    <t xml:space="preserve"> 5 mg x 60 tabl.o przedł.uwalnianiu</t>
  </si>
  <si>
    <t>Pancreatinum</t>
  </si>
  <si>
    <t xml:space="preserve"> 25000 j.m.lipazy  x 20 kaps.</t>
  </si>
  <si>
    <t xml:space="preserve"> 125 mg x 10 supp.</t>
  </si>
  <si>
    <t xml:space="preserve"> 250 mg x 10 supp.</t>
  </si>
  <si>
    <t xml:space="preserve"> 500 mg x 10 supp.</t>
  </si>
  <si>
    <t xml:space="preserve"> 500 mg  x 50 tabl.</t>
  </si>
  <si>
    <t xml:space="preserve"> gtt. 100 mg/ml  x 30 ml</t>
  </si>
  <si>
    <t>400 mg x 20 tabl.o przedłużonym uwalnianiu</t>
  </si>
  <si>
    <t>Perazinum</t>
  </si>
  <si>
    <t>25 mg x 20 tabl.</t>
  </si>
  <si>
    <t>Phenobarbitalum</t>
  </si>
  <si>
    <t>Potassium chloride</t>
  </si>
  <si>
    <t>600 mg x 50 kaps.</t>
  </si>
  <si>
    <t>Prednisolone</t>
  </si>
  <si>
    <t>5 mg x 20 tabl.</t>
  </si>
  <si>
    <t>Prednisonum</t>
  </si>
  <si>
    <t>5 mg  x 20 tabl.</t>
  </si>
  <si>
    <t>20 mg x 20 tabl.</t>
  </si>
  <si>
    <t>Progesterone</t>
  </si>
  <si>
    <t>50 mg x 30 tabl.dopoch.</t>
  </si>
  <si>
    <t>100 mg x 30 tabl. dopochwowe</t>
  </si>
  <si>
    <t>50 mg x 30 tabl.podjęzyk. p.o.</t>
  </si>
  <si>
    <t>Propafenonum</t>
  </si>
  <si>
    <t>150 mg  x 20 tabl.</t>
  </si>
  <si>
    <t>Pyridostigmini bromidum</t>
  </si>
  <si>
    <t>60 mg  x 150 tabl.</t>
  </si>
  <si>
    <t>Pyridoxine</t>
  </si>
  <si>
    <t>Quetiapinum</t>
  </si>
  <si>
    <t>100 mg  x 60 tabl.</t>
  </si>
  <si>
    <t>Ramiprilum</t>
  </si>
  <si>
    <t>2,5 mg x 30 kaps.lub tabl.</t>
  </si>
  <si>
    <t>5 mg x 30 kaps.lub tabl.</t>
  </si>
  <si>
    <t>10 mg x 30 kaps.lub tabl.</t>
  </si>
  <si>
    <t>Risperidon</t>
  </si>
  <si>
    <t>1 mg x 20 tabl.</t>
  </si>
  <si>
    <t>Rivaroxaban</t>
  </si>
  <si>
    <t>15 mg x 100 tabl.</t>
  </si>
  <si>
    <t>20 mg  x 100 tabl.</t>
  </si>
  <si>
    <t>Salicylamide + Ascorbic acid + Rutoside</t>
  </si>
  <si>
    <t xml:space="preserve"> x 20 tabl.</t>
  </si>
  <si>
    <t>Sertraline</t>
  </si>
  <si>
    <t>50 mg tabl. x 30 tabl.</t>
  </si>
  <si>
    <t>Sildenafil</t>
  </si>
  <si>
    <t xml:space="preserve"> 50 mg x 4 tabl.</t>
  </si>
  <si>
    <t>Simethiconum</t>
  </si>
  <si>
    <t xml:space="preserve"> 40 mg x 100 kaps.</t>
  </si>
  <si>
    <t>Spironolactonum</t>
  </si>
  <si>
    <t xml:space="preserve"> 0,1 g  x 20 tabl.</t>
  </si>
  <si>
    <t xml:space="preserve"> 25 mg  x 100 tabl.</t>
  </si>
  <si>
    <t>Sulfasalazinum</t>
  </si>
  <si>
    <t xml:space="preserve">Sulpiridum </t>
  </si>
  <si>
    <t>50 mg x 24 tabl lub kaps</t>
  </si>
  <si>
    <t>Sumatryptan</t>
  </si>
  <si>
    <t>50 mg  x 6 tabl.</t>
  </si>
  <si>
    <t>100 mg  x 6 tabl.</t>
  </si>
  <si>
    <t>Tamoxifen</t>
  </si>
  <si>
    <t>20 mg x 30 tabl</t>
  </si>
  <si>
    <t>Tamsulosin</t>
  </si>
  <si>
    <t>400 mg x 30 tabl lub kaps</t>
  </si>
  <si>
    <t>Tannine albuminate</t>
  </si>
  <si>
    <t xml:space="preserve">Theophyllinum </t>
  </si>
  <si>
    <t xml:space="preserve"> 300 mg x 50 tabl.</t>
  </si>
  <si>
    <t>Thiamazole</t>
  </si>
  <si>
    <t xml:space="preserve"> 5 mg  x 50 tabl.</t>
  </si>
  <si>
    <t>Thiamini+Pyridoxini+Cyanocobalaminum</t>
  </si>
  <si>
    <t>100 mg+ 200 mg + 0,2 mg   x 100 tabl.</t>
  </si>
  <si>
    <t>Thiaminum (B1)</t>
  </si>
  <si>
    <t>25mg x 50 tabl.</t>
  </si>
  <si>
    <t>Thiethylperazinum</t>
  </si>
  <si>
    <t>6,5 mg x 50 tabl.</t>
  </si>
  <si>
    <t>Tiapride</t>
  </si>
  <si>
    <t>100 mg x 20 tabl.</t>
  </si>
  <si>
    <t>Ticagrelol</t>
  </si>
  <si>
    <t>90 mg x 56 tabl. powlekanych</t>
  </si>
  <si>
    <t>Ticlopidini hydrochloridum</t>
  </si>
  <si>
    <t xml:space="preserve"> 250 mg x 20 tabl.</t>
  </si>
  <si>
    <t>Tioctic acid</t>
  </si>
  <si>
    <t>0,6 g  x 30 tabl.powielane z możliowścią podziału</t>
  </si>
  <si>
    <t>Tolperisone</t>
  </si>
  <si>
    <t xml:space="preserve"> 50 mg  x 30 tabl.powl.</t>
  </si>
  <si>
    <t>150 mg  x 30 tabl.powl.</t>
  </si>
  <si>
    <t>Trazodone</t>
  </si>
  <si>
    <t>75 mg x 30 tabl.o przedł.uwalnianiu</t>
  </si>
  <si>
    <t>150 mg x 20 tabl.o przedł.uwalnianiu</t>
  </si>
  <si>
    <t>Ursodeoxycholic acid</t>
  </si>
  <si>
    <t xml:space="preserve"> 250 mg x 100 tabl.</t>
  </si>
  <si>
    <t>Vinpocetine</t>
  </si>
  <si>
    <t xml:space="preserve"> 5mg x 50 tabl.</t>
  </si>
  <si>
    <t>Warfarin</t>
  </si>
  <si>
    <t xml:space="preserve"> 3 mg x 100 tabl.</t>
  </si>
  <si>
    <t xml:space="preserve"> 5 mg x 100 tabl.</t>
  </si>
  <si>
    <t>Zopiclone</t>
  </si>
  <si>
    <t>7,5 mg x 20 tabl.</t>
  </si>
  <si>
    <t>Zolpiderm</t>
  </si>
  <si>
    <t>10 mg  x 20 tabl./tabl powlek.</t>
  </si>
  <si>
    <t>Zuclopenthixol</t>
  </si>
  <si>
    <t>10 mg x 100 tabl powl</t>
  </si>
  <si>
    <t>LEKI  VI – INJ</t>
  </si>
  <si>
    <t>*</t>
  </si>
  <si>
    <t>W poz 42, 43 zamawiający dopuszcza amp. a 5 ml</t>
  </si>
  <si>
    <t>Ilość amp.</t>
  </si>
  <si>
    <t>Poz 42 Lidocainum</t>
  </si>
  <si>
    <t>Inj. 1% 10 mg/1 ml  x amp. a 5 ml</t>
  </si>
  <si>
    <t>Poz 43 Lidocainum</t>
  </si>
  <si>
    <t>Inj. 2%  20 mg/1 ml  x amp. a 5 ml</t>
  </si>
  <si>
    <t>Adenosine</t>
  </si>
  <si>
    <t xml:space="preserve"> 3 mg/ml  a 2 l  x 6 amp.</t>
  </si>
  <si>
    <t xml:space="preserve">Alprostadilum </t>
  </si>
  <si>
    <t xml:space="preserve">0,5 mg / 1 ml x 5 amp. </t>
  </si>
  <si>
    <t xml:space="preserve"> 0,2 g / 500 ml  x 10 flak. inj.i.v.</t>
  </si>
  <si>
    <t xml:space="preserve"> Inj. 50 mg/ml a 3 ml   x 5 amp.</t>
  </si>
  <si>
    <t>Atosiban</t>
  </si>
  <si>
    <t>6,75 mg / 0,9 ml  x 1 fiol.</t>
  </si>
  <si>
    <t>Atosiban - od tego samego producenta, co Atosiban w dawce 6,75 mg</t>
  </si>
  <si>
    <t>3,75 mg / 5 ml  x 1 fiol.</t>
  </si>
  <si>
    <t>Atracurium besilate</t>
  </si>
  <si>
    <t>50 mg / 5 ml  x 5 amp.</t>
  </si>
  <si>
    <t>Betamethasonum</t>
  </si>
  <si>
    <t xml:space="preserve"> 4 mg/ml x 1 amp.</t>
  </si>
  <si>
    <t xml:space="preserve"> 7 mg/ml x 5 amp.</t>
  </si>
  <si>
    <t>Buprenorfina</t>
  </si>
  <si>
    <t>0,3 mg/ml  X 5 amp</t>
  </si>
  <si>
    <t>Calcii glubionas</t>
  </si>
  <si>
    <t>10 %  1g/10 ml a 10 fiol/amp.</t>
  </si>
  <si>
    <t>Canreoate potassium</t>
  </si>
  <si>
    <t xml:space="preserve"> 20 mg/ml a 10 ml   x 10 amp.</t>
  </si>
  <si>
    <t>Carbetocinum</t>
  </si>
  <si>
    <t xml:space="preserve"> 100 mcg/ml  x 5 amp. lub fiol.</t>
  </si>
  <si>
    <t>Cerebrolysin</t>
  </si>
  <si>
    <t>10 ml  x 5 amp.</t>
  </si>
  <si>
    <t>Cyanocobalamine B12 + Pyridoxine B6 + Thiamine B1 + Lidocaine</t>
  </si>
  <si>
    <t>A 2 ml  x 5 amp.</t>
  </si>
  <si>
    <t>Cyanocobaltaminum</t>
  </si>
  <si>
    <t>1 mg / 2 ml  x 5 amp.</t>
  </si>
  <si>
    <t>Deferoxamina</t>
  </si>
  <si>
    <t>500 mg  x 10 fiol.</t>
  </si>
  <si>
    <t xml:space="preserve"> 0,004mg/ml  x 10 amp.</t>
  </si>
  <si>
    <t>Dexmedetomidyna</t>
  </si>
  <si>
    <t>0,2 mg/2 ml x 5 amp.</t>
  </si>
  <si>
    <t>Dinoprostum</t>
  </si>
  <si>
    <t>Inj. 5 mg/ml  x 5 amp.</t>
  </si>
  <si>
    <t xml:space="preserve">inj. 20 mg/ml a 2 ml  x 5 amp. </t>
  </si>
  <si>
    <t>Inj. 125 mg/ml a 2 ml  x 5 amp.</t>
  </si>
  <si>
    <t xml:space="preserve">Etomidatum </t>
  </si>
  <si>
    <t>20 mg/10 ml x 5 amp.</t>
  </si>
  <si>
    <t xml:space="preserve">Etomidatum na podłożu lipofilnym </t>
  </si>
  <si>
    <t>20 mg/10 ml  x 10 amp.</t>
  </si>
  <si>
    <t>Fenpiverinuium bromide, Metamizole sodium, Pitofenone</t>
  </si>
  <si>
    <t xml:space="preserve"> Inj. 5 ml x 10 amp.</t>
  </si>
  <si>
    <t>Ferric isomaltoside</t>
  </si>
  <si>
    <t>inj 500 mg Fe 3+ / 5 ml x 5 fiolek</t>
  </si>
  <si>
    <t>Ferrum oxydatum saccharatum inj. iv</t>
  </si>
  <si>
    <t>20 mg Fe3+/ml a 5 ml x 5 amp.</t>
  </si>
  <si>
    <t>Filgrastim</t>
  </si>
  <si>
    <r>
      <t>0,3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mg/0,5 ml x 1 ampułkostrzyk.</t>
    </r>
  </si>
  <si>
    <t>0,48 mg/0,5 – 0,8 ml x 1 ampułkostrzyk.</t>
  </si>
  <si>
    <t>Flumazenil roztwór do infuzji</t>
  </si>
  <si>
    <t xml:space="preserve"> 0,5 mg/5 ml x 5 amp.</t>
  </si>
  <si>
    <t>Galantamine</t>
  </si>
  <si>
    <t>5 mg/ml x 10 amp.</t>
  </si>
  <si>
    <t>Glucagon</t>
  </si>
  <si>
    <t>1 mg  inj.</t>
  </si>
  <si>
    <t xml:space="preserve">Glucosum </t>
  </si>
  <si>
    <t xml:space="preserve"> 20% inj.iv 200 mg/ml  x 10 amp.</t>
  </si>
  <si>
    <t xml:space="preserve"> 40 % 400 mg/ml a 10 ml  x 10 amp.</t>
  </si>
  <si>
    <t>Glyceryli trinitras</t>
  </si>
  <si>
    <t xml:space="preserve"> 10 mg/ 10 ml x 10 amp.</t>
  </si>
  <si>
    <t>Haloperidol</t>
  </si>
  <si>
    <t>Inj 5 mg/ ml x 10 amp.</t>
  </si>
  <si>
    <t>500 u.i./ml a 5 ml x 10 amp.</t>
  </si>
  <si>
    <t>Hydroxyzinum</t>
  </si>
  <si>
    <t xml:space="preserve"> inj. 100 mg/2 ml  x 5 amp.</t>
  </si>
  <si>
    <t>Hyoscine butylbromide</t>
  </si>
  <si>
    <t xml:space="preserve"> Inj. 20 mg/ml   x 10 amp.</t>
  </si>
  <si>
    <t>Ketaminum</t>
  </si>
  <si>
    <t xml:space="preserve"> 200 mg/20 x 5 fiol.</t>
  </si>
  <si>
    <t xml:space="preserve"> 50 mg/ml a 10 ml  x 5 fiol.</t>
  </si>
  <si>
    <t>42*</t>
  </si>
  <si>
    <t>inj. 200 mg/20 ml  x 5 fiol.</t>
  </si>
  <si>
    <t>43*</t>
  </si>
  <si>
    <t xml:space="preserve">inj. 400 mg/20 ml  x 5 fiol. </t>
  </si>
  <si>
    <t>inj. 100 mg/5 ml  x 10 amp.</t>
  </si>
  <si>
    <t>Medroxyprogesterone</t>
  </si>
  <si>
    <t>inj. 150 mg/1 ml  x 1 fiolka</t>
  </si>
  <si>
    <r>
      <t xml:space="preserve">500 mg x 1 fiol.+8 ml rozp. </t>
    </r>
    <r>
      <rPr>
        <sz val="10"/>
        <color indexed="8"/>
        <rFont val="Arial"/>
        <family val="2"/>
      </rPr>
      <t>zarejestrowany we wskazaniu  choroby układu nerwowego w tym ostre urazy rdzenia kręgowego.</t>
    </r>
  </si>
  <si>
    <t>40 mg x 1 fiol.+1 ml rozp.</t>
  </si>
  <si>
    <t>125 mg  x 1 fiol.</t>
  </si>
  <si>
    <t>Methylprednisolone acetate</t>
  </si>
  <si>
    <t>40 mg/ 1 ml x 1 fiol.</t>
  </si>
  <si>
    <t>Neostigminum</t>
  </si>
  <si>
    <t xml:space="preserve"> inj. 0,5 mg/ml x 10 amp.</t>
  </si>
  <si>
    <t xml:space="preserve"> inj.iv 10 mg/50 ml x 1 fiol.</t>
  </si>
  <si>
    <t>Ondansetronum</t>
  </si>
  <si>
    <t>4 mg/2 ml  x 5 amp.</t>
  </si>
  <si>
    <t>8 mg/4 ml x 5 amp.</t>
  </si>
  <si>
    <t xml:space="preserve"> 10 mg/ml  x 10 amp.</t>
  </si>
  <si>
    <t xml:space="preserve"> 20 mg/2 ml  x 10 amp.</t>
  </si>
  <si>
    <t>Oxytocinum</t>
  </si>
  <si>
    <t>Inj. 5 j.m./ml  x 10 amp.</t>
  </si>
  <si>
    <t>Palonosetron</t>
  </si>
  <si>
    <t>inj. 0,25 mg/5 ml [x1 fiol.]</t>
  </si>
  <si>
    <t>Phenobarbital</t>
  </si>
  <si>
    <t>40 mg x 1 fiol + rozpuszczalnik 2 ml</t>
  </si>
  <si>
    <t xml:space="preserve"> 70 mg/ 20 ml  x 5 amp.</t>
  </si>
  <si>
    <t>Protamine sulfate</t>
  </si>
  <si>
    <t>50 mg /5 ml  x 10 amp.</t>
  </si>
  <si>
    <t>Prothrombinum multiplex humanum</t>
  </si>
  <si>
    <t>inj. 500 j.m. [x1 fiol. + rozp. 20 ml + akcesoria]</t>
  </si>
  <si>
    <t xml:space="preserve">Ropivacaine </t>
  </si>
  <si>
    <t>10 mg/ml a 10 ml  x 5 fiol.</t>
  </si>
  <si>
    <t>Salbutamol</t>
  </si>
  <si>
    <t>0,5 mg/ml x 10 amp.</t>
  </si>
  <si>
    <t>Salbutamol 0,1%</t>
  </si>
  <si>
    <t xml:space="preserve"> 2,5 mg/ 2,5 ml  x 20 amp. Roztw.do nebulizacji</t>
  </si>
  <si>
    <t>Salbutamol 0,2%</t>
  </si>
  <si>
    <t xml:space="preserve"> 5 mg/ 2,5 ml  x 20 amp. Roztw.do nebulizacji</t>
  </si>
  <si>
    <t>Somatostatyna</t>
  </si>
  <si>
    <r>
      <t>3 mg x 1 amp./fi</t>
    </r>
    <r>
      <rPr>
        <sz val="12"/>
        <rFont val="Arial"/>
        <family val="2"/>
      </rPr>
      <t>ol. proszku + 1 amp. rozpuszczalnika</t>
    </r>
  </si>
  <si>
    <t>Terlipressin</t>
  </si>
  <si>
    <t>1 mg/8,5 ml  x 5 amp.</t>
  </si>
  <si>
    <t>Theophyllinum</t>
  </si>
  <si>
    <t>Inj. 200 mg/10 ml x 5 amp.</t>
  </si>
  <si>
    <t>inj.im, iv 100 mg/ 2 ml x 100 amp.</t>
  </si>
  <si>
    <t>Thiethylperazine</t>
  </si>
  <si>
    <t>6,5 mg/ 1 ml x 5 amp.</t>
  </si>
  <si>
    <t>Thiopental</t>
  </si>
  <si>
    <t>0,5 g x 1 fiol</t>
  </si>
  <si>
    <t>600 mg  a 50 ml   x  10  fiol.</t>
  </si>
  <si>
    <t>20 mg/4 ml   x 5 amp.</t>
  </si>
  <si>
    <t>Toxinum botulinicum typum A ad iniectabile</t>
  </si>
  <si>
    <t>900kD x 1 fiol. /100 j.</t>
  </si>
  <si>
    <t>Tranexamic acid</t>
  </si>
  <si>
    <t xml:space="preserve"> inj.iv 500 mg/5 ml x 5 amp.</t>
  </si>
  <si>
    <t>Urapidilum</t>
  </si>
  <si>
    <t xml:space="preserve"> 25 mg/5 ml x 5 amp.</t>
  </si>
  <si>
    <t>Valproic acid</t>
  </si>
  <si>
    <t xml:space="preserve"> 0,4 g  x 1 fiol.+1 amp.rozp.</t>
  </si>
  <si>
    <t>Vasopressin</t>
  </si>
  <si>
    <t>40 jm/2 ml x 5 amp.</t>
  </si>
  <si>
    <t>Inj. 10 mg/2 ml  x 10 amp.</t>
  </si>
  <si>
    <t>LEKI  VII</t>
  </si>
  <si>
    <r>
      <t>Acidum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boricum</t>
    </r>
  </si>
  <si>
    <t>3 % sol 100 g</t>
  </si>
  <si>
    <t>3 % sol 190 g</t>
  </si>
  <si>
    <t>3 % sol 500 g</t>
  </si>
  <si>
    <t>3 % sol 1000 g</t>
  </si>
  <si>
    <t>Acidum boricum + Allantoinum + Zinci oxydum</t>
  </si>
  <si>
    <t>zasypka 100 g</t>
  </si>
  <si>
    <t>Allantoinum</t>
  </si>
  <si>
    <t>ung. 20 mg/g  30 g</t>
  </si>
  <si>
    <t>Aluminium phosphas</t>
  </si>
  <si>
    <t>45 mg/g zaw. 250 g</t>
  </si>
  <si>
    <t>Ambroxolum</t>
  </si>
  <si>
    <t>7,5 mg/ml roztw.do inh. 100 ml</t>
  </si>
  <si>
    <t>Argenti nitras</t>
  </si>
  <si>
    <t>10 mg/ml krople do oczu 0,5 ml x 50 minimsów</t>
  </si>
  <si>
    <t>Bisacodylum</t>
  </si>
  <si>
    <t>10 mg x 6 supp.</t>
  </si>
  <si>
    <t>4 mg/ 5 ml sir. 120 ml</t>
  </si>
  <si>
    <t>Budesonidum zaw.do inh.z zarejestrowanymi wskazaniami :  astma i ostre zapalenie krtani, tchawicy i oskrzeli; krup;lek, który można mieszać z 0,9% NaCl, salbutamolem, acetylocysteiną, fenoterolem i ipratropium</t>
  </si>
  <si>
    <t>125 mcg/ml  a 2 ml x 20 poj.</t>
  </si>
  <si>
    <t>250 mcg/ml a 2 ml x 20 poj.</t>
  </si>
  <si>
    <t>0,5 mg/ml a 2 ml x 20 poj.</t>
  </si>
  <si>
    <t>35 mcg/h  x 5 plastów ze wskazaniem do zmiany co 4 dni</t>
  </si>
  <si>
    <t>52,5 mcg/h  x 5 plastrów ze wskazaniem do zmiany co 4 dni</t>
  </si>
  <si>
    <t xml:space="preserve">70 mcg/h  x 5 plastrów ze wskazaniem do zmiany co 4 dni </t>
  </si>
  <si>
    <t>Butamirate</t>
  </si>
  <si>
    <t xml:space="preserve"> 5 mg/ml  20 ml gtt.</t>
  </si>
  <si>
    <t xml:space="preserve"> 1,5 mg/ml  a 100 ml</t>
  </si>
  <si>
    <t>Calcii glubionas + Calcii lactas</t>
  </si>
  <si>
    <t>ok.115 mg Ca++/ 5 ml sir. 150 ml</t>
  </si>
  <si>
    <t>Calcium resonium</t>
  </si>
  <si>
    <t>300 g proszek</t>
  </si>
  <si>
    <t>Citicoline</t>
  </si>
  <si>
    <t>płyn 1g/10 ml x10 torebek</t>
  </si>
  <si>
    <t>10 mg/g krem 20 g</t>
  </si>
  <si>
    <t>15 tys.j.m./1 ml  a 10 ml krople</t>
  </si>
  <si>
    <t>Denotivirum</t>
  </si>
  <si>
    <t>30 mg/g krem 3 g</t>
  </si>
  <si>
    <t>Desloratadinum</t>
  </si>
  <si>
    <t>0,5 mg/ml sir. 150 ml</t>
  </si>
  <si>
    <t>100 mg x 10 supp.</t>
  </si>
  <si>
    <t>0,5 mg / 3 g  żel dopochwowy</t>
  </si>
  <si>
    <t>Diosmectitum</t>
  </si>
  <si>
    <t>proszek  p.o.    x 30 sasz.</t>
  </si>
  <si>
    <t>1%  a 10 ml krople do nosa</t>
  </si>
  <si>
    <t>Estriol</t>
  </si>
  <si>
    <t>0,1 % krem 25 g</t>
  </si>
  <si>
    <t>Ethylis chloridum</t>
  </si>
  <si>
    <t>Aer. 70 g</t>
  </si>
  <si>
    <t>Fenoterolum + Ipratropii bromidum</t>
  </si>
  <si>
    <t xml:space="preserve"> płyn do inh. 20 ml</t>
  </si>
  <si>
    <t>Fentanyl</t>
  </si>
  <si>
    <t>0,1 mg /dawka x 20 dawek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</si>
  <si>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</si>
  <si>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</si>
  <si>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</si>
  <si>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</si>
  <si>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>(50 mg/ 10 ml) sir. 150 ml</t>
  </si>
  <si>
    <t>3 mg/ml krople do oczu  5 ml</t>
  </si>
  <si>
    <t>Glycerolum</t>
  </si>
  <si>
    <t xml:space="preserve"> 2 g x 10 supp.</t>
  </si>
  <si>
    <t xml:space="preserve"> 0,4 mg/dawkę aer. X 200 dawek</t>
  </si>
  <si>
    <t>Haloperidolum</t>
  </si>
  <si>
    <t>2 mg/ml gtt. 10 ml</t>
  </si>
  <si>
    <t>Żel  30-35 g  min.250 j.m./g</t>
  </si>
  <si>
    <t>Hydrocortisonum</t>
  </si>
  <si>
    <t xml:space="preserve"> 1% (10 mg/g) krem 15 g</t>
  </si>
  <si>
    <t>10 mg/5 ml sir. 200 ml</t>
  </si>
  <si>
    <t>Ibuptofenum</t>
  </si>
  <si>
    <t>krem, 50 mg/g a 100 g</t>
  </si>
  <si>
    <t>Ipratropium bromidum</t>
  </si>
  <si>
    <t xml:space="preserve"> 0,25 mg/ml rozt.do inh. 20 ml</t>
  </si>
  <si>
    <t>Ipratropium+Salbutamol</t>
  </si>
  <si>
    <t>płyn do nebulizacji 0,5 + 2,5 mg a 2,5 ml x 20 amp.</t>
  </si>
  <si>
    <t xml:space="preserve">Jodyna </t>
  </si>
  <si>
    <t>płyn x 800 g</t>
  </si>
  <si>
    <t>Kalii permanganas</t>
  </si>
  <si>
    <t>0,1 g x 30 tabl.</t>
  </si>
  <si>
    <t>Krople nawilżające typu sztuczne łzy</t>
  </si>
  <si>
    <t>2 x 5 ml krople do oczu</t>
  </si>
  <si>
    <t>Lactulosum</t>
  </si>
  <si>
    <t xml:space="preserve"> 7,5 g/ 15 ml  sir. 150 ml</t>
  </si>
  <si>
    <t>100 mg/g aer. 38 g</t>
  </si>
  <si>
    <t xml:space="preserve"> 0,005 g / 5 ml  sir. 125 ml</t>
  </si>
  <si>
    <t>Macrogolum</t>
  </si>
  <si>
    <t xml:space="preserve"> Proszek  min 64g z zarejestrowanymi wskazaniami do oczyszczania okrężnicy w przygotowaniu pacjentów do badań endoskopowych i zabiegów chirurgicznych    p.o. x 48 torebek</t>
  </si>
  <si>
    <t>Megestrol</t>
  </si>
  <si>
    <t>Zawiesina 40 mg/ml a 240 ml</t>
  </si>
  <si>
    <t>Mieszanina nasyconych kwasów tłuszczowych, wyciąg białkowy z drożdży, witamina E, lecytyna, wosk pszczeli, olej sojowy, chlorki wapnia, potasu i magnezu, alkohol stearynowy, glicerol monostearynowy, antyutleniacz BHT, para-hydroksybenzoesan metylu i propylu.</t>
  </si>
  <si>
    <t>maść hemostatyczna do stosowania na skórę i błony śluzowe, 30 g</t>
  </si>
  <si>
    <t>Mesalazine</t>
  </si>
  <si>
    <t>4 g x 60 ml zawiesina doodbytnicza</t>
  </si>
  <si>
    <t>500 mg x 30 supp.</t>
  </si>
  <si>
    <t>1 g x 30 supp.</t>
  </si>
  <si>
    <t>Naproxenum</t>
  </si>
  <si>
    <t>100 mg/g (10%), żel, 100 g</t>
  </si>
  <si>
    <t>220 mg / 5 ml  zaw. 90 ml</t>
  </si>
  <si>
    <t>Ondasetronum</t>
  </si>
  <si>
    <t xml:space="preserve"> 16 mg x 2 supp.</t>
  </si>
  <si>
    <t>Paraffinum + Mentha piperita</t>
  </si>
  <si>
    <t xml:space="preserve"> sir.125 g</t>
  </si>
  <si>
    <t>Phenylbutazonum</t>
  </si>
  <si>
    <t xml:space="preserve"> 250 mg x 5 supp.</t>
  </si>
  <si>
    <t>Pikosiarczan sodu, tlenek magnezu, kwas cytrynowy (lek ze wskazaniem do oczyszczania okrężnicy w przygotowaniu pacjentów do badań endoskopowych i zabiegów chirurgicznych na okrężnicy</t>
  </si>
  <si>
    <t>0,01 g + 3,5 g +ok.10 g op.x 50 saszetki</t>
  </si>
  <si>
    <t>Syrop 782 mg jonów K/10 ml a 150 ml</t>
  </si>
  <si>
    <t>Povidone iodine</t>
  </si>
  <si>
    <t>10% maść 20 g</t>
  </si>
  <si>
    <t>Promethazinum</t>
  </si>
  <si>
    <t xml:space="preserve"> 5 mg/5 ml sir 150 ml</t>
  </si>
  <si>
    <t>Proxymetacaine</t>
  </si>
  <si>
    <t xml:space="preserve">0,5% a 15 ml  krople do oczu </t>
  </si>
  <si>
    <t>Puder płynny</t>
  </si>
  <si>
    <t xml:space="preserve"> 140 g</t>
  </si>
  <si>
    <t xml:space="preserve">Retinol </t>
  </si>
  <si>
    <t>krople a 10 ml  50 000 j.m./ml</t>
  </si>
  <si>
    <t>Rivastigmine</t>
  </si>
  <si>
    <t>system transdermalny 4,6 mg/24 h  x 30 szt</t>
  </si>
  <si>
    <t xml:space="preserve"> 0,1 mg / dawka x 200 aer.</t>
  </si>
  <si>
    <t>Simeticon</t>
  </si>
  <si>
    <t>40 mg/ml krople 30 ml</t>
  </si>
  <si>
    <t>Sodium dihydrophosphate + Sodium hydrophosphate</t>
  </si>
  <si>
    <t>wlewka doodbyt. 150 ml x 50 but.</t>
  </si>
  <si>
    <t>Streptodornasum, Streptokinasum</t>
  </si>
  <si>
    <t>15000 j.m. + 1250 j.m. X 6 supp.</t>
  </si>
  <si>
    <t>Sucralfatum</t>
  </si>
  <si>
    <t xml:space="preserve"> 1000 mg / 5 ml zaw. 250 ml</t>
  </si>
  <si>
    <t>Sulfacetamidum</t>
  </si>
  <si>
    <t>100 mg/ml krople do oczu 0,5 ml x 12 minimsów</t>
  </si>
  <si>
    <t xml:space="preserve"> 6,5 mg  x 6 supp.</t>
  </si>
  <si>
    <t>Tocopherol</t>
  </si>
  <si>
    <t>krople a 10 ml</t>
  </si>
  <si>
    <t>Troxerutinum</t>
  </si>
  <si>
    <t xml:space="preserve">20 mg/ml   żel 30 g </t>
  </si>
  <si>
    <t>Woda utleniona</t>
  </si>
  <si>
    <t>3% a 100 g</t>
  </si>
  <si>
    <t>3% a 1 l</t>
  </si>
  <si>
    <t>Ziołowy preparat przeciwko żylakom odbytu</t>
  </si>
  <si>
    <t xml:space="preserve"> supp. X   12</t>
  </si>
  <si>
    <t>LEKI  VIII</t>
  </si>
  <si>
    <t xml:space="preserve"> 0,25 g  x 5 fiol.</t>
  </si>
  <si>
    <t>15 mg/2 ml x 5 amp. / rejestracja do stos.u dzieci</t>
  </si>
  <si>
    <t>Captoprilum</t>
  </si>
  <si>
    <t xml:space="preserve"> 12,5 mg x 30 tabl.</t>
  </si>
  <si>
    <t>Chlorchinaldol</t>
  </si>
  <si>
    <t xml:space="preserve"> 2 mg x 20 tabl.do ssania</t>
  </si>
  <si>
    <t xml:space="preserve"> inj. 4 mg/1 ml  x 10 amp.</t>
  </si>
  <si>
    <t xml:space="preserve"> inj. 8 mg/2 ml  x 10 amp.</t>
  </si>
  <si>
    <t xml:space="preserve"> inj.iv 100 mg  x 5 fiol.</t>
  </si>
  <si>
    <t>10 mg  x 30 tabl.</t>
  </si>
  <si>
    <t xml:space="preserve"> 2% (20 mg/ml) Żel typ A  30 g</t>
  </si>
  <si>
    <t xml:space="preserve"> 2% (20 mg/ml) Żel typ U  30 g</t>
  </si>
  <si>
    <t>0,5% maść do oczu 3 g</t>
  </si>
  <si>
    <t>Pancuronii bromidum</t>
  </si>
  <si>
    <t xml:space="preserve"> 2 mg/ml a 2 ml  x 10 amp.</t>
  </si>
  <si>
    <t>Promazinum</t>
  </si>
  <si>
    <t>100 mg x 60 draż.</t>
  </si>
  <si>
    <t>Sulfathiazolum</t>
  </si>
  <si>
    <t>2% (20 mg/g) krem 40 g</t>
  </si>
  <si>
    <t>Suxamethonium</t>
  </si>
  <si>
    <t>200 mg x 10 fiol</t>
  </si>
  <si>
    <t>Timonacic</t>
  </si>
  <si>
    <t>LEKI  IX</t>
  </si>
  <si>
    <t>Gliclazide</t>
  </si>
  <si>
    <t xml:space="preserve"> 60 mg  x 90 tabl.o przedłużonym uwalnianiu</t>
  </si>
  <si>
    <t>Indapamidum</t>
  </si>
  <si>
    <t xml:space="preserve"> 1,5 mg x 108 tabl.o przedłużonym uwalnianiu</t>
  </si>
  <si>
    <t>Perindoprilum</t>
  </si>
  <si>
    <t>5 mg x 90 tabl.</t>
  </si>
  <si>
    <t>10 mg  x 90 tabl.</t>
  </si>
  <si>
    <t>Perindopril + Indapamid +  Amlodypina</t>
  </si>
  <si>
    <t>5 mg + 1,25 mg + 5 mg x 90 tabl</t>
  </si>
  <si>
    <t>Perindopril + Indapamid + Amlodypina</t>
  </si>
  <si>
    <t>10 mg + 2,5 mg + 10 mg x 90 tabl</t>
  </si>
  <si>
    <t>Tianeptinum</t>
  </si>
  <si>
    <t>12,5 mg x 108 tabl.</t>
  </si>
  <si>
    <t>Trimetazidinum</t>
  </si>
  <si>
    <t>35 mg x 90 tabl.o przedłużonym uwalnianiu</t>
  </si>
  <si>
    <t>ANALGEZJA</t>
  </si>
  <si>
    <t>0,5% (20mg/4 ml)  x 5 amp., hypertoniczna względem płynu mózgowo-rdzeniowego, jałowe blistry</t>
  </si>
  <si>
    <t>Bupivacainum + epinephrinum</t>
  </si>
  <si>
    <t>0,5% (5 mg+0,005 mg /ml|) a 20 ml  x 5 fiol.</t>
  </si>
  <si>
    <t>Cisatracurium</t>
  </si>
  <si>
    <t xml:space="preserve">5 mg/2,5 ml x 5 amp. subst. pomocnicze m.in. kwas benzenosulfonowy 32% w/v dla utrzymania stabilnego kwaśnego pH </t>
  </si>
  <si>
    <t>Mivacurium</t>
  </si>
  <si>
    <t xml:space="preserve">10 mg/5ml x 5 amp. </t>
  </si>
  <si>
    <t>Propofol</t>
  </si>
  <si>
    <t>500 mg/ 50 ml x 1 amp-strzyk</t>
  </si>
  <si>
    <t>Remifentanilum</t>
  </si>
  <si>
    <t>1 mg / 3 ml x 5 fiol.</t>
  </si>
  <si>
    <t>5 mg / 10 ml x 5 fiol.</t>
  </si>
  <si>
    <t>Nadroparin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</si>
  <si>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</si>
  <si>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</si>
  <si>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</si>
  <si>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</si>
  <si>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</si>
  <si>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>Enoxaparin</t>
  </si>
  <si>
    <t xml:space="preserve"> 20 mg x 10 ampułkostrzyk.</t>
  </si>
  <si>
    <t xml:space="preserve"> 40 mg x 10 ampułkostrzyk.</t>
  </si>
  <si>
    <t xml:space="preserve"> 60 mg x 10 ampułkostrzyk.</t>
  </si>
  <si>
    <t xml:space="preserve"> 80 mg x 10 ampułkostrzyk.</t>
  </si>
  <si>
    <t xml:space="preserve"> 100 mg x 10 ampułkostrzyk.</t>
  </si>
  <si>
    <t>WYROBY  MEDYCZNE</t>
  </si>
  <si>
    <t>30% Roztwór wodny glukozy w ampułach przeznaczony dla niemowląt, typu Glux, bez konserwantów i substancji pomocniczych</t>
  </si>
  <si>
    <t>op.</t>
  </si>
  <si>
    <t xml:space="preserve">Benzinum </t>
  </si>
  <si>
    <t>1l</t>
  </si>
  <si>
    <t>Formalinum 10% buforawna/stabilizowana</t>
  </si>
  <si>
    <t>1 kg</t>
  </si>
  <si>
    <t>Formalinum 4% buforawna/stabilizowana</t>
  </si>
  <si>
    <t xml:space="preserve">Permethrin </t>
  </si>
  <si>
    <t>5% krem 30 g</t>
  </si>
  <si>
    <t>Płyn przeciw wszawicy – niszczący owady i ich larwy, zawierający dimetikon</t>
  </si>
  <si>
    <t>100 ml</t>
  </si>
  <si>
    <t>Preparat do codziennej pielęgnacji noworodka od pierwszego dnia życia, naturalny, bez konserwantów i substancji zapachowych, emulsja do mycia ciała z emolientem, który nawilża i natłuszcza, zapobiegając wysuszeniu skóry, emolient działający przeciwzapalnie i przeciwświądowo, stosowany przy atopowym zapaleniu skóry</t>
  </si>
  <si>
    <t>500 ml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</si>
  <si>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</si>
  <si>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</si>
  <si>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Strumieniowy test ciążowy, wczesny</t>
  </si>
  <si>
    <r>
      <t xml:space="preserve">Wapno sodowane, granulat 2-4 mm z indykatorem barwnika do absorpcji CO2 w aparatach do znieczuleń, wydajność 140 l/kg wapna, przechowywany w temp. 0-250 </t>
    </r>
    <r>
      <rPr>
        <sz val="10"/>
        <color indexed="8"/>
        <rFont val="Arial"/>
        <family val="2"/>
      </rPr>
      <t xml:space="preserve">°C, </t>
    </r>
    <r>
      <rPr>
        <sz val="12"/>
        <color indexed="8"/>
        <rFont val="Arial"/>
        <family val="2"/>
      </rPr>
      <t>bezpyłowy</t>
    </r>
  </si>
  <si>
    <t>granulat x 5 kg +/- 0,5 kg</t>
  </si>
  <si>
    <t>RECEPTURA</t>
  </si>
  <si>
    <t>Zamawiający dopuszcza zamianę wielkości opakowań tylko w pozycji 19 Paraffinum solidum (granulki). Zamawiający dopuszcza wielkość opakowania a 10 kg lub 5 kg w ilości:</t>
  </si>
  <si>
    <t>5 op. a 10 000 g</t>
  </si>
  <si>
    <t>lub</t>
  </si>
  <si>
    <t>10 op. a 5 000 g</t>
  </si>
  <si>
    <t>W pozostałych pozycjach zamawiający nie dopuszcza zmiany wielkości opakowań</t>
  </si>
  <si>
    <t>Wielkość opakowania</t>
  </si>
  <si>
    <t>Ilość opakowań</t>
  </si>
  <si>
    <t>Acidum boricum</t>
  </si>
  <si>
    <t>25 g</t>
  </si>
  <si>
    <t>Acidum salicylicum</t>
  </si>
  <si>
    <t>50 g</t>
  </si>
  <si>
    <t>Aqua pro usu officinale, woda do receptury aptecznej, jałowa, posiadająca hermetyczne zamknięcie</t>
  </si>
  <si>
    <t>100g</t>
  </si>
  <si>
    <t xml:space="preserve">Aqua pro usu officinale, woda do receptury aptecznej, jałowa, posiadająca hermetyczne zamknięcie </t>
  </si>
  <si>
    <t>500 g</t>
  </si>
  <si>
    <t>5 g</t>
  </si>
  <si>
    <t>Borax - Natrium biboricum</t>
  </si>
  <si>
    <t>250 g</t>
  </si>
  <si>
    <t>Carbo activatus</t>
  </si>
  <si>
    <t>Dimeticonum 350</t>
  </si>
  <si>
    <t>250 ml</t>
  </si>
  <si>
    <t xml:space="preserve">Eucerium anhydrium </t>
  </si>
  <si>
    <t>1 000 g</t>
  </si>
  <si>
    <t>Glucosum monohydricum</t>
  </si>
  <si>
    <t>Glycerolum 85%</t>
  </si>
  <si>
    <t>1 g</t>
  </si>
  <si>
    <t>Iodoformium</t>
  </si>
  <si>
    <t>proszek x 25 g</t>
  </si>
  <si>
    <t>Kalium iodatum</t>
  </si>
  <si>
    <t xml:space="preserve">Lactulosum monohydricum - Saccharum lactis </t>
  </si>
  <si>
    <t xml:space="preserve">100 g </t>
  </si>
  <si>
    <t>Lanolinum anhydricum</t>
  </si>
  <si>
    <t>Natrii citras</t>
  </si>
  <si>
    <t>100 g</t>
  </si>
  <si>
    <t xml:space="preserve">Paraffinum liquidum </t>
  </si>
  <si>
    <t>800 g</t>
  </si>
  <si>
    <t>Paraffinum solidum (granulki)</t>
  </si>
  <si>
    <t>10 000 g</t>
  </si>
  <si>
    <t>Urea</t>
  </si>
  <si>
    <t xml:space="preserve">Vaselinum album </t>
  </si>
  <si>
    <t xml:space="preserve"> 1 000 g</t>
  </si>
  <si>
    <t>Utensylia</t>
  </si>
  <si>
    <t>Bagietka szklana 5 mm x 300 mm</t>
  </si>
  <si>
    <t>szt</t>
  </si>
  <si>
    <t>Butelka apteczna szklana  20 ml / fi 18, op x 30 szt</t>
  </si>
  <si>
    <t>op</t>
  </si>
  <si>
    <t>Butelka apteczna szklana 100 ml / fi 28, op x 20 szt</t>
  </si>
  <si>
    <t>Butelka apteczna szklana 250 ml / fi 28, op x 17 szt</t>
  </si>
  <si>
    <t>Butelka apteczna szklana 1000 ml / fi 28, op x 8 szt</t>
  </si>
  <si>
    <t>Etykieta „przechowywać w chłodnym miejscu”, op x 50 szt</t>
  </si>
  <si>
    <t>Etykieta samoprzylepna biała „wewn”, op x 50 szt</t>
  </si>
  <si>
    <t>Etykieta samoprzylepna  pomarańczowa „zewn”, op x 50 szt</t>
  </si>
  <si>
    <t>Etykieta pomarańczowa „zewn” 6,2 cm x 3,5 cm, op x 100 szt</t>
  </si>
  <si>
    <t>Gumki recepturki</t>
  </si>
  <si>
    <t>kg</t>
  </si>
  <si>
    <t>Karta PCV „klisza”, op x 25 szt</t>
  </si>
  <si>
    <t>Nakrętka na butelkę 18 mm, op x 100 szt</t>
  </si>
  <si>
    <t>Nakrętka na butelkę 28 mm, op x 100 szt</t>
  </si>
  <si>
    <t>Opłatki apteczne nr 3 (kapsułki skrobiowe) op x 250 szt</t>
  </si>
  <si>
    <t>Podkładka pergaminowa 10,5 cm, op x 50 szt</t>
  </si>
  <si>
    <t>Pudełko apteczne 100g/125 ml, op x 20 szt</t>
  </si>
  <si>
    <t>Pudełko apteczne 200g/220 ml, op x 12 szt</t>
  </si>
  <si>
    <t>Reklamówka 18x6x35, op x 200 szt</t>
  </si>
  <si>
    <t>Reklamówka 25x5x45, op x 200 szt</t>
  </si>
  <si>
    <t>Sygnatura pomarańczowa, op x 100 szt.</t>
  </si>
  <si>
    <t>Torebka biała 10x8 cm, op x 100 szt</t>
  </si>
  <si>
    <t>Torebka biała fałdowana z nadrukiem 19x15 cm, op x 0,5 kg</t>
  </si>
  <si>
    <t>Torebka biała z nadrukiem 12x17 cm, op x 100 szt</t>
  </si>
  <si>
    <t>Zlewka szklana niska 100 ml</t>
  </si>
  <si>
    <t xml:space="preserve">szt </t>
  </si>
  <si>
    <t>Zlewka szklana niska 250 ml</t>
  </si>
  <si>
    <t>SEVOFLURAN</t>
  </si>
  <si>
    <t>Sevofluranum</t>
  </si>
  <si>
    <t>ze szczelnym, fabrycznie zamontowanym systemem napełniania parownika, bez dodatkowych elementów łączących, 250 ml; do parowników będących  własnością zamawiającego</t>
  </si>
  <si>
    <t>DESFURANE</t>
  </si>
  <si>
    <t>Desflurane</t>
  </si>
  <si>
    <t>płyn do przygotowania inhalacji parowej;  ok.240 +/- 10 ml</t>
  </si>
  <si>
    <t>ROCURONIUM</t>
  </si>
  <si>
    <t>Rocuronii bromidum</t>
  </si>
  <si>
    <t>100 mg/ 10 ml x 10 fiol.</t>
  </si>
  <si>
    <t>50 mg/ 5 ml x 10 fiol.</t>
  </si>
  <si>
    <t>PROPOFOL</t>
  </si>
  <si>
    <t xml:space="preserve">Propofol na podłożu lipofilnym </t>
  </si>
  <si>
    <t>10 mg/ml x 1 fiol a 20 ml</t>
  </si>
  <si>
    <t>20mg/ml x 1 fiol  a 50 ml</t>
  </si>
  <si>
    <t>PAKIET XV</t>
  </si>
  <si>
    <t>CANREOATE POTASSIUM</t>
  </si>
  <si>
    <t>Cena brutto</t>
  </si>
  <si>
    <t>Wartość brutto</t>
  </si>
  <si>
    <t>11.2012-04.2013</t>
  </si>
  <si>
    <t>ALTEPLASUM</t>
  </si>
  <si>
    <t>Alteplasum</t>
  </si>
  <si>
    <t xml:space="preserve">inj.iv 20 mg </t>
  </si>
  <si>
    <t>inj.iv.10 mg</t>
  </si>
  <si>
    <t>PAKIET XXV</t>
  </si>
  <si>
    <t>ŻYWIENIE POZAJELITOWE II</t>
  </si>
  <si>
    <t>PAKIET XXVI</t>
  </si>
  <si>
    <t>ŻYWIENIE I</t>
  </si>
  <si>
    <t>FACTOR VII</t>
  </si>
  <si>
    <t>Przedmiot zamówienia</t>
  </si>
  <si>
    <t>Eptakog alfa aktywowany</t>
  </si>
  <si>
    <t>2 mg   /100 000 j.m. x 1 fiol. z rozpuszczalnikiem</t>
  </si>
  <si>
    <t>Zestaw do podawania</t>
  </si>
  <si>
    <t>1 szt</t>
  </si>
  <si>
    <t>ORNITHINUM</t>
  </si>
  <si>
    <t>Ornithinum</t>
  </si>
  <si>
    <t xml:space="preserve"> 500 mg/ml a 10 ml  x 10 amp. inj.iv</t>
  </si>
  <si>
    <t>3g x 30 torebek; granulat</t>
  </si>
  <si>
    <t>IMPORT DOCELOWY</t>
  </si>
  <si>
    <t>Fenoterolum</t>
  </si>
  <si>
    <t>0,5mg/10ml x 5 amp.</t>
  </si>
  <si>
    <t>Hyaluronidase</t>
  </si>
  <si>
    <t>150 i.e x 10 fiol.</t>
  </si>
  <si>
    <t>Methylergometrine</t>
  </si>
  <si>
    <t xml:space="preserve"> 0,2 mg/ml x 1 amp.</t>
  </si>
  <si>
    <t xml:space="preserve"> 2mg/0,2 ml  x 5 fiol.</t>
  </si>
  <si>
    <t>2% a 5 ml x 5 amp.</t>
  </si>
  <si>
    <t>Verapamil</t>
  </si>
  <si>
    <t xml:space="preserve"> 5mg/2 ml x 5 amp.</t>
  </si>
  <si>
    <t>KONTRAST</t>
  </si>
  <si>
    <t>Iomeprol - niejonowy, rozpuszczalny w wodzie środek kontrastujący inj.</t>
  </si>
  <si>
    <t xml:space="preserve"> 300 mg/ml a 50 ml</t>
  </si>
  <si>
    <t xml:space="preserve"> 300 mg/ml a 200 ml </t>
  </si>
  <si>
    <t xml:space="preserve">300 mg/ml a 500 ml </t>
  </si>
  <si>
    <t>350/200 ml</t>
  </si>
  <si>
    <t>350/500ml</t>
  </si>
  <si>
    <t>400/200ml</t>
  </si>
  <si>
    <t>400/500ml</t>
  </si>
  <si>
    <t>Szczepionki  I</t>
  </si>
  <si>
    <t xml:space="preserve"> Lp.</t>
  </si>
  <si>
    <t xml:space="preserve">Ilość </t>
  </si>
  <si>
    <t xml:space="preserve">Rota virus vaccinum  do niemowląt od 6 tygodnia życia </t>
  </si>
  <si>
    <t>1,5 ml, szczepionka doustna przeciw rotawirusom, proszek do sporządzania zawiesiny doustnej+1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</si>
  <si>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</si>
  <si>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</si>
  <si>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</si>
  <si>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ampułka z rozpuszczalnikiem a 0,5 ml</t>
  </si>
  <si>
    <t>Vaccinum meningococcinum typu B</t>
  </si>
  <si>
    <t>1 dawka/0,5 ml; ampułko-strzykawka+igła</t>
  </si>
  <si>
    <t>Vaccinum hepatitidis B</t>
  </si>
  <si>
    <t>10 mcg / 0,5 ml, iniekcje, 1 ampułkostrzyk</t>
  </si>
  <si>
    <t>20 mcg / 1ml, dorośli, 1 fiolka</t>
  </si>
  <si>
    <t>Szczepionki  II</t>
  </si>
  <si>
    <t>Hexacima (toksoid błoniczy + szczepionka przeciw H. influenzae typ b + szczepionka przeciw WZW B (rekombinowana) + szczepionka przeciw krztuścowi (bezkomórkowa) + szczepionka przeciw poliomyelitis (inaktywowana) + toksoid tężcowy) -</t>
  </si>
  <si>
    <t xml:space="preserve"> zawiesina do wstrzykiwań  0,5 ml x 1 amp.strzyk.</t>
  </si>
  <si>
    <t>Vaccinum dipheriae, tetani, pertussis, polimyelitidis et haemophili stripe b</t>
  </si>
  <si>
    <t>iniekcje, 0,5 ml, 1 fiolka + ampułko - strzykawka, 2 igły</t>
  </si>
  <si>
    <t>Vaccinum pneumococcale polysaccharidicum dla niemowląt i dzieci od 6 tygodnia do 5 roku życia</t>
  </si>
  <si>
    <t>0,5ml, iniekcja, szczepionka przeciw pneumokokom, 1 ampułko-strzyk. + igła</t>
  </si>
  <si>
    <t>Vaccinum meningococcinum A.V.Y</t>
  </si>
  <si>
    <t>1 dawka/0,5 ml</t>
  </si>
  <si>
    <t>Antytoksyna jadu żmij 500 j./5 ml  x 1 amp.</t>
  </si>
  <si>
    <t xml:space="preserve"> 500 j./5 ml  x 1 amp.</t>
  </si>
  <si>
    <t>Tetanus vaccinum</t>
  </si>
  <si>
    <t>Inj. 40 j.m. X 1 amp.</t>
  </si>
  <si>
    <t>Influenza vaccine</t>
  </si>
  <si>
    <t>0,5 ml zestaw amp-strz</t>
  </si>
  <si>
    <t>Szczepionka Hepatitis B Immune globulin</t>
  </si>
  <si>
    <t>Hepatitis B Immune globulin</t>
  </si>
  <si>
    <t>Inj. 180 j.m./1 ml x 1 fiol.</t>
  </si>
  <si>
    <t>INSULINY</t>
  </si>
  <si>
    <t>Insulina typu Gensulin N</t>
  </si>
  <si>
    <t>300 j.m./3 ml x 5 wkładów + 2 peny</t>
  </si>
  <si>
    <t>Insulina typu Humalog Mix 25</t>
  </si>
  <si>
    <t>Insulina typu Humalog Mix 50</t>
  </si>
  <si>
    <t>Insulina typu M30 lub M3</t>
  </si>
  <si>
    <t>300 j.m./3 ml x 10 wkładów + 2 peny</t>
  </si>
  <si>
    <t>Insulina typu M50 lub M5</t>
  </si>
  <si>
    <t>Insulina typu Novomix 30</t>
  </si>
  <si>
    <t>Insulina typu Novomix 50</t>
  </si>
  <si>
    <t>Insulina typu Novorapid</t>
  </si>
  <si>
    <t>Insulinum humanum; insulina ludzka, rozpuszczalna, szybkodziałająca; początek działania: po ok.30 min.
działanie maksymalne: 1-3 godz.
czas działania: ok.8 godz. typu Gensulin R</t>
  </si>
  <si>
    <t>100 j.m./ml roztwor do wstrzykiwan x 10 wkładów a 3 ml; sc; iv; z min.10 penami do podawania insuliny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</si>
  <si>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</si>
  <si>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</si>
  <si>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</si>
  <si>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</si>
  <si>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</si>
  <si>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</si>
  <si>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</si>
  <si>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</si>
  <si>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</si>
  <si>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</si>
  <si>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PAKIET 58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</si>
  <si>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</si>
  <si>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</si>
  <si>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</si>
  <si>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</si>
  <si>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ALBUMINY</t>
  </si>
  <si>
    <t>J.</t>
  </si>
  <si>
    <t>ALBUMINA  20%   200 mg/ml  a  50 ml</t>
  </si>
  <si>
    <t>ALBUMINA  20%   200 mg/ml  a  100 ml</t>
  </si>
  <si>
    <t>IMMUNOGLOBULINA</t>
  </si>
  <si>
    <t>Immunoglobulina ludzka normalna o czystości nie mniejszej niż 95% IgG i maksymalnej zawartości IgA 22 mcg/ml</t>
  </si>
  <si>
    <t>5 g   roztw.do infuzji 100 ml</t>
  </si>
  <si>
    <t xml:space="preserve">Immunoglobulina ludzka anty D </t>
  </si>
  <si>
    <t>Immunoglobulina ludzka anty D</t>
  </si>
  <si>
    <t>50 mcg/ml roztw.do wstrzykiwań, x 1 amp.</t>
  </si>
  <si>
    <t>150 mcg/ml roztw.do wstrzykiwań, x 1 amp.</t>
  </si>
  <si>
    <t>Immunoglobulina ludzka anty D -300</t>
  </si>
  <si>
    <t>300 mcg/ml roztw.do wstrzykiwań, x 1 amp-strzyk.; im, iv</t>
  </si>
  <si>
    <t>Żywienie  I</t>
  </si>
  <si>
    <t>Koncentrat do sporządzania roztworu do infuzji, stanowiący uzupełnienie żywienia pozajelitowego w pierwiastki śladowe</t>
  </si>
  <si>
    <t xml:space="preserve"> inj. 10 ml x 20 amp.</t>
  </si>
  <si>
    <t>Koncentrat do sporządzania roztworu do infuzji, stanowiący uzupełnienie żywienia pozajelitowego w fosforany, przeznaczony dla dorosłych</t>
  </si>
  <si>
    <t xml:space="preserve"> inj.iv 20 ml x 10 fiol.</t>
  </si>
  <si>
    <t>Proszek do sporządzania roztworu do infuzji, stanowiący uzupełnienie żywienia pozajelitowego w witaminy rozpuszczalne w wodzie</t>
  </si>
  <si>
    <t xml:space="preserve"> liofilizat 10 mg x 10 fiol</t>
  </si>
  <si>
    <t>Koncentrat do sporządzania roztworu do infuzji, stanowiący uzupełnienie żywienia pozajelitowego w witaminy rozpuszczalne w tłuszczach, przeznaczony dla dorosłych</t>
  </si>
  <si>
    <t xml:space="preserve"> 10 ml x 10 amp.</t>
  </si>
  <si>
    <t>Koncentrat do sporządzania roztworu do infuzji, stanowiący dodatek do mieszanin odżywczych u chorych w stanach podwyższonego katabolizmu lub metabolizmu</t>
  </si>
  <si>
    <t>koncentrat do sporządzania rozwt.infuzyjnego 0,2 g/ml a 100 ml</t>
  </si>
  <si>
    <t>Roztwór aminokwasów</t>
  </si>
  <si>
    <t>10 % roztwór i.v. 500 ml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</si>
  <si>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</si>
  <si>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</si>
  <si>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</si>
  <si>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</si>
  <si>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</si>
  <si>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</si>
  <si>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i emulsję tłuszczową LCT do podaży drogą żył obwodowych</t>
  </si>
  <si>
    <t>1920 ml</t>
  </si>
  <si>
    <t>1440 ml</t>
  </si>
  <si>
    <t>Worek dwukomorowy zawierający aminokwasy 50 g, 200 g glukozy</t>
  </si>
  <si>
    <t>1000 ml</t>
  </si>
  <si>
    <t>Worek 3-komorowy do obwodowego żywienia pozajelitowego z omega-3 kwasami, zawierający czteroskładnikową emulsję tłuszczową oraz taurynę bez kwasu glutaminowego.</t>
  </si>
  <si>
    <t>850 ml</t>
  </si>
  <si>
    <t>X 5 szt</t>
  </si>
  <si>
    <t>1400 ml</t>
  </si>
  <si>
    <t xml:space="preserve">Worek trzykomorowy do centralnego żywienia pozajelitowego z 4 emulsjami tłuszczowymi, w tym omega-3 kwasami o wysokiej zawartości białka, z  tauryną, bez kwasu glutaminowego o zawartości aminokwasów 66,3 g, glukozy 85,7 g i tłuszczy 29,2 g, </t>
  </si>
  <si>
    <t>1012 ml</t>
  </si>
  <si>
    <t xml:space="preserve">Worek trzykomorowy do centralnego żywienia pozajelitowego z 4 emulsjami tłuszczowymi, w tym omega-3 kwasami o wysokiej zawartości białka, z  tauryną, bez kwasu glutaminowego o zawartości aminokwasów 99,4 g, glukozy 129 g i tłuszczy 43,8 g, </t>
  </si>
  <si>
    <t>1518 ml</t>
  </si>
  <si>
    <t>Worek do ochrony przed światłem ok 35x45 cm</t>
  </si>
  <si>
    <t>Żywienie  II</t>
  </si>
  <si>
    <t>Worek trzykomorowy do żywienia pozajelitowego zawierający aminokwasy, glukozę i emulsję tłuszczową MCT/LCT oraz z dodatkiem kwasów omega 3, do podaży drogą żył centralnych</t>
  </si>
  <si>
    <t xml:space="preserve">1250 ml </t>
  </si>
  <si>
    <t xml:space="preserve"> 1875 ml </t>
  </si>
  <si>
    <t xml:space="preserve">Worek 3 komorowy zawierający min.35g aminokwasów, 90 g glukozy i emulsje tłuszczową 25 g w tym MCT/LCT oraz kwasy OMEGA  </t>
  </si>
  <si>
    <t>625 ml</t>
  </si>
  <si>
    <t xml:space="preserve">1875 ml </t>
  </si>
  <si>
    <t>Worek trzykomorowy do żywienia pozajelitowego zawierający aminokwasy, glukozę i emulsję tłuszczową MCT/LCT do podaży drogą żył obwodowych</t>
  </si>
  <si>
    <t xml:space="preserve"> 1250 ml </t>
  </si>
  <si>
    <t xml:space="preserve">Worki dwukomorowe zawierające min. 105g aminokwasów,  360g glukozy     </t>
  </si>
  <si>
    <t>1500 ml</t>
  </si>
  <si>
    <t>inj 10 ml x 5 amp</t>
  </si>
  <si>
    <t>Preparat witaminowy zawierający zestaw dziennej podaży witamin rozpuszczalnych w wodzie i w tłuszczach stosowany w żywieniu pozajelitowym</t>
  </si>
  <si>
    <t>proszek do sporządzania roztworu do inj x 10 fiol.</t>
  </si>
  <si>
    <t>Worek do ochrony przed światłem</t>
  </si>
  <si>
    <t>40x60 cm</t>
  </si>
  <si>
    <t>MLEKO</t>
  </si>
  <si>
    <t>Ilość op.</t>
  </si>
  <si>
    <r>
      <t xml:space="preserve">Mleko początkowe przeznaczone dla niemowląt od urodzenia do 6 miesiąca życia, z białkiem OPTIPRO. Gotowe do użycia w buteleczkach, objętość  </t>
    </r>
    <r>
      <rPr>
        <b/>
        <sz val="11"/>
        <color indexed="8"/>
        <rFont val="Arial"/>
        <family val="2"/>
      </rPr>
      <t>70 ml, op x 32 szt.</t>
    </r>
  </si>
  <si>
    <r>
      <t xml:space="preserve">Hipoalergiczne mleko początkowe dla niemowląt od urodzenia stosowane w profilaktyce alergii z białkiem OPTPRO H.A., Gotowe do użycia w buteleczkach, objętość </t>
    </r>
    <r>
      <rPr>
        <b/>
        <sz val="11"/>
        <rFont val="Arial"/>
        <family val="2"/>
      </rPr>
      <t xml:space="preserve"> 90 ml, op x 32 szt</t>
    </r>
  </si>
  <si>
    <r>
      <t xml:space="preserve">Mleko hipoalergiczne, modyfikowane, zawierające wyłącznie oligosacharydy GOS z laktozy,  L-metylofolian wapnia jako źródło folianów, białko o znacznym stopniu hydrolizy, LCPUFA, od urodzenia, gotowe do spożycia, opakowanie – plastikowa butelka </t>
    </r>
    <r>
      <rPr>
        <b/>
        <sz val="11"/>
        <rFont val="Arial"/>
        <family val="2"/>
      </rPr>
      <t>90 ml op x 24 szt</t>
    </r>
    <r>
      <rPr>
        <sz val="11"/>
        <rFont val="Arial"/>
        <family val="2"/>
      </rPr>
      <t>. - bez bisfenolu, bez ftalanów.</t>
    </r>
  </si>
  <si>
    <r>
      <t xml:space="preserve">Ekologiczne mleko początkowe dla niemowląt od urodzenia – gotowe do spożycia, z zawartością białka 1,3 g/100 ml,  LCPUFA, L-metylofolian wapnia jako źródło folianów z dodatkiem oligosacharydów wyłącznie GOS (pozyskiwane z ekologicznej laktozy), gotowe do spożycia, opakowanie – plastikowa butelka </t>
    </r>
    <r>
      <rPr>
        <b/>
        <sz val="11"/>
        <color indexed="8"/>
        <rFont val="Arial"/>
        <family val="2"/>
      </rPr>
      <t>90 ml op x 24 szt.</t>
    </r>
    <r>
      <rPr>
        <sz val="11"/>
        <color indexed="8"/>
        <rFont val="Arial"/>
        <family val="2"/>
      </rPr>
      <t xml:space="preserve"> - bez bisfenolu, bez ftalanów.</t>
    </r>
  </si>
  <si>
    <t>Hypoalergiczny preparat, niezawierającym laktozy i sacharozy, przeznaczonym do żywienia niemowląt nie tolerujących mleka krowiego, typu Nutramigen 1 LGG op x 1 puszka 400 g</t>
  </si>
  <si>
    <t xml:space="preserve">  1 puszka</t>
  </si>
  <si>
    <t>Hypoalergiczny preparat, niezawierającym laktozy, przeznaczonym do żywienia niemowląt i małych dzieci, u których stwierdzono alergię na białko mleka krowiego i/lub inne alergie lub nietolerancje pokarmowe, wymagające zastosowania diety elementarnej. Zawiera nienasycone kwasy tłuszczowe z grupy omega-3, triglicerydy sredniołańcuchowe (MCT). Preparat typu Nutramigen PURAMINO op x 1 puszka 400 g</t>
  </si>
  <si>
    <t>Hipoalergiczny, kompletny preparat odżywczy dla niemowląt do 12. miesiąca życia, stosowane w alergii na białka mleka krowiego, złożonej nietolerancji białek pokarmowych i innych schorzeniach, w których wskazana jest dieta elementarna. Zawiera witaminy i składniki mineralne, nukleotydy oraz długołańcuchowe, wielonienasycone kwasy tłuszczowe (LCP - z ang. Long Chain Polyunsaturated), m.in. kwas dokozaheksaenowy (DHA) z grupy omega-3 i kwas arachidonowy (ARA) z grupy omega-6. Preparat typu Neocate LCP op x 1 puszka 400 g</t>
  </si>
  <si>
    <t>Hipoalergiczny, kompletny preparat odżywczy dla dzieci w wieku powyżej 1 rż, stosowane w alergii na białka mleka krowiego, złożonej nietolerancji białek pokarmowych i innych schorzeniach, w których wskazana jest dieta elementarna. Zawiera witaminy i składniki mineralne, nukleotydy oraz długołańcuchowe, wielonienasycone kwasy tłuszczowe (LCP - z ang. Long Chain Polyunsaturated), m.in. kwas dokozaheksaenowy (DHA) z grupy omega-3 i kwas arachidonowy (ARA) z grupy omega-6. Preparat typu Neocate Junior smak neutralny op x 1 puszka 400 g</t>
  </si>
  <si>
    <t>SPIRYTUSY</t>
  </si>
  <si>
    <t xml:space="preserve">Spirytus 96 %    </t>
  </si>
  <si>
    <t>x 1 l</t>
  </si>
  <si>
    <t xml:space="preserve">Spirytus 70 % </t>
  </si>
  <si>
    <t>70%obj. Spirytus skażony hibitanem 0,5%</t>
  </si>
  <si>
    <t>Leki przeciwwirusowe</t>
  </si>
  <si>
    <t>Darunavir</t>
  </si>
  <si>
    <t>800 mg x 30 tabl</t>
  </si>
  <si>
    <t xml:space="preserve">Emtricitabinum + Tenofovirum disoproxilum </t>
  </si>
  <si>
    <t>200 mg + 245 mg x 30 tabl powl.</t>
  </si>
  <si>
    <t>Ritonavir</t>
  </si>
  <si>
    <t>100 mg x 30 tabl.powl.</t>
  </si>
  <si>
    <t>ANTYBIOTYKI III</t>
  </si>
  <si>
    <t xml:space="preserve">Imipenem+Cilastatine+Relebaktam </t>
  </si>
  <si>
    <t>500 mg + 500 mg + 250 mg x fiol.</t>
  </si>
  <si>
    <t xml:space="preserve">Cena netto </t>
  </si>
  <si>
    <t>VAT</t>
  </si>
  <si>
    <t>Wartość VAT</t>
  </si>
  <si>
    <t>Wartość netto</t>
  </si>
  <si>
    <t>Oferowany produkt</t>
  </si>
  <si>
    <t>Kod EAN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</si>
</sst>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zł-415];[RED]\-#,##0.00\ [$zł-415]"/>
    <numFmt numFmtId="166" formatCode="0.00"/>
    <numFmt numFmtId="167" formatCode="_-* #,##0.00&quot; zł&quot;_-;\-* #,##0.00&quot; zł&quot;_-;_-* \-??&quot; zł&quot;_-;_-@_-"/>
    <numFmt numFmtId="168" formatCode="0"/>
    <numFmt numFmtId="169" formatCode="0%"/>
    <numFmt numFmtId="170" formatCode="0.00%"/>
    <numFmt numFmtId="171" formatCode="#,##0"/>
  </numFmts>
  <fonts count="29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2"/>
      <color indexed="53"/>
      <name val="Arial"/>
      <family val="2"/>
    </font>
    <font>
      <sz val="10"/>
      <color indexed="17"/>
      <name val="Arial"/>
      <family val="2"/>
    </font>
    <font>
      <sz val="13"/>
      <name val="Arial"/>
      <family val="2"/>
    </font>
    <font>
      <sz val="12"/>
      <color indexed="17"/>
      <name val="Arial"/>
      <family val="2"/>
    </font>
    <font>
      <i/>
      <sz val="12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Arial CE"/>
      <family val="2"/>
    </font>
    <font>
      <b/>
      <sz val="13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0" fillId="0" borderId="0">
      <alignment/>
      <protection/>
    </xf>
    <xf numFmtId="164" fontId="15" fillId="0" borderId="0">
      <alignment/>
      <protection/>
    </xf>
  </cellStyleXfs>
  <cellXfs count="28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horizontal="left" wrapText="1"/>
    </xf>
    <xf numFmtId="166" fontId="1" fillId="0" borderId="0" xfId="0" applyNumberFormat="1" applyFont="1" applyFill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right"/>
    </xf>
    <xf numFmtId="164" fontId="1" fillId="0" borderId="1" xfId="0" applyFont="1" applyFill="1" applyBorder="1" applyAlignment="1">
      <alignment wrapText="1"/>
    </xf>
    <xf numFmtId="164" fontId="1" fillId="0" borderId="0" xfId="0" applyFont="1" applyFill="1" applyAlignment="1">
      <alignment/>
    </xf>
    <xf numFmtId="164" fontId="3" fillId="2" borderId="1" xfId="0" applyFont="1" applyFill="1" applyBorder="1" applyAlignment="1">
      <alignment horizontal="right" wrapText="1"/>
    </xf>
    <xf numFmtId="165" fontId="3" fillId="2" borderId="1" xfId="17" applyNumberFormat="1" applyFont="1" applyFill="1" applyBorder="1" applyAlignment="1" applyProtection="1">
      <alignment horizontal="right" wrapText="1"/>
      <protection/>
    </xf>
    <xf numFmtId="165" fontId="3" fillId="2" borderId="1" xfId="17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 wrapText="1"/>
    </xf>
    <xf numFmtId="166" fontId="1" fillId="0" borderId="0" xfId="0" applyNumberFormat="1" applyFont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8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wrapText="1"/>
    </xf>
    <xf numFmtId="164" fontId="5" fillId="0" borderId="2" xfId="0" applyFont="1" applyFill="1" applyBorder="1" applyAlignment="1">
      <alignment wrapText="1"/>
    </xf>
    <xf numFmtId="164" fontId="5" fillId="0" borderId="1" xfId="0" applyFont="1" applyFill="1" applyBorder="1" applyAlignment="1">
      <alignment wrapText="1"/>
    </xf>
    <xf numFmtId="164" fontId="7" fillId="0" borderId="0" xfId="0" applyFont="1" applyFill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5" fillId="0" borderId="3" xfId="0" applyFont="1" applyFill="1" applyBorder="1" applyAlignment="1">
      <alignment/>
    </xf>
    <xf numFmtId="164" fontId="0" fillId="0" borderId="0" xfId="0" applyAlignment="1">
      <alignment vertical="center"/>
    </xf>
    <xf numFmtId="164" fontId="7" fillId="0" borderId="4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5" fillId="0" borderId="0" xfId="0" applyFont="1" applyFill="1" applyAlignment="1">
      <alignment wrapText="1"/>
    </xf>
    <xf numFmtId="164" fontId="1" fillId="0" borderId="5" xfId="0" applyFont="1" applyFill="1" applyBorder="1" applyAlignment="1">
      <alignment horizontal="center" wrapText="1"/>
    </xf>
    <xf numFmtId="164" fontId="5" fillId="0" borderId="5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5" fillId="0" borderId="2" xfId="0" applyFont="1" applyFill="1" applyBorder="1" applyAlignment="1">
      <alignment wrapText="1"/>
    </xf>
    <xf numFmtId="164" fontId="6" fillId="0" borderId="0" xfId="0" applyFont="1" applyAlignment="1">
      <alignment/>
    </xf>
    <xf numFmtId="164" fontId="7" fillId="0" borderId="1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5" fillId="0" borderId="1" xfId="0" applyFont="1" applyBorder="1" applyAlignment="1">
      <alignment wrapText="1"/>
    </xf>
    <xf numFmtId="164" fontId="1" fillId="0" borderId="2" xfId="0" applyFont="1" applyFill="1" applyBorder="1" applyAlignment="1">
      <alignment wrapText="1"/>
    </xf>
    <xf numFmtId="164" fontId="10" fillId="0" borderId="0" xfId="0" applyFont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wrapText="1"/>
    </xf>
    <xf numFmtId="164" fontId="11" fillId="0" borderId="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12" fillId="0" borderId="0" xfId="0" applyFont="1" applyFill="1" applyBorder="1" applyAlignment="1">
      <alignment wrapText="1"/>
    </xf>
    <xf numFmtId="164" fontId="7" fillId="0" borderId="0" xfId="0" applyFont="1" applyFill="1" applyAlignment="1">
      <alignment wrapText="1"/>
    </xf>
    <xf numFmtId="164" fontId="13" fillId="0" borderId="0" xfId="0" applyFont="1" applyFill="1" applyAlignment="1">
      <alignment/>
    </xf>
    <xf numFmtId="164" fontId="13" fillId="0" borderId="0" xfId="0" applyFont="1" applyAlignment="1">
      <alignment/>
    </xf>
    <xf numFmtId="164" fontId="5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wrapText="1"/>
    </xf>
    <xf numFmtId="164" fontId="1" fillId="0" borderId="1" xfId="0" applyFont="1" applyBorder="1" applyAlignment="1">
      <alignment wrapText="1"/>
    </xf>
    <xf numFmtId="164" fontId="14" fillId="0" borderId="1" xfId="0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5" fillId="0" borderId="0" xfId="0" applyFont="1" applyFill="1" applyAlignment="1">
      <alignment wrapText="1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wrapText="1"/>
    </xf>
    <xf numFmtId="164" fontId="1" fillId="0" borderId="2" xfId="0" applyFont="1" applyFill="1" applyBorder="1" applyAlignment="1">
      <alignment horizontal="center" wrapText="1"/>
    </xf>
    <xf numFmtId="164" fontId="1" fillId="0" borderId="0" xfId="0" applyFont="1" applyAlignment="1">
      <alignment/>
    </xf>
    <xf numFmtId="164" fontId="5" fillId="0" borderId="2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/>
    </xf>
    <xf numFmtId="164" fontId="1" fillId="0" borderId="2" xfId="0" applyFont="1" applyBorder="1" applyAlignment="1">
      <alignment horizontal="left" wrapText="1"/>
    </xf>
    <xf numFmtId="164" fontId="1" fillId="0" borderId="1" xfId="0" applyFont="1" applyFill="1" applyBorder="1" applyAlignment="1">
      <alignment horizontal="left" vertical="center"/>
    </xf>
    <xf numFmtId="168" fontId="1" fillId="0" borderId="1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64" fontId="1" fillId="0" borderId="2" xfId="0" applyFont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wrapText="1"/>
    </xf>
    <xf numFmtId="164" fontId="5" fillId="0" borderId="1" xfId="0" applyFont="1" applyBorder="1" applyAlignment="1">
      <alignment wrapText="1"/>
    </xf>
    <xf numFmtId="164" fontId="15" fillId="0" borderId="0" xfId="21" applyFont="1" applyFill="1" applyAlignment="1">
      <alignment vertical="center"/>
      <protection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12" fillId="0" borderId="0" xfId="0" applyFont="1" applyFill="1" applyAlignment="1">
      <alignment wrapText="1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5" fillId="0" borderId="0" xfId="0" applyFont="1" applyFill="1" applyAlignment="1">
      <alignment horizontal="right"/>
    </xf>
    <xf numFmtId="164" fontId="7" fillId="0" borderId="6" xfId="0" applyFont="1" applyFill="1" applyBorder="1" applyAlignment="1">
      <alignment horizontal="center" wrapText="1"/>
    </xf>
    <xf numFmtId="164" fontId="7" fillId="0" borderId="7" xfId="0" applyFont="1" applyFill="1" applyBorder="1" applyAlignment="1">
      <alignment horizontal="center" wrapText="1"/>
    </xf>
    <xf numFmtId="164" fontId="5" fillId="0" borderId="8" xfId="0" applyFont="1" applyFill="1" applyBorder="1" applyAlignment="1">
      <alignment wrapText="1"/>
    </xf>
    <xf numFmtId="164" fontId="5" fillId="0" borderId="6" xfId="0" applyFont="1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wrapText="1"/>
    </xf>
    <xf numFmtId="170" fontId="0" fillId="0" borderId="0" xfId="19" applyNumberFormat="1" applyFont="1" applyFill="1" applyBorder="1" applyAlignment="1" applyProtection="1">
      <alignment/>
      <protection/>
    </xf>
    <xf numFmtId="164" fontId="18" fillId="0" borderId="0" xfId="21" applyFont="1" applyFill="1" applyAlignment="1">
      <alignment vertical="center"/>
      <protection/>
    </xf>
    <xf numFmtId="171" fontId="1" fillId="0" borderId="1" xfId="0" applyNumberFormat="1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/>
    </xf>
    <xf numFmtId="164" fontId="1" fillId="0" borderId="0" xfId="0" applyFont="1" applyFill="1" applyAlignment="1">
      <alignment/>
    </xf>
    <xf numFmtId="164" fontId="18" fillId="0" borderId="0" xfId="21" applyFont="1" applyFill="1" applyAlignment="1">
      <alignment/>
      <protection/>
    </xf>
    <xf numFmtId="164" fontId="18" fillId="0" borderId="0" xfId="21" applyFont="1" applyFill="1">
      <alignment/>
      <protection/>
    </xf>
    <xf numFmtId="164" fontId="1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8" fontId="5" fillId="0" borderId="1" xfId="21" applyNumberFormat="1" applyFont="1" applyFill="1" applyBorder="1" applyAlignment="1">
      <alignment horizontal="center" vertical="center" wrapText="1"/>
      <protection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7" fillId="0" borderId="0" xfId="0" applyFont="1" applyFill="1" applyAlignment="1">
      <alignment/>
    </xf>
    <xf numFmtId="164" fontId="5" fillId="0" borderId="1" xfId="0" applyFont="1" applyBorder="1" applyAlignment="1">
      <alignment/>
    </xf>
    <xf numFmtId="164" fontId="1" fillId="0" borderId="1" xfId="21" applyFont="1" applyFill="1" applyBorder="1" applyAlignment="1">
      <alignment horizontal="left" wrapText="1"/>
      <protection/>
    </xf>
    <xf numFmtId="168" fontId="1" fillId="0" borderId="1" xfId="21" applyNumberFormat="1" applyFont="1" applyFill="1" applyBorder="1" applyAlignment="1">
      <alignment horizontal="center" wrapText="1"/>
      <protection/>
    </xf>
    <xf numFmtId="164" fontId="15" fillId="0" borderId="0" xfId="21" applyFont="1">
      <alignment/>
      <protection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13" fillId="0" borderId="2" xfId="0" applyFont="1" applyFill="1" applyBorder="1" applyAlignment="1">
      <alignment horizontal="center" wrapText="1"/>
    </xf>
    <xf numFmtId="164" fontId="13" fillId="0" borderId="0" xfId="0" applyFont="1" applyFill="1" applyAlignment="1">
      <alignment wrapText="1"/>
    </xf>
    <xf numFmtId="164" fontId="0" fillId="0" borderId="0" xfId="0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left" wrapText="1"/>
    </xf>
    <xf numFmtId="164" fontId="7" fillId="0" borderId="2" xfId="0" applyFont="1" applyFill="1" applyBorder="1" applyAlignment="1">
      <alignment horizontal="left" wrapText="1"/>
    </xf>
    <xf numFmtId="164" fontId="1" fillId="0" borderId="2" xfId="0" applyFont="1" applyBorder="1" applyAlignment="1">
      <alignment horizontal="left"/>
    </xf>
    <xf numFmtId="166" fontId="5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Alignment="1">
      <alignment wrapText="1"/>
    </xf>
    <xf numFmtId="164" fontId="0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1" fillId="0" borderId="1" xfId="21" applyFont="1" applyBorder="1" applyAlignment="1">
      <alignment horizontal="center"/>
      <protection/>
    </xf>
    <xf numFmtId="168" fontId="1" fillId="0" borderId="1" xfId="21" applyNumberFormat="1" applyFont="1" applyBorder="1" applyAlignment="1">
      <alignment horizontal="center"/>
      <protection/>
    </xf>
    <xf numFmtId="164" fontId="1" fillId="0" borderId="1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horizontal="center" vertical="center" wrapText="1"/>
      <protection/>
    </xf>
    <xf numFmtId="168" fontId="1" fillId="0" borderId="1" xfId="21" applyNumberFormat="1" applyFont="1" applyFill="1" applyBorder="1" applyAlignment="1">
      <alignment horizontal="center" vertical="center" wrapText="1"/>
      <protection/>
    </xf>
    <xf numFmtId="164" fontId="1" fillId="0" borderId="1" xfId="21" applyFont="1" applyFill="1" applyBorder="1" applyAlignment="1">
      <alignment wrapText="1"/>
      <protection/>
    </xf>
    <xf numFmtId="164" fontId="1" fillId="0" borderId="1" xfId="21" applyFont="1" applyFill="1" applyBorder="1" applyAlignment="1">
      <alignment horizontal="center" wrapText="1"/>
      <protection/>
    </xf>
    <xf numFmtId="168" fontId="5" fillId="0" borderId="2" xfId="0" applyNumberFormat="1" applyFont="1" applyFill="1" applyBorder="1" applyAlignment="1">
      <alignment horizontal="center" wrapText="1"/>
    </xf>
    <xf numFmtId="164" fontId="15" fillId="0" borderId="0" xfId="21" applyAlignment="1">
      <alignment/>
      <protection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center" wrapText="1"/>
      <protection/>
    </xf>
    <xf numFmtId="168" fontId="1" fillId="0" borderId="1" xfId="21" applyNumberFormat="1" applyFont="1" applyBorder="1" applyAlignment="1">
      <alignment horizontal="center" wrapText="1"/>
      <protection/>
    </xf>
    <xf numFmtId="164" fontId="1" fillId="0" borderId="0" xfId="21" applyFont="1" applyFill="1" applyAlignment="1">
      <alignment horizontal="center"/>
      <protection/>
    </xf>
    <xf numFmtId="164" fontId="1" fillId="0" borderId="0" xfId="21" applyFont="1">
      <alignment/>
      <protection/>
    </xf>
    <xf numFmtId="164" fontId="3" fillId="0" borderId="0" xfId="21" applyFont="1" applyFill="1" applyBorder="1" applyAlignment="1">
      <alignment horizontal="center" wrapText="1"/>
      <protection/>
    </xf>
    <xf numFmtId="164" fontId="3" fillId="0" borderId="0" xfId="21" applyFont="1" applyFill="1" applyBorder="1" applyAlignment="1">
      <alignment horizontal="left" wrapText="1"/>
      <protection/>
    </xf>
    <xf numFmtId="164" fontId="1" fillId="0" borderId="0" xfId="21" applyFont="1" applyFill="1" applyBorder="1" applyAlignment="1">
      <alignment horizontal="left" wrapText="1"/>
      <protection/>
    </xf>
    <xf numFmtId="164" fontId="1" fillId="0" borderId="0" xfId="21" applyFont="1" applyFill="1" applyAlignment="1">
      <alignment wrapText="1"/>
      <protection/>
    </xf>
    <xf numFmtId="164" fontId="13" fillId="0" borderId="1" xfId="21" applyFont="1" applyFill="1" applyBorder="1" applyAlignment="1">
      <alignment horizontal="center"/>
      <protection/>
    </xf>
    <xf numFmtId="164" fontId="13" fillId="0" borderId="1" xfId="21" applyFont="1" applyFill="1" applyBorder="1" applyAlignment="1">
      <alignment horizontal="center" wrapText="1"/>
      <protection/>
    </xf>
    <xf numFmtId="164" fontId="7" fillId="0" borderId="1" xfId="21" applyFont="1" applyFill="1" applyBorder="1" applyAlignment="1">
      <alignment horizontal="center" wrapText="1"/>
      <protection/>
    </xf>
    <xf numFmtId="164" fontId="1" fillId="0" borderId="2" xfId="0" applyFont="1" applyFill="1" applyBorder="1" applyAlignment="1">
      <alignment horizontal="left" wrapText="1"/>
    </xf>
    <xf numFmtId="164" fontId="15" fillId="0" borderId="0" xfId="21" applyFill="1">
      <alignment/>
      <protection/>
    </xf>
    <xf numFmtId="164" fontId="1" fillId="3" borderId="2" xfId="0" applyFont="1" applyFill="1" applyBorder="1" applyAlignment="1">
      <alignment horizontal="center" wrapText="1"/>
    </xf>
    <xf numFmtId="164" fontId="1" fillId="0" borderId="1" xfId="21" applyFont="1" applyBorder="1" applyAlignment="1">
      <alignment wrapText="1"/>
      <protection/>
    </xf>
    <xf numFmtId="164" fontId="19" fillId="0" borderId="2" xfId="0" applyFont="1" applyBorder="1" applyAlignment="1">
      <alignment wrapText="1"/>
    </xf>
    <xf numFmtId="164" fontId="1" fillId="0" borderId="2" xfId="0" applyFont="1" applyBorder="1" applyAlignment="1">
      <alignment horizontal="center" wrapText="1"/>
    </xf>
    <xf numFmtId="164" fontId="5" fillId="0" borderId="0" xfId="21" applyFont="1">
      <alignment/>
      <protection/>
    </xf>
    <xf numFmtId="164" fontId="13" fillId="0" borderId="1" xfId="0" applyFont="1" applyFill="1" applyBorder="1" applyAlignment="1">
      <alignment horizontal="center" wrapText="1"/>
    </xf>
    <xf numFmtId="164" fontId="5" fillId="4" borderId="1" xfId="0" applyFont="1" applyFill="1" applyBorder="1" applyAlignment="1">
      <alignment horizontal="center" wrapText="1"/>
    </xf>
    <xf numFmtId="164" fontId="13" fillId="0" borderId="0" xfId="0" applyFont="1" applyFill="1" applyAlignment="1">
      <alignment horizontal="center" wrapText="1"/>
    </xf>
    <xf numFmtId="166" fontId="1" fillId="0" borderId="1" xfId="0" applyNumberFormat="1" applyFont="1" applyBorder="1" applyAlignment="1">
      <alignment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4" fontId="3" fillId="0" borderId="0" xfId="0" applyFont="1" applyAlignment="1">
      <alignment/>
    </xf>
    <xf numFmtId="164" fontId="13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4" fontId="1" fillId="0" borderId="2" xfId="21" applyFont="1" applyBorder="1">
      <alignment/>
      <protection/>
    </xf>
    <xf numFmtId="164" fontId="13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4" fontId="20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3" fillId="0" borderId="2" xfId="0" applyFont="1" applyBorder="1" applyAlignment="1">
      <alignment horizontal="center" wrapText="1"/>
    </xf>
    <xf numFmtId="164" fontId="21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5" fillId="0" borderId="2" xfId="0" applyFont="1" applyBorder="1" applyAlignment="1">
      <alignment wrapText="1"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164" fontId="5" fillId="0" borderId="1" xfId="21" applyFont="1" applyBorder="1" applyAlignment="1">
      <alignment horizontal="center"/>
      <protection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6" fillId="0" borderId="0" xfId="0" applyFont="1" applyFill="1" applyAlignment="1">
      <alignment wrapText="1"/>
    </xf>
    <xf numFmtId="164" fontId="13" fillId="0" borderId="1" xfId="0" applyFont="1" applyBorder="1" applyAlignment="1">
      <alignment horizontal="center" wrapText="1"/>
    </xf>
    <xf numFmtId="164" fontId="23" fillId="0" borderId="0" xfId="0" applyFont="1" applyFill="1" applyAlignment="1">
      <alignment wrapText="1"/>
    </xf>
    <xf numFmtId="164" fontId="1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24" fillId="0" borderId="1" xfId="0" applyFont="1" applyFill="1" applyBorder="1" applyAlignment="1">
      <alignment wrapText="1"/>
    </xf>
    <xf numFmtId="164" fontId="26" fillId="0" borderId="1" xfId="0" applyFont="1" applyBorder="1" applyAlignment="1">
      <alignment wrapText="1"/>
    </xf>
    <xf numFmtId="164" fontId="24" fillId="0" borderId="1" xfId="0" applyFont="1" applyBorder="1" applyAlignment="1">
      <alignment wrapText="1"/>
    </xf>
    <xf numFmtId="164" fontId="26" fillId="0" borderId="1" xfId="0" applyFont="1" applyFill="1" applyBorder="1" applyAlignment="1">
      <alignment wrapText="1"/>
    </xf>
    <xf numFmtId="164" fontId="28" fillId="0" borderId="0" xfId="0" applyFont="1" applyAlignment="1">
      <alignment wrapText="1"/>
    </xf>
    <xf numFmtId="166" fontId="7" fillId="0" borderId="1" xfId="0" applyNumberFormat="1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="104" zoomScaleNormal="104" workbookViewId="0" topLeftCell="A1">
      <selection activeCell="E15" sqref="E15"/>
    </sheetView>
  </sheetViews>
  <sheetFormatPr defaultColWidth="12.57421875" defaultRowHeight="12.75"/>
  <cols>
    <col min="1" max="1" width="6.7109375" style="1" customWidth="1"/>
    <col min="2" max="2" width="39.57421875" style="2" customWidth="1"/>
    <col min="3" max="3" width="18.140625" style="3" customWidth="1"/>
    <col min="4" max="4" width="18.7109375" style="4" customWidth="1"/>
    <col min="5" max="5" width="13.8515625" style="5" customWidth="1"/>
    <col min="6" max="6" width="22.00390625" style="5" customWidth="1"/>
    <col min="7" max="7" width="18.57421875" style="6" customWidth="1"/>
    <col min="8" max="8" width="21.28125" style="7" customWidth="1"/>
    <col min="9" max="10" width="15.00390625" style="7" customWidth="1"/>
    <col min="11" max="11" width="18.8515625" style="8" customWidth="1"/>
    <col min="12" max="12" width="14.421875" style="7" customWidth="1"/>
    <col min="13" max="13" width="14.7109375" style="0" customWidth="1"/>
    <col min="14" max="14" width="21.28125" style="0" customWidth="1"/>
    <col min="15" max="16" width="11.57421875" style="0" customWidth="1"/>
    <col min="17" max="250" width="11.57421875" style="6" customWidth="1"/>
    <col min="251" max="253" width="12.57421875" style="0" customWidth="1"/>
    <col min="254" max="16384" width="11.57421875" style="0" customWidth="1"/>
  </cols>
  <sheetData>
    <row r="1" spans="1:256" s="17" customFormat="1" ht="12.75">
      <c r="A1" s="9"/>
      <c r="B1" s="10" t="s">
        <v>0</v>
      </c>
      <c r="C1" s="11"/>
      <c r="D1" s="12"/>
      <c r="E1" s="13"/>
      <c r="F1" s="13"/>
      <c r="G1" s="14"/>
      <c r="H1" s="15"/>
      <c r="I1" s="10"/>
      <c r="J1" s="16"/>
      <c r="K1" s="15"/>
      <c r="L1" s="16"/>
      <c r="M1" s="16"/>
      <c r="N1"/>
      <c r="O1"/>
      <c r="IP1" s="18"/>
      <c r="IQ1" s="18"/>
      <c r="IR1" s="18"/>
      <c r="IS1" s="18"/>
      <c r="IT1" s="18"/>
      <c r="IU1" s="18"/>
      <c r="IV1" s="18"/>
    </row>
    <row r="2" spans="1:256" s="17" customFormat="1" ht="12.75">
      <c r="A2" s="9"/>
      <c r="B2" s="9" t="s">
        <v>1</v>
      </c>
      <c r="C2" s="11"/>
      <c r="D2" s="12"/>
      <c r="E2" s="13"/>
      <c r="F2" s="14"/>
      <c r="G2"/>
      <c r="H2" s="15"/>
      <c r="I2" s="10"/>
      <c r="J2" s="10"/>
      <c r="K2" s="15"/>
      <c r="L2" s="16"/>
      <c r="M2" s="16"/>
      <c r="N2"/>
      <c r="O2"/>
      <c r="IP2" s="18"/>
      <c r="IQ2" s="18"/>
      <c r="IR2" s="18"/>
      <c r="IS2" s="18"/>
      <c r="IT2" s="18"/>
      <c r="IU2" s="18"/>
      <c r="IV2" s="18"/>
    </row>
    <row r="3" spans="1:256" s="17" customFormat="1" ht="12.75">
      <c r="A3" s="19"/>
      <c r="B3" s="20"/>
      <c r="C3" s="21"/>
      <c r="D3" s="22"/>
      <c r="E3" s="5"/>
      <c r="F3" s="5"/>
      <c r="G3"/>
      <c r="H3"/>
      <c r="I3" s="15"/>
      <c r="J3" s="10"/>
      <c r="K3" s="16"/>
      <c r="L3" s="15"/>
      <c r="M3" s="16"/>
      <c r="N3"/>
      <c r="O3"/>
      <c r="P3"/>
      <c r="IQ3" s="18"/>
      <c r="IR3" s="18"/>
      <c r="IS3" s="18"/>
      <c r="IT3" s="18"/>
      <c r="IU3" s="18"/>
      <c r="IV3" s="18"/>
    </row>
    <row r="4" spans="1:256" s="17" customFormat="1" ht="12.75">
      <c r="A4" s="23" t="s">
        <v>2</v>
      </c>
      <c r="B4" s="24" t="s">
        <v>3</v>
      </c>
      <c r="C4" s="25" t="s">
        <v>4</v>
      </c>
      <c r="D4" s="26" t="s">
        <v>5</v>
      </c>
      <c r="E4" s="5"/>
      <c r="F4" s="5"/>
      <c r="G4"/>
      <c r="H4"/>
      <c r="I4" s="15"/>
      <c r="J4" s="10"/>
      <c r="K4" s="16"/>
      <c r="L4" s="15"/>
      <c r="M4" s="16"/>
      <c r="N4"/>
      <c r="O4"/>
      <c r="P4"/>
      <c r="IQ4" s="18"/>
      <c r="IR4" s="18"/>
      <c r="IS4" s="18"/>
      <c r="IT4" s="18"/>
      <c r="IU4" s="18"/>
      <c r="IV4" s="18"/>
    </row>
    <row r="5" spans="1:13" ht="12.75">
      <c r="A5" s="27">
        <f>1!A1</f>
        <v>1</v>
      </c>
      <c r="B5" s="28" t="str">
        <f>1!B3</f>
        <v>ANTYBIOTYKI  I</v>
      </c>
      <c r="C5" s="29"/>
      <c r="D5" s="30"/>
      <c r="G5"/>
      <c r="H5"/>
      <c r="I5" s="31"/>
      <c r="J5" s="31"/>
      <c r="K5" s="31"/>
      <c r="L5" s="31"/>
      <c r="M5" s="16"/>
    </row>
    <row r="6" spans="1:13" ht="12.75">
      <c r="A6" s="27">
        <f>2!A1</f>
        <v>2</v>
      </c>
      <c r="B6" s="28" t="str">
        <f>2!B3</f>
        <v>ANTYBIOTYKI  II</v>
      </c>
      <c r="C6" s="29"/>
      <c r="D6" s="30"/>
      <c r="G6"/>
      <c r="H6"/>
      <c r="I6" s="31"/>
      <c r="J6" s="31"/>
      <c r="K6" s="31"/>
      <c r="L6" s="31"/>
      <c r="M6" s="16"/>
    </row>
    <row r="7" spans="1:13" ht="12.75">
      <c r="A7" s="27">
        <f>3!A1</f>
        <v>3</v>
      </c>
      <c r="B7" s="28" t="str">
        <f>3!B3</f>
        <v>LEKI  I</v>
      </c>
      <c r="C7" s="29"/>
      <c r="D7" s="30"/>
      <c r="G7"/>
      <c r="H7"/>
      <c r="I7" s="31"/>
      <c r="J7" s="31"/>
      <c r="K7" s="31"/>
      <c r="L7" s="31"/>
      <c r="M7" s="16"/>
    </row>
    <row r="8" spans="1:13" ht="12.75">
      <c r="A8" s="27">
        <f>4!A1</f>
        <v>4</v>
      </c>
      <c r="B8" s="28" t="str">
        <f>4!B3</f>
        <v>LEKI  II</v>
      </c>
      <c r="C8" s="29"/>
      <c r="D8" s="30"/>
      <c r="G8"/>
      <c r="H8"/>
      <c r="I8" s="31"/>
      <c r="J8" s="31"/>
      <c r="K8" s="31"/>
      <c r="L8" s="31"/>
      <c r="M8" s="16"/>
    </row>
    <row r="9" spans="1:13" ht="12.75">
      <c r="A9" s="27">
        <f>5!A1</f>
        <v>5</v>
      </c>
      <c r="B9" s="28" t="str">
        <f>5!B3</f>
        <v>LEKI  III</v>
      </c>
      <c r="C9" s="29"/>
      <c r="D9" s="30"/>
      <c r="G9"/>
      <c r="H9"/>
      <c r="I9" s="31"/>
      <c r="J9" s="31"/>
      <c r="K9" s="31"/>
      <c r="L9" s="31"/>
      <c r="M9" s="16"/>
    </row>
    <row r="10" spans="1:13" ht="12.75">
      <c r="A10" s="27">
        <f>6!A1</f>
        <v>6</v>
      </c>
      <c r="B10" s="28" t="str">
        <f>6!B3</f>
        <v>LEKI  IV</v>
      </c>
      <c r="C10" s="29"/>
      <c r="D10" s="30"/>
      <c r="G10"/>
      <c r="H10"/>
      <c r="I10" s="31"/>
      <c r="J10" s="31"/>
      <c r="K10" s="31"/>
      <c r="L10" s="31"/>
      <c r="M10" s="16"/>
    </row>
    <row r="11" spans="1:13" ht="12.75">
      <c r="A11" s="27">
        <f>7!A1</f>
        <v>7</v>
      </c>
      <c r="B11" s="28" t="str">
        <f>7!B3</f>
        <v>LEKI  V – TABL./KAPS.</v>
      </c>
      <c r="C11" s="29"/>
      <c r="D11" s="30"/>
      <c r="G11"/>
      <c r="H11"/>
      <c r="I11" s="31"/>
      <c r="J11" s="31"/>
      <c r="K11" s="31"/>
      <c r="L11" s="31"/>
      <c r="M11" s="16"/>
    </row>
    <row r="12" spans="1:13" ht="12.75">
      <c r="A12" s="27">
        <f>8!A1</f>
        <v>8</v>
      </c>
      <c r="B12" s="28" t="str">
        <f>8!B3</f>
        <v>LEKI  VI – INJ</v>
      </c>
      <c r="C12" s="29"/>
      <c r="D12" s="30"/>
      <c r="G12"/>
      <c r="H12"/>
      <c r="I12" s="31"/>
      <c r="J12" s="31"/>
      <c r="K12" s="31"/>
      <c r="L12" s="31"/>
      <c r="M12" s="16"/>
    </row>
    <row r="13" spans="1:13" ht="12.75">
      <c r="A13" s="27">
        <f>9!A1</f>
        <v>9</v>
      </c>
      <c r="B13" s="32" t="str">
        <f>9!B3</f>
        <v>LEKI  VII</v>
      </c>
      <c r="C13" s="33"/>
      <c r="D13" s="30"/>
      <c r="G13"/>
      <c r="H13"/>
      <c r="I13" s="31"/>
      <c r="J13" s="31"/>
      <c r="K13" s="31"/>
      <c r="L13" s="31"/>
      <c r="M13" s="16"/>
    </row>
    <row r="14" spans="1:13" ht="12.75">
      <c r="A14" s="27">
        <f>'10'!A1</f>
        <v>10</v>
      </c>
      <c r="B14" s="28" t="str">
        <f>'10'!B3</f>
        <v>LEKI  VIII</v>
      </c>
      <c r="C14" s="29"/>
      <c r="D14" s="30"/>
      <c r="G14"/>
      <c r="H14"/>
      <c r="I14" s="31"/>
      <c r="J14" s="31"/>
      <c r="K14" s="31"/>
      <c r="L14" s="31"/>
      <c r="M14" s="16"/>
    </row>
    <row r="15" spans="1:13" ht="12.75">
      <c r="A15" s="27">
        <f>'11'!A1</f>
        <v>11</v>
      </c>
      <c r="B15" s="28" t="str">
        <f>'11'!B3</f>
        <v>LEKI  IX</v>
      </c>
      <c r="C15" s="29"/>
      <c r="D15" s="30"/>
      <c r="G15"/>
      <c r="H15"/>
      <c r="I15" s="31"/>
      <c r="J15" s="31"/>
      <c r="K15" s="31"/>
      <c r="L15" s="31"/>
      <c r="M15" s="16"/>
    </row>
    <row r="16" spans="1:13" ht="12.75">
      <c r="A16" s="27">
        <f>'12'!A1</f>
        <v>12</v>
      </c>
      <c r="B16" s="34" t="str">
        <f>'12'!B3</f>
        <v>ANALGEZJA</v>
      </c>
      <c r="C16" s="29"/>
      <c r="D16" s="30"/>
      <c r="G16"/>
      <c r="H16"/>
      <c r="I16" s="31"/>
      <c r="J16" s="31"/>
      <c r="K16" s="31"/>
      <c r="L16" s="31"/>
      <c r="M16" s="16"/>
    </row>
    <row r="17" spans="1:13" ht="12.75">
      <c r="A17" s="27">
        <f>'13'!A1</f>
        <v>13</v>
      </c>
      <c r="B17" s="28" t="str">
        <f>'13'!B3</f>
        <v>Nadroparin</v>
      </c>
      <c r="C17" s="29"/>
      <c r="D17" s="30"/>
      <c r="G17"/>
      <c r="H17"/>
      <c r="I17" s="31"/>
      <c r="J17" s="31"/>
      <c r="K17" s="31"/>
      <c r="L17" s="31"/>
      <c r="M17" s="16"/>
    </row>
    <row r="18" spans="1:13" ht="12.75">
      <c r="A18" s="27">
        <f>'14'!A1</f>
        <v>14</v>
      </c>
      <c r="B18" s="28" t="str">
        <f>'14'!B3</f>
        <v>Enoxaparin</v>
      </c>
      <c r="C18" s="29"/>
      <c r="D18" s="30"/>
      <c r="G18"/>
      <c r="H18"/>
      <c r="I18" s="31"/>
      <c r="J18" s="31"/>
      <c r="K18" s="31"/>
      <c r="L18" s="31"/>
      <c r="M18" s="16"/>
    </row>
    <row r="19" spans="1:13" ht="12.75">
      <c r="A19" s="27">
        <f>'15'!A1</f>
        <v>15</v>
      </c>
      <c r="B19" s="28" t="str">
        <f>'15'!B3</f>
        <v>WYROBY  MEDYCZNE</v>
      </c>
      <c r="C19" s="29"/>
      <c r="D19" s="30"/>
      <c r="G19"/>
      <c r="H19"/>
      <c r="I19" s="31"/>
      <c r="J19" s="31"/>
      <c r="K19" s="31"/>
      <c r="L19" s="31"/>
      <c r="M19" s="16"/>
    </row>
    <row r="20" spans="1:13" ht="12.75">
      <c r="A20" s="27">
        <f>'16'!A1</f>
        <v>16</v>
      </c>
      <c r="B20" s="28" t="str">
        <f>'16'!B3</f>
        <v>RECEPTURA</v>
      </c>
      <c r="C20" s="29"/>
      <c r="D20" s="30"/>
      <c r="F20" s="35"/>
      <c r="G20"/>
      <c r="H20"/>
      <c r="I20" s="31"/>
      <c r="J20" s="31"/>
      <c r="K20" s="31"/>
      <c r="L20" s="31"/>
      <c r="M20" s="16"/>
    </row>
    <row r="21" spans="1:13" ht="12.75">
      <c r="A21" s="27">
        <f>'17'!A1</f>
        <v>17</v>
      </c>
      <c r="B21" s="36" t="str">
        <f>'17'!B3</f>
        <v>SEVOFLURAN</v>
      </c>
      <c r="C21" s="37"/>
      <c r="D21" s="30"/>
      <c r="G21"/>
      <c r="H21"/>
      <c r="I21" s="31"/>
      <c r="J21" s="31"/>
      <c r="K21" s="31"/>
      <c r="L21" s="31"/>
      <c r="M21" s="16"/>
    </row>
    <row r="22" spans="1:13" ht="12.75">
      <c r="A22" s="27">
        <f>'18'!A1</f>
        <v>18</v>
      </c>
      <c r="B22" s="36" t="str">
        <f>'18'!B3</f>
        <v>DESFURANE</v>
      </c>
      <c r="C22" s="37"/>
      <c r="D22" s="30"/>
      <c r="G22"/>
      <c r="H22"/>
      <c r="I22" s="31"/>
      <c r="J22" s="31"/>
      <c r="K22" s="31"/>
      <c r="L22" s="31"/>
      <c r="M22" s="16"/>
    </row>
    <row r="23" spans="1:13" ht="12.75">
      <c r="A23" s="27">
        <f>'19'!A1</f>
        <v>19</v>
      </c>
      <c r="B23" s="36" t="str">
        <f>'19'!B3</f>
        <v>ROCURONIUM</v>
      </c>
      <c r="C23" s="37"/>
      <c r="D23" s="30"/>
      <c r="G23"/>
      <c r="H23"/>
      <c r="I23" s="31"/>
      <c r="J23" s="31"/>
      <c r="K23" s="31"/>
      <c r="L23" s="31"/>
      <c r="M23" s="16"/>
    </row>
    <row r="24" spans="1:13" ht="12.75">
      <c r="A24" s="27">
        <f>'20'!A1</f>
        <v>20</v>
      </c>
      <c r="B24" s="28" t="str">
        <f>'20'!B3</f>
        <v>PROPOFOL</v>
      </c>
      <c r="C24" s="29"/>
      <c r="D24" s="30"/>
      <c r="G24"/>
      <c r="H24"/>
      <c r="I24" s="31"/>
      <c r="J24" s="31"/>
      <c r="K24" s="31"/>
      <c r="L24" s="31"/>
      <c r="M24" s="16"/>
    </row>
    <row r="25" spans="1:13" ht="12.75">
      <c r="A25" s="27">
        <f>'21'!A1</f>
        <v>21</v>
      </c>
      <c r="B25" s="28" t="str">
        <f>'21'!B3</f>
        <v>ALTEPLASUM</v>
      </c>
      <c r="C25" s="29"/>
      <c r="D25" s="30"/>
      <c r="G25"/>
      <c r="H25"/>
      <c r="I25" s="31"/>
      <c r="J25" s="31"/>
      <c r="K25" s="31"/>
      <c r="L25" s="31"/>
      <c r="M25" s="16"/>
    </row>
    <row r="26" spans="1:13" ht="12.75">
      <c r="A26" s="27">
        <f>'22'!A1</f>
        <v>22</v>
      </c>
      <c r="B26" s="28" t="str">
        <f>'22'!B3</f>
        <v>FACTOR VII</v>
      </c>
      <c r="C26" s="29"/>
      <c r="D26" s="30"/>
      <c r="G26"/>
      <c r="H26"/>
      <c r="I26" s="31"/>
      <c r="J26" s="31"/>
      <c r="K26" s="31"/>
      <c r="L26" s="31"/>
      <c r="M26" s="16"/>
    </row>
    <row r="27" spans="1:13" ht="12.75">
      <c r="A27" s="27">
        <f>'23'!A1</f>
        <v>23</v>
      </c>
      <c r="B27" s="36" t="str">
        <f>'23'!B3</f>
        <v>ORNITHINUM</v>
      </c>
      <c r="C27" s="37"/>
      <c r="D27" s="30"/>
      <c r="G27"/>
      <c r="H27"/>
      <c r="I27" s="31"/>
      <c r="J27" s="31"/>
      <c r="K27" s="31"/>
      <c r="L27" s="31"/>
      <c r="M27" s="16"/>
    </row>
    <row r="28" spans="1:13" ht="12.75">
      <c r="A28" s="27">
        <f>'24'!A1</f>
        <v>24</v>
      </c>
      <c r="B28" s="28" t="str">
        <f>'24'!B3</f>
        <v>IMPORT DOCELOWY</v>
      </c>
      <c r="C28" s="29"/>
      <c r="D28" s="30"/>
      <c r="E28" s="38"/>
      <c r="F28" s="38"/>
      <c r="G28"/>
      <c r="H28"/>
      <c r="I28" s="31"/>
      <c r="J28" s="31"/>
      <c r="K28" s="31"/>
      <c r="L28" s="31"/>
      <c r="M28" s="16"/>
    </row>
    <row r="29" spans="1:256" s="4" customFormat="1" ht="12.75">
      <c r="A29" s="27">
        <f>'25'!A1</f>
        <v>25</v>
      </c>
      <c r="B29" s="36" t="str">
        <f>'25'!B3</f>
        <v>KONTRAST</v>
      </c>
      <c r="C29" s="37"/>
      <c r="D29" s="30"/>
      <c r="E29" s="5"/>
      <c r="F29" s="5"/>
      <c r="G29"/>
      <c r="H29"/>
      <c r="I29" s="31"/>
      <c r="J29" s="31"/>
      <c r="K29" s="31"/>
      <c r="L29" s="31"/>
      <c r="M29" s="16"/>
      <c r="N29" s="16"/>
      <c r="O29" s="16"/>
      <c r="P29" s="16"/>
      <c r="IQ29" s="16"/>
      <c r="IR29" s="16"/>
      <c r="IS29" s="16"/>
      <c r="IT29" s="16"/>
      <c r="IU29" s="16"/>
      <c r="IV29" s="16"/>
    </row>
    <row r="30" spans="1:256" s="4" customFormat="1" ht="12.75">
      <c r="A30" s="39">
        <f>'26'!A1</f>
        <v>26</v>
      </c>
      <c r="B30" s="34" t="str">
        <f>'26'!B3</f>
        <v>Szczepionki  I</v>
      </c>
      <c r="C30" s="29"/>
      <c r="D30" s="30"/>
      <c r="E30" s="5"/>
      <c r="F30" s="5"/>
      <c r="G30"/>
      <c r="H30"/>
      <c r="I30" s="31"/>
      <c r="J30" s="31"/>
      <c r="K30" s="31"/>
      <c r="L30" s="31"/>
      <c r="M30" s="16"/>
      <c r="N30" s="16"/>
      <c r="O30" s="16"/>
      <c r="P30" s="16"/>
      <c r="IQ30" s="16"/>
      <c r="IR30" s="16"/>
      <c r="IS30" s="16"/>
      <c r="IT30" s="16"/>
      <c r="IU30" s="16"/>
      <c r="IV30" s="16"/>
    </row>
    <row r="31" spans="1:256" s="4" customFormat="1" ht="12.75">
      <c r="A31" s="39">
        <f>'27'!A1</f>
        <v>27</v>
      </c>
      <c r="B31" s="34" t="str">
        <f>'27'!B3</f>
        <v>Szczepionki  II</v>
      </c>
      <c r="C31" s="29"/>
      <c r="D31" s="30"/>
      <c r="E31" s="5"/>
      <c r="F31" s="5"/>
      <c r="G31"/>
      <c r="H31"/>
      <c r="I31" s="31"/>
      <c r="J31" s="31"/>
      <c r="K31" s="31"/>
      <c r="L31" s="31"/>
      <c r="M31" s="16"/>
      <c r="N31" s="16"/>
      <c r="O31" s="16"/>
      <c r="P31" s="16"/>
      <c r="IQ31" s="16"/>
      <c r="IR31" s="16"/>
      <c r="IS31" s="16"/>
      <c r="IT31" s="16"/>
      <c r="IU31" s="16"/>
      <c r="IV31" s="16"/>
    </row>
    <row r="32" spans="1:256" s="4" customFormat="1" ht="12.75">
      <c r="A32" s="39">
        <f>'28'!A1</f>
        <v>28</v>
      </c>
      <c r="B32" s="34" t="str">
        <f>'28'!B3</f>
        <v>Szczepionka Hepatitis B Immune globulin</v>
      </c>
      <c r="C32" s="29"/>
      <c r="D32" s="30"/>
      <c r="E32" s="5"/>
      <c r="F32" s="5"/>
      <c r="G32"/>
      <c r="H32"/>
      <c r="I32" s="31"/>
      <c r="J32" s="31"/>
      <c r="K32" s="31"/>
      <c r="L32" s="31"/>
      <c r="M32" s="16"/>
      <c r="N32" s="16"/>
      <c r="O32" s="16"/>
      <c r="P32" s="16"/>
      <c r="IQ32" s="16"/>
      <c r="IR32" s="16"/>
      <c r="IS32" s="16"/>
      <c r="IT32" s="16"/>
      <c r="IU32" s="16"/>
      <c r="IV32" s="16"/>
    </row>
    <row r="33" spans="1:256" s="4" customFormat="1" ht="12.75">
      <c r="A33" s="39">
        <f>'29'!A1</f>
        <v>29</v>
      </c>
      <c r="B33" s="40" t="str">
        <f>'29'!B3</f>
        <v>INSULINY</v>
      </c>
      <c r="C33" s="41"/>
      <c r="D33" s="30"/>
      <c r="E33" s="5"/>
      <c r="F33" s="5"/>
      <c r="G33"/>
      <c r="H33"/>
      <c r="I33" s="31"/>
      <c r="J33" s="31"/>
      <c r="K33" s="31"/>
      <c r="L33" s="31"/>
      <c r="M33" s="16"/>
      <c r="N33" s="16"/>
      <c r="O33" s="16"/>
      <c r="P33" s="16"/>
      <c r="IQ33" s="16"/>
      <c r="IR33" s="16"/>
      <c r="IS33" s="16"/>
      <c r="IT33" s="16"/>
      <c r="IU33" s="16"/>
      <c r="IV33" s="16"/>
    </row>
    <row r="34" spans="1:256" s="4" customFormat="1" ht="12.75">
      <c r="A34" s="42">
        <f>'30'!A1</f>
        <v>30</v>
      </c>
      <c r="B34" s="40" t="str">
        <f>'30'!B3</f>
        <v>ALBUMINY</v>
      </c>
      <c r="C34" s="41"/>
      <c r="D34" s="30"/>
      <c r="E34" s="43"/>
      <c r="F34" s="43"/>
      <c r="G34"/>
      <c r="H34"/>
      <c r="I34" s="31"/>
      <c r="J34" s="31"/>
      <c r="K34" s="31"/>
      <c r="L34" s="31"/>
      <c r="M34" s="16"/>
      <c r="N34" s="16"/>
      <c r="O34" s="16"/>
      <c r="P34" s="16"/>
      <c r="IQ34" s="16"/>
      <c r="IR34" s="16"/>
      <c r="IS34" s="16"/>
      <c r="IT34" s="16"/>
      <c r="IU34" s="16"/>
      <c r="IV34" s="16"/>
    </row>
    <row r="35" spans="1:256" s="4" customFormat="1" ht="12.75">
      <c r="A35" s="42">
        <f>'31'!A1</f>
        <v>31</v>
      </c>
      <c r="B35" s="40" t="str">
        <f>'31'!B3</f>
        <v>IMMUNOGLOBULINA</v>
      </c>
      <c r="C35" s="41"/>
      <c r="D35" s="30"/>
      <c r="E35" s="43"/>
      <c r="F35" s="43"/>
      <c r="G35"/>
      <c r="H35"/>
      <c r="I35" s="31"/>
      <c r="J35" s="31"/>
      <c r="K35" s="31"/>
      <c r="L35" s="31"/>
      <c r="M35" s="16"/>
      <c r="N35" s="16"/>
      <c r="O35" s="16"/>
      <c r="P35" s="16"/>
      <c r="IQ35" s="16"/>
      <c r="IR35" s="16"/>
      <c r="IS35" s="16"/>
      <c r="IT35" s="16"/>
      <c r="IU35" s="16"/>
      <c r="IV35" s="16"/>
    </row>
    <row r="36" spans="1:256" s="4" customFormat="1" ht="12.75">
      <c r="A36" s="42">
        <f>'32'!A1</f>
        <v>32</v>
      </c>
      <c r="B36" s="44" t="str">
        <f>'32'!B3</f>
        <v>Immunoglobulina ludzka anty D </v>
      </c>
      <c r="C36" s="41"/>
      <c r="D36" s="30"/>
      <c r="E36" s="43"/>
      <c r="F36" s="43"/>
      <c r="G36"/>
      <c r="H36"/>
      <c r="I36" s="31"/>
      <c r="J36" s="31"/>
      <c r="K36" s="31"/>
      <c r="L36" s="31"/>
      <c r="M36" s="16"/>
      <c r="N36" s="16"/>
      <c r="O36" s="16"/>
      <c r="P36" s="16"/>
      <c r="IQ36" s="16"/>
      <c r="IR36" s="16"/>
      <c r="IS36" s="16"/>
      <c r="IT36" s="16"/>
      <c r="IU36" s="16"/>
      <c r="IV36" s="16"/>
    </row>
    <row r="37" spans="1:256" s="4" customFormat="1" ht="12.75">
      <c r="A37" s="42">
        <f>'33'!A1</f>
        <v>33</v>
      </c>
      <c r="B37" s="44" t="str">
        <f>'33'!B3</f>
        <v>Immunoglobulina ludzka anty D -300</v>
      </c>
      <c r="C37" s="41"/>
      <c r="D37" s="30"/>
      <c r="E37" s="43"/>
      <c r="F37" s="43"/>
      <c r="G37"/>
      <c r="H37"/>
      <c r="I37" s="31"/>
      <c r="J37" s="31"/>
      <c r="K37" s="31"/>
      <c r="L37" s="31"/>
      <c r="M37" s="16"/>
      <c r="N37" s="16"/>
      <c r="O37" s="16"/>
      <c r="P37" s="16"/>
      <c r="IQ37" s="16"/>
      <c r="IR37" s="16"/>
      <c r="IS37" s="16"/>
      <c r="IT37" s="16"/>
      <c r="IU37" s="16"/>
      <c r="IV37" s="16"/>
    </row>
    <row r="38" spans="1:256" s="4" customFormat="1" ht="12.75">
      <c r="A38" s="42">
        <f>'34'!A1</f>
        <v>34</v>
      </c>
      <c r="B38" s="40" t="str">
        <f>'34'!B3</f>
        <v>Żywienie  I</v>
      </c>
      <c r="C38" s="41"/>
      <c r="D38" s="30"/>
      <c r="E38" s="43"/>
      <c r="F38" s="45"/>
      <c r="G38"/>
      <c r="H38"/>
      <c r="I38" s="31"/>
      <c r="J38" s="31"/>
      <c r="K38" s="31"/>
      <c r="L38" s="31"/>
      <c r="M38" s="16"/>
      <c r="N38" s="16"/>
      <c r="O38" s="16"/>
      <c r="P38" s="16"/>
      <c r="IQ38" s="16"/>
      <c r="IR38" s="16"/>
      <c r="IS38" s="16"/>
      <c r="IT38" s="16"/>
      <c r="IU38" s="16"/>
      <c r="IV38" s="16"/>
    </row>
    <row r="39" spans="1:256" s="4" customFormat="1" ht="12.75">
      <c r="A39" s="39">
        <f>'35'!A1</f>
        <v>35</v>
      </c>
      <c r="B39" s="40" t="str">
        <f>'35'!B3</f>
        <v>Żywienie  II</v>
      </c>
      <c r="C39" s="41"/>
      <c r="D39" s="30"/>
      <c r="E39" s="5"/>
      <c r="G39"/>
      <c r="H39"/>
      <c r="I39" s="31"/>
      <c r="J39" s="31"/>
      <c r="K39" s="31"/>
      <c r="L39" s="31"/>
      <c r="M39" s="16"/>
      <c r="N39" s="16"/>
      <c r="O39" s="16"/>
      <c r="P39" s="16"/>
      <c r="IQ39" s="16"/>
      <c r="IR39" s="16"/>
      <c r="IS39" s="16"/>
      <c r="IT39" s="16"/>
      <c r="IU39" s="16"/>
      <c r="IV39" s="16"/>
    </row>
    <row r="40" spans="1:256" s="4" customFormat="1" ht="12.75">
      <c r="A40" s="39">
        <f>'36'!A1</f>
        <v>36</v>
      </c>
      <c r="B40" s="40" t="str">
        <f>'36'!B3</f>
        <v>MLEKO</v>
      </c>
      <c r="C40" s="41"/>
      <c r="D40" s="30"/>
      <c r="E40" s="5"/>
      <c r="F40" s="5"/>
      <c r="G40"/>
      <c r="H40"/>
      <c r="I40" s="31"/>
      <c r="J40" s="31"/>
      <c r="K40" s="31"/>
      <c r="L40" s="31"/>
      <c r="M40" s="16"/>
      <c r="N40" s="16"/>
      <c r="O40" s="16"/>
      <c r="P40" s="16"/>
      <c r="IQ40" s="16"/>
      <c r="IR40" s="16"/>
      <c r="IS40" s="16"/>
      <c r="IT40" s="16"/>
      <c r="IU40" s="16"/>
      <c r="IV40" s="16"/>
    </row>
    <row r="41" spans="1:256" s="4" customFormat="1" ht="12.75">
      <c r="A41" s="39">
        <f>'37'!A1</f>
        <v>37</v>
      </c>
      <c r="B41" s="40" t="str">
        <f>'37'!B3</f>
        <v>SPIRYTUSY</v>
      </c>
      <c r="C41" s="41"/>
      <c r="D41" s="30"/>
      <c r="E41" s="5"/>
      <c r="F41"/>
      <c r="G41"/>
      <c r="H41"/>
      <c r="I41" s="31"/>
      <c r="J41" s="31"/>
      <c r="K41" s="31"/>
      <c r="L41" s="31"/>
      <c r="M41" s="16"/>
      <c r="N41" s="16"/>
      <c r="O41" s="16"/>
      <c r="P41" s="16"/>
      <c r="IQ41" s="16"/>
      <c r="IR41" s="16"/>
      <c r="IS41" s="16"/>
      <c r="IT41" s="16"/>
      <c r="IU41" s="16"/>
      <c r="IV41" s="16"/>
    </row>
    <row r="42" spans="1:256" s="4" customFormat="1" ht="12.75">
      <c r="A42" s="39">
        <f>'38'!A1</f>
        <v>38</v>
      </c>
      <c r="B42" s="40" t="str">
        <f>'38'!B3</f>
        <v>Leki przeciwwirusowe</v>
      </c>
      <c r="C42" s="41"/>
      <c r="D42" s="30"/>
      <c r="E42" s="5"/>
      <c r="F42"/>
      <c r="G42"/>
      <c r="H42"/>
      <c r="I42" s="31"/>
      <c r="J42" s="31"/>
      <c r="K42" s="31"/>
      <c r="L42" s="31"/>
      <c r="M42" s="16"/>
      <c r="N42" s="16"/>
      <c r="O42" s="16"/>
      <c r="P42" s="16"/>
      <c r="IQ42" s="16"/>
      <c r="IR42" s="16"/>
      <c r="IS42" s="16"/>
      <c r="IT42" s="16"/>
      <c r="IU42" s="16"/>
      <c r="IV42" s="16"/>
    </row>
    <row r="43" spans="1:256" s="4" customFormat="1" ht="12.75">
      <c r="A43" s="39">
        <f>'39'!A1</f>
        <v>39</v>
      </c>
      <c r="B43" s="40" t="str">
        <f>'39'!B3</f>
        <v>ANTYBIOTYKI III</v>
      </c>
      <c r="C43" s="41"/>
      <c r="D43" s="30"/>
      <c r="E43" s="5"/>
      <c r="F43"/>
      <c r="G43"/>
      <c r="H43"/>
      <c r="I43" s="31"/>
      <c r="J43" s="31"/>
      <c r="K43" s="31"/>
      <c r="L43" s="31"/>
      <c r="M43" s="16"/>
      <c r="N43" s="16"/>
      <c r="O43" s="16"/>
      <c r="P43" s="16"/>
      <c r="IQ43" s="16"/>
      <c r="IR43" s="16"/>
      <c r="IS43" s="16"/>
      <c r="IT43" s="16"/>
      <c r="IU43" s="16"/>
      <c r="IV43" s="16"/>
    </row>
    <row r="44" spans="1:256" s="4" customFormat="1" ht="12.75">
      <c r="A44" s="39"/>
      <c r="B44" s="46" t="s">
        <v>6</v>
      </c>
      <c r="C44" s="47"/>
      <c r="D44" s="48"/>
      <c r="E44" s="5"/>
      <c r="F44"/>
      <c r="G44"/>
      <c r="H44"/>
      <c r="I44" s="8"/>
      <c r="J44" s="8"/>
      <c r="K44" s="8"/>
      <c r="L44" s="8"/>
      <c r="M44" s="16"/>
      <c r="N44" s="16"/>
      <c r="O44" s="16"/>
      <c r="P44" s="16"/>
      <c r="IQ44" s="16"/>
      <c r="IR44" s="16"/>
      <c r="IS44" s="16"/>
      <c r="IT44" s="16"/>
      <c r="IU44" s="16"/>
      <c r="IV44" s="16"/>
    </row>
    <row r="45" spans="1:256" s="4" customFormat="1" ht="12.75">
      <c r="A45" s="49"/>
      <c r="B45" s="50"/>
      <c r="C45" s="21" t="s">
        <v>7</v>
      </c>
      <c r="D45" s="51" t="s">
        <v>8</v>
      </c>
      <c r="E45" s="5"/>
      <c r="F45"/>
      <c r="G45"/>
      <c r="H45"/>
      <c r="I45" s="8"/>
      <c r="J45" s="8"/>
      <c r="K45" s="8"/>
      <c r="L45" s="8"/>
      <c r="M45" s="16"/>
      <c r="N45" s="16"/>
      <c r="O45" s="16"/>
      <c r="P45" s="16"/>
      <c r="IQ45" s="16"/>
      <c r="IR45" s="16"/>
      <c r="IS45" s="16"/>
      <c r="IT45" s="16"/>
      <c r="IU45" s="16"/>
      <c r="IV45" s="16"/>
    </row>
    <row r="46" spans="1:256" s="4" customFormat="1" ht="12.75">
      <c r="A46" s="49"/>
      <c r="B46" s="50"/>
      <c r="C46" s="21"/>
      <c r="D46" s="22"/>
      <c r="E46" s="5"/>
      <c r="F46"/>
      <c r="G46"/>
      <c r="H46"/>
      <c r="I46" s="8"/>
      <c r="J46" s="8"/>
      <c r="K46" s="16"/>
      <c r="L46" s="16"/>
      <c r="M46" s="16"/>
      <c r="N46" s="16"/>
      <c r="O46" s="16"/>
      <c r="P46" s="16"/>
      <c r="IQ46" s="16"/>
      <c r="IR46" s="16"/>
      <c r="IS46" s="16"/>
      <c r="IT46" s="16"/>
      <c r="IU46" s="16"/>
      <c r="IV46" s="16"/>
    </row>
    <row r="47" spans="1:256" s="4" customFormat="1" ht="12.75">
      <c r="A47" s="52"/>
      <c r="B47" s="53"/>
      <c r="E47" s="8"/>
      <c r="F47" s="8"/>
      <c r="G47" s="8"/>
      <c r="H47" s="8"/>
      <c r="I47" s="8"/>
      <c r="J47" s="8"/>
      <c r="K47" s="8"/>
      <c r="L47" s="8"/>
      <c r="M47" s="16"/>
      <c r="N47" s="16"/>
      <c r="O47" s="16"/>
      <c r="P47" s="16"/>
      <c r="IQ47" s="16"/>
      <c r="IR47" s="16"/>
      <c r="IS47" s="16"/>
      <c r="IT47" s="16"/>
      <c r="IU47" s="16"/>
      <c r="IV47" s="16"/>
    </row>
    <row r="48" spans="1:256" s="4" customFormat="1" ht="12.75">
      <c r="A48" s="52"/>
      <c r="B48" s="53"/>
      <c r="C48" s="3"/>
      <c r="E48" s="5"/>
      <c r="F48" s="5"/>
      <c r="H48" s="8"/>
      <c r="I48" s="8"/>
      <c r="J48" s="8"/>
      <c r="K48" s="8"/>
      <c r="L48" s="8"/>
      <c r="M48" s="16"/>
      <c r="N48" s="16"/>
      <c r="O48" s="16"/>
      <c r="P48" s="16"/>
      <c r="IQ48" s="16"/>
      <c r="IR48" s="16"/>
      <c r="IS48" s="16"/>
      <c r="IT48" s="16"/>
      <c r="IU48" s="16"/>
      <c r="IV48" s="16"/>
    </row>
    <row r="49" spans="1:256" s="4" customFormat="1" ht="12.75">
      <c r="A49" s="52"/>
      <c r="B49" s="53"/>
      <c r="C49" s="3"/>
      <c r="E49" s="5"/>
      <c r="F49" s="5"/>
      <c r="H49" s="8"/>
      <c r="I49" s="8"/>
      <c r="J49" s="8"/>
      <c r="K49" s="8"/>
      <c r="L49" s="8"/>
      <c r="M49" s="16"/>
      <c r="N49" s="16"/>
      <c r="O49" s="16"/>
      <c r="P49" s="16"/>
      <c r="IQ49" s="16"/>
      <c r="IR49" s="16"/>
      <c r="IS49" s="16"/>
      <c r="IT49" s="16"/>
      <c r="IU49" s="16"/>
      <c r="IV49" s="16"/>
    </row>
    <row r="89" spans="9:12" ht="12.75">
      <c r="I89" s="54"/>
      <c r="L89" s="54"/>
    </row>
    <row r="91" ht="12.75">
      <c r="K91" s="31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E94"/>
  <sheetViews>
    <sheetView zoomScale="104" zoomScaleNormal="104" workbookViewId="0" topLeftCell="A1">
      <selection activeCell="A95" sqref="A95"/>
    </sheetView>
  </sheetViews>
  <sheetFormatPr defaultColWidth="12.57421875" defaultRowHeight="12.75"/>
  <cols>
    <col min="1" max="1" width="4.7109375" style="56" customWidth="1"/>
    <col min="2" max="2" width="41.28125" style="55" customWidth="1"/>
    <col min="3" max="3" width="31.421875" style="55" customWidth="1"/>
    <col min="4" max="4" width="11.57421875" style="56" customWidth="1"/>
    <col min="5" max="235" width="11.57421875" style="55" customWidth="1"/>
    <col min="236" max="239" width="12.00390625" style="4" customWidth="1"/>
    <col min="240" max="16384" width="11.57421875" style="0" customWidth="1"/>
  </cols>
  <sheetData>
    <row r="1" spans="1:3" ht="12.75">
      <c r="A1" s="56">
        <v>9</v>
      </c>
      <c r="B1" s="6" t="s">
        <v>9</v>
      </c>
      <c r="C1" s="164"/>
    </row>
    <row r="2" spans="2:3" ht="12.75">
      <c r="B2" s="6"/>
      <c r="C2" s="164"/>
    </row>
    <row r="3" spans="2:3" ht="12.75">
      <c r="B3" s="165" t="s">
        <v>814</v>
      </c>
      <c r="C3" s="164"/>
    </row>
    <row r="4" spans="2:3" ht="12.75">
      <c r="B4" s="85"/>
      <c r="C4" s="85"/>
    </row>
    <row r="5" spans="1:239" s="187" customFormat="1" ht="12.75">
      <c r="A5" s="185" t="s">
        <v>11</v>
      </c>
      <c r="B5" s="186" t="s">
        <v>12</v>
      </c>
      <c r="C5" s="186" t="s">
        <v>13</v>
      </c>
      <c r="D5" s="186" t="s">
        <v>58</v>
      </c>
      <c r="IB5" s="110"/>
      <c r="IC5" s="110"/>
      <c r="ID5" s="110"/>
      <c r="IE5" s="110"/>
    </row>
    <row r="6" spans="1:4" ht="17.25" customHeight="1">
      <c r="A6" s="27">
        <v>1</v>
      </c>
      <c r="B6" s="40" t="s">
        <v>815</v>
      </c>
      <c r="C6" s="32" t="s">
        <v>816</v>
      </c>
      <c r="D6" s="95">
        <v>10</v>
      </c>
    </row>
    <row r="7" spans="1:4" ht="12.75">
      <c r="A7" s="27">
        <v>2</v>
      </c>
      <c r="B7" s="40" t="s">
        <v>815</v>
      </c>
      <c r="C7" s="32" t="s">
        <v>817</v>
      </c>
      <c r="D7" s="95">
        <v>10</v>
      </c>
    </row>
    <row r="8" spans="1:4" ht="12.75">
      <c r="A8" s="27">
        <v>3</v>
      </c>
      <c r="B8" s="40" t="s">
        <v>815</v>
      </c>
      <c r="C8" s="32" t="s">
        <v>818</v>
      </c>
      <c r="D8" s="95">
        <v>20</v>
      </c>
    </row>
    <row r="9" spans="1:4" ht="12.75">
      <c r="A9" s="27">
        <v>4</v>
      </c>
      <c r="B9" s="40" t="s">
        <v>815</v>
      </c>
      <c r="C9" s="32" t="s">
        <v>819</v>
      </c>
      <c r="D9" s="95">
        <v>15</v>
      </c>
    </row>
    <row r="10" spans="1:4" ht="12.75">
      <c r="A10" s="27">
        <v>5</v>
      </c>
      <c r="B10" s="114" t="s">
        <v>820</v>
      </c>
      <c r="C10" s="114" t="s">
        <v>821</v>
      </c>
      <c r="D10" s="128">
        <v>7</v>
      </c>
    </row>
    <row r="11" spans="1:4" ht="12.75">
      <c r="A11" s="27">
        <v>6</v>
      </c>
      <c r="B11" s="114" t="s">
        <v>822</v>
      </c>
      <c r="C11" s="114" t="s">
        <v>823</v>
      </c>
      <c r="D11" s="128">
        <v>55</v>
      </c>
    </row>
    <row r="12" spans="1:235" ht="18" customHeight="1">
      <c r="A12" s="27">
        <v>7</v>
      </c>
      <c r="B12" s="114" t="s">
        <v>824</v>
      </c>
      <c r="C12" s="114" t="s">
        <v>825</v>
      </c>
      <c r="D12" s="98">
        <v>5</v>
      </c>
      <c r="IA12" s="4"/>
    </row>
    <row r="13" spans="1:235" ht="12.75">
      <c r="A13" s="27">
        <v>8</v>
      </c>
      <c r="B13" s="114" t="s">
        <v>826</v>
      </c>
      <c r="C13" s="114" t="s">
        <v>827</v>
      </c>
      <c r="D13" s="128">
        <v>5</v>
      </c>
      <c r="IA13" s="4"/>
    </row>
    <row r="14" spans="1:239" s="85" customFormat="1" ht="12.75">
      <c r="A14" s="27">
        <v>9</v>
      </c>
      <c r="B14" s="73" t="s">
        <v>828</v>
      </c>
      <c r="C14" s="73" t="s">
        <v>829</v>
      </c>
      <c r="D14" s="98">
        <v>15</v>
      </c>
      <c r="HZ14" s="4"/>
      <c r="IA14" s="4"/>
      <c r="IB14" s="4"/>
      <c r="IC14" s="4"/>
      <c r="ID14" s="4"/>
      <c r="IE14" s="4"/>
    </row>
    <row r="15" spans="1:235" ht="12.75">
      <c r="A15" s="27">
        <v>10</v>
      </c>
      <c r="B15" s="114" t="s">
        <v>830</v>
      </c>
      <c r="C15" s="114" t="s">
        <v>831</v>
      </c>
      <c r="D15" s="98">
        <v>10</v>
      </c>
      <c r="IA15" s="4"/>
    </row>
    <row r="16" spans="1:4" ht="12.75">
      <c r="A16" s="27">
        <v>11</v>
      </c>
      <c r="B16" s="114" t="s">
        <v>384</v>
      </c>
      <c r="C16" s="114" t="s">
        <v>832</v>
      </c>
      <c r="D16" s="128">
        <v>10</v>
      </c>
    </row>
    <row r="17" spans="1:4" ht="12.75">
      <c r="A17" s="27">
        <v>12</v>
      </c>
      <c r="B17" s="44" t="s">
        <v>833</v>
      </c>
      <c r="C17" s="44" t="s">
        <v>834</v>
      </c>
      <c r="D17" s="115">
        <v>15</v>
      </c>
    </row>
    <row r="18" spans="1:4" ht="12.75">
      <c r="A18" s="27">
        <v>13</v>
      </c>
      <c r="B18" s="44" t="s">
        <v>833</v>
      </c>
      <c r="C18" s="44" t="s">
        <v>835</v>
      </c>
      <c r="D18" s="115">
        <v>155</v>
      </c>
    </row>
    <row r="19" spans="1:4" ht="12.75">
      <c r="A19" s="27">
        <v>14</v>
      </c>
      <c r="B19" s="44" t="s">
        <v>833</v>
      </c>
      <c r="C19" s="44" t="s">
        <v>836</v>
      </c>
      <c r="D19" s="115">
        <v>165</v>
      </c>
    </row>
    <row r="20" spans="1:4" s="6" customFormat="1" ht="12.75">
      <c r="A20" s="27">
        <v>15</v>
      </c>
      <c r="B20" s="71" t="s">
        <v>694</v>
      </c>
      <c r="C20" s="71" t="s">
        <v>837</v>
      </c>
      <c r="D20" s="39">
        <v>60</v>
      </c>
    </row>
    <row r="21" spans="1:4" s="6" customFormat="1" ht="42" customHeight="1">
      <c r="A21" s="27">
        <v>16</v>
      </c>
      <c r="B21" s="71" t="s">
        <v>694</v>
      </c>
      <c r="C21" s="71" t="s">
        <v>838</v>
      </c>
      <c r="D21" s="39">
        <v>25</v>
      </c>
    </row>
    <row r="22" spans="1:4" s="6" customFormat="1" ht="12.75">
      <c r="A22" s="27">
        <v>17</v>
      </c>
      <c r="B22" s="71" t="s">
        <v>694</v>
      </c>
      <c r="C22" s="71" t="s">
        <v>839</v>
      </c>
      <c r="D22" s="39">
        <v>70</v>
      </c>
    </row>
    <row r="23" spans="1:4" ht="12.75">
      <c r="A23" s="27">
        <v>18</v>
      </c>
      <c r="B23" s="114" t="s">
        <v>840</v>
      </c>
      <c r="C23" s="114" t="s">
        <v>841</v>
      </c>
      <c r="D23" s="128">
        <v>2</v>
      </c>
    </row>
    <row r="24" spans="1:4" ht="12.75">
      <c r="A24" s="27">
        <v>19</v>
      </c>
      <c r="B24" s="114" t="s">
        <v>840</v>
      </c>
      <c r="C24" s="114" t="s">
        <v>842</v>
      </c>
      <c r="D24" s="128">
        <v>1</v>
      </c>
    </row>
    <row r="25" spans="1:4" ht="16.5" customHeight="1">
      <c r="A25" s="27">
        <v>20</v>
      </c>
      <c r="B25" s="114" t="s">
        <v>843</v>
      </c>
      <c r="C25" s="114" t="s">
        <v>844</v>
      </c>
      <c r="D25" s="128">
        <v>25</v>
      </c>
    </row>
    <row r="26" spans="1:4" ht="12.75">
      <c r="A26" s="27">
        <v>21</v>
      </c>
      <c r="B26" s="114" t="s">
        <v>845</v>
      </c>
      <c r="C26" s="114" t="s">
        <v>846</v>
      </c>
      <c r="D26" s="128">
        <v>9</v>
      </c>
    </row>
    <row r="27" spans="1:235" ht="12.75">
      <c r="A27" s="27">
        <v>22</v>
      </c>
      <c r="B27" s="99" t="s">
        <v>847</v>
      </c>
      <c r="C27" s="100" t="s">
        <v>848</v>
      </c>
      <c r="D27" s="118">
        <v>15</v>
      </c>
      <c r="IA27" s="4"/>
    </row>
    <row r="28" spans="1:4" ht="12.75">
      <c r="A28" s="27">
        <v>23</v>
      </c>
      <c r="B28" s="44" t="s">
        <v>410</v>
      </c>
      <c r="C28" s="44" t="s">
        <v>849</v>
      </c>
      <c r="D28" s="128">
        <v>130</v>
      </c>
    </row>
    <row r="29" spans="1:4" ht="12.75">
      <c r="A29" s="27">
        <v>24</v>
      </c>
      <c r="B29" s="114" t="s">
        <v>414</v>
      </c>
      <c r="C29" s="114" t="s">
        <v>850</v>
      </c>
      <c r="D29" s="42">
        <v>15</v>
      </c>
    </row>
    <row r="30" spans="1:4" ht="12.75">
      <c r="A30" s="27">
        <v>25</v>
      </c>
      <c r="B30" s="114" t="s">
        <v>851</v>
      </c>
      <c r="C30" s="114" t="s">
        <v>852</v>
      </c>
      <c r="D30" s="128">
        <v>1</v>
      </c>
    </row>
    <row r="31" spans="1:4" ht="12.75">
      <c r="A31" s="27">
        <v>26</v>
      </c>
      <c r="B31" s="114" t="s">
        <v>853</v>
      </c>
      <c r="C31" s="114" t="s">
        <v>854</v>
      </c>
      <c r="D31" s="128">
        <v>1</v>
      </c>
    </row>
    <row r="32" spans="1:4" ht="12.75">
      <c r="A32" s="27">
        <v>27</v>
      </c>
      <c r="B32" s="114" t="s">
        <v>189</v>
      </c>
      <c r="C32" s="114" t="s">
        <v>855</v>
      </c>
      <c r="D32" s="42">
        <v>10</v>
      </c>
    </row>
    <row r="33" spans="1:4" ht="12.75">
      <c r="A33" s="27">
        <v>28</v>
      </c>
      <c r="B33" s="114" t="s">
        <v>713</v>
      </c>
      <c r="C33" s="114" t="s">
        <v>856</v>
      </c>
      <c r="D33" s="128">
        <v>15</v>
      </c>
    </row>
    <row r="34" spans="1:239" s="85" customFormat="1" ht="12.75">
      <c r="A34" s="27">
        <v>29</v>
      </c>
      <c r="B34" s="114" t="s">
        <v>857</v>
      </c>
      <c r="C34" s="114" t="s">
        <v>858</v>
      </c>
      <c r="D34" s="98">
        <v>7</v>
      </c>
      <c r="IA34" s="4"/>
      <c r="IB34" s="4"/>
      <c r="IC34" s="4"/>
      <c r="ID34" s="4"/>
      <c r="IE34" s="4"/>
    </row>
    <row r="35" spans="1:239" s="85" customFormat="1" ht="12.75">
      <c r="A35" s="27">
        <v>30</v>
      </c>
      <c r="B35" s="73" t="s">
        <v>197</v>
      </c>
      <c r="C35" s="188" t="s">
        <v>859</v>
      </c>
      <c r="D35" s="95">
        <v>1</v>
      </c>
      <c r="HZ35" s="4"/>
      <c r="IA35" s="4"/>
      <c r="IB35" s="4"/>
      <c r="IC35" s="4"/>
      <c r="ID35" s="4"/>
      <c r="IE35"/>
    </row>
    <row r="36" spans="1:239" s="85" customFormat="1" ht="12.75">
      <c r="A36" s="27">
        <v>31</v>
      </c>
      <c r="B36" s="114" t="s">
        <v>860</v>
      </c>
      <c r="C36" s="114" t="s">
        <v>861</v>
      </c>
      <c r="D36" s="128">
        <v>25</v>
      </c>
      <c r="IA36" s="4"/>
      <c r="IB36" s="4"/>
      <c r="IC36" s="4"/>
      <c r="ID36" s="4"/>
      <c r="IE36" s="4"/>
    </row>
    <row r="37" spans="1:239" s="85" customFormat="1" ht="12.75">
      <c r="A37" s="27">
        <v>32</v>
      </c>
      <c r="B37" s="73" t="s">
        <v>862</v>
      </c>
      <c r="C37" s="73" t="s">
        <v>863</v>
      </c>
      <c r="D37" s="95">
        <v>15</v>
      </c>
      <c r="HZ37" s="4"/>
      <c r="IA37" s="4"/>
      <c r="IB37" s="4"/>
      <c r="IC37" s="4"/>
      <c r="ID37" s="4"/>
      <c r="IE37"/>
    </row>
    <row r="38" spans="1:239" s="85" customFormat="1" ht="12.75">
      <c r="A38" s="27">
        <v>33</v>
      </c>
      <c r="B38" s="114" t="s">
        <v>864</v>
      </c>
      <c r="C38" s="114" t="s">
        <v>865</v>
      </c>
      <c r="D38" s="128">
        <v>500</v>
      </c>
      <c r="IA38" s="4"/>
      <c r="IB38" s="4"/>
      <c r="IC38" s="4"/>
      <c r="ID38" s="4"/>
      <c r="IE38" s="4"/>
    </row>
    <row r="39" spans="1:4" s="6" customFormat="1" ht="12.75">
      <c r="A39" s="27">
        <v>34</v>
      </c>
      <c r="B39" s="71" t="s">
        <v>866</v>
      </c>
      <c r="C39" s="71" t="s">
        <v>867</v>
      </c>
      <c r="D39" s="39">
        <v>1</v>
      </c>
    </row>
    <row r="40" spans="1:4" s="6" customFormat="1" ht="12.75">
      <c r="A40" s="27">
        <v>35</v>
      </c>
      <c r="B40" s="189" t="s">
        <v>866</v>
      </c>
      <c r="C40" s="189" t="s">
        <v>868</v>
      </c>
      <c r="D40" s="190">
        <v>2</v>
      </c>
    </row>
    <row r="41" spans="1:4" s="6" customFormat="1" ht="12.75">
      <c r="A41" s="27">
        <v>36</v>
      </c>
      <c r="B41" s="189" t="s">
        <v>866</v>
      </c>
      <c r="C41" s="176" t="s">
        <v>869</v>
      </c>
      <c r="D41" s="190">
        <v>2</v>
      </c>
    </row>
    <row r="42" spans="1:4" s="6" customFormat="1" ht="12.75">
      <c r="A42" s="27">
        <v>37</v>
      </c>
      <c r="B42" s="189" t="s">
        <v>866</v>
      </c>
      <c r="C42" s="176" t="s">
        <v>870</v>
      </c>
      <c r="D42" s="190">
        <v>2</v>
      </c>
    </row>
    <row r="43" spans="1:4" s="6" customFormat="1" ht="12.75">
      <c r="A43" s="27">
        <v>38</v>
      </c>
      <c r="B43" s="189" t="s">
        <v>866</v>
      </c>
      <c r="C43" s="189" t="s">
        <v>871</v>
      </c>
      <c r="D43" s="190">
        <v>2</v>
      </c>
    </row>
    <row r="44" spans="1:239" s="85" customFormat="1" ht="12.75">
      <c r="A44" s="27">
        <v>39</v>
      </c>
      <c r="B44" s="44" t="s">
        <v>122</v>
      </c>
      <c r="C44" s="44" t="s">
        <v>872</v>
      </c>
      <c r="D44" s="42">
        <v>7</v>
      </c>
      <c r="IA44" s="4"/>
      <c r="IB44" s="4"/>
      <c r="IC44" s="4"/>
      <c r="ID44" s="4"/>
      <c r="IE44" s="4"/>
    </row>
    <row r="45" spans="1:235" ht="12.75">
      <c r="A45" s="27">
        <v>40</v>
      </c>
      <c r="B45" s="73" t="s">
        <v>34</v>
      </c>
      <c r="C45" s="73" t="s">
        <v>873</v>
      </c>
      <c r="D45" s="42">
        <v>20</v>
      </c>
      <c r="IA45" s="4"/>
    </row>
    <row r="46" spans="1:239" s="85" customFormat="1" ht="33.75" customHeight="1">
      <c r="A46" s="27">
        <v>41</v>
      </c>
      <c r="B46" s="114" t="s">
        <v>874</v>
      </c>
      <c r="C46" s="114" t="s">
        <v>875</v>
      </c>
      <c r="D46" s="98">
        <v>40</v>
      </c>
      <c r="IA46" s="4"/>
      <c r="IB46" s="4"/>
      <c r="IC46" s="4"/>
      <c r="ID46" s="4"/>
      <c r="IE46" s="4"/>
    </row>
    <row r="47" spans="1:4" ht="12.75">
      <c r="A47" s="27">
        <v>42</v>
      </c>
      <c r="B47" s="114" t="s">
        <v>739</v>
      </c>
      <c r="C47" s="114" t="s">
        <v>876</v>
      </c>
      <c r="D47" s="42">
        <v>10</v>
      </c>
    </row>
    <row r="48" spans="1:239" s="85" customFormat="1" ht="12.75">
      <c r="A48" s="27">
        <v>43</v>
      </c>
      <c r="B48" s="114" t="s">
        <v>877</v>
      </c>
      <c r="C48" s="114" t="s">
        <v>878</v>
      </c>
      <c r="D48" s="39">
        <v>100</v>
      </c>
      <c r="HZ48" s="4"/>
      <c r="IA48" s="4"/>
      <c r="IB48" s="4"/>
      <c r="IC48" s="4"/>
      <c r="ID48" s="4"/>
      <c r="IE48"/>
    </row>
    <row r="49" spans="1:239" s="85" customFormat="1" ht="17.25" customHeight="1">
      <c r="A49" s="27">
        <v>44</v>
      </c>
      <c r="B49" s="114" t="s">
        <v>212</v>
      </c>
      <c r="C49" s="114" t="s">
        <v>879</v>
      </c>
      <c r="D49" s="128">
        <v>50</v>
      </c>
      <c r="IA49" s="4"/>
      <c r="IB49" s="4"/>
      <c r="IC49" s="4"/>
      <c r="ID49" s="4"/>
      <c r="IE49" s="4"/>
    </row>
    <row r="50" spans="1:239" s="75" customFormat="1" ht="21" customHeight="1">
      <c r="A50" s="27">
        <v>45</v>
      </c>
      <c r="B50" s="44" t="s">
        <v>880</v>
      </c>
      <c r="C50" s="44" t="s">
        <v>881</v>
      </c>
      <c r="D50" s="42">
        <v>30</v>
      </c>
      <c r="IA50" s="4"/>
      <c r="IB50" s="4"/>
      <c r="IC50" s="4"/>
      <c r="ID50" s="4"/>
      <c r="IE50" s="4"/>
    </row>
    <row r="51" spans="1:239" ht="12.75">
      <c r="A51" s="27">
        <v>46</v>
      </c>
      <c r="B51" s="114" t="s">
        <v>744</v>
      </c>
      <c r="C51" s="114" t="s">
        <v>882</v>
      </c>
      <c r="D51" s="95">
        <v>180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4" ht="12.75">
      <c r="A52" s="27">
        <v>47</v>
      </c>
      <c r="B52" s="100" t="s">
        <v>746</v>
      </c>
      <c r="C52" s="114" t="s">
        <v>831</v>
      </c>
      <c r="D52" s="128">
        <v>30</v>
      </c>
    </row>
    <row r="53" spans="1:239" ht="12.75">
      <c r="A53" s="27">
        <v>48</v>
      </c>
      <c r="B53" s="99" t="s">
        <v>883</v>
      </c>
      <c r="C53" s="71" t="s">
        <v>884</v>
      </c>
      <c r="D53" s="27">
        <v>10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5" ht="12.75">
      <c r="A54" s="27">
        <v>49</v>
      </c>
      <c r="B54" s="114" t="s">
        <v>885</v>
      </c>
      <c r="C54" s="114" t="s">
        <v>886</v>
      </c>
      <c r="D54" s="42">
        <v>45</v>
      </c>
      <c r="IA54" s="4"/>
    </row>
    <row r="55" spans="1:4" ht="30" customHeight="1">
      <c r="A55" s="27">
        <v>50</v>
      </c>
      <c r="B55" s="114" t="s">
        <v>887</v>
      </c>
      <c r="C55" s="114" t="s">
        <v>888</v>
      </c>
      <c r="D55" s="128">
        <v>5</v>
      </c>
    </row>
    <row r="56" spans="1:4" ht="12.75">
      <c r="A56" s="27">
        <v>51</v>
      </c>
      <c r="B56" s="44" t="s">
        <v>889</v>
      </c>
      <c r="C56" s="100" t="s">
        <v>890</v>
      </c>
      <c r="D56" s="113">
        <v>2</v>
      </c>
    </row>
    <row r="57" spans="1:4" ht="12.75">
      <c r="A57" s="27">
        <v>52</v>
      </c>
      <c r="B57" s="44" t="s">
        <v>891</v>
      </c>
      <c r="C57" s="100" t="s">
        <v>892</v>
      </c>
      <c r="D57" s="113">
        <v>4</v>
      </c>
    </row>
    <row r="58" spans="1:235" ht="12.75">
      <c r="A58" s="27">
        <v>53</v>
      </c>
      <c r="B58" s="73" t="s">
        <v>893</v>
      </c>
      <c r="C58" s="73" t="s">
        <v>894</v>
      </c>
      <c r="D58" s="42">
        <v>8</v>
      </c>
      <c r="IA58" s="4"/>
    </row>
    <row r="59" spans="1:4" ht="12.75">
      <c r="A59" s="27">
        <v>54</v>
      </c>
      <c r="B59" s="114" t="s">
        <v>895</v>
      </c>
      <c r="C59" s="114" t="s">
        <v>896</v>
      </c>
      <c r="D59" s="98">
        <v>370</v>
      </c>
    </row>
    <row r="60" spans="1:239" s="85" customFormat="1" ht="12.75">
      <c r="A60" s="27">
        <v>55</v>
      </c>
      <c r="B60" s="73" t="s">
        <v>218</v>
      </c>
      <c r="C60" s="73" t="s">
        <v>897</v>
      </c>
      <c r="D60" s="95">
        <v>17</v>
      </c>
      <c r="HZ60" s="4"/>
      <c r="IA60" s="4"/>
      <c r="IB60" s="4"/>
      <c r="IC60" s="4"/>
      <c r="ID60" s="4"/>
      <c r="IE60"/>
    </row>
    <row r="61" spans="1:4" ht="12.75">
      <c r="A61" s="27">
        <v>56</v>
      </c>
      <c r="B61" s="114" t="s">
        <v>522</v>
      </c>
      <c r="C61" s="114" t="s">
        <v>898</v>
      </c>
      <c r="D61" s="42">
        <v>6</v>
      </c>
    </row>
    <row r="62" spans="1:4" ht="12.75">
      <c r="A62" s="27">
        <v>57</v>
      </c>
      <c r="B62" s="114" t="s">
        <v>899</v>
      </c>
      <c r="C62" s="114" t="s">
        <v>900</v>
      </c>
      <c r="D62" s="98">
        <v>11</v>
      </c>
    </row>
    <row r="63" spans="1:4" ht="15" customHeight="1">
      <c r="A63" s="27">
        <v>58</v>
      </c>
      <c r="B63" s="124" t="s">
        <v>901</v>
      </c>
      <c r="C63" s="124" t="s">
        <v>902</v>
      </c>
      <c r="D63" s="118">
        <v>50</v>
      </c>
    </row>
    <row r="64" spans="1:4" s="191" customFormat="1" ht="12.75">
      <c r="A64" s="27">
        <v>59</v>
      </c>
      <c r="B64" s="44" t="s">
        <v>903</v>
      </c>
      <c r="C64" s="114" t="s">
        <v>904</v>
      </c>
      <c r="D64" s="128">
        <v>7</v>
      </c>
    </row>
    <row r="65" spans="1:4" s="191" customFormat="1" ht="15" customHeight="1">
      <c r="A65" s="27">
        <v>60</v>
      </c>
      <c r="B65" s="116" t="s">
        <v>905</v>
      </c>
      <c r="C65" s="117" t="s">
        <v>906</v>
      </c>
      <c r="D65" s="118">
        <v>1</v>
      </c>
    </row>
    <row r="66" spans="1:4" s="191" customFormat="1" ht="15" customHeight="1">
      <c r="A66" s="27">
        <v>61</v>
      </c>
      <c r="B66" s="116" t="s">
        <v>905</v>
      </c>
      <c r="C66" s="117" t="s">
        <v>907</v>
      </c>
      <c r="D66" s="118">
        <v>1</v>
      </c>
    </row>
    <row r="67" spans="1:4" s="191" customFormat="1" ht="15" customHeight="1">
      <c r="A67" s="27">
        <v>62</v>
      </c>
      <c r="B67" s="116" t="s">
        <v>905</v>
      </c>
      <c r="C67" s="117" t="s">
        <v>908</v>
      </c>
      <c r="D67" s="27">
        <v>1</v>
      </c>
    </row>
    <row r="68" spans="1:4" s="191" customFormat="1" ht="12.75">
      <c r="A68" s="27">
        <v>63</v>
      </c>
      <c r="B68" s="44" t="s">
        <v>909</v>
      </c>
      <c r="C68" s="114" t="s">
        <v>910</v>
      </c>
      <c r="D68" s="128">
        <v>10</v>
      </c>
    </row>
    <row r="69" spans="1:4" ht="12.75">
      <c r="A69" s="27">
        <v>64</v>
      </c>
      <c r="B69" s="114" t="s">
        <v>561</v>
      </c>
      <c r="C69" s="114" t="s">
        <v>911</v>
      </c>
      <c r="D69" s="128">
        <v>1</v>
      </c>
    </row>
    <row r="70" spans="1:4" ht="12.75">
      <c r="A70" s="27">
        <v>65</v>
      </c>
      <c r="B70" s="114" t="s">
        <v>912</v>
      </c>
      <c r="C70" s="114" t="s">
        <v>913</v>
      </c>
      <c r="D70" s="42">
        <v>1</v>
      </c>
    </row>
    <row r="71" spans="1:4" ht="12.75">
      <c r="A71" s="27">
        <v>66</v>
      </c>
      <c r="B71" s="114" t="s">
        <v>914</v>
      </c>
      <c r="C71" s="114" t="s">
        <v>915</v>
      </c>
      <c r="D71" s="98">
        <v>10</v>
      </c>
    </row>
    <row r="72" spans="1:235" ht="12.75">
      <c r="A72" s="27">
        <v>67</v>
      </c>
      <c r="B72" s="73" t="s">
        <v>916</v>
      </c>
      <c r="C72" s="73" t="s">
        <v>917</v>
      </c>
      <c r="D72" s="98">
        <v>2</v>
      </c>
      <c r="IA72" s="4"/>
    </row>
    <row r="73" spans="1:4" ht="12.75">
      <c r="A73" s="27">
        <v>68</v>
      </c>
      <c r="B73" s="114" t="s">
        <v>918</v>
      </c>
      <c r="C73" s="44" t="s">
        <v>919</v>
      </c>
      <c r="D73" s="98">
        <v>9</v>
      </c>
    </row>
    <row r="74" spans="1:4" ht="30" customHeight="1">
      <c r="A74" s="27">
        <v>69</v>
      </c>
      <c r="B74" s="114" t="s">
        <v>585</v>
      </c>
      <c r="C74" s="114" t="s">
        <v>920</v>
      </c>
      <c r="D74" s="98">
        <v>25</v>
      </c>
    </row>
    <row r="75" spans="1:239" ht="12.75">
      <c r="A75" s="27">
        <v>70</v>
      </c>
      <c r="B75" s="44" t="s">
        <v>921</v>
      </c>
      <c r="C75" s="100" t="s">
        <v>922</v>
      </c>
      <c r="D75" s="113">
        <v>85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</row>
    <row r="76" spans="1:4" ht="12.75">
      <c r="A76" s="27">
        <v>71</v>
      </c>
      <c r="B76" s="114" t="s">
        <v>923</v>
      </c>
      <c r="C76" s="114" t="s">
        <v>924</v>
      </c>
      <c r="D76" s="128">
        <v>1</v>
      </c>
    </row>
    <row r="77" spans="1:239" ht="12.75">
      <c r="A77" s="27">
        <v>72</v>
      </c>
      <c r="B77" s="114" t="s">
        <v>925</v>
      </c>
      <c r="C77" s="73" t="s">
        <v>926</v>
      </c>
      <c r="D77" s="95">
        <v>1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</row>
    <row r="78" spans="1:4" ht="12.75">
      <c r="A78" s="27">
        <v>73</v>
      </c>
      <c r="B78" s="114" t="s">
        <v>927</v>
      </c>
      <c r="C78" s="114" t="s">
        <v>928</v>
      </c>
      <c r="D78" s="128">
        <v>1</v>
      </c>
    </row>
    <row r="79" spans="1:4" ht="12.75">
      <c r="A79" s="27">
        <v>74</v>
      </c>
      <c r="B79" s="44" t="s">
        <v>929</v>
      </c>
      <c r="C79" s="44" t="s">
        <v>930</v>
      </c>
      <c r="D79" s="115">
        <v>2</v>
      </c>
    </row>
    <row r="80" spans="1:4" ht="12.75">
      <c r="A80" s="27">
        <v>75</v>
      </c>
      <c r="B80" s="133" t="s">
        <v>931</v>
      </c>
      <c r="C80" s="114" t="s">
        <v>932</v>
      </c>
      <c r="D80" s="128">
        <v>3</v>
      </c>
    </row>
    <row r="81" spans="1:239" s="75" customFormat="1" ht="12.75">
      <c r="A81" s="27">
        <v>76</v>
      </c>
      <c r="B81" s="114" t="s">
        <v>784</v>
      </c>
      <c r="C81" s="114" t="s">
        <v>933</v>
      </c>
      <c r="D81" s="42">
        <v>10</v>
      </c>
      <c r="IA81" s="4"/>
      <c r="IB81" s="4"/>
      <c r="IC81" s="4"/>
      <c r="ID81" s="4"/>
      <c r="IE81" s="4"/>
    </row>
    <row r="82" spans="1:239" s="75" customFormat="1" ht="12.75">
      <c r="A82" s="27">
        <v>77</v>
      </c>
      <c r="B82" s="44" t="s">
        <v>934</v>
      </c>
      <c r="C82" s="124" t="s">
        <v>935</v>
      </c>
      <c r="D82" s="118">
        <v>5</v>
      </c>
      <c r="IA82" s="4"/>
      <c r="IB82" s="4"/>
      <c r="IC82" s="4"/>
      <c r="ID82" s="4"/>
      <c r="IE82" s="4"/>
    </row>
    <row r="83" spans="1:239" s="75" customFormat="1" ht="12.75">
      <c r="A83" s="27">
        <v>78</v>
      </c>
      <c r="B83" s="114" t="s">
        <v>936</v>
      </c>
      <c r="C83" s="114" t="s">
        <v>937</v>
      </c>
      <c r="D83" s="98">
        <v>10</v>
      </c>
      <c r="IA83" s="4"/>
      <c r="IB83" s="4"/>
      <c r="IC83" s="4"/>
      <c r="ID83" s="4"/>
      <c r="IE83" s="4"/>
    </row>
    <row r="84" spans="1:239" s="75" customFormat="1" ht="12.75">
      <c r="A84" s="27">
        <v>79</v>
      </c>
      <c r="B84" s="114" t="s">
        <v>938</v>
      </c>
      <c r="C84" s="114" t="s">
        <v>939</v>
      </c>
      <c r="D84" s="42">
        <v>30</v>
      </c>
      <c r="IA84" s="4"/>
      <c r="IB84" s="4"/>
      <c r="IC84" s="4"/>
      <c r="ID84" s="4"/>
      <c r="IE84" s="4"/>
    </row>
    <row r="85" spans="1:239" ht="19.5" customHeight="1">
      <c r="A85" s="27">
        <v>80</v>
      </c>
      <c r="B85" s="114" t="s">
        <v>940</v>
      </c>
      <c r="C85" s="114" t="s">
        <v>941</v>
      </c>
      <c r="D85" s="42">
        <v>5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</row>
    <row r="86" spans="1:239" s="85" customFormat="1" ht="34.5" customHeight="1">
      <c r="A86" s="27">
        <v>81</v>
      </c>
      <c r="B86" s="73" t="s">
        <v>942</v>
      </c>
      <c r="C86" s="73" t="s">
        <v>943</v>
      </c>
      <c r="D86" s="98">
        <v>30</v>
      </c>
      <c r="HZ86" s="4"/>
      <c r="IA86" s="4"/>
      <c r="IB86" s="4"/>
      <c r="IC86" s="4"/>
      <c r="ID86" s="4"/>
      <c r="IE86" s="4"/>
    </row>
    <row r="87" spans="1:235" ht="18" customHeight="1">
      <c r="A87" s="27">
        <v>82</v>
      </c>
      <c r="B87" s="114" t="s">
        <v>642</v>
      </c>
      <c r="C87" s="114" t="s">
        <v>944</v>
      </c>
      <c r="D87" s="42">
        <v>10</v>
      </c>
      <c r="IA87" s="4"/>
    </row>
    <row r="88" spans="1:239" s="75" customFormat="1" ht="19.5" customHeight="1">
      <c r="A88" s="27">
        <v>83</v>
      </c>
      <c r="B88" s="44" t="s">
        <v>945</v>
      </c>
      <c r="C88" s="44" t="s">
        <v>946</v>
      </c>
      <c r="D88" s="115">
        <v>10</v>
      </c>
      <c r="IA88" s="4"/>
      <c r="IB88" s="4"/>
      <c r="IC88" s="4"/>
      <c r="ID88" s="4"/>
      <c r="IE88" s="4"/>
    </row>
    <row r="89" spans="1:239" s="85" customFormat="1" ht="18" customHeight="1">
      <c r="A89" s="27">
        <v>84</v>
      </c>
      <c r="B89" s="73" t="s">
        <v>947</v>
      </c>
      <c r="C89" s="73" t="s">
        <v>948</v>
      </c>
      <c r="D89" s="95">
        <v>7</v>
      </c>
      <c r="HZ89" s="4"/>
      <c r="IA89" s="4"/>
      <c r="IB89" s="4"/>
      <c r="IC89" s="4"/>
      <c r="ID89" s="4"/>
      <c r="IE89"/>
    </row>
    <row r="90" spans="1:239" s="85" customFormat="1" ht="20.25" customHeight="1">
      <c r="A90" s="27">
        <v>85</v>
      </c>
      <c r="B90" s="44" t="s">
        <v>949</v>
      </c>
      <c r="C90" s="100" t="s">
        <v>950</v>
      </c>
      <c r="D90" s="113">
        <v>45</v>
      </c>
      <c r="HZ90" s="4"/>
      <c r="IA90" s="4"/>
      <c r="IB90" s="4"/>
      <c r="IC90" s="4"/>
      <c r="ID90" s="4"/>
      <c r="IE90" s="4"/>
    </row>
    <row r="91" spans="1:239" s="75" customFormat="1" ht="17.25" customHeight="1">
      <c r="A91" s="27">
        <v>86</v>
      </c>
      <c r="B91" s="44" t="s">
        <v>949</v>
      </c>
      <c r="C91" s="100" t="s">
        <v>951</v>
      </c>
      <c r="D91" s="113">
        <v>45</v>
      </c>
      <c r="IA91" s="4"/>
      <c r="IB91" s="4"/>
      <c r="IC91" s="4"/>
      <c r="ID91" s="4"/>
      <c r="IE91" s="4"/>
    </row>
    <row r="92" spans="1:239" s="85" customFormat="1" ht="30" customHeight="1">
      <c r="A92" s="27">
        <v>87</v>
      </c>
      <c r="B92" s="73" t="s">
        <v>952</v>
      </c>
      <c r="C92" s="73" t="s">
        <v>953</v>
      </c>
      <c r="D92" s="95">
        <v>20</v>
      </c>
      <c r="HZ92" s="4"/>
      <c r="IA92" s="4"/>
      <c r="IB92" s="4"/>
      <c r="IC92" s="4"/>
      <c r="ID92" s="4"/>
      <c r="IE92"/>
    </row>
    <row r="93" spans="1:4" ht="12.75">
      <c r="A93" s="192"/>
      <c r="B93" s="6"/>
      <c r="C93" s="6"/>
      <c r="D93" s="52"/>
    </row>
    <row r="94" spans="2:4" ht="12.75">
      <c r="B94"/>
      <c r="C94"/>
      <c r="D94" s="1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H22"/>
  <sheetViews>
    <sheetView zoomScale="104" zoomScaleNormal="104" workbookViewId="0" topLeftCell="A1">
      <selection activeCell="A24" sqref="A24"/>
    </sheetView>
  </sheetViews>
  <sheetFormatPr defaultColWidth="12.57421875" defaultRowHeight="12.75"/>
  <cols>
    <col min="1" max="1" width="5.00390625" style="194" customWidth="1"/>
    <col min="2" max="2" width="26.140625" style="75" customWidth="1"/>
    <col min="3" max="3" width="33.00390625" style="75" customWidth="1"/>
    <col min="4" max="4" width="11.57421875" style="194" customWidth="1"/>
    <col min="5" max="236" width="11.57421875" style="75" customWidth="1"/>
    <col min="237" max="242" width="12.00390625" style="4" customWidth="1"/>
    <col min="243" max="16384" width="11.57421875" style="0" customWidth="1"/>
  </cols>
  <sheetData>
    <row r="1" spans="1:3" ht="12.75">
      <c r="A1" s="194">
        <v>10</v>
      </c>
      <c r="B1" s="6" t="s">
        <v>9</v>
      </c>
      <c r="C1" s="195"/>
    </row>
    <row r="2" spans="2:3" ht="12.75">
      <c r="B2" s="6"/>
      <c r="C2" s="195"/>
    </row>
    <row r="3" spans="2:236" ht="12.75">
      <c r="B3" s="196" t="s">
        <v>954</v>
      </c>
      <c r="C3" s="195"/>
      <c r="IB3" s="4"/>
    </row>
    <row r="4" ht="12.75">
      <c r="IB4" s="4"/>
    </row>
    <row r="5" spans="1:242" s="198" customFormat="1" ht="12.75">
      <c r="A5" s="197" t="s">
        <v>11</v>
      </c>
      <c r="B5" s="197" t="s">
        <v>12</v>
      </c>
      <c r="C5" s="60" t="s">
        <v>13</v>
      </c>
      <c r="D5" s="60" t="s">
        <v>58</v>
      </c>
      <c r="IB5" s="110"/>
      <c r="IC5" s="110"/>
      <c r="ID5" s="110"/>
      <c r="IE5" s="110"/>
      <c r="IF5" s="110"/>
      <c r="IG5" s="110"/>
      <c r="IH5" s="110"/>
    </row>
    <row r="6" spans="1:242" s="55" customFormat="1" ht="12.75">
      <c r="A6" s="88">
        <v>1</v>
      </c>
      <c r="B6" s="145" t="s">
        <v>348</v>
      </c>
      <c r="C6" s="145" t="s">
        <v>955</v>
      </c>
      <c r="D6" s="84">
        <v>40</v>
      </c>
      <c r="ID6" s="4"/>
      <c r="IE6" s="4"/>
      <c r="IF6" s="4"/>
      <c r="IG6" s="4"/>
      <c r="IH6" s="4"/>
    </row>
    <row r="7" spans="1:242" s="123" customFormat="1" ht="12.75">
      <c r="A7" s="88">
        <v>2</v>
      </c>
      <c r="B7" s="72" t="s">
        <v>826</v>
      </c>
      <c r="C7" s="72" t="s">
        <v>956</v>
      </c>
      <c r="D7" s="84">
        <v>10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75"/>
      <c r="Q7" s="76"/>
      <c r="R7" s="122"/>
      <c r="U7" s="106"/>
      <c r="V7" s="106"/>
      <c r="W7" s="49"/>
      <c r="X7" s="49"/>
      <c r="Y7" s="122"/>
      <c r="Z7" s="122"/>
      <c r="AC7" s="31"/>
      <c r="AD7" s="31"/>
      <c r="AE7" s="172"/>
      <c r="AF7" s="76"/>
      <c r="AG7" s="122"/>
      <c r="AJ7" s="106"/>
      <c r="AK7" s="106"/>
      <c r="AL7" s="49"/>
      <c r="AM7" s="49"/>
      <c r="AN7" s="122"/>
      <c r="AO7" s="122"/>
      <c r="AR7" s="31"/>
      <c r="AS7" s="31"/>
      <c r="AT7" s="172"/>
      <c r="AU7" s="76"/>
      <c r="AV7" s="122"/>
      <c r="AY7" s="106"/>
      <c r="AZ7" s="106"/>
      <c r="BA7" s="49"/>
      <c r="BB7" s="49"/>
      <c r="BC7" s="122"/>
      <c r="BD7" s="122"/>
      <c r="BG7" s="31"/>
      <c r="BH7" s="31"/>
      <c r="BI7" s="172"/>
      <c r="BJ7" s="76"/>
      <c r="BK7" s="122"/>
      <c r="BN7" s="106"/>
      <c r="BO7" s="106"/>
      <c r="BP7" s="49"/>
      <c r="BQ7" s="49"/>
      <c r="BR7" s="122"/>
      <c r="BS7" s="122"/>
      <c r="BV7" s="31"/>
      <c r="BW7" s="31"/>
      <c r="BX7" s="172"/>
      <c r="BY7" s="76"/>
      <c r="BZ7" s="122"/>
      <c r="CC7" s="106"/>
      <c r="CD7" s="106"/>
      <c r="CE7" s="49"/>
      <c r="CF7" s="49"/>
      <c r="CG7" s="122"/>
      <c r="CH7" s="122"/>
      <c r="CK7" s="31"/>
      <c r="CL7" s="31"/>
      <c r="CM7" s="172"/>
      <c r="CN7" s="76"/>
      <c r="CO7" s="122"/>
      <c r="CR7" s="106"/>
      <c r="CS7" s="106"/>
      <c r="CT7" s="49"/>
      <c r="CU7" s="49"/>
      <c r="CV7" s="122"/>
      <c r="CW7" s="122"/>
      <c r="CZ7" s="31"/>
      <c r="DA7" s="31"/>
      <c r="DB7" s="172"/>
      <c r="DC7" s="76"/>
      <c r="DD7" s="122"/>
      <c r="DG7" s="106"/>
      <c r="DH7" s="106"/>
      <c r="DI7" s="49"/>
      <c r="DJ7" s="49"/>
      <c r="DK7" s="122"/>
      <c r="DL7" s="122"/>
      <c r="DO7" s="31"/>
      <c r="DP7" s="31"/>
      <c r="DQ7" s="172"/>
      <c r="DR7" s="76"/>
      <c r="DS7" s="122"/>
      <c r="DV7" s="106"/>
      <c r="DW7" s="106"/>
      <c r="DX7" s="49"/>
      <c r="DY7" s="49"/>
      <c r="DZ7" s="122"/>
      <c r="EA7" s="122"/>
      <c r="ED7" s="31"/>
      <c r="EE7" s="31"/>
      <c r="EF7" s="172"/>
      <c r="EG7" s="76"/>
      <c r="EH7" s="122"/>
      <c r="EK7" s="106"/>
      <c r="EL7" s="106"/>
      <c r="EM7" s="49"/>
      <c r="EN7" s="49"/>
      <c r="EO7" s="122"/>
      <c r="EP7" s="122"/>
      <c r="ES7" s="31"/>
      <c r="ET7" s="31"/>
      <c r="EU7" s="172"/>
      <c r="EV7" s="76"/>
      <c r="EW7" s="122"/>
      <c r="EZ7" s="106"/>
      <c r="FA7" s="106"/>
      <c r="FB7" s="49"/>
      <c r="FC7" s="49"/>
      <c r="FD7" s="122"/>
      <c r="FE7" s="122"/>
      <c r="FH7" s="31"/>
      <c r="FI7" s="31"/>
      <c r="FJ7" s="172"/>
      <c r="FK7" s="76"/>
      <c r="FL7" s="122"/>
      <c r="FO7" s="106"/>
      <c r="FP7" s="106"/>
      <c r="FQ7" s="49"/>
      <c r="FR7" s="49"/>
      <c r="FS7" s="122"/>
      <c r="FT7" s="122"/>
      <c r="FW7" s="31"/>
      <c r="FX7" s="31"/>
      <c r="FY7" s="172"/>
      <c r="FZ7" s="76"/>
      <c r="GA7" s="122"/>
      <c r="GD7" s="106"/>
      <c r="GE7" s="106"/>
      <c r="GF7" s="49"/>
      <c r="GG7" s="49"/>
      <c r="GH7" s="122"/>
      <c r="GI7" s="122"/>
      <c r="GL7" s="31"/>
      <c r="GM7" s="31"/>
      <c r="GN7" s="172"/>
      <c r="GO7" s="76"/>
      <c r="GP7" s="122"/>
      <c r="GS7" s="106"/>
      <c r="GT7" s="106"/>
      <c r="GU7" s="49"/>
      <c r="GV7" s="49"/>
      <c r="GW7" s="122"/>
      <c r="GX7" s="122"/>
      <c r="HA7" s="31"/>
      <c r="HB7" s="31"/>
      <c r="HC7" s="172"/>
      <c r="HD7" s="76"/>
      <c r="HE7" s="122"/>
      <c r="HH7" s="106"/>
      <c r="HI7" s="106"/>
      <c r="HJ7" s="49"/>
      <c r="HK7" s="49"/>
      <c r="HL7" s="122"/>
      <c r="HM7" s="122"/>
      <c r="HP7" s="31"/>
      <c r="HQ7" s="31"/>
      <c r="HR7" s="172"/>
      <c r="HS7" s="76"/>
      <c r="HT7" s="122"/>
      <c r="HW7" s="106"/>
      <c r="HX7" s="106"/>
      <c r="HY7" s="49"/>
      <c r="HZ7" s="49"/>
      <c r="IA7" s="122"/>
      <c r="IB7" s="122"/>
      <c r="IE7" s="31"/>
      <c r="IF7" s="31"/>
      <c r="IG7" s="172"/>
      <c r="IH7" s="76"/>
    </row>
    <row r="8" spans="1:4" ht="17.25" customHeight="1">
      <c r="A8" s="88">
        <v>3</v>
      </c>
      <c r="B8" s="90" t="s">
        <v>957</v>
      </c>
      <c r="C8" s="90" t="s">
        <v>958</v>
      </c>
      <c r="D8" s="42">
        <v>150</v>
      </c>
    </row>
    <row r="9" spans="1:242" s="85" customFormat="1" ht="16.5" customHeight="1">
      <c r="A9" s="88">
        <v>4</v>
      </c>
      <c r="B9" s="90" t="s">
        <v>959</v>
      </c>
      <c r="C9" s="90" t="s">
        <v>960</v>
      </c>
      <c r="D9" s="128">
        <v>15</v>
      </c>
      <c r="IC9" s="4"/>
      <c r="ID9" s="4"/>
      <c r="IE9" s="4"/>
      <c r="IF9" s="4"/>
      <c r="IG9" s="4"/>
      <c r="IH9" s="4"/>
    </row>
    <row r="10" spans="1:242" s="55" customFormat="1" ht="12.75">
      <c r="A10" s="88">
        <v>5</v>
      </c>
      <c r="B10" s="102" t="s">
        <v>421</v>
      </c>
      <c r="C10" s="102" t="s">
        <v>961</v>
      </c>
      <c r="D10" s="143">
        <v>300</v>
      </c>
      <c r="ID10" s="4"/>
      <c r="IE10" s="4"/>
      <c r="IF10" s="4"/>
      <c r="IG10" s="4"/>
      <c r="IH10" s="4"/>
    </row>
    <row r="11" spans="1:236" ht="12.75">
      <c r="A11" s="88">
        <v>6</v>
      </c>
      <c r="B11" s="102" t="s">
        <v>421</v>
      </c>
      <c r="C11" s="102" t="s">
        <v>962</v>
      </c>
      <c r="D11" s="143">
        <v>400</v>
      </c>
      <c r="IB11" s="4"/>
    </row>
    <row r="12" spans="1:236" ht="12.75">
      <c r="A12" s="88">
        <v>7</v>
      </c>
      <c r="B12" s="102" t="s">
        <v>880</v>
      </c>
      <c r="C12" s="102" t="s">
        <v>963</v>
      </c>
      <c r="D12" s="143">
        <v>450</v>
      </c>
      <c r="IB12" s="4"/>
    </row>
    <row r="13" spans="1:242" s="85" customFormat="1" ht="15" customHeight="1">
      <c r="A13" s="88">
        <v>8</v>
      </c>
      <c r="B13" s="90" t="s">
        <v>744</v>
      </c>
      <c r="C13" s="142" t="s">
        <v>964</v>
      </c>
      <c r="D13" s="141">
        <v>55</v>
      </c>
      <c r="IC13" s="4"/>
      <c r="ID13" s="4"/>
      <c r="IE13" s="4"/>
      <c r="IF13" s="4"/>
      <c r="IG13" s="4"/>
      <c r="IH13" s="4"/>
    </row>
    <row r="14" spans="1:236" ht="12.75">
      <c r="A14" s="88">
        <v>9</v>
      </c>
      <c r="B14" s="90" t="s">
        <v>744</v>
      </c>
      <c r="C14" s="90" t="s">
        <v>444</v>
      </c>
      <c r="D14" s="141">
        <v>140</v>
      </c>
      <c r="IB14" s="4"/>
    </row>
    <row r="15" spans="1:242" s="85" customFormat="1" ht="17.25" customHeight="1">
      <c r="A15" s="88">
        <v>10</v>
      </c>
      <c r="B15" s="72" t="s">
        <v>218</v>
      </c>
      <c r="C15" s="72" t="s">
        <v>965</v>
      </c>
      <c r="D15" s="88">
        <v>60</v>
      </c>
      <c r="IC15" s="4"/>
      <c r="ID15" s="4"/>
      <c r="IE15" s="4"/>
      <c r="IF15" s="4"/>
      <c r="IG15" s="4"/>
      <c r="IH15" s="4"/>
    </row>
    <row r="16" spans="1:242" s="85" customFormat="1" ht="15" customHeight="1">
      <c r="A16" s="88">
        <v>11</v>
      </c>
      <c r="B16" s="72" t="s">
        <v>218</v>
      </c>
      <c r="C16" s="72" t="s">
        <v>966</v>
      </c>
      <c r="D16" s="88">
        <v>100</v>
      </c>
      <c r="IC16" s="4"/>
      <c r="ID16" s="4"/>
      <c r="IE16" s="4"/>
      <c r="IF16" s="4"/>
      <c r="IG16" s="4"/>
      <c r="IH16" s="4"/>
    </row>
    <row r="17" spans="1:242" s="55" customFormat="1" ht="12.75">
      <c r="A17" s="88">
        <v>12</v>
      </c>
      <c r="B17" s="72" t="s">
        <v>107</v>
      </c>
      <c r="C17" s="72" t="s">
        <v>967</v>
      </c>
      <c r="D17" s="84">
        <v>10</v>
      </c>
      <c r="ID17" s="4"/>
      <c r="IE17" s="4"/>
      <c r="IF17" s="4"/>
      <c r="IG17" s="4"/>
      <c r="IH17" s="4"/>
    </row>
    <row r="18" spans="1:4" s="81" customFormat="1" ht="15" customHeight="1">
      <c r="A18" s="88">
        <v>13</v>
      </c>
      <c r="B18" s="72" t="s">
        <v>968</v>
      </c>
      <c r="C18" s="72" t="s">
        <v>969</v>
      </c>
      <c r="D18" s="141">
        <v>1</v>
      </c>
    </row>
    <row r="19" spans="1:242" s="55" customFormat="1" ht="12.75">
      <c r="A19" s="88">
        <v>14</v>
      </c>
      <c r="B19" s="90" t="s">
        <v>970</v>
      </c>
      <c r="C19" s="90" t="s">
        <v>971</v>
      </c>
      <c r="D19" s="141">
        <v>20</v>
      </c>
      <c r="IE19" s="4"/>
      <c r="IF19" s="4"/>
      <c r="IG19" s="4"/>
      <c r="IH19" s="4"/>
    </row>
    <row r="20" spans="1:242" ht="12.75">
      <c r="A20" s="88">
        <v>15</v>
      </c>
      <c r="B20" s="90" t="s">
        <v>972</v>
      </c>
      <c r="C20" s="90" t="s">
        <v>973</v>
      </c>
      <c r="D20" s="127">
        <v>190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2.75">
      <c r="A21" s="88">
        <v>16</v>
      </c>
      <c r="B21" s="72" t="s">
        <v>974</v>
      </c>
      <c r="C21" s="78" t="s">
        <v>975</v>
      </c>
      <c r="D21" s="141">
        <v>50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s="85" customFormat="1" ht="12.75">
      <c r="A22" s="88">
        <v>17</v>
      </c>
      <c r="B22" s="151" t="s">
        <v>976</v>
      </c>
      <c r="C22" s="151" t="s">
        <v>498</v>
      </c>
      <c r="D22" s="128">
        <v>20</v>
      </c>
      <c r="IC22" s="4"/>
      <c r="ID22" s="4"/>
      <c r="IE22" s="4"/>
      <c r="IF22" s="4"/>
      <c r="IG22" s="4"/>
      <c r="IH22" s="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I17"/>
  <sheetViews>
    <sheetView workbookViewId="0" topLeftCell="A1">
      <selection activeCell="A18" sqref="A18"/>
    </sheetView>
  </sheetViews>
  <sheetFormatPr defaultColWidth="12.57421875" defaultRowHeight="12.75"/>
  <cols>
    <col min="1" max="1" width="5.00390625" style="0" customWidth="1"/>
    <col min="2" max="2" width="28.8515625" style="199" customWidth="1"/>
    <col min="3" max="3" width="28.00390625" style="0" customWidth="1"/>
    <col min="4" max="4" width="11.57421875" style="193" customWidth="1"/>
    <col min="5" max="243" width="11.57421875" style="0" customWidth="1"/>
    <col min="244" max="16384" width="11.57421875" style="0" customWidth="1"/>
  </cols>
  <sheetData>
    <row r="1" spans="1:4" ht="12.75">
      <c r="A1" s="134">
        <v>11</v>
      </c>
      <c r="B1" s="144" t="s">
        <v>9</v>
      </c>
      <c r="C1" s="200"/>
      <c r="D1" s="161"/>
    </row>
    <row r="2" spans="1:4" ht="12.75">
      <c r="A2" s="134"/>
      <c r="B2" s="144"/>
      <c r="C2" s="200"/>
      <c r="D2" s="161"/>
    </row>
    <row r="3" spans="1:4" ht="12.75">
      <c r="A3" s="134"/>
      <c r="B3" s="201" t="s">
        <v>977</v>
      </c>
      <c r="C3" s="200"/>
      <c r="D3" s="161"/>
    </row>
    <row r="4" spans="1:4" ht="12.75">
      <c r="A4" s="200"/>
      <c r="B4" s="202"/>
      <c r="C4" s="200"/>
      <c r="D4" s="161"/>
    </row>
    <row r="5" spans="1:4" s="203" customFormat="1" ht="12.75">
      <c r="A5" s="185" t="s">
        <v>11</v>
      </c>
      <c r="B5" s="186" t="s">
        <v>12</v>
      </c>
      <c r="C5" s="186" t="s">
        <v>13</v>
      </c>
      <c r="D5" s="186" t="s">
        <v>58</v>
      </c>
    </row>
    <row r="6" spans="1:4" ht="12.75">
      <c r="A6" s="118">
        <v>1</v>
      </c>
      <c r="B6" s="114" t="s">
        <v>978</v>
      </c>
      <c r="C6" s="114" t="s">
        <v>979</v>
      </c>
      <c r="D6" s="42">
        <v>10</v>
      </c>
    </row>
    <row r="7" spans="1:4" ht="12.75">
      <c r="A7" s="118">
        <v>2</v>
      </c>
      <c r="B7" s="114" t="s">
        <v>980</v>
      </c>
      <c r="C7" s="114" t="s">
        <v>981</v>
      </c>
      <c r="D7" s="42">
        <v>10</v>
      </c>
    </row>
    <row r="8" spans="1:4" ht="12.75">
      <c r="A8" s="118">
        <v>3</v>
      </c>
      <c r="B8" s="114" t="s">
        <v>982</v>
      </c>
      <c r="C8" s="114" t="s">
        <v>983</v>
      </c>
      <c r="D8" s="42">
        <v>15</v>
      </c>
    </row>
    <row r="9" spans="1:4" ht="12.75">
      <c r="A9" s="118">
        <v>4</v>
      </c>
      <c r="B9" s="114" t="s">
        <v>982</v>
      </c>
      <c r="C9" s="114" t="s">
        <v>984</v>
      </c>
      <c r="D9" s="42">
        <v>5</v>
      </c>
    </row>
    <row r="10" spans="1:4" ht="12.75">
      <c r="A10" s="118">
        <v>5</v>
      </c>
      <c r="B10" s="71" t="s">
        <v>985</v>
      </c>
      <c r="C10" s="71" t="s">
        <v>986</v>
      </c>
      <c r="D10" s="39">
        <v>1</v>
      </c>
    </row>
    <row r="11" spans="1:4" ht="12.75">
      <c r="A11" s="118">
        <v>6</v>
      </c>
      <c r="B11" s="71" t="s">
        <v>987</v>
      </c>
      <c r="C11" s="71" t="s">
        <v>988</v>
      </c>
      <c r="D11" s="39">
        <v>1</v>
      </c>
    </row>
    <row r="12" spans="1:4" ht="12.75">
      <c r="A12" s="118">
        <v>7</v>
      </c>
      <c r="B12" s="114" t="s">
        <v>989</v>
      </c>
      <c r="C12" s="114" t="s">
        <v>990</v>
      </c>
      <c r="D12" s="42">
        <v>10</v>
      </c>
    </row>
    <row r="13" spans="1:4" ht="12.75">
      <c r="A13" s="118">
        <v>8</v>
      </c>
      <c r="B13" s="114" t="s">
        <v>991</v>
      </c>
      <c r="C13" s="114" t="s">
        <v>992</v>
      </c>
      <c r="D13" s="98">
        <v>10</v>
      </c>
    </row>
    <row r="14" spans="1:4" ht="12.75">
      <c r="A14" s="144"/>
      <c r="B14" s="144"/>
      <c r="C14" s="144"/>
      <c r="D14" s="161"/>
    </row>
    <row r="15" spans="1:4" ht="12.75">
      <c r="A15" s="144"/>
      <c r="B15" s="144"/>
      <c r="C15" s="144"/>
      <c r="D15" s="161"/>
    </row>
    <row r="17" spans="1:243" s="55" customFormat="1" ht="12.75">
      <c r="A17" s="56"/>
      <c r="HT17" s="4"/>
      <c r="HU17" s="4"/>
      <c r="HV17" s="4"/>
      <c r="HW17" s="4"/>
      <c r="HX17" s="4"/>
      <c r="HY17" s="4"/>
      <c r="HZ17"/>
      <c r="IA17"/>
      <c r="IB17"/>
      <c r="IC17"/>
      <c r="ID17"/>
      <c r="IE17"/>
      <c r="IF17"/>
      <c r="IG17"/>
      <c r="IH17"/>
      <c r="II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5" sqref="B15"/>
    </sheetView>
  </sheetViews>
  <sheetFormatPr defaultColWidth="12.57421875" defaultRowHeight="12.75"/>
  <cols>
    <col min="1" max="1" width="5.140625" style="192" customWidth="1"/>
    <col min="2" max="2" width="26.140625" style="107" customWidth="1"/>
    <col min="3" max="3" width="31.7109375" style="0" customWidth="1"/>
    <col min="4" max="4" width="11.57421875" style="193" customWidth="1"/>
    <col min="5" max="234" width="11.57421875" style="0" customWidth="1"/>
    <col min="235" max="16384" width="11.57421875" style="0" customWidth="1"/>
  </cols>
  <sheetData>
    <row r="1" spans="1:4" ht="12.75">
      <c r="A1" s="56">
        <v>12</v>
      </c>
      <c r="B1" s="204" t="s">
        <v>9</v>
      </c>
      <c r="C1" s="164"/>
      <c r="D1" s="205"/>
    </row>
    <row r="2" spans="1:4" ht="16.5" customHeight="1">
      <c r="A2" s="56"/>
      <c r="B2" s="204"/>
      <c r="C2" s="164"/>
      <c r="D2" s="205"/>
    </row>
    <row r="3" spans="1:4" ht="12.75">
      <c r="A3" s="56"/>
      <c r="B3" s="165" t="s">
        <v>993</v>
      </c>
      <c r="C3" s="164"/>
      <c r="D3" s="205"/>
    </row>
    <row r="4" spans="1:4" ht="14.25" customHeight="1">
      <c r="A4" s="205"/>
      <c r="B4" s="206"/>
      <c r="C4" s="85"/>
      <c r="D4" s="205"/>
    </row>
    <row r="5" spans="1:4" s="61" customFormat="1" ht="12.75">
      <c r="A5" s="60" t="s">
        <v>11</v>
      </c>
      <c r="B5" s="207" t="s">
        <v>12</v>
      </c>
      <c r="C5" s="60" t="s">
        <v>13</v>
      </c>
      <c r="D5" s="60" t="s">
        <v>58</v>
      </c>
    </row>
    <row r="6" spans="1:4" ht="55.5" customHeight="1">
      <c r="A6" s="141">
        <v>1</v>
      </c>
      <c r="B6" s="145" t="s">
        <v>157</v>
      </c>
      <c r="C6" s="72" t="s">
        <v>994</v>
      </c>
      <c r="D6" s="141">
        <v>250</v>
      </c>
    </row>
    <row r="7" spans="1:4" ht="29.25" customHeight="1">
      <c r="A7" s="141">
        <v>2</v>
      </c>
      <c r="B7" s="145" t="s">
        <v>995</v>
      </c>
      <c r="C7" s="72" t="s">
        <v>996</v>
      </c>
      <c r="D7" s="141">
        <v>5</v>
      </c>
    </row>
    <row r="8" spans="1:4" ht="73.5" customHeight="1">
      <c r="A8" s="141">
        <v>3</v>
      </c>
      <c r="B8" s="145" t="s">
        <v>997</v>
      </c>
      <c r="C8" s="72" t="s">
        <v>998</v>
      </c>
      <c r="D8" s="141">
        <v>5</v>
      </c>
    </row>
    <row r="9" spans="1:4" ht="12.75">
      <c r="A9" s="141">
        <v>4</v>
      </c>
      <c r="B9" s="145" t="s">
        <v>999</v>
      </c>
      <c r="C9" s="72" t="s">
        <v>1000</v>
      </c>
      <c r="D9" s="141">
        <v>5</v>
      </c>
    </row>
    <row r="10" spans="1:4" ht="15" customHeight="1">
      <c r="A10" s="141">
        <v>5</v>
      </c>
      <c r="B10" s="116" t="s">
        <v>1001</v>
      </c>
      <c r="C10" s="117" t="s">
        <v>1002</v>
      </c>
      <c r="D10" s="141">
        <v>100</v>
      </c>
    </row>
    <row r="11" spans="1:4" ht="12.75">
      <c r="A11" s="141">
        <v>6</v>
      </c>
      <c r="B11" s="208" t="s">
        <v>1003</v>
      </c>
      <c r="C11" s="79" t="s">
        <v>1004</v>
      </c>
      <c r="D11" s="88">
        <v>5</v>
      </c>
    </row>
    <row r="12" spans="1:4" ht="12.75">
      <c r="A12" s="141">
        <v>7</v>
      </c>
      <c r="B12" s="208" t="s">
        <v>1003</v>
      </c>
      <c r="C12" s="79" t="s">
        <v>1005</v>
      </c>
      <c r="D12" s="88">
        <v>5</v>
      </c>
    </row>
    <row r="13" spans="1:4" ht="12.75">
      <c r="A13" s="6"/>
      <c r="B13" s="204"/>
      <c r="C13" s="6"/>
      <c r="D13" s="52"/>
    </row>
    <row r="15" spans="2:4" ht="12.75">
      <c r="B15" s="209"/>
      <c r="C15" s="4"/>
      <c r="D15" s="4"/>
    </row>
    <row r="16" spans="2:4" ht="12.75">
      <c r="B16" s="210"/>
      <c r="C16" s="4"/>
      <c r="D16" s="4"/>
    </row>
    <row r="17" spans="2:3" ht="12.75">
      <c r="B17" s="211"/>
      <c r="C17" s="16"/>
    </row>
    <row r="18" spans="2:3" ht="12.75">
      <c r="B18" s="211"/>
      <c r="C18" s="164"/>
    </row>
    <row r="19" spans="2:3" ht="12.75">
      <c r="B19" s="211"/>
      <c r="C19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2" sqref="B12"/>
    </sheetView>
  </sheetViews>
  <sheetFormatPr defaultColWidth="12.57421875" defaultRowHeight="12.75"/>
  <cols>
    <col min="1" max="1" width="4.7109375" style="192" customWidth="1"/>
    <col min="2" max="2" width="26.140625" style="0" customWidth="1"/>
    <col min="3" max="3" width="31.7109375" style="0" customWidth="1"/>
    <col min="4" max="4" width="11.57421875" style="193" customWidth="1"/>
    <col min="5" max="241" width="11.57421875" style="0" customWidth="1"/>
    <col min="242" max="16384" width="11.57421875" style="0" customWidth="1"/>
  </cols>
  <sheetData>
    <row r="1" spans="1:4" ht="12.75">
      <c r="A1" s="56">
        <v>13</v>
      </c>
      <c r="B1" s="6" t="s">
        <v>9</v>
      </c>
      <c r="C1" s="164"/>
      <c r="D1" s="205"/>
    </row>
    <row r="2" spans="1:4" ht="12.75" customHeight="1">
      <c r="A2" s="56"/>
      <c r="B2" s="6"/>
      <c r="C2" s="164"/>
      <c r="D2" s="205"/>
    </row>
    <row r="3" spans="1:4" ht="12.75">
      <c r="A3" s="56"/>
      <c r="B3" s="13" t="s">
        <v>1006</v>
      </c>
      <c r="C3" s="164"/>
      <c r="D3" s="205"/>
    </row>
    <row r="4" spans="1:4" ht="14.25" customHeight="1">
      <c r="A4" s="205"/>
      <c r="B4" s="85"/>
      <c r="C4" s="85"/>
      <c r="D4" s="205"/>
    </row>
    <row r="5" spans="1:4" s="61" customFormat="1" ht="12.75">
      <c r="A5" s="60" t="s">
        <v>11</v>
      </c>
      <c r="B5" s="60" t="s">
        <v>12</v>
      </c>
      <c r="C5" s="60" t="s">
        <v>13</v>
      </c>
      <c r="D5" s="60" t="s">
        <v>58</v>
      </c>
    </row>
    <row r="6" spans="1:4" ht="12.75">
      <c r="A6" s="141">
        <v>1</v>
      </c>
      <c r="B6" s="72" t="s">
        <v>1007</v>
      </c>
      <c r="C6" s="72" t="s">
        <v>1008</v>
      </c>
      <c r="D6" s="88">
        <v>5</v>
      </c>
    </row>
    <row r="7" spans="1:4" ht="12.75">
      <c r="A7" s="141">
        <v>2</v>
      </c>
      <c r="B7" s="72" t="s">
        <v>1007</v>
      </c>
      <c r="C7" s="72" t="s">
        <v>1009</v>
      </c>
      <c r="D7" s="88">
        <v>80</v>
      </c>
    </row>
    <row r="8" spans="1:4" ht="12.75">
      <c r="A8" s="141">
        <v>3</v>
      </c>
      <c r="B8" s="72" t="s">
        <v>1007</v>
      </c>
      <c r="C8" s="72" t="s">
        <v>1010</v>
      </c>
      <c r="D8" s="88">
        <v>30</v>
      </c>
    </row>
    <row r="9" spans="1:4" ht="12.75">
      <c r="A9" s="141">
        <v>4</v>
      </c>
      <c r="B9" s="72" t="s">
        <v>1007</v>
      </c>
      <c r="C9" s="131" t="s">
        <v>1011</v>
      </c>
      <c r="D9" s="88">
        <v>1</v>
      </c>
    </row>
    <row r="10" spans="1:4" ht="12.75">
      <c r="A10" s="6"/>
      <c r="B10" s="6"/>
      <c r="C10" s="6"/>
      <c r="D10" s="52"/>
    </row>
    <row r="11" spans="1:4" ht="12.75">
      <c r="A11" s="6"/>
      <c r="B11" s="6"/>
      <c r="C11" s="6"/>
      <c r="D11" s="4"/>
    </row>
    <row r="15" ht="12.75">
      <c r="D15" s="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1" sqref="E1"/>
    </sheetView>
  </sheetViews>
  <sheetFormatPr defaultColWidth="12.57421875" defaultRowHeight="12.75"/>
  <cols>
    <col min="1" max="1" width="5.140625" style="81" customWidth="1"/>
    <col min="2" max="2" width="36.140625" style="0" customWidth="1"/>
    <col min="3" max="3" width="32.57421875" style="0" customWidth="1"/>
    <col min="4" max="4" width="11.57421875" style="52" customWidth="1"/>
    <col min="5" max="238" width="11.57421875" style="0" customWidth="1"/>
    <col min="239" max="16384" width="11.57421875" style="0" customWidth="1"/>
  </cols>
  <sheetData>
    <row r="1" spans="1:3" ht="12.75">
      <c r="A1" s="212">
        <v>14</v>
      </c>
      <c r="B1" s="6" t="s">
        <v>9</v>
      </c>
      <c r="C1" s="13"/>
    </row>
    <row r="2" spans="1:3" ht="12.75">
      <c r="A2" s="212"/>
      <c r="B2" s="6"/>
      <c r="C2" s="13"/>
    </row>
    <row r="3" spans="1:3" ht="12.75">
      <c r="A3" s="212"/>
      <c r="B3" s="13" t="s">
        <v>1012</v>
      </c>
      <c r="C3" s="13"/>
    </row>
    <row r="4" spans="1:3" ht="12.75">
      <c r="A4" s="212"/>
      <c r="B4" s="85"/>
      <c r="C4" s="85"/>
    </row>
    <row r="5" spans="1:4" s="61" customFormat="1" ht="12.75">
      <c r="A5" s="213" t="s">
        <v>11</v>
      </c>
      <c r="B5" s="60" t="s">
        <v>12</v>
      </c>
      <c r="C5" s="60" t="s">
        <v>13</v>
      </c>
      <c r="D5" s="60" t="s">
        <v>58</v>
      </c>
    </row>
    <row r="6" spans="1:4" ht="12.75">
      <c r="A6" s="88">
        <v>1</v>
      </c>
      <c r="B6" s="72" t="s">
        <v>1012</v>
      </c>
      <c r="C6" s="72" t="s">
        <v>1013</v>
      </c>
      <c r="D6" s="39">
        <v>200</v>
      </c>
    </row>
    <row r="7" spans="1:4" ht="18.75" customHeight="1">
      <c r="A7" s="88">
        <v>2</v>
      </c>
      <c r="B7" s="72" t="s">
        <v>1012</v>
      </c>
      <c r="C7" s="72" t="s">
        <v>1014</v>
      </c>
      <c r="D7" s="39">
        <v>1900</v>
      </c>
    </row>
    <row r="8" spans="1:4" ht="16.5" customHeight="1">
      <c r="A8" s="88">
        <v>3</v>
      </c>
      <c r="B8" s="72" t="s">
        <v>1012</v>
      </c>
      <c r="C8" s="72" t="s">
        <v>1015</v>
      </c>
      <c r="D8" s="39">
        <v>300</v>
      </c>
    </row>
    <row r="9" spans="1:4" ht="20.25" customHeight="1">
      <c r="A9" s="88">
        <v>4</v>
      </c>
      <c r="B9" s="72" t="s">
        <v>1012</v>
      </c>
      <c r="C9" s="72" t="s">
        <v>1016</v>
      </c>
      <c r="D9" s="27">
        <v>1</v>
      </c>
    </row>
    <row r="10" spans="1:4" ht="18.75" customHeight="1">
      <c r="A10" s="88">
        <v>5</v>
      </c>
      <c r="B10" s="72" t="s">
        <v>1012</v>
      </c>
      <c r="C10" s="72" t="s">
        <v>1017</v>
      </c>
      <c r="D10" s="27">
        <v>1</v>
      </c>
    </row>
    <row r="13" ht="12.75">
      <c r="B13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E16"/>
  <sheetViews>
    <sheetView workbookViewId="0" topLeftCell="A1">
      <selection activeCell="A17" sqref="A17"/>
    </sheetView>
  </sheetViews>
  <sheetFormatPr defaultColWidth="12.57421875" defaultRowHeight="12.75"/>
  <cols>
    <col min="1" max="1" width="5.00390625" style="194" customWidth="1"/>
    <col min="2" max="2" width="42.57421875" style="75" customWidth="1"/>
    <col min="3" max="3" width="18.7109375" style="75" customWidth="1"/>
    <col min="4" max="4" width="12.421875" style="194" customWidth="1"/>
    <col min="5" max="235" width="11.57421875" style="75" customWidth="1"/>
    <col min="236" max="239" width="12.00390625" style="4" customWidth="1"/>
    <col min="240" max="16384" width="11.57421875" style="0" customWidth="1"/>
  </cols>
  <sheetData>
    <row r="1" spans="1:3" ht="12.75">
      <c r="A1" s="194">
        <v>15</v>
      </c>
      <c r="B1" s="6" t="s">
        <v>9</v>
      </c>
      <c r="C1" s="195"/>
    </row>
    <row r="2" spans="2:3" ht="15" customHeight="1">
      <c r="B2" s="6"/>
      <c r="C2" s="195"/>
    </row>
    <row r="3" spans="2:3" ht="16.5" customHeight="1">
      <c r="B3" s="196" t="s">
        <v>1018</v>
      </c>
      <c r="C3" s="195"/>
    </row>
    <row r="5" spans="1:239" s="198" customFormat="1" ht="12.75">
      <c r="A5" s="197" t="s">
        <v>11</v>
      </c>
      <c r="B5" s="197" t="s">
        <v>12</v>
      </c>
      <c r="C5" s="60" t="s">
        <v>13</v>
      </c>
      <c r="D5" s="60" t="s">
        <v>58</v>
      </c>
      <c r="IC5" s="110"/>
      <c r="ID5" s="110"/>
      <c r="IE5" s="110"/>
    </row>
    <row r="6" spans="1:239" ht="46.5" customHeight="1">
      <c r="A6" s="143">
        <v>1</v>
      </c>
      <c r="B6" s="181" t="s">
        <v>1019</v>
      </c>
      <c r="C6" s="214" t="s">
        <v>1020</v>
      </c>
      <c r="D6" s="215">
        <v>2</v>
      </c>
      <c r="IB6" s="178"/>
      <c r="IC6" s="178"/>
      <c r="ID6" s="178"/>
      <c r="IE6" s="178"/>
    </row>
    <row r="7" spans="1:4" ht="12.75">
      <c r="A7" s="143">
        <v>2</v>
      </c>
      <c r="B7" s="216" t="s">
        <v>1021</v>
      </c>
      <c r="C7" s="217" t="s">
        <v>1022</v>
      </c>
      <c r="D7" s="218">
        <v>25</v>
      </c>
    </row>
    <row r="8" spans="1:4" ht="12.75">
      <c r="A8" s="143">
        <v>3</v>
      </c>
      <c r="B8" s="219" t="s">
        <v>1023</v>
      </c>
      <c r="C8" s="220" t="s">
        <v>1024</v>
      </c>
      <c r="D8" s="220">
        <v>240</v>
      </c>
    </row>
    <row r="9" spans="1:4" ht="12.75">
      <c r="A9" s="143">
        <v>4</v>
      </c>
      <c r="B9" s="219" t="s">
        <v>1025</v>
      </c>
      <c r="C9" s="220" t="s">
        <v>1024</v>
      </c>
      <c r="D9" s="220">
        <v>90</v>
      </c>
    </row>
    <row r="10" spans="1:4" ht="12.75">
      <c r="A10" s="143">
        <v>5</v>
      </c>
      <c r="B10" s="102" t="s">
        <v>1026</v>
      </c>
      <c r="C10" s="143" t="s">
        <v>1027</v>
      </c>
      <c r="D10" s="143">
        <v>15</v>
      </c>
    </row>
    <row r="11" spans="1:4" s="159" customFormat="1" ht="29.25" customHeight="1">
      <c r="A11" s="143">
        <v>6</v>
      </c>
      <c r="B11" s="102" t="s">
        <v>1028</v>
      </c>
      <c r="C11" s="143" t="s">
        <v>1029</v>
      </c>
      <c r="D11" s="143">
        <v>5</v>
      </c>
    </row>
    <row r="12" spans="1:4" s="191" customFormat="1" ht="124.5" customHeight="1">
      <c r="A12" s="143">
        <v>7</v>
      </c>
      <c r="B12" s="90" t="s">
        <v>1030</v>
      </c>
      <c r="C12" s="146" t="s">
        <v>1031</v>
      </c>
      <c r="D12" s="221">
        <v>3</v>
      </c>
    </row>
    <row r="13" spans="1:4" s="222" customFormat="1" ht="96.75" customHeight="1">
      <c r="A13" s="143">
        <v>8</v>
      </c>
      <c r="B13" s="181" t="s">
        <v>1032</v>
      </c>
      <c r="C13" s="214" t="s">
        <v>1033</v>
      </c>
      <c r="D13" s="215">
        <v>6</v>
      </c>
    </row>
    <row r="14" spans="1:4" s="222" customFormat="1" ht="16.5" customHeight="1">
      <c r="A14" s="143">
        <v>9</v>
      </c>
      <c r="B14" s="223" t="s">
        <v>1034</v>
      </c>
      <c r="C14" s="224" t="s">
        <v>1033</v>
      </c>
      <c r="D14" s="225">
        <v>5</v>
      </c>
    </row>
    <row r="15" spans="1:4" s="222" customFormat="1" ht="74.25" customHeight="1">
      <c r="A15" s="143">
        <v>10</v>
      </c>
      <c r="B15" s="90" t="s">
        <v>1035</v>
      </c>
      <c r="C15" s="146" t="s">
        <v>1036</v>
      </c>
      <c r="D15" s="127">
        <v>12</v>
      </c>
    </row>
    <row r="16" ht="12.75">
      <c r="IA16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I60"/>
  <sheetViews>
    <sheetView workbookViewId="0" topLeftCell="A1">
      <selection activeCell="I41" sqref="I41"/>
    </sheetView>
  </sheetViews>
  <sheetFormatPr defaultColWidth="9.140625" defaultRowHeight="12.75"/>
  <cols>
    <col min="1" max="1" width="5.28125" style="191" customWidth="1"/>
    <col min="2" max="2" width="62.00390625" style="191" customWidth="1"/>
    <col min="3" max="3" width="19.421875" style="191" customWidth="1"/>
    <col min="4" max="4" width="11.8515625" style="191" customWidth="1"/>
    <col min="5" max="241" width="8.7109375" style="191" customWidth="1"/>
    <col min="242" max="243" width="11.57421875" style="0" customWidth="1"/>
    <col min="244" max="16384" width="11.57421875" style="0" customWidth="1"/>
  </cols>
  <sheetData>
    <row r="1" spans="1:4" ht="12.75">
      <c r="A1" s="226">
        <v>16</v>
      </c>
      <c r="B1" s="227" t="s">
        <v>9</v>
      </c>
      <c r="C1" s="228"/>
      <c r="D1" s="228"/>
    </row>
    <row r="2" spans="1:4" ht="18.75" customHeight="1">
      <c r="A2" s="226"/>
      <c r="B2" s="227"/>
      <c r="C2" s="228"/>
      <c r="D2" s="228"/>
    </row>
    <row r="3" spans="1:4" ht="12.75">
      <c r="A3" s="226"/>
      <c r="B3" s="229" t="s">
        <v>1037</v>
      </c>
      <c r="C3" s="227"/>
      <c r="D3" s="227"/>
    </row>
    <row r="4" spans="1:4" ht="12.75">
      <c r="A4" s="226"/>
      <c r="B4" s="228"/>
      <c r="C4" s="227"/>
      <c r="D4" s="227"/>
    </row>
    <row r="5" spans="1:4" ht="47.25" customHeight="1">
      <c r="A5" s="226"/>
      <c r="B5" s="230" t="s">
        <v>1038</v>
      </c>
      <c r="C5" s="230"/>
      <c r="D5" s="230"/>
    </row>
    <row r="6" spans="1:4" ht="12.75">
      <c r="A6" s="226"/>
      <c r="B6" s="230" t="s">
        <v>1039</v>
      </c>
      <c r="C6" s="227"/>
      <c r="D6" s="227"/>
    </row>
    <row r="7" spans="1:4" ht="12.75">
      <c r="A7" s="226"/>
      <c r="B7" s="230" t="s">
        <v>1040</v>
      </c>
      <c r="C7" s="227"/>
      <c r="D7" s="227"/>
    </row>
    <row r="8" spans="1:4" ht="12.75">
      <c r="A8" s="226"/>
      <c r="B8" s="230" t="s">
        <v>1041</v>
      </c>
      <c r="C8" s="227"/>
      <c r="D8" s="227"/>
    </row>
    <row r="9" spans="1:4" ht="12.75">
      <c r="A9" s="226"/>
      <c r="B9" s="230"/>
      <c r="C9" s="227"/>
      <c r="D9" s="227"/>
    </row>
    <row r="10" spans="1:4" ht="17.25" customHeight="1">
      <c r="A10" s="226"/>
      <c r="B10" s="229" t="s">
        <v>1042</v>
      </c>
      <c r="C10" s="229"/>
      <c r="D10" s="229"/>
    </row>
    <row r="11" spans="1:4" ht="12.75">
      <c r="A11" s="226"/>
      <c r="B11" s="231"/>
      <c r="C11" s="231"/>
      <c r="D11" s="231"/>
    </row>
    <row r="12" spans="1:4" ht="12.75">
      <c r="A12" s="232" t="s">
        <v>11</v>
      </c>
      <c r="B12" s="233" t="s">
        <v>12</v>
      </c>
      <c r="C12" s="234" t="s">
        <v>1043</v>
      </c>
      <c r="D12" s="234" t="s">
        <v>1044</v>
      </c>
    </row>
    <row r="13" spans="1:241" ht="17.25" customHeight="1">
      <c r="A13" s="143">
        <v>1</v>
      </c>
      <c r="B13" s="235" t="s">
        <v>1045</v>
      </c>
      <c r="C13" s="141" t="s">
        <v>1046</v>
      </c>
      <c r="D13" s="141">
        <v>2</v>
      </c>
      <c r="IC13"/>
      <c r="ID13"/>
      <c r="IE13"/>
      <c r="IF13"/>
      <c r="IG13"/>
    </row>
    <row r="14" spans="1:13" s="236" customFormat="1" ht="16.5" customHeight="1">
      <c r="A14" s="143">
        <v>2</v>
      </c>
      <c r="B14" s="231" t="s">
        <v>1047</v>
      </c>
      <c r="C14" s="220" t="s">
        <v>1048</v>
      </c>
      <c r="D14" s="220">
        <v>1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241" ht="27" customHeight="1">
      <c r="A15" s="143">
        <v>3</v>
      </c>
      <c r="B15" s="235" t="s">
        <v>1049</v>
      </c>
      <c r="C15" s="141" t="s">
        <v>1050</v>
      </c>
      <c r="D15" s="141">
        <v>30</v>
      </c>
      <c r="IC15"/>
      <c r="ID15"/>
      <c r="IE15"/>
      <c r="IF15"/>
      <c r="IG15"/>
    </row>
    <row r="16" spans="1:241" ht="31.5" customHeight="1">
      <c r="A16" s="143">
        <v>4</v>
      </c>
      <c r="B16" s="235" t="s">
        <v>1051</v>
      </c>
      <c r="C16" s="141" t="s">
        <v>1052</v>
      </c>
      <c r="D16" s="141">
        <v>10</v>
      </c>
      <c r="IC16"/>
      <c r="ID16"/>
      <c r="IE16"/>
      <c r="IF16"/>
      <c r="IG16"/>
    </row>
    <row r="17" spans="1:4" ht="14.25" customHeight="1">
      <c r="A17" s="143">
        <v>5</v>
      </c>
      <c r="B17" s="219" t="s">
        <v>828</v>
      </c>
      <c r="C17" s="220" t="s">
        <v>1053</v>
      </c>
      <c r="D17" s="220">
        <v>8</v>
      </c>
    </row>
    <row r="18" spans="1:4" ht="14.25" customHeight="1">
      <c r="A18" s="143">
        <v>6</v>
      </c>
      <c r="B18" s="219" t="s">
        <v>1054</v>
      </c>
      <c r="C18" s="220" t="s">
        <v>1055</v>
      </c>
      <c r="D18" s="220">
        <v>3</v>
      </c>
    </row>
    <row r="19" spans="1:4" ht="12.75">
      <c r="A19" s="143">
        <v>7</v>
      </c>
      <c r="B19" s="90" t="s">
        <v>1056</v>
      </c>
      <c r="C19" s="146" t="s">
        <v>1055</v>
      </c>
      <c r="D19" s="220">
        <v>3</v>
      </c>
    </row>
    <row r="20" spans="1:4" ht="12.75">
      <c r="A20" s="143">
        <v>8</v>
      </c>
      <c r="B20" s="231" t="s">
        <v>1057</v>
      </c>
      <c r="C20" s="220" t="s">
        <v>1058</v>
      </c>
      <c r="D20" s="220">
        <v>2</v>
      </c>
    </row>
    <row r="21" spans="1:4" ht="12.75">
      <c r="A21" s="143">
        <v>9</v>
      </c>
      <c r="B21" s="219" t="s">
        <v>1059</v>
      </c>
      <c r="C21" s="220" t="s">
        <v>1060</v>
      </c>
      <c r="D21" s="220">
        <v>8</v>
      </c>
    </row>
    <row r="22" spans="1:4" ht="12.75">
      <c r="A22" s="143">
        <v>10</v>
      </c>
      <c r="B22" s="219" t="s">
        <v>1061</v>
      </c>
      <c r="C22" s="220" t="s">
        <v>1060</v>
      </c>
      <c r="D22" s="220">
        <v>3</v>
      </c>
    </row>
    <row r="23" spans="1:4" ht="15.75" customHeight="1">
      <c r="A23" s="143">
        <v>11</v>
      </c>
      <c r="B23" s="219" t="s">
        <v>1062</v>
      </c>
      <c r="C23" s="220" t="s">
        <v>1060</v>
      </c>
      <c r="D23" s="220">
        <v>2</v>
      </c>
    </row>
    <row r="24" spans="1:4" ht="12.75">
      <c r="A24" s="143">
        <v>12</v>
      </c>
      <c r="B24" s="219" t="s">
        <v>880</v>
      </c>
      <c r="C24" s="220" t="s">
        <v>1063</v>
      </c>
      <c r="D24" s="220">
        <v>1</v>
      </c>
    </row>
    <row r="25" spans="1:241" ht="15" customHeight="1">
      <c r="A25" s="143">
        <v>13</v>
      </c>
      <c r="B25" s="93" t="s">
        <v>1064</v>
      </c>
      <c r="C25" s="143" t="s">
        <v>1065</v>
      </c>
      <c r="D25" s="143">
        <v>3</v>
      </c>
      <c r="IC25"/>
      <c r="ID25"/>
      <c r="IE25"/>
      <c r="IF25"/>
      <c r="IG25"/>
    </row>
    <row r="26" spans="1:4" ht="12.75">
      <c r="A26" s="143">
        <v>14</v>
      </c>
      <c r="B26" s="219" t="s">
        <v>1066</v>
      </c>
      <c r="C26" s="220" t="s">
        <v>1053</v>
      </c>
      <c r="D26" s="220">
        <v>1</v>
      </c>
    </row>
    <row r="27" spans="1:243" s="75" customFormat="1" ht="17.25" customHeight="1">
      <c r="A27" s="143">
        <v>15</v>
      </c>
      <c r="B27" s="219" t="s">
        <v>1067</v>
      </c>
      <c r="C27" s="220" t="s">
        <v>1068</v>
      </c>
      <c r="D27" s="220">
        <v>1</v>
      </c>
      <c r="IE27" s="4"/>
      <c r="IF27" s="4"/>
      <c r="IG27" s="4"/>
      <c r="IH27" s="4"/>
      <c r="II27" s="4"/>
    </row>
    <row r="28" spans="1:4" ht="12.75">
      <c r="A28" s="143">
        <v>16</v>
      </c>
      <c r="B28" s="219" t="s">
        <v>1069</v>
      </c>
      <c r="C28" s="220" t="s">
        <v>1060</v>
      </c>
      <c r="D28" s="220">
        <v>5</v>
      </c>
    </row>
    <row r="29" spans="1:4" ht="12.75">
      <c r="A29" s="143">
        <v>17</v>
      </c>
      <c r="B29" s="219" t="s">
        <v>1070</v>
      </c>
      <c r="C29" s="220" t="s">
        <v>1071</v>
      </c>
      <c r="D29" s="220">
        <v>5</v>
      </c>
    </row>
    <row r="30" spans="1:4" ht="12.75">
      <c r="A30" s="143">
        <v>18</v>
      </c>
      <c r="B30" s="219" t="s">
        <v>1072</v>
      </c>
      <c r="C30" s="220" t="s">
        <v>1073</v>
      </c>
      <c r="D30" s="220">
        <v>10</v>
      </c>
    </row>
    <row r="31" spans="1:4" ht="12.75">
      <c r="A31" s="143">
        <v>19</v>
      </c>
      <c r="B31" s="219" t="s">
        <v>1074</v>
      </c>
      <c r="C31" s="220" t="s">
        <v>1075</v>
      </c>
      <c r="D31" s="220">
        <v>5</v>
      </c>
    </row>
    <row r="32" spans="1:243" s="75" customFormat="1" ht="12.75">
      <c r="A32" s="143">
        <v>20</v>
      </c>
      <c r="B32" s="231" t="s">
        <v>1076</v>
      </c>
      <c r="C32" s="220" t="s">
        <v>1046</v>
      </c>
      <c r="D32" s="220">
        <v>1</v>
      </c>
      <c r="IE32" s="4"/>
      <c r="IF32" s="4"/>
      <c r="IG32" s="4"/>
      <c r="IH32" s="4"/>
      <c r="II32" s="4"/>
    </row>
    <row r="33" spans="1:243" s="75" customFormat="1" ht="12.75">
      <c r="A33" s="143">
        <v>21</v>
      </c>
      <c r="B33" s="219" t="s">
        <v>1077</v>
      </c>
      <c r="C33" s="220" t="s">
        <v>1078</v>
      </c>
      <c r="D33" s="220">
        <v>3</v>
      </c>
      <c r="IE33" s="4"/>
      <c r="IF33" s="4"/>
      <c r="IG33" s="4"/>
      <c r="IH33" s="4"/>
      <c r="II33" s="4"/>
    </row>
    <row r="34" spans="1:243" s="75" customFormat="1" ht="13.5" customHeight="1">
      <c r="A34" s="237" t="s">
        <v>1079</v>
      </c>
      <c r="B34" s="237"/>
      <c r="C34" s="237"/>
      <c r="D34" s="237"/>
      <c r="IE34" s="4"/>
      <c r="IF34" s="4"/>
      <c r="IG34" s="4"/>
      <c r="IH34" s="4"/>
      <c r="II34" s="4"/>
    </row>
    <row r="35" spans="1:4" ht="15" customHeight="1">
      <c r="A35" s="143">
        <v>22</v>
      </c>
      <c r="B35" s="238" t="s">
        <v>1080</v>
      </c>
      <c r="C35" s="214" t="s">
        <v>1081</v>
      </c>
      <c r="D35" s="214">
        <v>3</v>
      </c>
    </row>
    <row r="36" spans="1:4" ht="15.75" customHeight="1">
      <c r="A36" s="143">
        <v>23</v>
      </c>
      <c r="B36" s="238" t="s">
        <v>1082</v>
      </c>
      <c r="C36" s="214" t="s">
        <v>1083</v>
      </c>
      <c r="D36" s="214">
        <v>4</v>
      </c>
    </row>
    <row r="37" spans="1:4" ht="15" customHeight="1">
      <c r="A37" s="143">
        <v>24</v>
      </c>
      <c r="B37" s="238" t="s">
        <v>1084</v>
      </c>
      <c r="C37" s="214" t="s">
        <v>1083</v>
      </c>
      <c r="D37" s="214">
        <v>2</v>
      </c>
    </row>
    <row r="38" spans="1:4" ht="15.75" customHeight="1">
      <c r="A38" s="143">
        <v>25</v>
      </c>
      <c r="B38" s="181" t="s">
        <v>1085</v>
      </c>
      <c r="C38" s="214" t="s">
        <v>1083</v>
      </c>
      <c r="D38" s="214">
        <v>1</v>
      </c>
    </row>
    <row r="39" spans="1:4" ht="15" customHeight="1">
      <c r="A39" s="143">
        <v>26</v>
      </c>
      <c r="B39" s="181" t="s">
        <v>1086</v>
      </c>
      <c r="C39" s="214" t="s">
        <v>1083</v>
      </c>
      <c r="D39" s="214">
        <v>1</v>
      </c>
    </row>
    <row r="40" spans="1:4" ht="15" customHeight="1">
      <c r="A40" s="143">
        <v>27</v>
      </c>
      <c r="B40" s="238" t="s">
        <v>1087</v>
      </c>
      <c r="C40" s="214" t="s">
        <v>1083</v>
      </c>
      <c r="D40" s="214">
        <v>1</v>
      </c>
    </row>
    <row r="41" spans="1:4" ht="14.25" customHeight="1">
      <c r="A41" s="143">
        <v>28</v>
      </c>
      <c r="B41" s="238" t="s">
        <v>1088</v>
      </c>
      <c r="C41" s="214" t="s">
        <v>1083</v>
      </c>
      <c r="D41" s="214">
        <v>2</v>
      </c>
    </row>
    <row r="42" spans="1:4" ht="13.5" customHeight="1">
      <c r="A42" s="143">
        <v>29</v>
      </c>
      <c r="B42" s="238" t="s">
        <v>1089</v>
      </c>
      <c r="C42" s="214" t="s">
        <v>1083</v>
      </c>
      <c r="D42" s="214">
        <v>3</v>
      </c>
    </row>
    <row r="43" spans="1:4" ht="14.25" customHeight="1">
      <c r="A43" s="143">
        <v>30</v>
      </c>
      <c r="B43" s="181" t="s">
        <v>1090</v>
      </c>
      <c r="C43" s="214" t="s">
        <v>1083</v>
      </c>
      <c r="D43" s="214">
        <v>1</v>
      </c>
    </row>
    <row r="44" spans="1:4" ht="14.25" customHeight="1">
      <c r="A44" s="143">
        <v>31</v>
      </c>
      <c r="B44" s="239" t="s">
        <v>1091</v>
      </c>
      <c r="C44" s="240" t="s">
        <v>1092</v>
      </c>
      <c r="D44" s="240">
        <v>5</v>
      </c>
    </row>
    <row r="45" spans="1:4" ht="15" customHeight="1">
      <c r="A45" s="143">
        <v>32</v>
      </c>
      <c r="B45" s="181" t="s">
        <v>1093</v>
      </c>
      <c r="C45" s="214" t="s">
        <v>1083</v>
      </c>
      <c r="D45" s="214">
        <v>1</v>
      </c>
    </row>
    <row r="46" spans="1:4" ht="15" customHeight="1">
      <c r="A46" s="143">
        <v>33</v>
      </c>
      <c r="B46" s="238" t="s">
        <v>1094</v>
      </c>
      <c r="C46" s="214" t="s">
        <v>1083</v>
      </c>
      <c r="D46" s="214">
        <v>1</v>
      </c>
    </row>
    <row r="47" spans="1:4" ht="14.25" customHeight="1">
      <c r="A47" s="143">
        <v>34</v>
      </c>
      <c r="B47" s="238" t="s">
        <v>1095</v>
      </c>
      <c r="C47" s="214" t="s">
        <v>1083</v>
      </c>
      <c r="D47" s="214">
        <v>1</v>
      </c>
    </row>
    <row r="48" spans="1:4" ht="15" customHeight="1">
      <c r="A48" s="143">
        <v>35</v>
      </c>
      <c r="B48" s="238" t="s">
        <v>1096</v>
      </c>
      <c r="C48" s="214" t="s">
        <v>1083</v>
      </c>
      <c r="D48" s="214">
        <v>2</v>
      </c>
    </row>
    <row r="49" spans="1:4" ht="15.75" customHeight="1">
      <c r="A49" s="143">
        <v>36</v>
      </c>
      <c r="B49" s="238" t="s">
        <v>1097</v>
      </c>
      <c r="C49" s="214" t="s">
        <v>1083</v>
      </c>
      <c r="D49" s="214">
        <v>3</v>
      </c>
    </row>
    <row r="50" spans="1:4" ht="15.75" customHeight="1">
      <c r="A50" s="143">
        <v>37</v>
      </c>
      <c r="B50" s="238" t="s">
        <v>1098</v>
      </c>
      <c r="C50" s="214" t="s">
        <v>1083</v>
      </c>
      <c r="D50" s="214">
        <v>10</v>
      </c>
    </row>
    <row r="51" spans="1:4" ht="14.25" customHeight="1">
      <c r="A51" s="143">
        <v>38</v>
      </c>
      <c r="B51" s="238" t="s">
        <v>1099</v>
      </c>
      <c r="C51" s="214" t="s">
        <v>1083</v>
      </c>
      <c r="D51" s="214">
        <v>3</v>
      </c>
    </row>
    <row r="52" spans="1:4" ht="14.25" customHeight="1">
      <c r="A52" s="143">
        <v>39</v>
      </c>
      <c r="B52" s="238" t="s">
        <v>1100</v>
      </c>
      <c r="C52" s="214" t="s">
        <v>1083</v>
      </c>
      <c r="D52" s="214">
        <v>10</v>
      </c>
    </row>
    <row r="53" spans="1:4" ht="16.5" customHeight="1">
      <c r="A53" s="143">
        <v>40</v>
      </c>
      <c r="B53" s="238" t="s">
        <v>1101</v>
      </c>
      <c r="C53" s="214" t="s">
        <v>1083</v>
      </c>
      <c r="D53" s="214">
        <v>3</v>
      </c>
    </row>
    <row r="54" spans="1:4" ht="16.5" customHeight="1">
      <c r="A54" s="143">
        <v>41</v>
      </c>
      <c r="B54" s="238" t="s">
        <v>1102</v>
      </c>
      <c r="C54" s="214" t="s">
        <v>1083</v>
      </c>
      <c r="D54" s="214">
        <v>1</v>
      </c>
    </row>
    <row r="55" spans="1:4" ht="15" customHeight="1">
      <c r="A55" s="143">
        <v>42</v>
      </c>
      <c r="B55" s="238" t="s">
        <v>1103</v>
      </c>
      <c r="C55" s="214" t="s">
        <v>1083</v>
      </c>
      <c r="D55" s="214">
        <v>1</v>
      </c>
    </row>
    <row r="56" spans="1:4" ht="14.25" customHeight="1">
      <c r="A56" s="143">
        <v>43</v>
      </c>
      <c r="B56" s="238" t="s">
        <v>1104</v>
      </c>
      <c r="C56" s="214" t="s">
        <v>1083</v>
      </c>
      <c r="D56" s="214">
        <v>2</v>
      </c>
    </row>
    <row r="57" spans="1:4" ht="15" customHeight="1">
      <c r="A57" s="143">
        <v>44</v>
      </c>
      <c r="B57" s="238" t="s">
        <v>1105</v>
      </c>
      <c r="C57" s="214" t="s">
        <v>1083</v>
      </c>
      <c r="D57" s="214">
        <v>2</v>
      </c>
    </row>
    <row r="58" spans="1:4" ht="15" customHeight="1">
      <c r="A58" s="143">
        <v>45</v>
      </c>
      <c r="B58" s="238" t="s">
        <v>1106</v>
      </c>
      <c r="C58" s="214" t="s">
        <v>1107</v>
      </c>
      <c r="D58" s="214">
        <v>1</v>
      </c>
    </row>
    <row r="59" spans="1:4" ht="16.5" customHeight="1">
      <c r="A59" s="143">
        <v>46</v>
      </c>
      <c r="B59" s="238" t="s">
        <v>1108</v>
      </c>
      <c r="C59" s="214" t="s">
        <v>1107</v>
      </c>
      <c r="D59" s="214">
        <v>1</v>
      </c>
    </row>
    <row r="60" spans="1:4" ht="12.75">
      <c r="A60" s="241"/>
      <c r="B60" s="241"/>
      <c r="C60" s="241"/>
      <c r="D60" s="241"/>
    </row>
  </sheetData>
  <sheetProtection selectLockedCells="1" selectUnlockedCells="1"/>
  <mergeCells count="3">
    <mergeCell ref="B5:D5"/>
    <mergeCell ref="B10:D10"/>
    <mergeCell ref="A34:D3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4.7109375" style="192" customWidth="1"/>
    <col min="2" max="2" width="25.7109375" style="0" customWidth="1"/>
    <col min="3" max="3" width="37.57421875" style="0" customWidth="1"/>
    <col min="4" max="4" width="11.57421875" style="193" customWidth="1"/>
    <col min="5" max="243" width="11.57421875" style="0" customWidth="1"/>
    <col min="244" max="16384" width="11.57421875" style="0" customWidth="1"/>
  </cols>
  <sheetData>
    <row r="1" spans="1:3" ht="12.75">
      <c r="A1" s="56">
        <v>17</v>
      </c>
      <c r="B1" s="6" t="s">
        <v>9</v>
      </c>
      <c r="C1" s="91"/>
    </row>
    <row r="2" spans="1:3" ht="12.75">
      <c r="A2" s="56"/>
      <c r="B2" s="6"/>
      <c r="C2" s="91"/>
    </row>
    <row r="3" spans="1:3" ht="12.75">
      <c r="A3" s="56"/>
      <c r="B3" s="91" t="s">
        <v>1109</v>
      </c>
      <c r="C3" s="91"/>
    </row>
    <row r="4" spans="1:4" ht="12.75">
      <c r="A4" s="56"/>
      <c r="B4" s="55"/>
      <c r="C4" s="55"/>
      <c r="D4" s="56"/>
    </row>
    <row r="5" spans="1:4" s="61" customFormat="1" ht="12.75">
      <c r="A5" s="59" t="s">
        <v>11</v>
      </c>
      <c r="B5" s="60" t="s">
        <v>12</v>
      </c>
      <c r="C5" s="60" t="s">
        <v>13</v>
      </c>
      <c r="D5" s="60" t="s">
        <v>58</v>
      </c>
    </row>
    <row r="6" spans="1:4" ht="85.5" customHeight="1">
      <c r="A6" s="141">
        <v>1</v>
      </c>
      <c r="B6" s="72" t="s">
        <v>1110</v>
      </c>
      <c r="C6" s="72" t="s">
        <v>1111</v>
      </c>
      <c r="D6" s="84">
        <v>95</v>
      </c>
    </row>
    <row r="7" spans="1:4" ht="12.75">
      <c r="A7"/>
      <c r="D7"/>
    </row>
    <row r="8" spans="1:4" ht="12.75">
      <c r="A8"/>
      <c r="D8"/>
    </row>
    <row r="9" spans="1:4" ht="12.75">
      <c r="A9"/>
      <c r="D9"/>
    </row>
    <row r="10" spans="1:4" ht="12.75">
      <c r="A10"/>
      <c r="D10"/>
    </row>
    <row r="11" spans="1:4" ht="12.75">
      <c r="A11"/>
      <c r="D11"/>
    </row>
    <row r="12" spans="1:4" ht="12.75">
      <c r="A12"/>
      <c r="D12"/>
    </row>
    <row r="13" spans="1:4" ht="12.75">
      <c r="A13"/>
      <c r="D13"/>
    </row>
    <row r="14" spans="1:4" ht="12.75">
      <c r="A14"/>
      <c r="D14"/>
    </row>
    <row r="15" spans="1:4" ht="12.75">
      <c r="A15"/>
      <c r="D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00390625" style="192" customWidth="1"/>
    <col min="2" max="2" width="26.421875" style="0" customWidth="1"/>
    <col min="3" max="3" width="34.7109375" style="0" customWidth="1"/>
    <col min="4" max="4" width="11.57421875" style="193" customWidth="1"/>
    <col min="5" max="241" width="11.57421875" style="0" customWidth="1"/>
    <col min="242" max="16384" width="11.57421875" style="0" customWidth="1"/>
  </cols>
  <sheetData>
    <row r="1" spans="1:4" ht="12.75">
      <c r="A1" s="56">
        <v>18</v>
      </c>
      <c r="B1" s="6" t="s">
        <v>9</v>
      </c>
      <c r="C1" s="91"/>
      <c r="D1" s="52"/>
    </row>
    <row r="2" spans="1:4" ht="12.75">
      <c r="A2" s="56"/>
      <c r="B2" s="6"/>
      <c r="C2" s="91"/>
      <c r="D2" s="52"/>
    </row>
    <row r="3" spans="1:4" ht="12.75">
      <c r="A3" s="56"/>
      <c r="B3" s="91" t="s">
        <v>1112</v>
      </c>
      <c r="C3" s="91"/>
      <c r="D3" s="52"/>
    </row>
    <row r="4" spans="1:4" ht="12.75">
      <c r="A4" s="56"/>
      <c r="B4" s="55"/>
      <c r="C4" s="55"/>
      <c r="D4" s="56"/>
    </row>
    <row r="5" spans="1:4" s="61" customFormat="1" ht="12.75">
      <c r="A5" s="59" t="s">
        <v>11</v>
      </c>
      <c r="B5" s="60" t="s">
        <v>12</v>
      </c>
      <c r="C5" s="60" t="s">
        <v>13</v>
      </c>
      <c r="D5" s="60" t="s">
        <v>58</v>
      </c>
    </row>
    <row r="6" spans="1:4" s="76" customFormat="1" ht="31.5" customHeight="1">
      <c r="A6" s="84">
        <v>1</v>
      </c>
      <c r="B6" s="78" t="s">
        <v>1113</v>
      </c>
      <c r="C6" s="72" t="s">
        <v>1114</v>
      </c>
      <c r="D6" s="84">
        <v>12</v>
      </c>
    </row>
    <row r="7" spans="1:4" ht="12.75">
      <c r="A7" s="1"/>
      <c r="B7" s="6"/>
      <c r="C7" s="6"/>
      <c r="D7" s="52"/>
    </row>
    <row r="8" spans="1:4" ht="12.75">
      <c r="A8" s="1"/>
      <c r="B8" s="6"/>
      <c r="C8" s="6"/>
      <c r="D8" s="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29"/>
  <sheetViews>
    <sheetView zoomScale="104" zoomScaleNormal="104" workbookViewId="0" topLeftCell="A1">
      <selection activeCell="A30" sqref="A30"/>
    </sheetView>
  </sheetViews>
  <sheetFormatPr defaultColWidth="12.57421875" defaultRowHeight="12.75"/>
  <cols>
    <col min="1" max="1" width="4.7109375" style="55" customWidth="1"/>
    <col min="2" max="2" width="41.140625" style="55" customWidth="1"/>
    <col min="3" max="3" width="40.8515625" style="55" customWidth="1"/>
    <col min="4" max="231" width="11.57421875" style="55" customWidth="1"/>
    <col min="232" max="237" width="12.00390625" style="4" customWidth="1"/>
    <col min="238" max="239" width="12.57421875" style="0" customWidth="1"/>
    <col min="240" max="16384" width="11.57421875" style="0" customWidth="1"/>
  </cols>
  <sheetData>
    <row r="1" spans="1:3" ht="12.75">
      <c r="A1" s="56">
        <v>1</v>
      </c>
      <c r="B1" s="6" t="s">
        <v>9</v>
      </c>
      <c r="C1" s="57"/>
    </row>
    <row r="2" spans="1:3" ht="12.75">
      <c r="A2" s="56"/>
      <c r="B2" s="6"/>
      <c r="C2" s="57"/>
    </row>
    <row r="3" spans="1:3" ht="12.75">
      <c r="A3" s="56"/>
      <c r="B3" s="58" t="s">
        <v>10</v>
      </c>
      <c r="C3" s="57"/>
    </row>
    <row r="4" spans="1:3" ht="12.75">
      <c r="A4" s="56"/>
      <c r="B4" s="58"/>
      <c r="C4" s="57"/>
    </row>
    <row r="5" spans="1:3" s="61" customFormat="1" ht="21" customHeight="1">
      <c r="A5" s="59" t="s">
        <v>11</v>
      </c>
      <c r="B5" s="60" t="s">
        <v>12</v>
      </c>
      <c r="C5" s="60" t="s">
        <v>13</v>
      </c>
    </row>
    <row r="6" spans="1:7" s="67" customFormat="1" ht="12.75">
      <c r="A6" s="62">
        <v>1</v>
      </c>
      <c r="B6" s="63" t="s">
        <v>14</v>
      </c>
      <c r="C6" s="64" t="s">
        <v>15</v>
      </c>
      <c r="D6" s="65"/>
      <c r="E6" s="65"/>
      <c r="F6" s="65"/>
      <c r="G6" s="66"/>
    </row>
    <row r="7" spans="1:237" ht="12.75">
      <c r="A7" s="62">
        <v>2</v>
      </c>
      <c r="B7" s="68" t="s">
        <v>16</v>
      </c>
      <c r="C7" s="69" t="s">
        <v>17</v>
      </c>
      <c r="D7" s="70"/>
      <c r="E7" s="70"/>
      <c r="F7" s="70"/>
      <c r="G7" s="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 ht="12.75">
      <c r="A8" s="62">
        <v>3</v>
      </c>
      <c r="B8" s="6" t="s">
        <v>18</v>
      </c>
      <c r="C8" s="71" t="s">
        <v>19</v>
      </c>
      <c r="D8" s="70"/>
      <c r="E8" s="70"/>
      <c r="F8" s="70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3" ht="12.75">
      <c r="A9" s="62">
        <v>4</v>
      </c>
      <c r="B9" s="72" t="s">
        <v>20</v>
      </c>
      <c r="C9" s="73" t="s">
        <v>21</v>
      </c>
    </row>
    <row r="10" spans="1:3" ht="12.75">
      <c r="A10" s="62">
        <v>5</v>
      </c>
      <c r="B10" s="72" t="s">
        <v>20</v>
      </c>
      <c r="C10" s="72" t="s">
        <v>22</v>
      </c>
    </row>
    <row r="11" spans="1:237" ht="12.75">
      <c r="A11" s="62">
        <v>6</v>
      </c>
      <c r="B11" s="72" t="s">
        <v>23</v>
      </c>
      <c r="C11" s="72" t="s">
        <v>24</v>
      </c>
      <c r="E11" s="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4" ht="12.75">
      <c r="A12" s="62">
        <v>7</v>
      </c>
      <c r="B12" s="72" t="s">
        <v>23</v>
      </c>
      <c r="C12" s="72" t="s">
        <v>25</v>
      </c>
      <c r="D12" s="4"/>
    </row>
    <row r="13" spans="1:239" ht="12.75">
      <c r="A13" s="62">
        <v>8</v>
      </c>
      <c r="B13" s="72" t="s">
        <v>26</v>
      </c>
      <c r="C13" s="72" t="s">
        <v>27</v>
      </c>
      <c r="D13" s="74"/>
      <c r="E13" s="74"/>
      <c r="F13" s="74"/>
      <c r="HX13" s="55"/>
      <c r="HY13" s="55"/>
      <c r="HZ13" s="55"/>
      <c r="ID13" s="4"/>
      <c r="IE13" s="4"/>
    </row>
    <row r="14" spans="1:8" s="76" customFormat="1" ht="12.75">
      <c r="A14" s="62">
        <v>9</v>
      </c>
      <c r="B14" s="72" t="s">
        <v>28</v>
      </c>
      <c r="C14" s="72" t="s">
        <v>29</v>
      </c>
      <c r="D14" s="4"/>
      <c r="E14" s="4"/>
      <c r="F14" s="4"/>
      <c r="G14" s="75"/>
      <c r="H14" s="4"/>
    </row>
    <row r="15" spans="1:237" ht="12.75">
      <c r="A15" s="62">
        <v>10</v>
      </c>
      <c r="B15" s="72" t="s">
        <v>30</v>
      </c>
      <c r="C15" s="77" t="s">
        <v>31</v>
      </c>
      <c r="D15"/>
      <c r="E15" s="4"/>
      <c r="F15" s="4"/>
      <c r="G15" s="16"/>
      <c r="H15" s="1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</row>
    <row r="16" spans="1:3" ht="12.75">
      <c r="A16" s="62">
        <v>11</v>
      </c>
      <c r="B16" s="78" t="s">
        <v>32</v>
      </c>
      <c r="C16" s="78" t="s">
        <v>33</v>
      </c>
    </row>
    <row r="17" spans="1:3" ht="18" customHeight="1">
      <c r="A17" s="62">
        <v>12</v>
      </c>
      <c r="B17" s="72" t="s">
        <v>34</v>
      </c>
      <c r="C17" s="72" t="s">
        <v>35</v>
      </c>
    </row>
    <row r="18" spans="1:3" ht="65.25" customHeight="1">
      <c r="A18" s="62">
        <v>13</v>
      </c>
      <c r="B18" s="72" t="s">
        <v>34</v>
      </c>
      <c r="C18" s="72" t="s">
        <v>36</v>
      </c>
    </row>
    <row r="19" spans="1:3" s="6" customFormat="1" ht="12.75">
      <c r="A19" s="62">
        <v>14</v>
      </c>
      <c r="B19" s="72" t="s">
        <v>37</v>
      </c>
      <c r="C19" s="73" t="s">
        <v>38</v>
      </c>
    </row>
    <row r="20" spans="1:3" ht="12.75">
      <c r="A20" s="62">
        <v>15</v>
      </c>
      <c r="B20" s="79" t="s">
        <v>39</v>
      </c>
      <c r="C20" s="36" t="s">
        <v>40</v>
      </c>
    </row>
    <row r="21" spans="1:3" ht="12.75">
      <c r="A21" s="62">
        <v>16</v>
      </c>
      <c r="B21" s="6" t="s">
        <v>41</v>
      </c>
      <c r="C21" s="71" t="s">
        <v>42</v>
      </c>
    </row>
    <row r="22" spans="1:239" ht="12.75">
      <c r="A22" s="62">
        <v>17</v>
      </c>
      <c r="B22" s="72" t="s">
        <v>43</v>
      </c>
      <c r="C22" s="73" t="s">
        <v>44</v>
      </c>
      <c r="D22" s="6"/>
      <c r="ID22" s="76"/>
      <c r="IE22" s="76"/>
    </row>
    <row r="23" spans="1:235" s="55" customFormat="1" ht="12.75">
      <c r="A23" s="62">
        <v>18</v>
      </c>
      <c r="B23" s="78" t="s">
        <v>45</v>
      </c>
      <c r="C23" s="80" t="s">
        <v>46</v>
      </c>
      <c r="HY23" s="4"/>
      <c r="HZ23" s="4"/>
      <c r="IA23" s="4"/>
    </row>
    <row r="24" spans="1:237" ht="12.75">
      <c r="A24" s="62">
        <v>19</v>
      </c>
      <c r="B24" s="72" t="s">
        <v>47</v>
      </c>
      <c r="C24" s="72" t="s">
        <v>48</v>
      </c>
      <c r="D24" s="6"/>
      <c r="E24" s="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3" ht="12.75">
      <c r="A25" s="62">
        <v>20</v>
      </c>
      <c r="B25" s="72" t="s">
        <v>49</v>
      </c>
      <c r="C25" s="72" t="s">
        <v>50</v>
      </c>
    </row>
    <row r="26" spans="1:237" ht="12.75">
      <c r="A26" s="62">
        <v>21</v>
      </c>
      <c r="B26" s="78" t="s">
        <v>51</v>
      </c>
      <c r="C26" s="78" t="s">
        <v>52</v>
      </c>
      <c r="E26" s="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1:239" ht="17.25" customHeight="1">
      <c r="A27" s="62">
        <v>22</v>
      </c>
      <c r="B27" s="72" t="s">
        <v>53</v>
      </c>
      <c r="C27" s="72" t="s">
        <v>54</v>
      </c>
      <c r="HX27" s="55"/>
      <c r="HY27" s="55"/>
      <c r="ID27" s="4"/>
      <c r="IE27" s="55"/>
    </row>
    <row r="28" spans="1:237" ht="12.75">
      <c r="A28" s="62">
        <v>23</v>
      </c>
      <c r="B28" s="79" t="s">
        <v>55</v>
      </c>
      <c r="C28" s="79" t="s">
        <v>56</v>
      </c>
      <c r="D28" s="6"/>
      <c r="E28" s="6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4" s="81" customFormat="1" ht="17.25" customHeight="1">
      <c r="A29" s="55"/>
      <c r="B29" s="55"/>
      <c r="C29" s="55"/>
      <c r="D29" s="5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H7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4.7109375" style="205" customWidth="1"/>
    <col min="2" max="2" width="30.00390625" style="85" customWidth="1"/>
    <col min="3" max="3" width="34.140625" style="85" customWidth="1"/>
    <col min="4" max="4" width="11.57421875" style="205" customWidth="1"/>
    <col min="5" max="236" width="11.57421875" style="85" customWidth="1"/>
    <col min="237" max="242" width="12.00390625" style="4" customWidth="1"/>
    <col min="243" max="16384" width="11.57421875" style="0" customWidth="1"/>
  </cols>
  <sheetData>
    <row r="1" spans="1:3" ht="12.75">
      <c r="A1" s="56">
        <v>19</v>
      </c>
      <c r="B1" s="6" t="s">
        <v>9</v>
      </c>
      <c r="C1" s="164"/>
    </row>
    <row r="2" spans="1:3" ht="15" customHeight="1">
      <c r="A2" s="56"/>
      <c r="B2" s="6"/>
      <c r="C2" s="164"/>
    </row>
    <row r="3" spans="1:3" ht="12.75">
      <c r="A3" s="56"/>
      <c r="B3" s="165" t="s">
        <v>1115</v>
      </c>
      <c r="C3" s="164"/>
    </row>
    <row r="5" spans="1:242" s="109" customFormat="1" ht="12.75">
      <c r="A5" s="60" t="s">
        <v>11</v>
      </c>
      <c r="B5" s="60" t="s">
        <v>12</v>
      </c>
      <c r="C5" s="60" t="s">
        <v>13</v>
      </c>
      <c r="D5" s="60" t="s">
        <v>58</v>
      </c>
      <c r="IC5" s="110"/>
      <c r="ID5" s="110"/>
      <c r="IE5" s="110"/>
      <c r="IF5" s="110"/>
      <c r="IG5" s="110"/>
      <c r="IH5" s="110"/>
    </row>
    <row r="6" spans="1:4" ht="12.75">
      <c r="A6" s="88">
        <v>1</v>
      </c>
      <c r="B6" s="72" t="s">
        <v>1116</v>
      </c>
      <c r="C6" s="72" t="s">
        <v>1117</v>
      </c>
      <c r="D6" s="141">
        <v>40</v>
      </c>
    </row>
    <row r="7" spans="1:4" ht="12.75">
      <c r="A7" s="88">
        <v>2</v>
      </c>
      <c r="B7" s="72" t="s">
        <v>1116</v>
      </c>
      <c r="C7" s="72" t="s">
        <v>1118</v>
      </c>
      <c r="D7" s="141"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8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140625" style="0" customWidth="1"/>
    <col min="2" max="2" width="33.421875" style="0" customWidth="1"/>
    <col min="3" max="3" width="27.00390625" style="0" customWidth="1"/>
    <col min="4" max="4" width="11.57421875" style="76" customWidth="1"/>
    <col min="5" max="241" width="11.57421875" style="0" customWidth="1"/>
    <col min="242" max="16384" width="11.57421875" style="0" customWidth="1"/>
  </cols>
  <sheetData>
    <row r="1" spans="1:4" ht="12.75">
      <c r="A1" s="56">
        <v>20</v>
      </c>
      <c r="B1" s="6" t="s">
        <v>9</v>
      </c>
      <c r="C1" s="13"/>
      <c r="D1" s="193"/>
    </row>
    <row r="2" spans="1:4" ht="12.75" customHeight="1">
      <c r="A2" s="56"/>
      <c r="B2" s="6"/>
      <c r="C2" s="13"/>
      <c r="D2" s="193"/>
    </row>
    <row r="3" spans="1:4" ht="12.75">
      <c r="A3" s="56"/>
      <c r="B3" s="13" t="s">
        <v>1119</v>
      </c>
      <c r="C3" s="13"/>
      <c r="D3" s="193"/>
    </row>
    <row r="4" spans="1:4" ht="12.75">
      <c r="A4" s="205"/>
      <c r="B4" s="85"/>
      <c r="C4" s="85"/>
      <c r="D4" s="52"/>
    </row>
    <row r="5" spans="1:4" s="61" customFormat="1" ht="12.75">
      <c r="A5" s="60" t="s">
        <v>11</v>
      </c>
      <c r="B5" s="60" t="s">
        <v>12</v>
      </c>
      <c r="C5" s="60" t="s">
        <v>13</v>
      </c>
      <c r="D5" s="60" t="s">
        <v>58</v>
      </c>
    </row>
    <row r="6" spans="1:4" ht="17.25" customHeight="1">
      <c r="A6" s="141">
        <v>1</v>
      </c>
      <c r="B6" s="72" t="s">
        <v>1120</v>
      </c>
      <c r="C6" s="72" t="s">
        <v>1121</v>
      </c>
      <c r="D6" s="88">
        <v>4500</v>
      </c>
    </row>
    <row r="7" spans="1:4" ht="18.75" customHeight="1">
      <c r="A7" s="88">
        <v>2</v>
      </c>
      <c r="B7" s="72" t="s">
        <v>1120</v>
      </c>
      <c r="C7" s="102" t="s">
        <v>1122</v>
      </c>
      <c r="D7" s="88">
        <v>50</v>
      </c>
    </row>
    <row r="8" spans="1:4" ht="12.75">
      <c r="A8" s="6"/>
      <c r="B8" s="6"/>
      <c r="C8" s="6"/>
      <c r="D8" s="52"/>
    </row>
    <row r="9" spans="2:4" ht="12.75">
      <c r="B9" s="192"/>
      <c r="D9" s="193"/>
    </row>
    <row r="10" ht="12.75">
      <c r="D10" s="193"/>
    </row>
    <row r="11" ht="12.75">
      <c r="D11" s="193"/>
    </row>
    <row r="12" ht="12.75">
      <c r="D12" s="193"/>
    </row>
    <row r="13" ht="12.75">
      <c r="D13" s="193"/>
    </row>
    <row r="14" ht="12.75">
      <c r="D14" s="193"/>
    </row>
    <row r="15" ht="12.75">
      <c r="D15" s="193"/>
    </row>
    <row r="16" ht="12.75">
      <c r="D16" s="193"/>
    </row>
    <row r="17" ht="12.75">
      <c r="D17" s="193"/>
    </row>
    <row r="18" ht="12.75">
      <c r="D18" s="1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2.57421875" defaultRowHeight="12.75"/>
  <cols>
    <col min="1" max="1" width="4.28125" style="75" customWidth="1"/>
    <col min="2" max="2" width="29.28125" style="75" customWidth="1"/>
    <col min="3" max="3" width="35.28125" style="75" customWidth="1"/>
    <col min="4" max="4" width="11.57421875" style="194" customWidth="1"/>
    <col min="5" max="249" width="11.57421875" style="75" customWidth="1"/>
    <col min="250" max="16384" width="12.00390625" style="4" customWidth="1"/>
  </cols>
  <sheetData>
    <row r="1" spans="2:3" ht="12.75">
      <c r="B1" s="4" t="s">
        <v>1123</v>
      </c>
      <c r="C1" s="195" t="s">
        <v>1124</v>
      </c>
    </row>
    <row r="3" spans="1:10" s="244" customFormat="1" ht="12.75">
      <c r="A3" s="242" t="s">
        <v>11</v>
      </c>
      <c r="B3" s="242" t="s">
        <v>12</v>
      </c>
      <c r="C3" s="92" t="s">
        <v>13</v>
      </c>
      <c r="D3" s="242" t="s">
        <v>58</v>
      </c>
      <c r="E3" s="242" t="s">
        <v>1125</v>
      </c>
      <c r="F3" s="242" t="s">
        <v>1126</v>
      </c>
      <c r="G3" s="95" t="s">
        <v>1127</v>
      </c>
      <c r="H3" s="243" t="s">
        <v>58</v>
      </c>
      <c r="I3" s="95" t="s">
        <v>1125</v>
      </c>
      <c r="J3" s="95" t="s">
        <v>1126</v>
      </c>
    </row>
    <row r="4" spans="1:10" ht="12.75">
      <c r="A4" s="27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45" t="e">
        <f>SUM(7!#REF!)</f>
        <v>#REF!</v>
      </c>
      <c r="J5" s="75" t="e">
        <f>SUM(7!#REF!)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H7"/>
  <sheetViews>
    <sheetView workbookViewId="0" topLeftCell="A1">
      <selection activeCell="A9" sqref="A9"/>
    </sheetView>
  </sheetViews>
  <sheetFormatPr defaultColWidth="12.57421875" defaultRowHeight="12.75"/>
  <cols>
    <col min="1" max="1" width="5.00390625" style="205" customWidth="1"/>
    <col min="2" max="2" width="29.00390625" style="85" customWidth="1"/>
    <col min="3" max="3" width="24.140625" style="85" customWidth="1"/>
    <col min="4" max="4" width="11.57421875" style="205" customWidth="1"/>
    <col min="5" max="236" width="11.57421875" style="85" customWidth="1"/>
    <col min="237" max="242" width="12.00390625" style="4" customWidth="1"/>
    <col min="243" max="16384" width="11.57421875" style="0" customWidth="1"/>
  </cols>
  <sheetData>
    <row r="1" spans="1:3" ht="12.75">
      <c r="A1" s="205">
        <v>21</v>
      </c>
      <c r="B1" s="6" t="s">
        <v>9</v>
      </c>
      <c r="C1" s="164"/>
    </row>
    <row r="2" spans="2:3" ht="12.75" customHeight="1">
      <c r="B2" s="6"/>
      <c r="C2" s="164"/>
    </row>
    <row r="3" spans="2:3" ht="12.75">
      <c r="B3" s="165" t="s">
        <v>1128</v>
      </c>
      <c r="C3" s="164"/>
    </row>
    <row r="5" spans="1:242" s="109" customFormat="1" ht="12.75">
      <c r="A5" s="60" t="s">
        <v>11</v>
      </c>
      <c r="B5" s="60" t="s">
        <v>12</v>
      </c>
      <c r="C5" s="60" t="s">
        <v>13</v>
      </c>
      <c r="D5" s="60" t="s">
        <v>58</v>
      </c>
      <c r="IC5" s="110"/>
      <c r="ID5" s="110"/>
      <c r="IE5" s="110"/>
      <c r="IF5" s="110"/>
      <c r="IG5" s="110"/>
      <c r="IH5" s="110"/>
    </row>
    <row r="6" spans="1:4" ht="12.75">
      <c r="A6" s="141">
        <v>1</v>
      </c>
      <c r="B6" s="72" t="s">
        <v>1129</v>
      </c>
      <c r="C6" s="72" t="s">
        <v>1130</v>
      </c>
      <c r="D6" s="141">
        <v>10</v>
      </c>
    </row>
    <row r="7" spans="1:4" ht="12.75">
      <c r="A7" s="141">
        <v>2</v>
      </c>
      <c r="B7" s="72" t="s">
        <v>1129</v>
      </c>
      <c r="C7" s="72" t="s">
        <v>1131</v>
      </c>
      <c r="D7" s="141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6" sqref="A16"/>
    </sheetView>
  </sheetViews>
  <sheetFormatPr defaultColWidth="12.57421875" defaultRowHeight="12.75"/>
  <cols>
    <col min="1" max="1" width="4.140625" style="56" customWidth="1"/>
    <col min="2" max="2" width="30.140625" style="85" customWidth="1"/>
    <col min="3" max="3" width="32.421875" style="85" customWidth="1"/>
    <col min="4" max="4" width="11.57421875" style="205" customWidth="1"/>
    <col min="5" max="249" width="11.57421875" style="85" customWidth="1"/>
    <col min="250" max="16384" width="12.00390625" style="4" customWidth="1"/>
  </cols>
  <sheetData>
    <row r="1" spans="2:3" ht="12.75">
      <c r="B1" s="4" t="s">
        <v>1132</v>
      </c>
      <c r="C1" s="164" t="s">
        <v>1133</v>
      </c>
    </row>
    <row r="3" spans="1:10" ht="12.75">
      <c r="A3" s="171" t="s">
        <v>11</v>
      </c>
      <c r="B3" s="92" t="s">
        <v>12</v>
      </c>
      <c r="C3" s="92" t="s">
        <v>13</v>
      </c>
      <c r="D3" s="242" t="s">
        <v>58</v>
      </c>
      <c r="E3" s="242" t="s">
        <v>1125</v>
      </c>
      <c r="F3" s="242" t="s">
        <v>1126</v>
      </c>
      <c r="G3" s="95" t="s">
        <v>1127</v>
      </c>
      <c r="H3" s="243" t="s">
        <v>58</v>
      </c>
      <c r="I3" s="95" t="s">
        <v>1125</v>
      </c>
      <c r="J3" s="95" t="s">
        <v>1126</v>
      </c>
    </row>
    <row r="4" spans="1:6" ht="12.75">
      <c r="A4" s="27">
        <v>1</v>
      </c>
      <c r="B4" s="73"/>
      <c r="C4" s="73"/>
      <c r="D4" s="95"/>
      <c r="E4" s="246"/>
      <c r="F4" s="246"/>
    </row>
    <row r="5" spans="1:6" ht="12.75">
      <c r="A5" s="27">
        <v>2</v>
      </c>
      <c r="B5" s="73"/>
      <c r="C5" s="73"/>
      <c r="D5" s="95"/>
      <c r="E5" s="246"/>
      <c r="F5" s="246"/>
    </row>
    <row r="6" spans="1:6" ht="12.75">
      <c r="A6" s="27">
        <v>3</v>
      </c>
      <c r="B6" s="73"/>
      <c r="C6" s="73"/>
      <c r="D6" s="95"/>
      <c r="E6" s="246"/>
      <c r="F6" s="246"/>
    </row>
    <row r="7" spans="1:6" ht="12.75">
      <c r="A7" s="27">
        <v>4</v>
      </c>
      <c r="B7" s="73"/>
      <c r="C7" s="73"/>
      <c r="D7" s="95"/>
      <c r="E7" s="246"/>
      <c r="F7" s="246"/>
    </row>
    <row r="8" spans="1:6" ht="12.75">
      <c r="A8" s="27">
        <v>5</v>
      </c>
      <c r="B8" s="73"/>
      <c r="C8" s="73"/>
      <c r="D8" s="95"/>
      <c r="E8" s="246"/>
      <c r="F8" s="246"/>
    </row>
    <row r="9" spans="1:6" ht="12.75">
      <c r="A9" s="94">
        <v>6</v>
      </c>
      <c r="B9" s="73"/>
      <c r="C9" s="73"/>
      <c r="D9" s="95"/>
      <c r="E9" s="247"/>
      <c r="F9" s="246"/>
    </row>
    <row r="10" spans="1:6" ht="12.75">
      <c r="A10" s="94">
        <v>7</v>
      </c>
      <c r="B10" s="73"/>
      <c r="C10" s="73"/>
      <c r="D10" s="95"/>
      <c r="E10" s="247"/>
      <c r="F10" s="246"/>
    </row>
    <row r="11" spans="1:6" ht="12.75">
      <c r="A11" s="94">
        <v>8</v>
      </c>
      <c r="B11" s="73"/>
      <c r="C11" s="73"/>
      <c r="D11" s="95"/>
      <c r="E11" s="247"/>
      <c r="F11" s="246"/>
    </row>
    <row r="12" spans="1:6" ht="12.75">
      <c r="A12" s="94">
        <v>9</v>
      </c>
      <c r="B12" s="73"/>
      <c r="C12" s="73"/>
      <c r="D12" s="95"/>
      <c r="E12" s="247"/>
      <c r="F12" s="246"/>
    </row>
    <row r="13" ht="12.75">
      <c r="F13" s="7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3" sqref="G3"/>
    </sheetView>
  </sheetViews>
  <sheetFormatPr defaultColWidth="12.57421875" defaultRowHeight="12.75"/>
  <cols>
    <col min="1" max="1" width="5.421875" style="56" customWidth="1"/>
    <col min="2" max="2" width="32.421875" style="85" customWidth="1"/>
    <col min="3" max="3" width="36.140625" style="85" customWidth="1"/>
    <col min="4" max="4" width="11.57421875" style="205" customWidth="1"/>
    <col min="5" max="249" width="11.57421875" style="85" customWidth="1"/>
    <col min="250" max="16384" width="12.00390625" style="4" customWidth="1"/>
  </cols>
  <sheetData>
    <row r="1" spans="2:3" ht="12.75">
      <c r="B1" s="4" t="s">
        <v>1134</v>
      </c>
      <c r="C1" s="164" t="s">
        <v>1135</v>
      </c>
    </row>
    <row r="3" spans="1:10" ht="12.75">
      <c r="A3" s="171" t="s">
        <v>11</v>
      </c>
      <c r="B3" s="92" t="s">
        <v>12</v>
      </c>
      <c r="C3" s="92" t="s">
        <v>13</v>
      </c>
      <c r="D3" s="242" t="s">
        <v>58</v>
      </c>
      <c r="E3" s="242" t="s">
        <v>1125</v>
      </c>
      <c r="F3" s="242" t="s">
        <v>1126</v>
      </c>
      <c r="G3" s="95" t="s">
        <v>1127</v>
      </c>
      <c r="H3" s="243" t="s">
        <v>58</v>
      </c>
      <c r="I3" s="95" t="s">
        <v>1125</v>
      </c>
      <c r="J3" s="95" t="s">
        <v>1126</v>
      </c>
    </row>
    <row r="4" spans="1:6" ht="12.75">
      <c r="A4" s="27">
        <v>1</v>
      </c>
      <c r="B4" s="73"/>
      <c r="C4" s="73"/>
      <c r="D4" s="95"/>
      <c r="E4" s="246"/>
      <c r="F4" s="246"/>
    </row>
    <row r="5" spans="1:6" ht="12.75">
      <c r="A5" s="27">
        <v>2</v>
      </c>
      <c r="B5" s="73"/>
      <c r="C5" s="73"/>
      <c r="D5" s="95"/>
      <c r="E5" s="246"/>
      <c r="F5" s="246"/>
    </row>
    <row r="6" spans="1:6" ht="12.75">
      <c r="A6" s="27">
        <v>3</v>
      </c>
      <c r="B6" s="73"/>
      <c r="C6" s="73"/>
      <c r="D6" s="95"/>
      <c r="E6" s="246"/>
      <c r="F6" s="246"/>
    </row>
    <row r="7" spans="1:6" ht="12.75">
      <c r="A7" s="27">
        <v>4</v>
      </c>
      <c r="B7" s="73"/>
      <c r="C7" s="73"/>
      <c r="D7" s="95"/>
      <c r="E7" s="246"/>
      <c r="F7" s="246"/>
    </row>
    <row r="8" spans="1:6" ht="12.75">
      <c r="A8" s="27">
        <v>5</v>
      </c>
      <c r="B8" s="73"/>
      <c r="C8" s="73"/>
      <c r="D8" s="95"/>
      <c r="E8" s="246"/>
      <c r="F8" s="246"/>
    </row>
    <row r="9" spans="1:6" ht="12.75">
      <c r="A9" s="27">
        <v>6</v>
      </c>
      <c r="B9" s="73"/>
      <c r="C9" s="73"/>
      <c r="D9" s="95"/>
      <c r="E9" s="247"/>
      <c r="F9" s="246"/>
    </row>
    <row r="10" spans="1:6" ht="12.75">
      <c r="A10" s="27">
        <v>7</v>
      </c>
      <c r="B10" s="73"/>
      <c r="C10" s="73"/>
      <c r="D10" s="95"/>
      <c r="E10" s="247"/>
      <c r="F10" s="246"/>
    </row>
    <row r="11" spans="1:6" ht="12.75">
      <c r="A11"/>
      <c r="B11"/>
      <c r="C11"/>
      <c r="D11"/>
      <c r="E11"/>
      <c r="F11" s="24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E1" sqref="E1"/>
    </sheetView>
  </sheetViews>
  <sheetFormatPr defaultColWidth="12.57421875" defaultRowHeight="12.75"/>
  <cols>
    <col min="1" max="1" width="5.28125" style="0" customWidth="1"/>
    <col min="2" max="2" width="28.421875" style="0" customWidth="1"/>
    <col min="3" max="3" width="25.421875" style="0" customWidth="1"/>
    <col min="4" max="242" width="11.57421875" style="0" customWidth="1"/>
    <col min="243" max="16384" width="11.57421875" style="0" customWidth="1"/>
  </cols>
  <sheetData>
    <row r="1" spans="1:4" ht="12.75">
      <c r="A1" s="1">
        <v>22</v>
      </c>
      <c r="B1" s="6" t="s">
        <v>9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248" t="s">
        <v>1136</v>
      </c>
      <c r="C3" s="6"/>
      <c r="D3" s="1"/>
    </row>
    <row r="4" spans="1:4" ht="12.75">
      <c r="A4" s="6"/>
      <c r="B4" s="6"/>
      <c r="C4" s="6"/>
      <c r="D4" s="1"/>
    </row>
    <row r="5" spans="1:4" s="61" customFormat="1" ht="12.75">
      <c r="A5" s="249" t="s">
        <v>11</v>
      </c>
      <c r="B5" s="249" t="s">
        <v>1137</v>
      </c>
      <c r="C5" s="60" t="s">
        <v>13</v>
      </c>
      <c r="D5" s="250" t="s">
        <v>58</v>
      </c>
    </row>
    <row r="6" spans="1:4" ht="12.75">
      <c r="A6" s="249">
        <v>1</v>
      </c>
      <c r="B6" s="131" t="s">
        <v>1138</v>
      </c>
      <c r="C6" s="240" t="s">
        <v>1139</v>
      </c>
      <c r="D6" s="62">
        <v>4</v>
      </c>
    </row>
    <row r="7" spans="1:4" ht="12.75">
      <c r="A7" s="62">
        <v>2</v>
      </c>
      <c r="B7" s="79" t="s">
        <v>1140</v>
      </c>
      <c r="C7" s="62" t="s">
        <v>1141</v>
      </c>
      <c r="D7" s="62">
        <v>4</v>
      </c>
    </row>
    <row r="8" spans="1:4" ht="12.75">
      <c r="A8" s="6"/>
      <c r="B8" s="6"/>
      <c r="C8" s="6"/>
      <c r="D8" s="6"/>
    </row>
    <row r="9" spans="1:4" ht="12.75">
      <c r="A9" s="6"/>
      <c r="B9" s="6"/>
      <c r="C9" s="4"/>
      <c r="D9" s="6"/>
    </row>
    <row r="10" spans="1:4" ht="12.75">
      <c r="A10" s="6"/>
      <c r="B10" s="6"/>
      <c r="C10" s="6"/>
      <c r="D1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G8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4.7109375" style="0" customWidth="1"/>
    <col min="2" max="2" width="26.7109375" style="0" customWidth="1"/>
    <col min="3" max="3" width="37.00390625" style="0" customWidth="1"/>
    <col min="4" max="241" width="11.57421875" style="0" customWidth="1"/>
    <col min="242" max="16384" width="11.57421875" style="0" customWidth="1"/>
  </cols>
  <sheetData>
    <row r="1" spans="1:241" s="85" customFormat="1" ht="12.75">
      <c r="A1" s="56">
        <v>23</v>
      </c>
      <c r="B1" s="6" t="s">
        <v>9</v>
      </c>
      <c r="C1" s="164"/>
      <c r="D1" s="205"/>
      <c r="IB1" s="4"/>
      <c r="IC1" s="4"/>
      <c r="ID1" s="4"/>
      <c r="IE1" s="4"/>
      <c r="IF1" s="4"/>
      <c r="IG1" s="4"/>
    </row>
    <row r="2" spans="1:241" s="85" customFormat="1" ht="12.75">
      <c r="A2" s="56"/>
      <c r="B2" s="6"/>
      <c r="C2" s="164"/>
      <c r="D2" s="205"/>
      <c r="IB2" s="4"/>
      <c r="IC2" s="4"/>
      <c r="ID2" s="4"/>
      <c r="IE2" s="4"/>
      <c r="IF2" s="4"/>
      <c r="IG2" s="4"/>
    </row>
    <row r="3" spans="1:241" s="85" customFormat="1" ht="12.75">
      <c r="A3" s="56"/>
      <c r="B3" s="165" t="s">
        <v>1142</v>
      </c>
      <c r="C3" s="164"/>
      <c r="D3" s="205"/>
      <c r="IB3" s="4"/>
      <c r="IC3" s="4"/>
      <c r="ID3" s="4"/>
      <c r="IE3" s="4"/>
      <c r="IF3" s="4"/>
      <c r="IG3" s="4"/>
    </row>
    <row r="4" spans="1:241" s="85" customFormat="1" ht="12.75">
      <c r="A4" s="205"/>
      <c r="D4" s="205"/>
      <c r="IB4" s="4"/>
      <c r="IC4" s="4"/>
      <c r="ID4" s="4"/>
      <c r="IE4" s="4"/>
      <c r="IF4" s="4"/>
      <c r="IG4" s="4"/>
    </row>
    <row r="5" spans="1:241" s="109" customFormat="1" ht="12.75">
      <c r="A5" s="60" t="s">
        <v>11</v>
      </c>
      <c r="B5" s="60" t="s">
        <v>12</v>
      </c>
      <c r="C5" s="60" t="s">
        <v>13</v>
      </c>
      <c r="D5" s="60" t="s">
        <v>58</v>
      </c>
      <c r="IB5" s="110"/>
      <c r="IC5" s="110"/>
      <c r="ID5" s="110"/>
      <c r="IE5" s="110"/>
      <c r="IF5" s="110"/>
      <c r="IG5" s="110"/>
    </row>
    <row r="6" spans="1:241" s="85" customFormat="1" ht="12.75">
      <c r="A6" s="88">
        <v>1</v>
      </c>
      <c r="B6" s="72" t="s">
        <v>1143</v>
      </c>
      <c r="C6" s="72" t="s">
        <v>1144</v>
      </c>
      <c r="D6" s="141">
        <v>110</v>
      </c>
      <c r="IC6" s="4"/>
      <c r="ID6" s="4"/>
      <c r="IE6" s="4"/>
      <c r="IF6" s="4"/>
      <c r="IG6" s="4"/>
    </row>
    <row r="7" spans="1:241" s="55" customFormat="1" ht="16.5" customHeight="1">
      <c r="A7" s="88">
        <v>2</v>
      </c>
      <c r="B7" s="72" t="s">
        <v>1143</v>
      </c>
      <c r="C7" s="72" t="s">
        <v>1145</v>
      </c>
      <c r="D7" s="141">
        <v>30</v>
      </c>
      <c r="ID7" s="4"/>
      <c r="IE7" s="4"/>
      <c r="IF7" s="4"/>
      <c r="IG7" s="4"/>
    </row>
    <row r="8" spans="1:4" ht="12.75">
      <c r="A8" s="6"/>
      <c r="B8" s="6"/>
      <c r="C8" s="6"/>
      <c r="D8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C13"/>
  <sheetViews>
    <sheetView workbookViewId="0" topLeftCell="A1">
      <selection activeCell="A14" sqref="A14"/>
    </sheetView>
  </sheetViews>
  <sheetFormatPr defaultColWidth="12.57421875" defaultRowHeight="12.75"/>
  <cols>
    <col min="1" max="1" width="4.7109375" style="52" customWidth="1"/>
    <col min="2" max="2" width="32.28125" style="4" customWidth="1"/>
    <col min="3" max="3" width="30.140625" style="4" customWidth="1"/>
    <col min="4" max="4" width="11.57421875" style="52" customWidth="1"/>
    <col min="5" max="237" width="11.57421875" style="4" customWidth="1"/>
    <col min="238" max="16384" width="11.57421875" style="0" customWidth="1"/>
  </cols>
  <sheetData>
    <row r="1" spans="1:3" ht="12.75">
      <c r="A1" s="52">
        <v>24</v>
      </c>
      <c r="B1" s="6" t="s">
        <v>9</v>
      </c>
      <c r="C1" s="164"/>
    </row>
    <row r="2" spans="2:3" ht="12.75">
      <c r="B2" s="6"/>
      <c r="C2" s="57"/>
    </row>
    <row r="3" spans="2:3" ht="12.75">
      <c r="B3" s="58" t="s">
        <v>1146</v>
      </c>
      <c r="C3" s="57"/>
    </row>
    <row r="5" spans="1:4" s="110" customFormat="1" ht="12.75">
      <c r="A5" s="59" t="s">
        <v>11</v>
      </c>
      <c r="B5" s="60" t="s">
        <v>12</v>
      </c>
      <c r="C5" s="60" t="s">
        <v>13</v>
      </c>
      <c r="D5" s="60" t="s">
        <v>58</v>
      </c>
    </row>
    <row r="6" spans="1:237" s="55" customFormat="1" ht="12.75">
      <c r="A6" s="88">
        <v>1</v>
      </c>
      <c r="B6" s="72" t="s">
        <v>1147</v>
      </c>
      <c r="C6" s="93" t="s">
        <v>1148</v>
      </c>
      <c r="D6" s="84">
        <v>1</v>
      </c>
      <c r="HZ6" s="4"/>
      <c r="IA6" s="4"/>
      <c r="IB6" s="4"/>
      <c r="IC6" s="4"/>
    </row>
    <row r="7" spans="1:237" s="55" customFormat="1" ht="12.75">
      <c r="A7" s="88">
        <v>2</v>
      </c>
      <c r="B7" s="251" t="s">
        <v>1149</v>
      </c>
      <c r="C7" s="93" t="s">
        <v>1150</v>
      </c>
      <c r="D7" s="84">
        <v>1</v>
      </c>
      <c r="HZ7" s="4"/>
      <c r="IA7" s="4"/>
      <c r="IB7" s="4"/>
      <c r="IC7" s="4"/>
    </row>
    <row r="8" spans="1:4" s="85" customFormat="1" ht="12.75">
      <c r="A8" s="88">
        <v>3</v>
      </c>
      <c r="B8" s="72" t="s">
        <v>1151</v>
      </c>
      <c r="C8" s="72" t="s">
        <v>1152</v>
      </c>
      <c r="D8" s="88">
        <v>180</v>
      </c>
    </row>
    <row r="9" spans="1:4" ht="12.75">
      <c r="A9" s="88">
        <v>4</v>
      </c>
      <c r="B9" s="72" t="s">
        <v>269</v>
      </c>
      <c r="C9" s="72" t="s">
        <v>1153</v>
      </c>
      <c r="D9" s="88">
        <v>150</v>
      </c>
    </row>
    <row r="10" spans="1:4" ht="12.75">
      <c r="A10" s="88">
        <v>5</v>
      </c>
      <c r="B10" s="72" t="s">
        <v>974</v>
      </c>
      <c r="C10" s="78" t="s">
        <v>1154</v>
      </c>
      <c r="D10" s="141">
        <v>20</v>
      </c>
    </row>
    <row r="11" spans="1:237" s="85" customFormat="1" ht="16.5" customHeight="1">
      <c r="A11" s="88">
        <v>6</v>
      </c>
      <c r="B11" s="145" t="s">
        <v>1155</v>
      </c>
      <c r="C11" s="72" t="s">
        <v>1156</v>
      </c>
      <c r="D11" s="88">
        <v>3</v>
      </c>
      <c r="HX11" s="4"/>
      <c r="HY11" s="4"/>
      <c r="HZ11" s="4"/>
      <c r="IA11" s="4"/>
      <c r="IB11" s="4"/>
      <c r="IC11" s="4"/>
    </row>
    <row r="12" spans="1:3" ht="12.75">
      <c r="A12" s="6"/>
      <c r="B12" s="6"/>
      <c r="C12" s="6"/>
    </row>
    <row r="13" spans="2:4" ht="12.75">
      <c r="B13"/>
      <c r="C13"/>
      <c r="D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4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57421875" style="0" customWidth="1"/>
    <col min="2" max="2" width="44.7109375" style="0" customWidth="1"/>
    <col min="3" max="3" width="22.00390625" style="0" customWidth="1"/>
    <col min="4" max="4" width="11.57421875" style="76" customWidth="1"/>
    <col min="5" max="242" width="11.57421875" style="0" customWidth="1"/>
    <col min="243" max="16384" width="11.57421875" style="0" customWidth="1"/>
  </cols>
  <sheetData>
    <row r="1" spans="1:3" ht="12.75">
      <c r="A1" s="52">
        <v>25</v>
      </c>
      <c r="B1" s="6" t="s">
        <v>9</v>
      </c>
      <c r="C1" s="17"/>
    </row>
    <row r="2" spans="1:3" ht="12.75">
      <c r="A2" s="52"/>
      <c r="B2" s="6"/>
      <c r="C2" s="17"/>
    </row>
    <row r="3" spans="1:3" ht="12.75">
      <c r="A3" s="52"/>
      <c r="B3" s="17" t="s">
        <v>1157</v>
      </c>
      <c r="C3" s="17"/>
    </row>
    <row r="4" spans="1:4" ht="12.75">
      <c r="A4" s="52"/>
      <c r="B4" s="75"/>
      <c r="C4" s="75"/>
      <c r="D4" s="194"/>
    </row>
    <row r="5" spans="1:4" s="61" customFormat="1" ht="28.5" customHeight="1">
      <c r="A5" s="252" t="s">
        <v>11</v>
      </c>
      <c r="B5" s="197" t="s">
        <v>12</v>
      </c>
      <c r="C5" s="60" t="s">
        <v>13</v>
      </c>
      <c r="D5" s="60" t="s">
        <v>58</v>
      </c>
    </row>
    <row r="6" spans="1:4" ht="30" customHeight="1">
      <c r="A6" s="88">
        <v>1</v>
      </c>
      <c r="B6" s="102" t="s">
        <v>1158</v>
      </c>
      <c r="C6" s="102" t="s">
        <v>1159</v>
      </c>
      <c r="D6" s="143">
        <v>75</v>
      </c>
    </row>
    <row r="7" spans="1:4" ht="31.5" customHeight="1">
      <c r="A7" s="88">
        <v>2</v>
      </c>
      <c r="B7" s="102" t="s">
        <v>1158</v>
      </c>
      <c r="C7" s="102" t="s">
        <v>1160</v>
      </c>
      <c r="D7" s="143">
        <v>270</v>
      </c>
    </row>
    <row r="8" spans="1:4" ht="30" customHeight="1">
      <c r="A8" s="88">
        <v>3</v>
      </c>
      <c r="B8" s="102" t="s">
        <v>1158</v>
      </c>
      <c r="C8" s="100" t="s">
        <v>1161</v>
      </c>
      <c r="D8" s="113">
        <v>450</v>
      </c>
    </row>
    <row r="9" spans="1:4" ht="31.5" customHeight="1">
      <c r="A9" s="88">
        <v>4</v>
      </c>
      <c r="B9" s="102" t="s">
        <v>1158</v>
      </c>
      <c r="C9" s="100" t="s">
        <v>1162</v>
      </c>
      <c r="D9" s="27">
        <v>140</v>
      </c>
    </row>
    <row r="10" spans="1:4" ht="30" customHeight="1">
      <c r="A10" s="88">
        <v>5</v>
      </c>
      <c r="B10" s="102" t="s">
        <v>1158</v>
      </c>
      <c r="C10" s="100" t="s">
        <v>1163</v>
      </c>
      <c r="D10" s="27">
        <v>100</v>
      </c>
    </row>
    <row r="11" spans="1:4" ht="28.5" customHeight="1">
      <c r="A11" s="88">
        <v>6</v>
      </c>
      <c r="B11" s="102" t="s">
        <v>1158</v>
      </c>
      <c r="C11" s="100" t="s">
        <v>1164</v>
      </c>
      <c r="D11" s="27">
        <v>10</v>
      </c>
    </row>
    <row r="12" spans="1:4" ht="31.5" customHeight="1">
      <c r="A12" s="88">
        <v>7</v>
      </c>
      <c r="B12" s="102" t="s">
        <v>1158</v>
      </c>
      <c r="C12" s="100" t="s">
        <v>1165</v>
      </c>
      <c r="D12" s="27">
        <v>10</v>
      </c>
    </row>
    <row r="13" spans="1:4" ht="12.75">
      <c r="A13" s="52"/>
      <c r="B13" s="75"/>
      <c r="D13"/>
    </row>
    <row r="14" spans="1:4" ht="12.75">
      <c r="A14" s="52"/>
      <c r="B14" s="75"/>
      <c r="D14"/>
    </row>
    <row r="15" spans="1:4" ht="12.75">
      <c r="A15" s="52"/>
      <c r="B15" s="75"/>
      <c r="D15"/>
    </row>
    <row r="16" spans="1:4" ht="12.75">
      <c r="A16" s="52"/>
      <c r="B16" s="75"/>
      <c r="D16"/>
    </row>
    <row r="17" spans="1:2" ht="12.75">
      <c r="A17" s="52"/>
      <c r="B17" s="75"/>
    </row>
    <row r="20" ht="12.75">
      <c r="C20" s="194"/>
    </row>
    <row r="21" ht="12.75">
      <c r="C21" s="194"/>
    </row>
    <row r="22" ht="12.75">
      <c r="C22" s="194"/>
    </row>
    <row r="23" ht="12.75">
      <c r="C23" s="194"/>
    </row>
    <row r="24" ht="12.75">
      <c r="C24" s="19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15"/>
  <sheetViews>
    <sheetView zoomScale="104" zoomScaleNormal="104" workbookViewId="0" topLeftCell="A1">
      <selection activeCell="A17" sqref="A17"/>
    </sheetView>
  </sheetViews>
  <sheetFormatPr defaultColWidth="12.57421875" defaultRowHeight="12.75"/>
  <cols>
    <col min="1" max="1" width="4.8515625" style="0" customWidth="1"/>
    <col min="2" max="2" width="41.140625" style="0" customWidth="1"/>
    <col min="3" max="3" width="29.8515625" style="0" customWidth="1"/>
    <col min="4" max="4" width="12.57421875" style="76" customWidth="1"/>
    <col min="5" max="237" width="11.57421875" style="0" customWidth="1"/>
    <col min="238" max="16384" width="11.57421875" style="0" customWidth="1"/>
  </cols>
  <sheetData>
    <row r="1" spans="1:4" ht="12.75">
      <c r="A1" s="52">
        <v>2</v>
      </c>
      <c r="B1" s="6" t="s">
        <v>9</v>
      </c>
      <c r="C1" s="13"/>
      <c r="D1" s="52"/>
    </row>
    <row r="2" spans="1:4" ht="12.75">
      <c r="A2" s="52"/>
      <c r="B2" s="6"/>
      <c r="C2" s="13"/>
      <c r="D2" s="52"/>
    </row>
    <row r="3" spans="1:4" ht="12.75">
      <c r="A3" s="52"/>
      <c r="B3" s="13" t="s">
        <v>57</v>
      </c>
      <c r="C3" s="13"/>
      <c r="D3" s="52"/>
    </row>
    <row r="4" spans="1:4" ht="12.75">
      <c r="A4" s="52"/>
      <c r="B4" s="6"/>
      <c r="C4" s="13"/>
      <c r="D4" s="52"/>
    </row>
    <row r="5" spans="1:4" s="61" customFormat="1" ht="21" customHeight="1">
      <c r="A5" s="59" t="s">
        <v>11</v>
      </c>
      <c r="B5" s="60" t="s">
        <v>12</v>
      </c>
      <c r="C5" s="60" t="s">
        <v>13</v>
      </c>
      <c r="D5" s="82" t="s">
        <v>58</v>
      </c>
    </row>
    <row r="6" spans="1:236" s="85" customFormat="1" ht="12.75">
      <c r="A6" s="83">
        <v>1</v>
      </c>
      <c r="B6" s="72" t="s">
        <v>59</v>
      </c>
      <c r="C6" s="72" t="s">
        <v>60</v>
      </c>
      <c r="D6" s="84">
        <v>300</v>
      </c>
      <c r="HU6" s="4"/>
      <c r="HV6" s="4"/>
      <c r="HW6" s="4"/>
      <c r="HX6" s="4"/>
      <c r="HY6" s="4"/>
      <c r="HZ6" s="4"/>
      <c r="IA6" s="4"/>
      <c r="IB6"/>
    </row>
    <row r="7" spans="1:236" s="55" customFormat="1" ht="12.75">
      <c r="A7" s="83">
        <v>2</v>
      </c>
      <c r="B7" s="72" t="s">
        <v>59</v>
      </c>
      <c r="C7" s="72" t="s">
        <v>61</v>
      </c>
      <c r="D7" s="84">
        <v>600</v>
      </c>
      <c r="HV7" s="4"/>
      <c r="HW7" s="4"/>
      <c r="HX7" s="4"/>
      <c r="HY7" s="4"/>
      <c r="HZ7" s="4"/>
      <c r="IA7" s="4"/>
      <c r="IB7"/>
    </row>
    <row r="8" spans="1:236" s="55" customFormat="1" ht="12.75">
      <c r="A8" s="83">
        <v>3</v>
      </c>
      <c r="B8" s="72" t="s">
        <v>59</v>
      </c>
      <c r="C8" s="72" t="s">
        <v>62</v>
      </c>
      <c r="D8" s="86">
        <v>60</v>
      </c>
      <c r="HV8" s="4"/>
      <c r="HW8" s="4"/>
      <c r="HX8" s="4"/>
      <c r="HY8" s="4"/>
      <c r="HZ8" s="4"/>
      <c r="IA8" s="4"/>
      <c r="IB8"/>
    </row>
    <row r="9" spans="1:4" s="89" customFormat="1" ht="12.75">
      <c r="A9" s="83">
        <v>4</v>
      </c>
      <c r="B9" s="72" t="s">
        <v>26</v>
      </c>
      <c r="C9" s="87" t="s">
        <v>63</v>
      </c>
      <c r="D9" s="88">
        <v>70</v>
      </c>
    </row>
    <row r="10" spans="1:4" s="89" customFormat="1" ht="12.75">
      <c r="A10" s="83">
        <v>5</v>
      </c>
      <c r="B10" s="72" t="s">
        <v>26</v>
      </c>
      <c r="C10" s="87" t="s">
        <v>64</v>
      </c>
      <c r="D10" s="88">
        <v>150</v>
      </c>
    </row>
    <row r="11" spans="1:4" s="89" customFormat="1" ht="15.75" customHeight="1">
      <c r="A11" s="83">
        <v>6</v>
      </c>
      <c r="B11" s="72" t="s">
        <v>65</v>
      </c>
      <c r="C11" s="87" t="s">
        <v>66</v>
      </c>
      <c r="D11" s="84">
        <v>100</v>
      </c>
    </row>
    <row r="12" spans="1:4" ht="71.25" customHeight="1">
      <c r="A12" s="83">
        <v>7</v>
      </c>
      <c r="B12" s="72" t="s">
        <v>67</v>
      </c>
      <c r="C12" s="87" t="s">
        <v>68</v>
      </c>
      <c r="D12" s="88">
        <v>85</v>
      </c>
    </row>
    <row r="13" spans="1:4" ht="72.75" customHeight="1">
      <c r="A13" s="83">
        <v>8</v>
      </c>
      <c r="B13" s="90" t="s">
        <v>69</v>
      </c>
      <c r="C13" s="87" t="s">
        <v>70</v>
      </c>
      <c r="D13" s="84">
        <v>350</v>
      </c>
    </row>
    <row r="14" spans="1:4" ht="12.75">
      <c r="A14" s="52"/>
      <c r="B14" s="4"/>
      <c r="C14" s="4"/>
      <c r="D14" s="52"/>
    </row>
    <row r="15" spans="1:4" ht="12.75">
      <c r="A15" s="52"/>
      <c r="B15" s="4"/>
      <c r="C15" s="4"/>
      <c r="D15" s="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Y14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56" customWidth="1"/>
    <col min="2" max="2" width="29.28125" style="85" customWidth="1"/>
    <col min="3" max="3" width="30.8515625" style="85" customWidth="1"/>
    <col min="4" max="4" width="11.57421875" style="205" customWidth="1"/>
    <col min="5" max="226" width="11.57421875" style="85" customWidth="1"/>
    <col min="227" max="233" width="12.00390625" style="4" customWidth="1"/>
    <col min="234" max="16384" width="11.57421875" style="0" customWidth="1"/>
  </cols>
  <sheetData>
    <row r="1" spans="1:4" ht="12.75">
      <c r="A1" s="160">
        <v>26</v>
      </c>
      <c r="B1" s="144" t="s">
        <v>9</v>
      </c>
      <c r="C1" s="253"/>
      <c r="D1" s="160"/>
    </row>
    <row r="2" spans="1:4" ht="12.75">
      <c r="A2" s="160"/>
      <c r="B2" s="144"/>
      <c r="C2" s="253"/>
      <c r="D2" s="160"/>
    </row>
    <row r="3" spans="1:4" ht="12.75">
      <c r="A3" s="160"/>
      <c r="B3" s="253" t="s">
        <v>1166</v>
      </c>
      <c r="C3" s="253"/>
      <c r="D3" s="160"/>
    </row>
    <row r="4" spans="1:4" ht="12.75">
      <c r="A4" s="144"/>
      <c r="B4" s="144"/>
      <c r="C4" s="144"/>
      <c r="D4" s="160"/>
    </row>
    <row r="5" spans="1:233" s="109" customFormat="1" ht="12.75">
      <c r="A5" s="249" t="s">
        <v>1167</v>
      </c>
      <c r="B5" s="60" t="s">
        <v>12</v>
      </c>
      <c r="C5" s="60" t="s">
        <v>13</v>
      </c>
      <c r="D5" s="249" t="s">
        <v>1168</v>
      </c>
      <c r="HS5" s="110"/>
      <c r="HT5" s="110"/>
      <c r="HU5" s="110"/>
      <c r="HV5" s="110"/>
      <c r="HW5" s="110"/>
      <c r="HX5" s="110"/>
      <c r="HY5" s="110"/>
    </row>
    <row r="6" spans="1:4" ht="59.25" customHeight="1">
      <c r="A6" s="83">
        <v>1</v>
      </c>
      <c r="B6" s="142" t="s">
        <v>1169</v>
      </c>
      <c r="C6" s="142" t="s">
        <v>1170</v>
      </c>
      <c r="D6" s="83">
        <v>10</v>
      </c>
    </row>
    <row r="7" spans="1:4" ht="108.75" customHeight="1">
      <c r="A7" s="83">
        <v>2</v>
      </c>
      <c r="B7" s="142" t="s">
        <v>1171</v>
      </c>
      <c r="C7" s="142" t="s">
        <v>1172</v>
      </c>
      <c r="D7" s="83">
        <v>15</v>
      </c>
    </row>
    <row r="8" spans="1:4" ht="30" customHeight="1">
      <c r="A8" s="83">
        <v>3</v>
      </c>
      <c r="B8" s="142" t="s">
        <v>1173</v>
      </c>
      <c r="C8" s="142" t="s">
        <v>1174</v>
      </c>
      <c r="D8" s="83">
        <v>2</v>
      </c>
    </row>
    <row r="9" spans="1:233" ht="31.5" customHeight="1">
      <c r="A9" s="83">
        <v>4</v>
      </c>
      <c r="B9" s="142" t="s">
        <v>1175</v>
      </c>
      <c r="C9" s="142" t="s">
        <v>1176</v>
      </c>
      <c r="D9" s="83">
        <v>100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spans="1:4" ht="42.75" customHeight="1">
      <c r="A10" s="83">
        <v>5</v>
      </c>
      <c r="B10" s="142" t="s">
        <v>1177</v>
      </c>
      <c r="C10" s="142" t="s">
        <v>1178</v>
      </c>
      <c r="D10" s="83">
        <v>5</v>
      </c>
    </row>
    <row r="11" spans="1:233" ht="12.75">
      <c r="A11" s="83">
        <v>6</v>
      </c>
      <c r="B11" s="129" t="s">
        <v>1177</v>
      </c>
      <c r="C11" s="142" t="s">
        <v>1179</v>
      </c>
      <c r="D11" s="83">
        <v>30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</row>
    <row r="12" spans="1:4" ht="12.75">
      <c r="A12" s="144"/>
      <c r="B12" s="144"/>
      <c r="C12" s="144"/>
      <c r="D12" s="160"/>
    </row>
    <row r="13" spans="1:4" ht="12.75">
      <c r="A13" s="144"/>
      <c r="B13" s="144"/>
      <c r="C13" s="144"/>
      <c r="D13" s="160"/>
    </row>
    <row r="14" spans="1:4" ht="12.75">
      <c r="A14" s="144"/>
      <c r="B14" s="144"/>
      <c r="C14" s="144"/>
      <c r="D14" s="16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E15"/>
  <sheetViews>
    <sheetView workbookViewId="0" topLeftCell="A1">
      <selection activeCell="E1" sqref="E1"/>
    </sheetView>
  </sheetViews>
  <sheetFormatPr defaultColWidth="12.57421875" defaultRowHeight="12.75"/>
  <cols>
    <col min="1" max="1" width="5.28125" style="81" customWidth="1"/>
    <col min="2" max="2" width="45.140625" style="0" customWidth="1"/>
    <col min="3" max="3" width="27.7109375" style="0" customWidth="1"/>
    <col min="4" max="4" width="11.57421875" style="193" customWidth="1"/>
    <col min="5" max="239" width="11.57421875" style="0" customWidth="1"/>
    <col min="240" max="16384" width="11.57421875" style="0" customWidth="1"/>
  </cols>
  <sheetData>
    <row r="1" spans="1:3" ht="12.75">
      <c r="A1" s="212">
        <v>27</v>
      </c>
      <c r="B1" s="6" t="s">
        <v>9</v>
      </c>
      <c r="C1" s="13"/>
    </row>
    <row r="2" spans="1:3" ht="12.75">
      <c r="A2" s="212"/>
      <c r="B2" s="6"/>
      <c r="C2" s="13"/>
    </row>
    <row r="3" spans="1:3" ht="12.75">
      <c r="A3" s="212"/>
      <c r="B3" s="13" t="s">
        <v>1180</v>
      </c>
      <c r="C3" s="13"/>
    </row>
    <row r="4" spans="1:4" ht="12.75">
      <c r="A4" s="212"/>
      <c r="B4" s="85"/>
      <c r="C4" s="85"/>
      <c r="D4" s="52"/>
    </row>
    <row r="5" spans="1:4" s="61" customFormat="1" ht="12.75">
      <c r="A5" s="213" t="s">
        <v>11</v>
      </c>
      <c r="B5" s="60" t="s">
        <v>12</v>
      </c>
      <c r="C5" s="60" t="s">
        <v>13</v>
      </c>
      <c r="D5" s="60" t="s">
        <v>58</v>
      </c>
    </row>
    <row r="6" spans="1:4" s="66" customFormat="1" ht="100.5" customHeight="1">
      <c r="A6" s="88">
        <v>1</v>
      </c>
      <c r="B6" s="142" t="s">
        <v>1181</v>
      </c>
      <c r="C6" s="142" t="s">
        <v>1182</v>
      </c>
      <c r="D6" s="83">
        <v>180</v>
      </c>
    </row>
    <row r="7" spans="1:4" s="67" customFormat="1" ht="12.75">
      <c r="A7" s="88">
        <v>2</v>
      </c>
      <c r="B7" s="142" t="s">
        <v>1183</v>
      </c>
      <c r="C7" s="142" t="s">
        <v>1184</v>
      </c>
      <c r="D7" s="83">
        <v>3</v>
      </c>
    </row>
    <row r="8" spans="1:4" s="67" customFormat="1" ht="12.75">
      <c r="A8" s="88">
        <v>3</v>
      </c>
      <c r="B8" s="142" t="s">
        <v>1185</v>
      </c>
      <c r="C8" s="142" t="s">
        <v>1186</v>
      </c>
      <c r="D8" s="83">
        <v>5</v>
      </c>
    </row>
    <row r="9" spans="1:239" s="85" customFormat="1" ht="12.75">
      <c r="A9" s="88">
        <v>4</v>
      </c>
      <c r="B9" s="129" t="s">
        <v>1187</v>
      </c>
      <c r="C9" s="142" t="s">
        <v>1188</v>
      </c>
      <c r="D9" s="83">
        <v>35</v>
      </c>
      <c r="HY9" s="178"/>
      <c r="HZ9" s="178"/>
      <c r="IA9" s="178"/>
      <c r="IB9" s="178"/>
      <c r="IC9" s="178"/>
      <c r="ID9" s="178"/>
      <c r="IE9" s="178"/>
    </row>
    <row r="10" spans="1:239" s="85" customFormat="1" ht="18" customHeight="1">
      <c r="A10" s="88">
        <v>5</v>
      </c>
      <c r="B10" s="72" t="s">
        <v>1189</v>
      </c>
      <c r="C10" s="72" t="s">
        <v>1190</v>
      </c>
      <c r="D10" s="141">
        <v>1</v>
      </c>
      <c r="IB10" s="178"/>
      <c r="IC10" s="178"/>
      <c r="ID10" s="178"/>
      <c r="IE10" s="178"/>
    </row>
    <row r="11" spans="1:239" s="85" customFormat="1" ht="12.75">
      <c r="A11" s="88">
        <v>6</v>
      </c>
      <c r="B11" s="72" t="s">
        <v>1191</v>
      </c>
      <c r="C11" s="72" t="s">
        <v>1192</v>
      </c>
      <c r="D11" s="141">
        <v>1</v>
      </c>
      <c r="IB11" s="178"/>
      <c r="IC11" s="178"/>
      <c r="ID11" s="178"/>
      <c r="IE11" s="178"/>
    </row>
    <row r="12" spans="1:239" s="85" customFormat="1" ht="12.75">
      <c r="A12" s="88">
        <v>7</v>
      </c>
      <c r="B12" s="116" t="s">
        <v>1193</v>
      </c>
      <c r="C12" s="117" t="s">
        <v>1194</v>
      </c>
      <c r="D12" s="141">
        <v>60</v>
      </c>
      <c r="IB12" s="178"/>
      <c r="IC12" s="178"/>
      <c r="ID12" s="178"/>
      <c r="IE12" s="178"/>
    </row>
    <row r="15" ht="12.75">
      <c r="B15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E1" sqref="E1"/>
    </sheetView>
  </sheetViews>
  <sheetFormatPr defaultColWidth="12.57421875" defaultRowHeight="12.75"/>
  <cols>
    <col min="1" max="1" width="5.28125" style="0" customWidth="1"/>
    <col min="2" max="2" width="33.28125" style="0" customWidth="1"/>
    <col min="3" max="3" width="24.7109375" style="0" customWidth="1"/>
    <col min="4" max="4" width="11.57421875" style="192" customWidth="1"/>
    <col min="5" max="242" width="11.57421875" style="0" customWidth="1"/>
    <col min="243" max="16384" width="11.57421875" style="0" customWidth="1"/>
  </cols>
  <sheetData>
    <row r="1" spans="1:4" ht="12.75">
      <c r="A1" s="160">
        <v>28</v>
      </c>
      <c r="B1" s="144" t="s">
        <v>9</v>
      </c>
      <c r="C1" s="253"/>
      <c r="D1" s="160"/>
    </row>
    <row r="2" spans="1:4" ht="12.75">
      <c r="A2" s="160"/>
      <c r="B2" s="144"/>
      <c r="C2" s="253"/>
      <c r="D2" s="160"/>
    </row>
    <row r="3" spans="1:4" ht="12.75" customHeight="1">
      <c r="A3" s="160"/>
      <c r="B3" s="254" t="s">
        <v>1195</v>
      </c>
      <c r="C3" s="254"/>
      <c r="D3" s="254"/>
    </row>
    <row r="4" spans="1:4" ht="12.75">
      <c r="A4" s="144"/>
      <c r="B4" s="144"/>
      <c r="C4" s="144"/>
      <c r="D4" s="160"/>
    </row>
    <row r="5" spans="1:4" ht="12.75">
      <c r="A5" s="255" t="s">
        <v>1167</v>
      </c>
      <c r="B5" s="139" t="s">
        <v>12</v>
      </c>
      <c r="C5" s="139" t="s">
        <v>13</v>
      </c>
      <c r="D5" s="256" t="s">
        <v>1168</v>
      </c>
    </row>
    <row r="6" spans="1:4" ht="17.25" customHeight="1">
      <c r="A6" s="83">
        <v>1</v>
      </c>
      <c r="B6" s="153" t="s">
        <v>1196</v>
      </c>
      <c r="C6" s="142" t="s">
        <v>1197</v>
      </c>
      <c r="D6" s="83">
        <v>3</v>
      </c>
    </row>
    <row r="7" spans="1:4" ht="12.75">
      <c r="A7" s="144"/>
      <c r="B7" s="144"/>
      <c r="C7" s="144"/>
      <c r="D7" s="160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H14" sqref="H14"/>
    </sheetView>
  </sheetViews>
  <sheetFormatPr defaultColWidth="12.57421875" defaultRowHeight="12.75"/>
  <cols>
    <col min="1" max="1" width="5.140625" style="192" customWidth="1"/>
    <col min="2" max="2" width="35.57421875" style="0" customWidth="1"/>
    <col min="3" max="3" width="35.00390625" style="0" customWidth="1"/>
    <col min="4" max="4" width="11.57421875" style="192" customWidth="1"/>
    <col min="5" max="241" width="11.57421875" style="0" customWidth="1"/>
    <col min="242" max="16384" width="11.57421875" style="0" customWidth="1"/>
  </cols>
  <sheetData>
    <row r="1" spans="1:4" s="144" customFormat="1" ht="12.75">
      <c r="A1" s="160">
        <v>29</v>
      </c>
      <c r="B1" s="144" t="s">
        <v>9</v>
      </c>
      <c r="C1" s="253"/>
      <c r="D1" s="160"/>
    </row>
    <row r="2" spans="1:4" s="144" customFormat="1" ht="12.75">
      <c r="A2" s="160"/>
      <c r="C2" s="253"/>
      <c r="D2" s="160"/>
    </row>
    <row r="3" spans="1:4" s="144" customFormat="1" ht="12.75">
      <c r="A3" s="160"/>
      <c r="B3" s="253" t="s">
        <v>1198</v>
      </c>
      <c r="C3" s="253"/>
      <c r="D3" s="160"/>
    </row>
    <row r="4" spans="1:4" s="144" customFormat="1" ht="12.75">
      <c r="A4" s="160"/>
      <c r="D4" s="160"/>
    </row>
    <row r="5" spans="1:4" s="144" customFormat="1" ht="12.75">
      <c r="A5" s="255" t="s">
        <v>1167</v>
      </c>
      <c r="B5" s="139" t="s">
        <v>12</v>
      </c>
      <c r="C5" s="139" t="s">
        <v>13</v>
      </c>
      <c r="D5" s="256" t="s">
        <v>1168</v>
      </c>
    </row>
    <row r="6" spans="1:4" s="144" customFormat="1" ht="18.75" customHeight="1">
      <c r="A6" s="118">
        <v>1</v>
      </c>
      <c r="B6" s="117" t="s">
        <v>1199</v>
      </c>
      <c r="C6" s="124" t="s">
        <v>1200</v>
      </c>
      <c r="D6" s="118">
        <v>3</v>
      </c>
    </row>
    <row r="7" spans="1:4" s="144" customFormat="1" ht="22.5" customHeight="1">
      <c r="A7" s="118">
        <v>2</v>
      </c>
      <c r="B7" s="117" t="s">
        <v>1201</v>
      </c>
      <c r="C7" s="124" t="s">
        <v>1200</v>
      </c>
      <c r="D7" s="118">
        <v>2</v>
      </c>
    </row>
    <row r="8" spans="1:4" s="144" customFormat="1" ht="18" customHeight="1">
      <c r="A8" s="118">
        <v>3</v>
      </c>
      <c r="B8" s="117" t="s">
        <v>1202</v>
      </c>
      <c r="C8" s="124" t="s">
        <v>1200</v>
      </c>
      <c r="D8" s="118">
        <v>1</v>
      </c>
    </row>
    <row r="9" spans="1:4" s="144" customFormat="1" ht="12.75">
      <c r="A9" s="118">
        <v>4</v>
      </c>
      <c r="B9" s="117" t="s">
        <v>1203</v>
      </c>
      <c r="C9" s="124" t="s">
        <v>1204</v>
      </c>
      <c r="D9" s="118">
        <v>3</v>
      </c>
    </row>
    <row r="10" spans="1:4" s="144" customFormat="1" ht="12.75">
      <c r="A10" s="118">
        <v>5</v>
      </c>
      <c r="B10" s="117" t="s">
        <v>1205</v>
      </c>
      <c r="C10" s="124" t="s">
        <v>1204</v>
      </c>
      <c r="D10" s="118">
        <v>1</v>
      </c>
    </row>
    <row r="11" spans="1:4" s="144" customFormat="1" ht="12.75">
      <c r="A11" s="118">
        <v>6</v>
      </c>
      <c r="B11" s="117" t="s">
        <v>1206</v>
      </c>
      <c r="C11" s="124" t="s">
        <v>1204</v>
      </c>
      <c r="D11" s="118">
        <v>1</v>
      </c>
    </row>
    <row r="12" spans="1:4" s="144" customFormat="1" ht="12.75">
      <c r="A12" s="118">
        <v>7</v>
      </c>
      <c r="B12" s="117" t="s">
        <v>1207</v>
      </c>
      <c r="C12" s="124" t="s">
        <v>1204</v>
      </c>
      <c r="D12" s="118">
        <v>1</v>
      </c>
    </row>
    <row r="13" spans="1:4" s="144" customFormat="1" ht="12.75">
      <c r="A13" s="118">
        <v>8</v>
      </c>
      <c r="B13" s="117" t="s">
        <v>1208</v>
      </c>
      <c r="C13" s="124" t="s">
        <v>1204</v>
      </c>
      <c r="D13" s="118">
        <v>1</v>
      </c>
    </row>
    <row r="14" spans="1:4" s="144" customFormat="1" ht="85.5" customHeight="1">
      <c r="A14" s="118">
        <v>9</v>
      </c>
      <c r="B14" s="158" t="s">
        <v>1209</v>
      </c>
      <c r="C14" s="158" t="s">
        <v>1210</v>
      </c>
      <c r="D14" s="118">
        <v>17</v>
      </c>
    </row>
    <row r="15" spans="1:4" s="144" customFormat="1" ht="12.75">
      <c r="A15" s="160"/>
      <c r="D15" s="160"/>
    </row>
    <row r="16" spans="1:4" s="144" customFormat="1" ht="12.75">
      <c r="A16" s="160"/>
      <c r="D16" s="160"/>
    </row>
    <row r="17" spans="1:4" s="144" customFormat="1" ht="12.75">
      <c r="A17" s="160"/>
      <c r="D17" s="16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5" sqref="G5"/>
    </sheetView>
  </sheetViews>
  <sheetFormatPr defaultColWidth="12.57421875" defaultRowHeight="12.75"/>
  <cols>
    <col min="1" max="1" width="5.57421875" style="52" customWidth="1"/>
    <col min="2" max="2" width="35.8515625" style="4" customWidth="1"/>
    <col min="3" max="3" width="21.57421875" style="4" customWidth="1"/>
    <col min="4" max="4" width="11.57421875" style="52" customWidth="1"/>
    <col min="5" max="249" width="11.57421875" style="4" customWidth="1"/>
    <col min="250" max="16384" width="12.00390625" style="4" customWidth="1"/>
  </cols>
  <sheetData>
    <row r="1" spans="1:6" ht="12.75">
      <c r="A1" s="205"/>
      <c r="B1" s="4" t="s">
        <v>1211</v>
      </c>
      <c r="C1" s="164" t="s">
        <v>1212</v>
      </c>
      <c r="D1" s="205"/>
      <c r="E1" s="85"/>
      <c r="F1" s="85"/>
    </row>
    <row r="2" spans="1:6" ht="12.75">
      <c r="A2" s="205"/>
      <c r="B2" s="85"/>
      <c r="C2" s="85"/>
      <c r="D2" s="205"/>
      <c r="E2" s="85"/>
      <c r="F2" s="85"/>
    </row>
    <row r="3" spans="1:10" ht="12.75">
      <c r="A3" s="92" t="s">
        <v>11</v>
      </c>
      <c r="B3" s="92" t="s">
        <v>12</v>
      </c>
      <c r="C3" s="92" t="s">
        <v>13</v>
      </c>
      <c r="D3" s="242" t="s">
        <v>58</v>
      </c>
      <c r="E3" s="242" t="s">
        <v>1125</v>
      </c>
      <c r="F3" s="242" t="s">
        <v>1126</v>
      </c>
      <c r="G3" s="95" t="s">
        <v>1127</v>
      </c>
      <c r="H3" s="243" t="s">
        <v>58</v>
      </c>
      <c r="I3" s="95" t="s">
        <v>1125</v>
      </c>
      <c r="J3" s="95" t="s">
        <v>1126</v>
      </c>
    </row>
    <row r="4" spans="1:6" ht="12.75">
      <c r="A4" s="95">
        <v>1</v>
      </c>
      <c r="B4" s="73"/>
      <c r="C4" s="73"/>
      <c r="D4" s="94"/>
      <c r="E4" s="246"/>
      <c r="F4" s="246"/>
    </row>
    <row r="5" spans="5:6" ht="12.75">
      <c r="E5" s="8"/>
      <c r="F5" s="25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2.57421875" defaultRowHeight="12.75"/>
  <cols>
    <col min="1" max="1" width="4.28125" style="56" customWidth="1"/>
    <col min="2" max="2" width="33.7109375" style="55" customWidth="1"/>
    <col min="3" max="3" width="37.28125" style="55" customWidth="1"/>
    <col min="4" max="4" width="11.57421875" style="56" customWidth="1"/>
    <col min="5" max="249" width="11.57421875" style="55" customWidth="1"/>
    <col min="250" max="16384" width="12.00390625" style="4" customWidth="1"/>
  </cols>
  <sheetData>
    <row r="1" spans="1:6" ht="12.75">
      <c r="A1" s="205"/>
      <c r="B1" s="4" t="s">
        <v>1213</v>
      </c>
      <c r="C1" s="13" t="s">
        <v>1214</v>
      </c>
      <c r="D1" s="205"/>
      <c r="E1" s="85"/>
      <c r="F1" s="85"/>
    </row>
    <row r="2" spans="1:6" ht="12.75">
      <c r="A2" s="205"/>
      <c r="B2" s="85"/>
      <c r="C2" s="85"/>
      <c r="D2" s="205"/>
      <c r="E2" s="85"/>
      <c r="F2" s="85"/>
    </row>
    <row r="3" spans="1:10" ht="12.75">
      <c r="A3" s="92" t="s">
        <v>11</v>
      </c>
      <c r="B3" s="92" t="s">
        <v>12</v>
      </c>
      <c r="C3" s="92" t="s">
        <v>13</v>
      </c>
      <c r="D3" s="242" t="s">
        <v>58</v>
      </c>
      <c r="E3" s="242" t="s">
        <v>1125</v>
      </c>
      <c r="F3" s="242" t="s">
        <v>1126</v>
      </c>
      <c r="G3" s="95" t="s">
        <v>1127</v>
      </c>
      <c r="H3" s="243" t="s">
        <v>58</v>
      </c>
      <c r="I3" s="95" t="s">
        <v>1125</v>
      </c>
      <c r="J3" s="95" t="s">
        <v>1126</v>
      </c>
    </row>
    <row r="4" spans="1:10" ht="12.75">
      <c r="A4" s="95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45">
        <f>SUM(F4)</f>
        <v>0</v>
      </c>
      <c r="J5" s="55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4" sqref="G4"/>
    </sheetView>
  </sheetViews>
  <sheetFormatPr defaultColWidth="12.57421875" defaultRowHeight="12.75"/>
  <cols>
    <col min="1" max="1" width="5.00390625" style="52" customWidth="1"/>
    <col min="2" max="2" width="18.140625" style="4" customWidth="1"/>
    <col min="3" max="3" width="23.28125" style="4" customWidth="1"/>
    <col min="4" max="4" width="11.57421875" style="52" customWidth="1"/>
    <col min="5" max="249" width="11.57421875" style="4" customWidth="1"/>
    <col min="250" max="16384" width="12.00390625" style="4" customWidth="1"/>
  </cols>
  <sheetData>
    <row r="1" spans="1:6" ht="12.75">
      <c r="A1" s="55"/>
      <c r="B1" s="4" t="s">
        <v>1215</v>
      </c>
      <c r="C1" s="13" t="s">
        <v>1216</v>
      </c>
      <c r="D1" s="55"/>
      <c r="E1" s="55"/>
      <c r="F1" s="55"/>
    </row>
    <row r="2" spans="1:6" ht="12.75">
      <c r="A2" s="55"/>
      <c r="B2" s="55"/>
      <c r="C2" s="55"/>
      <c r="D2" s="55"/>
      <c r="E2" s="55"/>
      <c r="F2" s="55"/>
    </row>
    <row r="3" spans="1:10" ht="12.75">
      <c r="A3" s="171" t="s">
        <v>11</v>
      </c>
      <c r="B3" s="92" t="s">
        <v>12</v>
      </c>
      <c r="C3" s="92" t="s">
        <v>13</v>
      </c>
      <c r="D3" s="242" t="s">
        <v>58</v>
      </c>
      <c r="E3" s="242" t="s">
        <v>1125</v>
      </c>
      <c r="F3" s="242" t="s">
        <v>1126</v>
      </c>
      <c r="G3" s="95" t="s">
        <v>1127</v>
      </c>
      <c r="H3" s="243" t="s">
        <v>58</v>
      </c>
      <c r="I3" s="95" t="s">
        <v>1125</v>
      </c>
      <c r="J3" s="95" t="s">
        <v>1126</v>
      </c>
    </row>
    <row r="4" spans="1:10" ht="12.75">
      <c r="A4" s="94">
        <v>1</v>
      </c>
      <c r="B4" s="100" t="s">
        <v>1217</v>
      </c>
      <c r="C4" s="100" t="s">
        <v>1218</v>
      </c>
      <c r="D4" s="27">
        <v>3</v>
      </c>
      <c r="E4" s="245">
        <v>1659</v>
      </c>
      <c r="F4" s="245">
        <f>D4*E4</f>
        <v>4977</v>
      </c>
      <c r="G4" s="99"/>
      <c r="H4" s="99"/>
      <c r="I4" s="99">
        <v>1379.32</v>
      </c>
      <c r="J4" s="99"/>
    </row>
    <row r="5" spans="1:6" ht="12.75">
      <c r="A5" s="104"/>
      <c r="B5"/>
      <c r="C5"/>
      <c r="D5"/>
      <c r="E5"/>
      <c r="F5" s="245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3" sqref="G3"/>
    </sheetView>
  </sheetViews>
  <sheetFormatPr defaultColWidth="12.57421875" defaultRowHeight="12.75"/>
  <cols>
    <col min="1" max="1" width="8.421875" style="0" customWidth="1"/>
    <col min="2" max="2" width="42.00390625" style="0" customWidth="1"/>
    <col min="3" max="3" width="22.57421875" style="0" customWidth="1"/>
    <col min="4" max="16384" width="11.57421875" style="0" customWidth="1"/>
  </cols>
  <sheetData>
    <row r="1" spans="2:3" ht="12.75">
      <c r="B1" s="4" t="s">
        <v>1219</v>
      </c>
      <c r="C1" s="13" t="s">
        <v>1220</v>
      </c>
    </row>
    <row r="3" spans="1:10" ht="12.75">
      <c r="A3" s="171" t="s">
        <v>11</v>
      </c>
      <c r="B3" s="92" t="s">
        <v>12</v>
      </c>
      <c r="C3" s="92" t="s">
        <v>13</v>
      </c>
      <c r="D3" s="242" t="s">
        <v>58</v>
      </c>
      <c r="E3" s="242" t="s">
        <v>1125</v>
      </c>
      <c r="F3" s="242" t="s">
        <v>1126</v>
      </c>
      <c r="G3" s="95" t="s">
        <v>1127</v>
      </c>
      <c r="H3" s="243" t="s">
        <v>58</v>
      </c>
      <c r="I3" s="95" t="s">
        <v>1125</v>
      </c>
      <c r="J3" s="95" t="s">
        <v>1126</v>
      </c>
    </row>
    <row r="4" spans="1:6" ht="12.75">
      <c r="A4" s="94">
        <v>1</v>
      </c>
      <c r="B4" s="73"/>
      <c r="C4" s="73"/>
      <c r="D4" s="94"/>
      <c r="E4" s="246"/>
      <c r="F4" s="246"/>
    </row>
    <row r="5" spans="1:6" ht="12.75">
      <c r="A5" s="94">
        <v>2</v>
      </c>
      <c r="B5" s="73"/>
      <c r="C5" s="73"/>
      <c r="D5" s="94"/>
      <c r="E5" s="246"/>
      <c r="F5" s="246"/>
    </row>
    <row r="6" spans="1:6" ht="12.75">
      <c r="A6" s="94">
        <v>3</v>
      </c>
      <c r="B6" s="73"/>
      <c r="C6" s="73"/>
      <c r="D6" s="94"/>
      <c r="E6" s="246"/>
      <c r="F6" s="246"/>
    </row>
    <row r="7" spans="1:6" ht="12.75">
      <c r="A7" s="94">
        <v>4</v>
      </c>
      <c r="B7" s="73"/>
      <c r="C7" s="73"/>
      <c r="D7" s="94"/>
      <c r="E7" s="246"/>
      <c r="F7" s="246"/>
    </row>
    <row r="8" spans="1:6" ht="12.75">
      <c r="A8" s="94">
        <v>5</v>
      </c>
      <c r="B8" s="73"/>
      <c r="C8" s="73"/>
      <c r="D8" s="95"/>
      <c r="E8" s="246"/>
      <c r="F8" s="246"/>
    </row>
    <row r="9" spans="1:6" ht="12.75">
      <c r="A9" s="94">
        <v>6</v>
      </c>
      <c r="B9" s="73"/>
      <c r="C9" s="73"/>
      <c r="D9" s="95"/>
      <c r="E9" s="247"/>
      <c r="F9" s="246"/>
    </row>
    <row r="10" spans="1:6" ht="12.75">
      <c r="A10" s="94">
        <v>7</v>
      </c>
      <c r="B10" s="73"/>
      <c r="C10" s="73"/>
      <c r="D10" s="95"/>
      <c r="E10" s="247"/>
      <c r="F10" s="246"/>
    </row>
    <row r="11" spans="1:6" ht="12.75">
      <c r="A11" s="94">
        <v>8</v>
      </c>
      <c r="B11" s="73"/>
      <c r="C11" s="73"/>
      <c r="D11" s="95"/>
      <c r="E11" s="247"/>
      <c r="F11" s="246"/>
    </row>
    <row r="12" spans="1:6" ht="12.75">
      <c r="A12" s="94">
        <v>9</v>
      </c>
      <c r="B12" s="73"/>
      <c r="C12" s="73"/>
      <c r="D12" s="95"/>
      <c r="E12" s="247"/>
      <c r="F12" s="246"/>
    </row>
    <row r="13" spans="1:6" ht="12.75">
      <c r="A13" s="94">
        <v>10</v>
      </c>
      <c r="B13" s="73"/>
      <c r="C13" s="73"/>
      <c r="D13" s="95"/>
      <c r="E13" s="247"/>
      <c r="F13" s="246"/>
    </row>
    <row r="14" spans="1:6" ht="12.75">
      <c r="A14" s="94">
        <v>11</v>
      </c>
      <c r="B14" s="73"/>
      <c r="C14" s="73"/>
      <c r="D14" s="95"/>
      <c r="E14" s="247"/>
      <c r="F14" s="246"/>
    </row>
    <row r="15" spans="1:6" ht="12.75">
      <c r="A15" s="94">
        <v>12</v>
      </c>
      <c r="B15" s="73"/>
      <c r="C15" s="73"/>
      <c r="D15" s="95"/>
      <c r="E15" s="247"/>
      <c r="F15" s="246"/>
    </row>
    <row r="16" spans="1:6" ht="12.75">
      <c r="A16" s="27">
        <v>13</v>
      </c>
      <c r="B16" s="73"/>
      <c r="C16" s="73"/>
      <c r="D16" s="95"/>
      <c r="E16" s="247"/>
      <c r="F16" s="246"/>
    </row>
    <row r="17" spans="1:6" ht="12.75">
      <c r="A17" s="27">
        <v>14</v>
      </c>
      <c r="B17" s="73"/>
      <c r="C17" s="73"/>
      <c r="D17" s="95"/>
      <c r="E17" s="247"/>
      <c r="F17" s="246"/>
    </row>
    <row r="18" spans="1:6" ht="12.75">
      <c r="A18" s="27">
        <v>15</v>
      </c>
      <c r="B18" s="73"/>
      <c r="C18" s="73"/>
      <c r="D18" s="95"/>
      <c r="E18" s="247"/>
      <c r="F18" s="246"/>
    </row>
    <row r="19" ht="12.75">
      <c r="F19" s="24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4" sqref="B4"/>
    </sheetView>
  </sheetViews>
  <sheetFormatPr defaultColWidth="12.57421875" defaultRowHeight="12.75"/>
  <cols>
    <col min="1" max="1" width="7.421875" style="0" customWidth="1"/>
    <col min="2" max="2" width="31.00390625" style="0" customWidth="1"/>
    <col min="3" max="3" width="33.7109375" style="0" customWidth="1"/>
    <col min="4" max="16384" width="11.57421875" style="0" customWidth="1"/>
  </cols>
  <sheetData>
    <row r="1" spans="2:6" ht="12.75">
      <c r="B1" s="4" t="s">
        <v>1221</v>
      </c>
      <c r="C1" s="13" t="s">
        <v>1222</v>
      </c>
      <c r="D1" s="205"/>
      <c r="E1" s="85"/>
      <c r="F1" s="85"/>
    </row>
    <row r="2" spans="1:6" ht="12.75">
      <c r="A2" s="205"/>
      <c r="B2" s="85"/>
      <c r="C2" s="85"/>
      <c r="D2" s="205"/>
      <c r="E2" s="85"/>
      <c r="F2" s="85"/>
    </row>
    <row r="3" spans="1:10" ht="12.75">
      <c r="A3" s="92" t="s">
        <v>11</v>
      </c>
      <c r="B3" s="92" t="s">
        <v>12</v>
      </c>
      <c r="C3" s="92" t="s">
        <v>13</v>
      </c>
      <c r="D3" s="242" t="s">
        <v>58</v>
      </c>
      <c r="E3" s="242" t="s">
        <v>1125</v>
      </c>
      <c r="F3" s="242" t="s">
        <v>1126</v>
      </c>
      <c r="G3" s="95" t="s">
        <v>1127</v>
      </c>
      <c r="H3" s="243" t="s">
        <v>58</v>
      </c>
      <c r="I3" s="95" t="s">
        <v>1125</v>
      </c>
      <c r="J3" s="95" t="s">
        <v>1126</v>
      </c>
    </row>
    <row r="4" spans="1:10" ht="78" customHeight="1">
      <c r="A4" s="95">
        <v>1</v>
      </c>
      <c r="B4" s="73" t="s">
        <v>1012</v>
      </c>
      <c r="C4" s="73" t="s">
        <v>1223</v>
      </c>
      <c r="D4" s="95">
        <v>25</v>
      </c>
      <c r="E4" s="247">
        <v>43.2</v>
      </c>
      <c r="F4" s="246" t="e">
        <f>'11'!#REF!*'11'!#REF!</f>
        <v>#REF!</v>
      </c>
      <c r="G4" s="258"/>
      <c r="H4" s="258"/>
      <c r="I4" s="258">
        <v>58.6</v>
      </c>
      <c r="J4" s="258"/>
    </row>
    <row r="5" spans="6:10" ht="12.75">
      <c r="F5" s="257" t="e">
        <f>SUM('11'!#REF!)</f>
        <v>#REF!</v>
      </c>
      <c r="G5" s="259"/>
      <c r="H5" s="259"/>
      <c r="I5" s="259"/>
      <c r="J5" s="25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12.57421875" defaultRowHeight="12.75"/>
  <cols>
    <col min="1" max="1" width="7.28125" style="0" customWidth="1"/>
    <col min="2" max="3" width="27.00390625" style="0" customWidth="1"/>
    <col min="4" max="16384" width="11.57421875" style="0" customWidth="1"/>
  </cols>
  <sheetData>
    <row r="1" spans="1:6" ht="12.75">
      <c r="A1" s="52"/>
      <c r="B1" s="4" t="s">
        <v>1224</v>
      </c>
      <c r="C1" s="13" t="s">
        <v>1225</v>
      </c>
      <c r="D1" s="4"/>
      <c r="E1" s="4"/>
      <c r="F1" s="4"/>
    </row>
    <row r="2" spans="1:6" ht="12.75">
      <c r="A2" s="52"/>
      <c r="B2" s="4"/>
      <c r="C2" s="4"/>
      <c r="D2" s="4"/>
      <c r="E2" s="4"/>
      <c r="F2" s="4"/>
    </row>
    <row r="3" spans="1:10" ht="12.75">
      <c r="A3" s="171" t="s">
        <v>11</v>
      </c>
      <c r="B3" s="92" t="s">
        <v>12</v>
      </c>
      <c r="C3" s="92" t="s">
        <v>13</v>
      </c>
      <c r="D3" s="242" t="s">
        <v>58</v>
      </c>
      <c r="E3" s="242" t="s">
        <v>1125</v>
      </c>
      <c r="F3" s="242" t="s">
        <v>1126</v>
      </c>
      <c r="G3" s="95" t="s">
        <v>1127</v>
      </c>
      <c r="H3" s="243" t="s">
        <v>58</v>
      </c>
      <c r="I3" s="95" t="s">
        <v>1125</v>
      </c>
      <c r="J3" s="95" t="s">
        <v>1126</v>
      </c>
    </row>
    <row r="4" ht="12.75">
      <c r="A4" s="27">
        <v>1</v>
      </c>
    </row>
    <row r="5" ht="12.75">
      <c r="A5" s="27">
        <v>2</v>
      </c>
    </row>
    <row r="6" ht="12.75">
      <c r="A6" s="27">
        <v>3</v>
      </c>
    </row>
    <row r="7" spans="1:10" ht="12.75">
      <c r="A7" s="52"/>
      <c r="B7" s="4"/>
      <c r="C7" s="4"/>
      <c r="D7" s="4"/>
      <c r="E7" s="4"/>
      <c r="F7" s="99">
        <f>SUM(F4:F6)</f>
        <v>0</v>
      </c>
      <c r="G7" s="259"/>
      <c r="H7" s="259"/>
      <c r="I7" s="259"/>
      <c r="J7" s="259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49"/>
  <sheetViews>
    <sheetView zoomScale="104" zoomScaleNormal="104" workbookViewId="0" topLeftCell="A1">
      <selection activeCell="A42" sqref="A42"/>
    </sheetView>
  </sheetViews>
  <sheetFormatPr defaultColWidth="12.57421875" defaultRowHeight="12.75"/>
  <cols>
    <col min="1" max="1" width="4.8515625" style="0" customWidth="1"/>
    <col min="2" max="2" width="31.140625" style="0" customWidth="1"/>
    <col min="3" max="3" width="34.7109375" style="0" customWidth="1"/>
    <col min="4" max="4" width="11.57421875" style="76" customWidth="1"/>
    <col min="5" max="236" width="11.57421875" style="0" customWidth="1"/>
    <col min="237" max="16384" width="11.57421875" style="0" customWidth="1"/>
  </cols>
  <sheetData>
    <row r="1" spans="1:4" ht="12.75">
      <c r="A1" s="56">
        <v>3</v>
      </c>
      <c r="B1" s="6" t="s">
        <v>9</v>
      </c>
      <c r="C1" s="91"/>
      <c r="D1" s="52"/>
    </row>
    <row r="2" spans="1:4" ht="12.75">
      <c r="A2" s="56"/>
      <c r="B2" s="6"/>
      <c r="C2" s="91"/>
      <c r="D2" s="52"/>
    </row>
    <row r="3" spans="1:4" ht="12.75">
      <c r="A3" s="56"/>
      <c r="B3" s="91" t="s">
        <v>71</v>
      </c>
      <c r="C3" s="91"/>
      <c r="D3" s="52"/>
    </row>
    <row r="4" spans="1:4" ht="12.75">
      <c r="A4" s="56"/>
      <c r="B4" s="55"/>
      <c r="C4" s="55"/>
      <c r="D4" s="52"/>
    </row>
    <row r="5" spans="1:4" s="61" customFormat="1" ht="12.75">
      <c r="A5" s="59" t="s">
        <v>11</v>
      </c>
      <c r="B5" s="60" t="s">
        <v>12</v>
      </c>
      <c r="C5" s="92" t="s">
        <v>13</v>
      </c>
      <c r="D5" s="92" t="s">
        <v>58</v>
      </c>
    </row>
    <row r="6" spans="1:4" ht="12.75">
      <c r="A6" s="62">
        <v>1</v>
      </c>
      <c r="B6" s="93" t="s">
        <v>72</v>
      </c>
      <c r="C6" s="36" t="s">
        <v>73</v>
      </c>
      <c r="D6" s="39">
        <v>15</v>
      </c>
    </row>
    <row r="7" spans="1:4" ht="17.25" customHeight="1">
      <c r="A7" s="62">
        <v>2</v>
      </c>
      <c r="B7" s="72" t="s">
        <v>74</v>
      </c>
      <c r="C7" s="73" t="s">
        <v>75</v>
      </c>
      <c r="D7" s="39">
        <v>500</v>
      </c>
    </row>
    <row r="8" spans="1:4" ht="17.25" customHeight="1">
      <c r="A8" s="62">
        <v>3</v>
      </c>
      <c r="B8" s="72" t="s">
        <v>74</v>
      </c>
      <c r="C8" s="73" t="s">
        <v>76</v>
      </c>
      <c r="D8" s="94">
        <v>3000</v>
      </c>
    </row>
    <row r="9" spans="1:4" ht="16.5" customHeight="1">
      <c r="A9" s="62">
        <v>4</v>
      </c>
      <c r="B9" s="72" t="s">
        <v>74</v>
      </c>
      <c r="C9" s="73" t="s">
        <v>77</v>
      </c>
      <c r="D9" s="27">
        <v>300</v>
      </c>
    </row>
    <row r="10" spans="1:236" s="55" customFormat="1" ht="15" customHeight="1">
      <c r="A10" s="62">
        <v>5</v>
      </c>
      <c r="B10" s="72" t="s">
        <v>74</v>
      </c>
      <c r="C10" s="32" t="s">
        <v>78</v>
      </c>
      <c r="D10" s="95">
        <v>1</v>
      </c>
      <c r="HW10" s="4"/>
      <c r="HX10" s="4"/>
      <c r="HY10" s="4"/>
      <c r="HZ10" s="4"/>
      <c r="IA10" s="4"/>
      <c r="IB10" s="4"/>
    </row>
    <row r="11" spans="1:4" ht="12.75">
      <c r="A11" s="62">
        <v>6</v>
      </c>
      <c r="B11" s="72" t="s">
        <v>74</v>
      </c>
      <c r="C11" s="73" t="s">
        <v>79</v>
      </c>
      <c r="D11" s="39">
        <v>1</v>
      </c>
    </row>
    <row r="12" spans="1:4" s="6" customFormat="1" ht="12.75">
      <c r="A12" s="62">
        <v>7</v>
      </c>
      <c r="B12" s="72" t="s">
        <v>74</v>
      </c>
      <c r="C12" s="73" t="s">
        <v>80</v>
      </c>
      <c r="D12" s="39">
        <v>100</v>
      </c>
    </row>
    <row r="13" spans="1:4" ht="12.75">
      <c r="A13" s="62">
        <v>8</v>
      </c>
      <c r="B13" s="72" t="s">
        <v>81</v>
      </c>
      <c r="C13" s="73" t="s">
        <v>82</v>
      </c>
      <c r="D13" s="94">
        <v>1000</v>
      </c>
    </row>
    <row r="14" spans="1:236" s="55" customFormat="1" ht="12.75">
      <c r="A14" s="62">
        <v>9</v>
      </c>
      <c r="B14" s="96" t="s">
        <v>83</v>
      </c>
      <c r="C14" s="73" t="s">
        <v>84</v>
      </c>
      <c r="D14" s="39">
        <v>12</v>
      </c>
      <c r="HW14" s="4"/>
      <c r="HX14" s="4"/>
      <c r="HY14" s="4"/>
      <c r="HZ14" s="4"/>
      <c r="IA14" s="4"/>
      <c r="IB14" s="4"/>
    </row>
    <row r="15" spans="1:6" ht="17.25" customHeight="1">
      <c r="A15" s="62">
        <v>10</v>
      </c>
      <c r="B15" s="78" t="s">
        <v>23</v>
      </c>
      <c r="C15" s="97" t="s">
        <v>85</v>
      </c>
      <c r="D15" s="94">
        <v>80</v>
      </c>
      <c r="E15" s="16"/>
      <c r="F15" s="16"/>
    </row>
    <row r="16" spans="1:6" ht="12.75">
      <c r="A16" s="62">
        <v>11</v>
      </c>
      <c r="B16" s="78" t="s">
        <v>23</v>
      </c>
      <c r="C16" s="97" t="s">
        <v>86</v>
      </c>
      <c r="D16" s="94">
        <v>8</v>
      </c>
      <c r="E16" s="16"/>
      <c r="F16" s="16"/>
    </row>
    <row r="17" spans="1:6" ht="12.75">
      <c r="A17" s="62">
        <v>12</v>
      </c>
      <c r="B17" s="72" t="s">
        <v>87</v>
      </c>
      <c r="C17" s="73" t="s">
        <v>88</v>
      </c>
      <c r="D17" s="98">
        <v>10</v>
      </c>
      <c r="E17" s="16"/>
      <c r="F17" s="16"/>
    </row>
    <row r="18" spans="1:4" ht="17.25" customHeight="1">
      <c r="A18" s="62">
        <v>13</v>
      </c>
      <c r="B18" s="72" t="s">
        <v>87</v>
      </c>
      <c r="C18" s="73" t="s">
        <v>89</v>
      </c>
      <c r="D18" s="98">
        <v>1</v>
      </c>
    </row>
    <row r="19" spans="1:4" ht="12.75">
      <c r="A19" s="62">
        <v>14</v>
      </c>
      <c r="B19" s="72" t="s">
        <v>87</v>
      </c>
      <c r="C19" s="73" t="s">
        <v>90</v>
      </c>
      <c r="D19" s="42">
        <v>60</v>
      </c>
    </row>
    <row r="20" spans="1:4" ht="15.75" customHeight="1">
      <c r="A20" s="62">
        <v>15</v>
      </c>
      <c r="B20" s="99" t="s">
        <v>91</v>
      </c>
      <c r="C20" s="100" t="s">
        <v>92</v>
      </c>
      <c r="D20" s="27">
        <v>30</v>
      </c>
    </row>
    <row r="21" spans="1:4" ht="12.75">
      <c r="A21" s="62">
        <v>16</v>
      </c>
      <c r="B21" s="72" t="s">
        <v>91</v>
      </c>
      <c r="C21" s="73" t="s">
        <v>93</v>
      </c>
      <c r="D21" s="39">
        <v>300</v>
      </c>
    </row>
    <row r="22" spans="1:4" ht="12.75">
      <c r="A22" s="62">
        <v>17</v>
      </c>
      <c r="B22" s="72" t="s">
        <v>91</v>
      </c>
      <c r="C22" s="73" t="s">
        <v>94</v>
      </c>
      <c r="D22" s="39">
        <v>100</v>
      </c>
    </row>
    <row r="23" spans="1:236" s="55" customFormat="1" ht="12.75">
      <c r="A23" s="62">
        <v>18</v>
      </c>
      <c r="B23" s="72" t="s">
        <v>95</v>
      </c>
      <c r="C23" s="101" t="s">
        <v>96</v>
      </c>
      <c r="D23" s="94">
        <v>60</v>
      </c>
      <c r="HW23" s="4"/>
      <c r="HX23" s="4"/>
      <c r="HY23" s="4"/>
      <c r="HZ23" s="4"/>
      <c r="IA23" s="4"/>
      <c r="IB23" s="4"/>
    </row>
    <row r="24" spans="1:236" s="85" customFormat="1" ht="12.75">
      <c r="A24" s="62">
        <v>19</v>
      </c>
      <c r="B24" s="72" t="s">
        <v>97</v>
      </c>
      <c r="C24" s="73" t="s">
        <v>98</v>
      </c>
      <c r="D24" s="98">
        <v>30</v>
      </c>
      <c r="IB24" s="4"/>
    </row>
    <row r="25" spans="1:236" s="85" customFormat="1" ht="12.75">
      <c r="A25" s="62">
        <v>20</v>
      </c>
      <c r="B25" s="72" t="s">
        <v>97</v>
      </c>
      <c r="C25" s="73" t="s">
        <v>99</v>
      </c>
      <c r="D25" s="98">
        <v>40</v>
      </c>
      <c r="HX25" s="4"/>
      <c r="HY25" s="4"/>
      <c r="HZ25" s="4"/>
      <c r="IA25" s="4"/>
      <c r="IB25" s="4"/>
    </row>
    <row r="26" spans="1:236" s="85" customFormat="1" ht="12.75">
      <c r="A26" s="62">
        <v>21</v>
      </c>
      <c r="B26" s="72" t="s">
        <v>100</v>
      </c>
      <c r="C26" s="73" t="s">
        <v>101</v>
      </c>
      <c r="D26" s="95">
        <v>200</v>
      </c>
      <c r="HX26" s="4"/>
      <c r="HY26" s="4"/>
      <c r="HZ26" s="4"/>
      <c r="IA26" s="4"/>
      <c r="IB26" s="4"/>
    </row>
    <row r="27" spans="1:236" s="85" customFormat="1" ht="12.75">
      <c r="A27" s="62">
        <v>22</v>
      </c>
      <c r="B27" s="72" t="s">
        <v>102</v>
      </c>
      <c r="C27" s="73" t="s">
        <v>103</v>
      </c>
      <c r="D27" s="94">
        <v>1</v>
      </c>
      <c r="HX27" s="4"/>
      <c r="HY27" s="4"/>
      <c r="HZ27" s="4"/>
      <c r="IA27" s="4"/>
      <c r="IB27" s="4"/>
    </row>
    <row r="28" spans="1:236" s="85" customFormat="1" ht="12.75">
      <c r="A28" s="62">
        <v>23</v>
      </c>
      <c r="B28" s="72" t="s">
        <v>102</v>
      </c>
      <c r="C28" s="73" t="s">
        <v>104</v>
      </c>
      <c r="D28" s="39">
        <v>7</v>
      </c>
      <c r="HX28" s="4"/>
      <c r="HY28" s="4"/>
      <c r="HZ28" s="4"/>
      <c r="IA28" s="4"/>
      <c r="IB28" s="4"/>
    </row>
    <row r="29" spans="1:236" s="85" customFormat="1" ht="12.75">
      <c r="A29" s="62">
        <v>24</v>
      </c>
      <c r="B29" s="72" t="s">
        <v>105</v>
      </c>
      <c r="C29" s="73" t="s">
        <v>106</v>
      </c>
      <c r="D29" s="98">
        <v>370</v>
      </c>
      <c r="HX29" s="4"/>
      <c r="HY29" s="4"/>
      <c r="HZ29" s="4"/>
      <c r="IA29" s="4"/>
      <c r="IB29" s="4"/>
    </row>
    <row r="30" spans="1:4" ht="12.75">
      <c r="A30" s="62">
        <v>25</v>
      </c>
      <c r="B30" s="72" t="s">
        <v>107</v>
      </c>
      <c r="C30" s="73" t="s">
        <v>108</v>
      </c>
      <c r="D30" s="94">
        <v>10</v>
      </c>
    </row>
    <row r="31" spans="1:236" s="85" customFormat="1" ht="12.75">
      <c r="A31" s="62">
        <v>26</v>
      </c>
      <c r="B31" s="72" t="s">
        <v>107</v>
      </c>
      <c r="C31" s="73" t="s">
        <v>109</v>
      </c>
      <c r="D31" s="94">
        <v>30</v>
      </c>
      <c r="HX31" s="4"/>
      <c r="HY31" s="4"/>
      <c r="HZ31" s="4"/>
      <c r="IA31" s="4"/>
      <c r="IB31" s="4"/>
    </row>
    <row r="32" spans="1:235" s="55" customFormat="1" ht="12.75">
      <c r="A32" s="62">
        <v>27</v>
      </c>
      <c r="B32" s="72" t="s">
        <v>107</v>
      </c>
      <c r="C32" s="73" t="s">
        <v>110</v>
      </c>
      <c r="D32" s="94">
        <v>1</v>
      </c>
      <c r="HW32" s="4"/>
      <c r="HX32" s="4"/>
      <c r="HY32" s="4"/>
      <c r="HZ32" s="4"/>
      <c r="IA32" s="4"/>
    </row>
    <row r="33" spans="1:236" s="55" customFormat="1" ht="12.75">
      <c r="A33" s="62">
        <v>28</v>
      </c>
      <c r="B33" s="72" t="s">
        <v>111</v>
      </c>
      <c r="C33" s="100" t="s">
        <v>112</v>
      </c>
      <c r="D33" s="94">
        <v>50</v>
      </c>
      <c r="HU33" s="4"/>
      <c r="HV33" s="4"/>
      <c r="HW33" s="4"/>
      <c r="HX33" s="4"/>
      <c r="HY33" s="4"/>
      <c r="HZ33" s="4"/>
      <c r="IA33" s="76"/>
      <c r="IB33" s="76"/>
    </row>
    <row r="34" spans="1:235" s="85" customFormat="1" ht="12.75">
      <c r="A34" s="62">
        <v>29</v>
      </c>
      <c r="B34" s="72" t="s">
        <v>113</v>
      </c>
      <c r="C34" s="73" t="s">
        <v>114</v>
      </c>
      <c r="D34" s="98">
        <v>5</v>
      </c>
      <c r="HV34" s="4"/>
      <c r="HW34" s="4"/>
      <c r="HX34" s="4"/>
      <c r="HY34" s="4"/>
      <c r="HZ34" s="4"/>
      <c r="IA34" s="4"/>
    </row>
    <row r="35" spans="1:235" s="85" customFormat="1" ht="12.75">
      <c r="A35" s="62">
        <v>30</v>
      </c>
      <c r="B35" s="102" t="s">
        <v>115</v>
      </c>
      <c r="C35" s="73" t="s">
        <v>116</v>
      </c>
      <c r="D35" s="94">
        <v>5</v>
      </c>
      <c r="HV35" s="4"/>
      <c r="HW35" s="4"/>
      <c r="HX35" s="4"/>
      <c r="HY35" s="4"/>
      <c r="HZ35" s="4"/>
      <c r="IA35" s="4"/>
    </row>
    <row r="36" spans="1:235" s="85" customFormat="1" ht="12.75">
      <c r="A36" s="62">
        <v>31</v>
      </c>
      <c r="B36" s="72" t="s">
        <v>117</v>
      </c>
      <c r="C36" s="73" t="s">
        <v>118</v>
      </c>
      <c r="D36" s="94">
        <v>5</v>
      </c>
      <c r="HV36" s="4"/>
      <c r="HW36" s="4"/>
      <c r="HX36" s="4"/>
      <c r="HY36" s="4"/>
      <c r="HZ36" s="4"/>
      <c r="IA36" s="4"/>
    </row>
    <row r="37" spans="1:235" s="85" customFormat="1" ht="12.75">
      <c r="A37" s="62">
        <v>32</v>
      </c>
      <c r="B37" s="72" t="s">
        <v>119</v>
      </c>
      <c r="C37" s="73" t="s">
        <v>120</v>
      </c>
      <c r="D37" s="94">
        <v>40</v>
      </c>
      <c r="HV37" s="4"/>
      <c r="HW37" s="4"/>
      <c r="HX37" s="4"/>
      <c r="HY37" s="4"/>
      <c r="HZ37" s="4"/>
      <c r="IA37" s="4"/>
    </row>
    <row r="39" ht="12.75">
      <c r="B39" s="103"/>
    </row>
    <row r="40" ht="12.75">
      <c r="B40" s="103"/>
    </row>
    <row r="42" spans="1:4" ht="12.75">
      <c r="A42" s="104"/>
      <c r="B42" s="105"/>
      <c r="C42" s="105"/>
      <c r="D42" s="106"/>
    </row>
    <row r="43" spans="1:4" ht="12.75">
      <c r="A43" s="104"/>
      <c r="B43" s="105"/>
      <c r="C43" s="105"/>
      <c r="D43" s="106"/>
    </row>
    <row r="44" spans="1:4" ht="12.75">
      <c r="A44" s="52"/>
      <c r="B44" s="4"/>
      <c r="C44" s="4"/>
      <c r="D44" s="52"/>
    </row>
    <row r="45" spans="1:4" ht="12.75">
      <c r="A45" s="55"/>
      <c r="B45" s="55"/>
      <c r="C45" s="55"/>
      <c r="D45" s="55"/>
    </row>
    <row r="46" spans="1:3" ht="12.75">
      <c r="A46" s="104"/>
      <c r="B46" s="105"/>
      <c r="C46" s="107"/>
    </row>
    <row r="47" ht="12.75">
      <c r="B47" s="108"/>
    </row>
    <row r="48" ht="12.75">
      <c r="B48" s="105"/>
    </row>
    <row r="49" ht="12.75">
      <c r="B49" s="10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140625" style="0" customWidth="1"/>
    <col min="2" max="2" width="52.57421875" style="0" customWidth="1"/>
    <col min="3" max="3" width="11.57421875" style="0" customWidth="1"/>
    <col min="4" max="4" width="11.57421875" style="192" customWidth="1"/>
    <col min="5" max="242" width="11.57421875" style="0" customWidth="1"/>
    <col min="243" max="16384" width="11.57421875" style="0" customWidth="1"/>
  </cols>
  <sheetData>
    <row r="1" spans="1:4" ht="12.75">
      <c r="A1" s="160">
        <v>30</v>
      </c>
      <c r="B1" s="6" t="s">
        <v>9</v>
      </c>
      <c r="C1" s="260"/>
      <c r="D1" s="261"/>
    </row>
    <row r="2" spans="1:4" ht="12.75">
      <c r="A2" s="261"/>
      <c r="B2" s="6"/>
      <c r="C2" s="260"/>
      <c r="D2" s="261"/>
    </row>
    <row r="3" spans="1:4" ht="12.75">
      <c r="A3" s="261"/>
      <c r="B3" s="260" t="s">
        <v>1226</v>
      </c>
      <c r="C3" s="260"/>
      <c r="D3" s="261"/>
    </row>
    <row r="4" spans="1:4" ht="12.75">
      <c r="A4" s="262"/>
      <c r="C4" s="262"/>
      <c r="D4" s="261"/>
    </row>
    <row r="5" spans="1:4" s="144" customFormat="1" ht="12.75">
      <c r="A5" s="263" t="s">
        <v>11</v>
      </c>
      <c r="B5" s="263" t="s">
        <v>1137</v>
      </c>
      <c r="C5" s="263" t="s">
        <v>1227</v>
      </c>
      <c r="D5" s="263" t="s">
        <v>58</v>
      </c>
    </row>
    <row r="6" spans="1:4" s="144" customFormat="1" ht="12.75">
      <c r="A6" s="83">
        <v>1</v>
      </c>
      <c r="B6" s="142" t="s">
        <v>1228</v>
      </c>
      <c r="C6" s="153" t="s">
        <v>1033</v>
      </c>
      <c r="D6" s="83">
        <v>1100</v>
      </c>
    </row>
    <row r="7" spans="1:4" s="144" customFormat="1" ht="12.75">
      <c r="A7" s="83">
        <v>2</v>
      </c>
      <c r="B7" s="142" t="s">
        <v>1229</v>
      </c>
      <c r="C7" s="153" t="s">
        <v>1033</v>
      </c>
      <c r="D7" s="83">
        <v>170</v>
      </c>
    </row>
    <row r="8" s="144" customFormat="1" ht="12.75">
      <c r="D8" s="16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E1" sqref="E1"/>
    </sheetView>
  </sheetViews>
  <sheetFormatPr defaultColWidth="12.57421875" defaultRowHeight="12.75"/>
  <cols>
    <col min="1" max="1" width="5.140625" style="0" customWidth="1"/>
    <col min="2" max="2" width="45.8515625" style="0" customWidth="1"/>
    <col min="3" max="3" width="14.00390625" style="0" customWidth="1"/>
    <col min="4" max="241" width="11.57421875" style="0" customWidth="1"/>
    <col min="242" max="16384" width="11.57421875" style="0" customWidth="1"/>
  </cols>
  <sheetData>
    <row r="1" spans="1:2" ht="15.75" customHeight="1">
      <c r="A1" s="56">
        <v>31</v>
      </c>
      <c r="B1" s="6" t="s">
        <v>9</v>
      </c>
    </row>
    <row r="2" spans="1:4" ht="12.75">
      <c r="A2" s="56"/>
      <c r="B2" s="6"/>
      <c r="C2" s="91"/>
      <c r="D2" s="205"/>
    </row>
    <row r="3" spans="1:4" ht="17.25" customHeight="1">
      <c r="A3" s="56"/>
      <c r="B3" s="17" t="s">
        <v>1230</v>
      </c>
      <c r="C3" s="91"/>
      <c r="D3" s="205"/>
    </row>
    <row r="4" spans="1:4" ht="12.75">
      <c r="A4" s="56"/>
      <c r="B4" s="85"/>
      <c r="C4" s="85"/>
      <c r="D4" s="205"/>
    </row>
    <row r="5" spans="1:4" s="61" customFormat="1" ht="12.75">
      <c r="A5" s="59" t="s">
        <v>11</v>
      </c>
      <c r="B5" s="60" t="s">
        <v>12</v>
      </c>
      <c r="C5" s="60" t="s">
        <v>13</v>
      </c>
      <c r="D5" s="60" t="s">
        <v>58</v>
      </c>
    </row>
    <row r="6" spans="1:4" ht="46.5" customHeight="1">
      <c r="A6" s="84">
        <v>1</v>
      </c>
      <c r="B6" s="72" t="s">
        <v>1231</v>
      </c>
      <c r="C6" s="72" t="s">
        <v>1232</v>
      </c>
      <c r="D6" s="141">
        <v>30</v>
      </c>
    </row>
    <row r="7" spans="1:4" ht="12.75">
      <c r="A7" s="56"/>
      <c r="B7" s="85"/>
      <c r="C7" s="85"/>
      <c r="D7" s="205"/>
    </row>
    <row r="8" spans="1:4" ht="12.75">
      <c r="A8" s="56"/>
      <c r="B8" s="85"/>
      <c r="C8" s="85"/>
      <c r="D8" s="205"/>
    </row>
    <row r="9" spans="1:4" ht="12.75">
      <c r="A9" s="56"/>
      <c r="B9" s="85"/>
      <c r="C9" s="85"/>
      <c r="D9" s="20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1" sqref="E1"/>
    </sheetView>
  </sheetViews>
  <sheetFormatPr defaultColWidth="12.57421875" defaultRowHeight="12.75"/>
  <cols>
    <col min="1" max="1" width="4.7109375" style="0" customWidth="1"/>
    <col min="2" max="2" width="31.28125" style="0" customWidth="1"/>
    <col min="3" max="3" width="27.421875" style="0" customWidth="1"/>
    <col min="4" max="4" width="11.57421875" style="192" customWidth="1"/>
    <col min="5" max="246" width="11.57421875" style="0" customWidth="1"/>
    <col min="247" max="16384" width="11.57421875" style="0" customWidth="1"/>
  </cols>
  <sheetData>
    <row r="1" spans="1:4" ht="12.75">
      <c r="A1" s="52">
        <v>32</v>
      </c>
      <c r="B1" s="6" t="s">
        <v>9</v>
      </c>
      <c r="C1" s="264"/>
      <c r="D1" s="52"/>
    </row>
    <row r="2" spans="1:7" ht="12.75">
      <c r="A2" s="161"/>
      <c r="B2" s="144"/>
      <c r="C2" s="265"/>
      <c r="D2" s="161"/>
      <c r="E2" s="144"/>
      <c r="F2" s="144"/>
      <c r="G2" s="144"/>
    </row>
    <row r="3" spans="1:7" ht="12.75" customHeight="1">
      <c r="A3" s="161"/>
      <c r="B3" s="254" t="s">
        <v>1233</v>
      </c>
      <c r="C3" s="254"/>
      <c r="D3" s="161"/>
      <c r="E3" s="144"/>
      <c r="F3" s="144"/>
      <c r="G3" s="144"/>
    </row>
    <row r="4" spans="1:7" ht="12.75">
      <c r="A4" s="161"/>
      <c r="B4" s="45"/>
      <c r="C4" s="45"/>
      <c r="D4" s="161"/>
      <c r="E4" s="144"/>
      <c r="F4" s="144"/>
      <c r="G4" s="144"/>
    </row>
    <row r="5" spans="1:4" s="61" customFormat="1" ht="12.75">
      <c r="A5" s="138" t="s">
        <v>11</v>
      </c>
      <c r="B5" s="139" t="s">
        <v>12</v>
      </c>
      <c r="C5" s="139" t="s">
        <v>13</v>
      </c>
      <c r="D5" s="139" t="s">
        <v>58</v>
      </c>
    </row>
    <row r="6" spans="1:4" ht="30" customHeight="1">
      <c r="A6" s="127">
        <v>1</v>
      </c>
      <c r="B6" s="142" t="s">
        <v>1234</v>
      </c>
      <c r="C6" s="90" t="s">
        <v>1235</v>
      </c>
      <c r="D6" s="127">
        <v>30</v>
      </c>
    </row>
    <row r="7" spans="1:4" ht="34.5" customHeight="1">
      <c r="A7" s="83">
        <v>2</v>
      </c>
      <c r="B7" s="153" t="s">
        <v>1234</v>
      </c>
      <c r="C7" s="142" t="s">
        <v>1236</v>
      </c>
      <c r="D7" s="83">
        <v>45</v>
      </c>
    </row>
    <row r="8" spans="1:7" ht="12.75">
      <c r="A8" s="144"/>
      <c r="B8" s="144"/>
      <c r="C8" s="144"/>
      <c r="D8" s="160"/>
      <c r="F8" s="144"/>
      <c r="G8" s="144"/>
    </row>
    <row r="9" spans="1:7" ht="12.75">
      <c r="A9" s="144"/>
      <c r="B9" s="144"/>
      <c r="C9" s="144"/>
      <c r="D9" s="160"/>
      <c r="E9" s="144"/>
      <c r="F9" s="144"/>
      <c r="G9" s="144"/>
    </row>
    <row r="10" spans="1:7" ht="12.75">
      <c r="A10" s="144"/>
      <c r="B10" s="144"/>
      <c r="C10" s="144"/>
      <c r="D10" s="160"/>
      <c r="E10" s="144"/>
      <c r="F10" s="144"/>
      <c r="G10" s="144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1" sqref="A11"/>
    </sheetView>
  </sheetViews>
  <sheetFormatPr defaultColWidth="12.57421875" defaultRowHeight="12.75"/>
  <cols>
    <col min="1" max="1" width="5.00390625" style="0" customWidth="1"/>
    <col min="2" max="2" width="32.140625" style="0" customWidth="1"/>
    <col min="3" max="3" width="38.28125" style="0" customWidth="1"/>
    <col min="4" max="247" width="11.57421875" style="0" customWidth="1"/>
    <col min="248" max="16384" width="11.57421875" style="0" customWidth="1"/>
  </cols>
  <sheetData>
    <row r="1" spans="1:4" ht="12.75">
      <c r="A1" s="52">
        <v>33</v>
      </c>
      <c r="B1" s="6" t="s">
        <v>9</v>
      </c>
      <c r="C1" s="264"/>
      <c r="D1" s="52"/>
    </row>
    <row r="2" spans="1:5" ht="12.75">
      <c r="A2" s="52"/>
      <c r="B2" s="144"/>
      <c r="C2" s="265"/>
      <c r="D2" s="161"/>
      <c r="E2" s="144"/>
    </row>
    <row r="3" spans="1:6" ht="12.75" customHeight="1">
      <c r="A3" s="52"/>
      <c r="B3" s="254" t="s">
        <v>1237</v>
      </c>
      <c r="C3" s="254"/>
      <c r="D3" s="161"/>
      <c r="E3" s="144"/>
      <c r="F3" s="144"/>
    </row>
    <row r="4" spans="1:4" ht="12.75">
      <c r="A4" s="52"/>
      <c r="B4" s="45"/>
      <c r="C4" s="45"/>
      <c r="D4" s="161"/>
    </row>
    <row r="5" spans="1:4" s="61" customFormat="1" ht="12.75">
      <c r="A5" s="59" t="s">
        <v>11</v>
      </c>
      <c r="B5" s="139" t="s">
        <v>12</v>
      </c>
      <c r="C5" s="139" t="s">
        <v>13</v>
      </c>
      <c r="D5" s="139" t="s">
        <v>58</v>
      </c>
    </row>
    <row r="6" spans="1:4" ht="12.75">
      <c r="A6" s="84">
        <v>1</v>
      </c>
      <c r="B6" s="142" t="s">
        <v>1234</v>
      </c>
      <c r="C6" s="129" t="s">
        <v>1238</v>
      </c>
      <c r="D6" s="127">
        <v>40</v>
      </c>
    </row>
    <row r="7" spans="2:6" ht="12.75">
      <c r="B7" s="144"/>
      <c r="C7" s="144"/>
      <c r="D7" s="144"/>
      <c r="E7" s="144"/>
      <c r="F7" s="144"/>
    </row>
    <row r="8" spans="2:5" ht="12.75">
      <c r="B8" s="144"/>
      <c r="D8" s="144"/>
      <c r="E8" s="144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G29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28125" style="0" customWidth="1"/>
    <col min="2" max="2" width="49.57421875" style="0" customWidth="1"/>
    <col min="3" max="3" width="20.7109375" style="0" customWidth="1"/>
    <col min="4" max="4" width="11.57421875" style="192" customWidth="1"/>
    <col min="5" max="243" width="11.57421875" style="0" customWidth="1"/>
    <col min="244" max="16384" width="11.57421875" style="0" customWidth="1"/>
  </cols>
  <sheetData>
    <row r="1" spans="1:4" ht="12.75">
      <c r="A1" s="1">
        <v>34</v>
      </c>
      <c r="B1" s="6" t="s">
        <v>9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17" t="s">
        <v>1239</v>
      </c>
      <c r="C3" s="6"/>
      <c r="D3" s="1"/>
    </row>
    <row r="4" spans="1:4" ht="15.75" customHeight="1">
      <c r="A4" s="6"/>
      <c r="B4" s="6"/>
      <c r="C4" s="6"/>
      <c r="D4" s="1"/>
    </row>
    <row r="5" spans="1:241" s="109" customFormat="1" ht="12.75">
      <c r="A5" s="59" t="s">
        <v>11</v>
      </c>
      <c r="B5" s="60" t="s">
        <v>12</v>
      </c>
      <c r="C5" s="60" t="s">
        <v>13</v>
      </c>
      <c r="D5" s="249" t="s">
        <v>58</v>
      </c>
      <c r="IE5" s="61"/>
      <c r="IF5" s="61"/>
      <c r="IG5" s="61"/>
    </row>
    <row r="6" spans="1:241" s="85" customFormat="1" ht="46.5" customHeight="1">
      <c r="A6" s="84">
        <v>1</v>
      </c>
      <c r="B6" s="72" t="s">
        <v>1240</v>
      </c>
      <c r="C6" s="72" t="s">
        <v>1241</v>
      </c>
      <c r="D6" s="240">
        <v>15</v>
      </c>
      <c r="IE6"/>
      <c r="IF6"/>
      <c r="IG6"/>
    </row>
    <row r="7" spans="1:241" s="85" customFormat="1" ht="45" customHeight="1">
      <c r="A7" s="84">
        <v>2</v>
      </c>
      <c r="B7" s="72" t="s">
        <v>1242</v>
      </c>
      <c r="C7" s="72" t="s">
        <v>1243</v>
      </c>
      <c r="D7" s="240">
        <v>10</v>
      </c>
      <c r="IE7"/>
      <c r="IF7"/>
      <c r="IG7"/>
    </row>
    <row r="8" spans="1:241" s="85" customFormat="1" ht="45.75" customHeight="1">
      <c r="A8" s="84">
        <v>3</v>
      </c>
      <c r="B8" s="72" t="s">
        <v>1244</v>
      </c>
      <c r="C8" s="72" t="s">
        <v>1245</v>
      </c>
      <c r="D8" s="141">
        <v>5</v>
      </c>
      <c r="IE8"/>
      <c r="IF8"/>
      <c r="IG8"/>
    </row>
    <row r="9" spans="1:241" s="85" customFormat="1" ht="57.75" customHeight="1">
      <c r="A9" s="84">
        <v>4</v>
      </c>
      <c r="B9" s="72" t="s">
        <v>1246</v>
      </c>
      <c r="C9" s="72" t="s">
        <v>1247</v>
      </c>
      <c r="D9" s="141">
        <v>5</v>
      </c>
      <c r="IE9"/>
      <c r="IF9"/>
      <c r="IG9"/>
    </row>
    <row r="10" spans="1:4" ht="63" customHeight="1">
      <c r="A10" s="84">
        <v>5</v>
      </c>
      <c r="B10" s="72" t="s">
        <v>1248</v>
      </c>
      <c r="C10" s="131" t="s">
        <v>1249</v>
      </c>
      <c r="D10" s="62">
        <v>10</v>
      </c>
    </row>
    <row r="11" spans="1:4" ht="12.75">
      <c r="A11" s="84">
        <v>6</v>
      </c>
      <c r="B11" s="79" t="s">
        <v>1250</v>
      </c>
      <c r="C11" s="131" t="s">
        <v>1251</v>
      </c>
      <c r="D11" s="62">
        <v>10</v>
      </c>
    </row>
    <row r="12" spans="1:4" ht="73.5" customHeight="1">
      <c r="A12" s="84">
        <v>7</v>
      </c>
      <c r="B12" s="142" t="s">
        <v>1252</v>
      </c>
      <c r="C12" s="266" t="s">
        <v>1253</v>
      </c>
      <c r="D12" s="256">
        <v>20</v>
      </c>
    </row>
    <row r="13" spans="1:4" ht="69.75" customHeight="1">
      <c r="A13" s="84">
        <v>8</v>
      </c>
      <c r="B13" s="142" t="s">
        <v>1254</v>
      </c>
      <c r="C13" s="90" t="s">
        <v>1255</v>
      </c>
      <c r="D13" s="256">
        <v>20</v>
      </c>
    </row>
    <row r="14" spans="1:4" ht="70.5" customHeight="1">
      <c r="A14" s="84">
        <v>9</v>
      </c>
      <c r="B14" s="142" t="s">
        <v>1256</v>
      </c>
      <c r="C14" s="90" t="s">
        <v>1257</v>
      </c>
      <c r="D14" s="256">
        <v>18</v>
      </c>
    </row>
    <row r="15" spans="1:4" ht="60.75" customHeight="1">
      <c r="A15" s="84">
        <v>10</v>
      </c>
      <c r="B15" s="266" t="s">
        <v>1258</v>
      </c>
      <c r="C15" s="90" t="s">
        <v>1259</v>
      </c>
      <c r="D15" s="256">
        <v>20</v>
      </c>
    </row>
    <row r="16" spans="1:4" ht="54.75" customHeight="1">
      <c r="A16" s="84">
        <v>11</v>
      </c>
      <c r="B16" s="266" t="s">
        <v>1258</v>
      </c>
      <c r="C16" s="90" t="s">
        <v>1260</v>
      </c>
      <c r="D16" s="146">
        <v>20</v>
      </c>
    </row>
    <row r="17" spans="1:4" ht="12.75">
      <c r="A17" s="84">
        <v>12</v>
      </c>
      <c r="B17" s="142" t="s">
        <v>1261</v>
      </c>
      <c r="C17" s="90" t="s">
        <v>1262</v>
      </c>
      <c r="D17" s="146">
        <v>6</v>
      </c>
    </row>
    <row r="18" spans="1:5" ht="12.75">
      <c r="A18" s="84">
        <v>13</v>
      </c>
      <c r="B18" s="267" t="s">
        <v>1263</v>
      </c>
      <c r="C18" s="268" t="s">
        <v>1264</v>
      </c>
      <c r="D18" s="269">
        <v>10</v>
      </c>
      <c r="E18" t="s">
        <v>1265</v>
      </c>
    </row>
    <row r="19" spans="1:4" ht="12.75">
      <c r="A19" s="84">
        <v>14</v>
      </c>
      <c r="B19" s="267" t="s">
        <v>1263</v>
      </c>
      <c r="C19" s="268" t="s">
        <v>1266</v>
      </c>
      <c r="D19" s="269">
        <v>8</v>
      </c>
    </row>
    <row r="20" spans="1:4" ht="12.75">
      <c r="A20" s="84">
        <v>15</v>
      </c>
      <c r="B20" s="267" t="s">
        <v>1267</v>
      </c>
      <c r="C20" s="268" t="s">
        <v>1268</v>
      </c>
      <c r="D20" s="269">
        <v>8</v>
      </c>
    </row>
    <row r="21" spans="1:4" ht="12.75">
      <c r="A21" s="84">
        <v>16</v>
      </c>
      <c r="B21" s="267" t="s">
        <v>1269</v>
      </c>
      <c r="C21" s="268" t="s">
        <v>1270</v>
      </c>
      <c r="D21" s="269">
        <v>8</v>
      </c>
    </row>
    <row r="22" spans="1:4" ht="12.75">
      <c r="A22" s="84">
        <v>17</v>
      </c>
      <c r="B22" s="142" t="s">
        <v>1271</v>
      </c>
      <c r="C22" s="90" t="s">
        <v>1081</v>
      </c>
      <c r="D22" s="146">
        <v>50</v>
      </c>
    </row>
    <row r="23" spans="1:4" ht="12.75">
      <c r="A23" s="6"/>
      <c r="B23" s="6"/>
      <c r="C23" s="6"/>
      <c r="D23" s="1"/>
    </row>
    <row r="24" spans="1:4" ht="12.75">
      <c r="A24" s="6"/>
      <c r="B24" s="6"/>
      <c r="C24" s="6"/>
      <c r="D24" s="1"/>
    </row>
    <row r="25" spans="1:4" ht="12.75">
      <c r="A25" s="6"/>
      <c r="B25" s="6"/>
      <c r="C25" s="6"/>
      <c r="D25" s="1"/>
    </row>
    <row r="26" spans="1:4" ht="12.75">
      <c r="A26" s="6"/>
      <c r="B26" s="6"/>
      <c r="C26" s="6"/>
      <c r="D26" s="1"/>
    </row>
    <row r="27" spans="1:4" ht="12.75">
      <c r="A27" s="6"/>
      <c r="B27" s="6"/>
      <c r="C27" s="6"/>
      <c r="D27" s="1"/>
    </row>
    <row r="28" spans="1:4" ht="12.75">
      <c r="A28" s="6"/>
      <c r="B28" s="6"/>
      <c r="C28" s="6"/>
      <c r="D28" s="1"/>
    </row>
    <row r="29" spans="1:4" ht="12.75">
      <c r="A29" s="6"/>
      <c r="B29" s="6"/>
      <c r="C29" s="6"/>
      <c r="D29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F21"/>
  <sheetViews>
    <sheetView zoomScale="104" zoomScaleNormal="104" workbookViewId="0" topLeftCell="A1">
      <selection activeCell="D16" sqref="D16"/>
    </sheetView>
  </sheetViews>
  <sheetFormatPr defaultColWidth="12.57421875" defaultRowHeight="12.75"/>
  <cols>
    <col min="1" max="1" width="4.8515625" style="270" customWidth="1"/>
    <col min="2" max="2" width="46.8515625" style="271" customWidth="1"/>
    <col min="3" max="3" width="14.28125" style="272" customWidth="1"/>
    <col min="4" max="4" width="11.7109375" style="272" customWidth="1"/>
    <col min="5" max="238" width="11.57421875" style="271" customWidth="1"/>
    <col min="239" max="240" width="11.57421875" style="0" customWidth="1"/>
    <col min="241" max="16384" width="11.57421875" style="0" customWidth="1"/>
  </cols>
  <sheetData>
    <row r="1" spans="1:4" ht="12.75">
      <c r="A1" s="134">
        <v>35</v>
      </c>
      <c r="B1" s="6" t="s">
        <v>9</v>
      </c>
      <c r="C1" s="273"/>
      <c r="D1" s="273"/>
    </row>
    <row r="2" spans="1:4" ht="12.75">
      <c r="A2" s="134"/>
      <c r="B2" s="6"/>
      <c r="C2" s="273"/>
      <c r="D2" s="273"/>
    </row>
    <row r="3" spans="1:4" ht="12.75">
      <c r="A3" s="134"/>
      <c r="B3" s="274" t="s">
        <v>1272</v>
      </c>
      <c r="C3" s="273"/>
      <c r="D3" s="273"/>
    </row>
    <row r="4" spans="1:4" ht="12.75">
      <c r="A4" s="162"/>
      <c r="B4" s="137"/>
      <c r="C4" s="273"/>
      <c r="D4" s="273"/>
    </row>
    <row r="5" spans="1:240" s="276" customFormat="1" ht="12.75">
      <c r="A5" s="185" t="s">
        <v>11</v>
      </c>
      <c r="B5" s="186" t="s">
        <v>12</v>
      </c>
      <c r="C5" s="92" t="s">
        <v>13</v>
      </c>
      <c r="D5" s="275" t="s">
        <v>58</v>
      </c>
      <c r="IE5" s="61"/>
      <c r="IF5" s="61"/>
    </row>
    <row r="6" spans="1:4" ht="70.5" customHeight="1">
      <c r="A6" s="128">
        <v>1</v>
      </c>
      <c r="B6" s="44" t="s">
        <v>1273</v>
      </c>
      <c r="C6" s="98" t="s">
        <v>1274</v>
      </c>
      <c r="D6" s="277">
        <v>100</v>
      </c>
    </row>
    <row r="7" spans="1:4" ht="74.25" customHeight="1">
      <c r="A7" s="128">
        <v>2</v>
      </c>
      <c r="B7" s="44" t="s">
        <v>1273</v>
      </c>
      <c r="C7" s="98" t="s">
        <v>1275</v>
      </c>
      <c r="D7" s="277">
        <v>80</v>
      </c>
    </row>
    <row r="8" spans="1:4" ht="59.25" customHeight="1">
      <c r="A8" s="128">
        <v>3</v>
      </c>
      <c r="B8" s="100" t="s">
        <v>1276</v>
      </c>
      <c r="C8" s="98" t="s">
        <v>1277</v>
      </c>
      <c r="D8" s="277">
        <v>470</v>
      </c>
    </row>
    <row r="9" spans="1:4" ht="62.25" customHeight="1">
      <c r="A9" s="128">
        <v>4</v>
      </c>
      <c r="B9" s="100" t="s">
        <v>1276</v>
      </c>
      <c r="C9" s="98" t="s">
        <v>1274</v>
      </c>
      <c r="D9" s="277">
        <v>10</v>
      </c>
    </row>
    <row r="10" spans="1:5" ht="61.5" customHeight="1">
      <c r="A10" s="128">
        <v>5</v>
      </c>
      <c r="B10" s="100" t="s">
        <v>1276</v>
      </c>
      <c r="C10" s="98" t="s">
        <v>1278</v>
      </c>
      <c r="D10" s="27">
        <v>15</v>
      </c>
      <c r="E10"/>
    </row>
    <row r="11" spans="1:4" ht="58.5" customHeight="1">
      <c r="A11" s="128">
        <v>6</v>
      </c>
      <c r="B11" s="73" t="s">
        <v>1279</v>
      </c>
      <c r="C11" s="98" t="s">
        <v>1280</v>
      </c>
      <c r="D11" s="98">
        <v>820</v>
      </c>
    </row>
    <row r="12" spans="1:4" ht="57" customHeight="1">
      <c r="A12" s="128">
        <v>7</v>
      </c>
      <c r="B12" s="73" t="s">
        <v>1279</v>
      </c>
      <c r="C12" s="98" t="s">
        <v>1278</v>
      </c>
      <c r="D12" s="277">
        <v>240</v>
      </c>
    </row>
    <row r="13" spans="1:4" ht="33" customHeight="1">
      <c r="A13" s="128">
        <v>8</v>
      </c>
      <c r="B13" s="100" t="s">
        <v>1281</v>
      </c>
      <c r="C13" s="98" t="s">
        <v>1282</v>
      </c>
      <c r="D13" s="98">
        <v>5</v>
      </c>
    </row>
    <row r="14" spans="1:5" s="280" customFormat="1" ht="42" customHeight="1">
      <c r="A14" s="128">
        <v>9</v>
      </c>
      <c r="B14" s="157" t="s">
        <v>1240</v>
      </c>
      <c r="C14" s="278" t="s">
        <v>1283</v>
      </c>
      <c r="D14" s="279">
        <v>5</v>
      </c>
      <c r="E14" s="67"/>
    </row>
    <row r="15" spans="1:5" s="280" customFormat="1" ht="66" customHeight="1">
      <c r="A15" s="128">
        <v>10</v>
      </c>
      <c r="B15" s="157" t="s">
        <v>1284</v>
      </c>
      <c r="C15" s="278" t="s">
        <v>1285</v>
      </c>
      <c r="D15" s="279">
        <v>60</v>
      </c>
      <c r="E15" s="67"/>
    </row>
    <row r="16" spans="1:4" ht="12.75">
      <c r="A16" s="128">
        <v>11</v>
      </c>
      <c r="B16" s="100" t="s">
        <v>1286</v>
      </c>
      <c r="C16" s="98" t="s">
        <v>1287</v>
      </c>
      <c r="D16" s="98">
        <v>500</v>
      </c>
    </row>
    <row r="17" spans="1:4" ht="12.75">
      <c r="A17" s="162"/>
      <c r="B17" s="137"/>
      <c r="C17" s="273"/>
      <c r="D17" s="273"/>
    </row>
    <row r="18" spans="1:4" ht="12.75">
      <c r="A18" s="55"/>
      <c r="B18" s="85"/>
      <c r="C18" s="205"/>
      <c r="D18" s="205"/>
    </row>
    <row r="19" spans="1:4" ht="12.75">
      <c r="A19" s="55"/>
      <c r="B19" s="85"/>
      <c r="C19" s="205"/>
      <c r="D19" s="205"/>
    </row>
    <row r="20" spans="1:4" ht="12.75">
      <c r="A20" s="55"/>
      <c r="B20" s="85"/>
      <c r="C20" s="205"/>
      <c r="D20" s="205"/>
    </row>
    <row r="21" spans="1:4" ht="12.75">
      <c r="A21" s="55"/>
      <c r="B21" s="85"/>
      <c r="C21" s="205"/>
      <c r="D21" s="20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7" sqref="A17"/>
    </sheetView>
  </sheetViews>
  <sheetFormatPr defaultColWidth="12.57421875" defaultRowHeight="12.75"/>
  <cols>
    <col min="1" max="1" width="5.140625" style="0" customWidth="1"/>
    <col min="2" max="2" width="60.8515625" style="0" customWidth="1"/>
    <col min="3" max="3" width="11.57421875" style="0" customWidth="1"/>
    <col min="4" max="4" width="12.140625" style="192" customWidth="1"/>
    <col min="5" max="237" width="11.57421875" style="0" customWidth="1"/>
    <col min="238" max="16384" width="11.57421875" style="0" customWidth="1"/>
  </cols>
  <sheetData>
    <row r="1" spans="1:4" ht="12.75">
      <c r="A1" s="134">
        <v>36</v>
      </c>
      <c r="B1" s="144" t="s">
        <v>9</v>
      </c>
      <c r="C1" s="135"/>
      <c r="D1" s="273"/>
    </row>
    <row r="2" spans="1:4" ht="12.75">
      <c r="A2" s="134"/>
      <c r="B2" s="144"/>
      <c r="C2" s="135"/>
      <c r="D2" s="273"/>
    </row>
    <row r="3" spans="1:4" ht="15.75" customHeight="1">
      <c r="A3" s="134"/>
      <c r="B3" s="136" t="s">
        <v>1288</v>
      </c>
      <c r="C3" s="135"/>
      <c r="D3" s="273"/>
    </row>
    <row r="4" spans="1:4" ht="12.75">
      <c r="A4" s="134"/>
      <c r="B4" s="137"/>
      <c r="C4" s="137"/>
      <c r="D4" s="273"/>
    </row>
    <row r="5" spans="1:4" s="61" customFormat="1" ht="12.75">
      <c r="A5" s="138" t="s">
        <v>11</v>
      </c>
      <c r="B5" s="139" t="s">
        <v>12</v>
      </c>
      <c r="C5" s="139" t="s">
        <v>13</v>
      </c>
      <c r="D5" s="139" t="s">
        <v>1289</v>
      </c>
    </row>
    <row r="6" spans="1:4" ht="41.25" customHeight="1">
      <c r="A6" s="127">
        <v>1</v>
      </c>
      <c r="B6" s="281" t="s">
        <v>1290</v>
      </c>
      <c r="C6" s="98" t="s">
        <v>1083</v>
      </c>
      <c r="D6" s="98">
        <v>20</v>
      </c>
    </row>
    <row r="7" spans="1:4" ht="12.75">
      <c r="A7" s="127">
        <v>2</v>
      </c>
      <c r="B7" s="282" t="s">
        <v>1291</v>
      </c>
      <c r="C7" s="98" t="s">
        <v>1083</v>
      </c>
      <c r="D7" s="118">
        <v>20</v>
      </c>
    </row>
    <row r="8" spans="1:4" ht="67.5" customHeight="1">
      <c r="A8" s="127">
        <v>3</v>
      </c>
      <c r="B8" s="282" t="s">
        <v>1292</v>
      </c>
      <c r="C8" s="118" t="s">
        <v>1083</v>
      </c>
      <c r="D8" s="42">
        <v>30</v>
      </c>
    </row>
    <row r="9" spans="1:4" ht="83.25" customHeight="1">
      <c r="A9" s="127">
        <v>4</v>
      </c>
      <c r="B9" s="283" t="s">
        <v>1293</v>
      </c>
      <c r="C9" s="118" t="s">
        <v>1083</v>
      </c>
      <c r="D9" s="42">
        <v>15</v>
      </c>
    </row>
    <row r="10" spans="1:4" ht="41.25" customHeight="1">
      <c r="A10" s="127">
        <v>5</v>
      </c>
      <c r="B10" s="281" t="s">
        <v>1294</v>
      </c>
      <c r="C10" s="114" t="s">
        <v>1295</v>
      </c>
      <c r="D10" s="42">
        <v>20</v>
      </c>
    </row>
    <row r="11" spans="1:4" ht="89.25" customHeight="1">
      <c r="A11" s="127">
        <v>6</v>
      </c>
      <c r="B11" s="281" t="s">
        <v>1296</v>
      </c>
      <c r="C11" s="114" t="s">
        <v>1295</v>
      </c>
      <c r="D11" s="42">
        <v>5</v>
      </c>
    </row>
    <row r="12" spans="1:4" ht="133.5" customHeight="1">
      <c r="A12" s="127">
        <v>7</v>
      </c>
      <c r="B12" s="284" t="s">
        <v>1297</v>
      </c>
      <c r="C12" s="114" t="s">
        <v>1295</v>
      </c>
      <c r="D12" s="42">
        <v>3</v>
      </c>
    </row>
    <row r="13" spans="1:4" ht="120.75" customHeight="1">
      <c r="A13" s="127">
        <v>8</v>
      </c>
      <c r="B13" s="284" t="s">
        <v>1298</v>
      </c>
      <c r="C13" s="114" t="s">
        <v>1295</v>
      </c>
      <c r="D13" s="42">
        <v>3</v>
      </c>
    </row>
    <row r="14" spans="1:4" ht="12.75">
      <c r="A14" s="134"/>
      <c r="B14" s="137"/>
      <c r="C14" s="137"/>
      <c r="D14" s="273"/>
    </row>
    <row r="15" spans="1:4" ht="12.75">
      <c r="A15" s="134"/>
      <c r="B15" s="285"/>
      <c r="C15" s="137"/>
      <c r="D15" s="273"/>
    </row>
    <row r="16" spans="1:4" ht="12.75">
      <c r="A16" s="144"/>
      <c r="B16" s="264"/>
      <c r="D16" s="16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1" sqref="E1"/>
    </sheetView>
  </sheetViews>
  <sheetFormatPr defaultColWidth="12.57421875" defaultRowHeight="12.75"/>
  <cols>
    <col min="1" max="1" width="4.7109375" style="205" customWidth="1"/>
    <col min="2" max="2" width="44.421875" style="85" customWidth="1"/>
    <col min="3" max="3" width="23.7109375" style="205" customWidth="1"/>
    <col min="4" max="4" width="11.57421875" style="205" customWidth="1"/>
    <col min="5" max="241" width="11.57421875" style="0" customWidth="1"/>
    <col min="242" max="16384" width="11.57421875" style="0" customWidth="1"/>
  </cols>
  <sheetData>
    <row r="1" spans="1:3" ht="12.75">
      <c r="A1" s="205">
        <v>37</v>
      </c>
      <c r="B1" s="6" t="s">
        <v>9</v>
      </c>
      <c r="C1" s="164"/>
    </row>
    <row r="2" spans="2:3" ht="12.75">
      <c r="B2" s="6"/>
      <c r="C2" s="164"/>
    </row>
    <row r="3" spans="2:3" ht="12.75">
      <c r="B3" s="165" t="s">
        <v>1299</v>
      </c>
      <c r="C3" s="164"/>
    </row>
    <row r="5" spans="1:4" s="61" customFormat="1" ht="12.75">
      <c r="A5" s="60" t="s">
        <v>11</v>
      </c>
      <c r="B5" s="60" t="s">
        <v>12</v>
      </c>
      <c r="C5" s="60" t="s">
        <v>13</v>
      </c>
      <c r="D5" s="60" t="s">
        <v>58</v>
      </c>
    </row>
    <row r="6" spans="1:4" ht="12.75">
      <c r="A6" s="141">
        <v>1</v>
      </c>
      <c r="B6" s="72" t="s">
        <v>1300</v>
      </c>
      <c r="C6" s="141" t="s">
        <v>1301</v>
      </c>
      <c r="D6" s="141">
        <v>3</v>
      </c>
    </row>
    <row r="7" spans="1:4" ht="12.75">
      <c r="A7" s="141">
        <v>2</v>
      </c>
      <c r="B7" s="72" t="s">
        <v>1302</v>
      </c>
      <c r="C7" s="141" t="s">
        <v>1301</v>
      </c>
      <c r="D7" s="141">
        <v>3</v>
      </c>
    </row>
    <row r="8" spans="1:4" ht="15.75" customHeight="1">
      <c r="A8" s="141">
        <v>3</v>
      </c>
      <c r="B8" s="102" t="s">
        <v>1303</v>
      </c>
      <c r="C8" s="141" t="s">
        <v>1301</v>
      </c>
      <c r="D8" s="141">
        <v>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1" sqref="E1"/>
    </sheetView>
  </sheetViews>
  <sheetFormatPr defaultColWidth="12.57421875" defaultRowHeight="12.75"/>
  <cols>
    <col min="1" max="1" width="5.421875" style="0" customWidth="1"/>
    <col min="2" max="2" width="45.421875" style="0" customWidth="1"/>
    <col min="3" max="3" width="33.8515625" style="0" customWidth="1"/>
    <col min="4" max="16384" width="11.57421875" style="0" customWidth="1"/>
  </cols>
  <sheetData>
    <row r="1" spans="1:4" ht="12.75">
      <c r="A1" s="52">
        <v>38</v>
      </c>
      <c r="B1" s="6" t="s">
        <v>9</v>
      </c>
      <c r="C1" s="13"/>
      <c r="D1" s="52"/>
    </row>
    <row r="2" spans="1:4" ht="12.75">
      <c r="A2" s="52"/>
      <c r="B2" s="6"/>
      <c r="C2" s="13"/>
      <c r="D2" s="52"/>
    </row>
    <row r="3" spans="1:4" ht="12.75">
      <c r="A3" s="52"/>
      <c r="B3" s="13" t="s">
        <v>1304</v>
      </c>
      <c r="C3" s="13"/>
      <c r="D3" s="52"/>
    </row>
    <row r="4" spans="1:4" ht="12.75">
      <c r="A4" s="52"/>
      <c r="B4" s="6"/>
      <c r="C4" s="13"/>
      <c r="D4" s="52"/>
    </row>
    <row r="5" spans="1:4" s="61" customFormat="1" ht="21" customHeight="1">
      <c r="A5" s="171" t="s">
        <v>11</v>
      </c>
      <c r="B5" s="92" t="s">
        <v>12</v>
      </c>
      <c r="C5" s="92" t="s">
        <v>13</v>
      </c>
      <c r="D5" s="92" t="s">
        <v>58</v>
      </c>
    </row>
    <row r="6" spans="1:4" s="144" customFormat="1" ht="18" customHeight="1">
      <c r="A6" s="118">
        <v>1</v>
      </c>
      <c r="B6" s="116" t="s">
        <v>1305</v>
      </c>
      <c r="C6" s="117" t="s">
        <v>1306</v>
      </c>
      <c r="D6" s="118">
        <v>1</v>
      </c>
    </row>
    <row r="7" spans="1:4" ht="18.75" customHeight="1">
      <c r="A7" s="118">
        <v>2</v>
      </c>
      <c r="B7" s="114" t="s">
        <v>1307</v>
      </c>
      <c r="C7" s="114" t="s">
        <v>1308</v>
      </c>
      <c r="D7" s="98">
        <v>1</v>
      </c>
    </row>
    <row r="8" spans="1:4" ht="16.5" customHeight="1">
      <c r="A8" s="118">
        <v>3</v>
      </c>
      <c r="B8" s="116" t="s">
        <v>1309</v>
      </c>
      <c r="C8" s="117" t="s">
        <v>1310</v>
      </c>
      <c r="D8" s="11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6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57421875" style="0" customWidth="1"/>
    <col min="2" max="3" width="38.57421875" style="0" customWidth="1"/>
    <col min="4" max="16384" width="11.57421875" style="0" customWidth="1"/>
  </cols>
  <sheetData>
    <row r="1" spans="1:4" ht="12.75">
      <c r="A1" s="52">
        <v>39</v>
      </c>
      <c r="B1" s="6" t="s">
        <v>9</v>
      </c>
      <c r="C1" s="13"/>
      <c r="D1" s="52"/>
    </row>
    <row r="2" spans="1:4" ht="12.75">
      <c r="A2" s="52"/>
      <c r="B2" s="6"/>
      <c r="C2" s="13"/>
      <c r="D2" s="52"/>
    </row>
    <row r="3" spans="1:4" ht="12.75">
      <c r="A3" s="52"/>
      <c r="B3" s="13" t="s">
        <v>1311</v>
      </c>
      <c r="C3" s="13"/>
      <c r="D3" s="52"/>
    </row>
    <row r="4" spans="1:4" ht="12.75">
      <c r="A4" s="52"/>
      <c r="B4" s="6"/>
      <c r="C4" s="13"/>
      <c r="D4" s="52"/>
    </row>
    <row r="5" spans="1:4" s="61" customFormat="1" ht="21" customHeight="1">
      <c r="A5" s="171" t="s">
        <v>11</v>
      </c>
      <c r="B5" s="92" t="s">
        <v>12</v>
      </c>
      <c r="C5" s="92" t="s">
        <v>13</v>
      </c>
      <c r="D5" s="92" t="s">
        <v>58</v>
      </c>
    </row>
    <row r="6" spans="1:4" ht="17.25" customHeight="1">
      <c r="A6" s="27">
        <v>1</v>
      </c>
      <c r="B6" s="124" t="s">
        <v>1312</v>
      </c>
      <c r="C6" s="124" t="s">
        <v>1313</v>
      </c>
      <c r="D6" s="118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16"/>
  <sheetViews>
    <sheetView zoomScale="104" zoomScaleNormal="104" workbookViewId="0" topLeftCell="A1">
      <selection activeCell="E1" sqref="E1"/>
    </sheetView>
  </sheetViews>
  <sheetFormatPr defaultColWidth="12.57421875" defaultRowHeight="12.75"/>
  <cols>
    <col min="1" max="1" width="5.140625" style="56" customWidth="1"/>
    <col min="2" max="2" width="40.8515625" style="55" customWidth="1"/>
    <col min="3" max="3" width="47.8515625" style="55" customWidth="1"/>
    <col min="4" max="4" width="11.57421875" style="56" customWidth="1"/>
    <col min="5" max="240" width="11.57421875" style="55" customWidth="1"/>
    <col min="241" max="244" width="12.00390625" style="4" customWidth="1"/>
    <col min="245" max="16384" width="11.57421875" style="0" customWidth="1"/>
  </cols>
  <sheetData>
    <row r="1" spans="1:5" ht="12.75">
      <c r="A1" s="56">
        <v>4</v>
      </c>
      <c r="B1" s="6" t="s">
        <v>9</v>
      </c>
      <c r="C1" s="57"/>
      <c r="D1" s="52"/>
      <c r="E1"/>
    </row>
    <row r="2" spans="2:5" ht="12.75">
      <c r="B2" s="6"/>
      <c r="C2" s="57"/>
      <c r="D2" s="52"/>
      <c r="E2"/>
    </row>
    <row r="3" spans="1:5" ht="12.75">
      <c r="A3" s="55"/>
      <c r="B3" s="58" t="s">
        <v>121</v>
      </c>
      <c r="C3"/>
      <c r="D3"/>
      <c r="E3"/>
    </row>
    <row r="4" spans="1:5" ht="12.75">
      <c r="A4" s="55"/>
      <c r="D4" s="52"/>
      <c r="E4"/>
    </row>
    <row r="5" spans="1:244" s="109" customFormat="1" ht="12.75">
      <c r="A5" s="59" t="s">
        <v>11</v>
      </c>
      <c r="B5" s="60" t="s">
        <v>12</v>
      </c>
      <c r="C5" s="60" t="s">
        <v>13</v>
      </c>
      <c r="D5" s="60" t="s">
        <v>58</v>
      </c>
      <c r="E5" s="61"/>
      <c r="IF5" s="110"/>
      <c r="IG5" s="110"/>
      <c r="IH5" s="110"/>
      <c r="II5" s="110"/>
      <c r="IJ5" s="110"/>
    </row>
    <row r="6" spans="1:244" s="75" customFormat="1" ht="12.75">
      <c r="A6" s="84">
        <v>1</v>
      </c>
      <c r="B6" s="102" t="s">
        <v>122</v>
      </c>
      <c r="C6" s="102" t="s">
        <v>123</v>
      </c>
      <c r="D6" s="88">
        <v>370</v>
      </c>
      <c r="E6"/>
      <c r="IF6" s="4"/>
      <c r="IG6" s="4"/>
      <c r="IH6" s="4"/>
      <c r="II6" s="4"/>
      <c r="IJ6" s="4"/>
    </row>
    <row r="7" spans="1:5" ht="17.25" customHeight="1">
      <c r="A7" s="84">
        <v>2</v>
      </c>
      <c r="B7" s="72" t="s">
        <v>34</v>
      </c>
      <c r="C7" s="72" t="s">
        <v>124</v>
      </c>
      <c r="D7" s="88">
        <v>60</v>
      </c>
      <c r="E7"/>
    </row>
    <row r="8" spans="1:5" ht="18" customHeight="1">
      <c r="A8" s="84">
        <v>3</v>
      </c>
      <c r="B8" s="72" t="s">
        <v>34</v>
      </c>
      <c r="C8" s="72" t="s">
        <v>125</v>
      </c>
      <c r="D8" s="88">
        <v>10</v>
      </c>
      <c r="E8"/>
    </row>
    <row r="9" spans="1:5" ht="12.75">
      <c r="A9" s="84">
        <v>4</v>
      </c>
      <c r="B9" s="78" t="s">
        <v>126</v>
      </c>
      <c r="C9" s="72" t="s">
        <v>127</v>
      </c>
      <c r="D9" s="84">
        <v>20</v>
      </c>
      <c r="E9"/>
    </row>
    <row r="10" spans="1:5" ht="12.75">
      <c r="A10" s="84">
        <v>5</v>
      </c>
      <c r="B10" s="78" t="s">
        <v>126</v>
      </c>
      <c r="C10" s="72" t="s">
        <v>128</v>
      </c>
      <c r="D10" s="84">
        <v>120</v>
      </c>
      <c r="E10"/>
    </row>
    <row r="11" spans="1:4" s="4" customFormat="1" ht="30" customHeight="1">
      <c r="A11" s="84">
        <v>6</v>
      </c>
      <c r="B11" s="72" t="s">
        <v>129</v>
      </c>
      <c r="C11" s="72" t="s">
        <v>130</v>
      </c>
      <c r="D11" s="88">
        <v>60</v>
      </c>
    </row>
    <row r="12" spans="1:4" s="55" customFormat="1" ht="28.5" customHeight="1">
      <c r="A12" s="84">
        <v>7</v>
      </c>
      <c r="B12" s="72" t="s">
        <v>131</v>
      </c>
      <c r="C12" s="72" t="s">
        <v>132</v>
      </c>
      <c r="D12" s="88">
        <v>700</v>
      </c>
    </row>
    <row r="13" spans="1:5" ht="17.25" customHeight="1">
      <c r="A13" s="84">
        <v>8</v>
      </c>
      <c r="B13" s="78" t="s">
        <v>133</v>
      </c>
      <c r="C13" s="72" t="s">
        <v>124</v>
      </c>
      <c r="D13" s="84">
        <v>60</v>
      </c>
      <c r="E13"/>
    </row>
    <row r="14" spans="1:5" ht="17.25" customHeight="1">
      <c r="A14" s="84">
        <v>9</v>
      </c>
      <c r="B14" s="78" t="s">
        <v>133</v>
      </c>
      <c r="C14" s="72" t="s">
        <v>125</v>
      </c>
      <c r="D14" s="84">
        <v>10</v>
      </c>
      <c r="E14"/>
    </row>
    <row r="15" spans="1:244" s="85" customFormat="1" ht="12.75">
      <c r="A15" s="104"/>
      <c r="B15" s="55"/>
      <c r="C15" s="55"/>
      <c r="D15" s="56"/>
      <c r="E15"/>
      <c r="IE15" s="4"/>
      <c r="IF15" s="4"/>
      <c r="IG15" s="4"/>
      <c r="IH15" s="4"/>
      <c r="II15" s="4"/>
      <c r="IJ15" s="4"/>
    </row>
    <row r="16" spans="5:244" ht="12.75"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4:L6"/>
  <sheetViews>
    <sheetView workbookViewId="0" topLeftCell="A1">
      <selection activeCell="B13" sqref="B13"/>
    </sheetView>
  </sheetViews>
  <sheetFormatPr defaultColWidth="12.57421875" defaultRowHeight="12.75"/>
  <cols>
    <col min="1" max="1" width="5.140625" style="0" customWidth="1"/>
    <col min="2" max="2" width="24.00390625" style="0" customWidth="1"/>
    <col min="3" max="16384" width="11.57421875" style="0" customWidth="1"/>
  </cols>
  <sheetData>
    <row r="3" ht="16.5" customHeight="1"/>
    <row r="4" spans="1:12" s="61" customFormat="1" ht="32.25" customHeight="1">
      <c r="A4" s="185" t="s">
        <v>11</v>
      </c>
      <c r="B4" s="186" t="s">
        <v>12</v>
      </c>
      <c r="C4" s="186" t="s">
        <v>13</v>
      </c>
      <c r="D4" s="186" t="s">
        <v>58</v>
      </c>
      <c r="E4" s="286" t="s">
        <v>1314</v>
      </c>
      <c r="F4" s="286" t="s">
        <v>1315</v>
      </c>
      <c r="G4" s="186" t="s">
        <v>1316</v>
      </c>
      <c r="H4" s="275" t="s">
        <v>1125</v>
      </c>
      <c r="I4" s="275" t="s">
        <v>1317</v>
      </c>
      <c r="J4" s="275" t="s">
        <v>1126</v>
      </c>
      <c r="K4" s="275" t="s">
        <v>1318</v>
      </c>
      <c r="L4" s="287" t="s">
        <v>1319</v>
      </c>
    </row>
    <row r="5" spans="1:12" ht="12.75">
      <c r="A5" s="27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.75">
      <c r="A6" s="27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E108"/>
  <sheetViews>
    <sheetView workbookViewId="0" topLeftCell="A1">
      <selection activeCell="I109" sqref="I109"/>
    </sheetView>
  </sheetViews>
  <sheetFormatPr defaultColWidth="12.57421875" defaultRowHeight="12.75"/>
  <cols>
    <col min="1" max="1" width="5.140625" style="55" customWidth="1"/>
    <col min="2" max="2" width="38.57421875" style="55" customWidth="1"/>
    <col min="3" max="3" width="40.7109375" style="55" customWidth="1"/>
    <col min="4" max="4" width="11.57421875" style="56" customWidth="1"/>
    <col min="5" max="227" width="11.57421875" style="55" customWidth="1"/>
    <col min="228" max="233" width="12.00390625" style="4" customWidth="1"/>
    <col min="234" max="236" width="12.57421875" style="0" customWidth="1"/>
    <col min="237" max="239" width="11.57421875" style="0" customWidth="1"/>
    <col min="240" max="16384" width="11.57421875" style="0" customWidth="1"/>
  </cols>
  <sheetData>
    <row r="1" spans="1:3" ht="12.75">
      <c r="A1" s="56">
        <v>5</v>
      </c>
      <c r="B1" s="6" t="s">
        <v>9</v>
      </c>
      <c r="C1" s="57"/>
    </row>
    <row r="2" spans="1:3" ht="12.75">
      <c r="A2" s="56"/>
      <c r="B2" s="6"/>
      <c r="C2" s="57"/>
    </row>
    <row r="3" spans="1:3" ht="12.75">
      <c r="A3" s="56"/>
      <c r="B3" s="58" t="s">
        <v>134</v>
      </c>
      <c r="C3" s="57"/>
    </row>
    <row r="5" spans="1:4" s="111" customFormat="1" ht="12.75">
      <c r="A5" s="59" t="s">
        <v>11</v>
      </c>
      <c r="B5" s="92" t="s">
        <v>12</v>
      </c>
      <c r="C5" s="92" t="s">
        <v>13</v>
      </c>
      <c r="D5" s="92" t="s">
        <v>58</v>
      </c>
    </row>
    <row r="6" spans="1:238" s="55" customFormat="1" ht="12.75">
      <c r="A6" s="83">
        <v>1</v>
      </c>
      <c r="B6" s="112" t="s">
        <v>135</v>
      </c>
      <c r="C6" s="112" t="s">
        <v>136</v>
      </c>
      <c r="D6" s="42">
        <v>5</v>
      </c>
      <c r="HX6" s="4"/>
      <c r="HY6" s="4"/>
      <c r="HZ6" s="4"/>
      <c r="IA6" s="4"/>
      <c r="IB6" s="4"/>
      <c r="IC6" s="4"/>
      <c r="ID6"/>
    </row>
    <row r="7" spans="1:238" s="55" customFormat="1" ht="12.75">
      <c r="A7" s="83">
        <v>2</v>
      </c>
      <c r="B7" s="73" t="s">
        <v>137</v>
      </c>
      <c r="C7" s="73" t="s">
        <v>138</v>
      </c>
      <c r="D7" s="113">
        <v>130</v>
      </c>
      <c r="HX7" s="4"/>
      <c r="HY7" s="4"/>
      <c r="HZ7" s="4"/>
      <c r="IA7" s="4"/>
      <c r="IB7" s="4"/>
      <c r="IC7" s="4"/>
      <c r="ID7"/>
    </row>
    <row r="8" spans="1:239" s="55" customFormat="1" ht="15" customHeight="1">
      <c r="A8" s="83">
        <v>3</v>
      </c>
      <c r="B8" s="114" t="s">
        <v>137</v>
      </c>
      <c r="C8" s="114" t="s">
        <v>139</v>
      </c>
      <c r="D8" s="115">
        <v>30</v>
      </c>
      <c r="HZ8" s="4"/>
      <c r="IA8" s="4"/>
      <c r="IB8" s="4"/>
      <c r="IC8" s="4"/>
      <c r="ID8" s="4"/>
      <c r="IE8"/>
    </row>
    <row r="9" spans="1:238" s="85" customFormat="1" ht="12.75">
      <c r="A9" s="83">
        <v>4</v>
      </c>
      <c r="B9" s="114" t="s">
        <v>140</v>
      </c>
      <c r="C9" s="114" t="s">
        <v>141</v>
      </c>
      <c r="D9" s="42">
        <v>20</v>
      </c>
      <c r="HW9" s="4"/>
      <c r="HX9" s="4"/>
      <c r="HY9" s="4"/>
      <c r="HZ9" s="4"/>
      <c r="IA9" s="4"/>
      <c r="IB9" s="4"/>
      <c r="IC9" s="4"/>
      <c r="ID9"/>
    </row>
    <row r="10" spans="1:238" s="85" customFormat="1" ht="12.75">
      <c r="A10" s="83">
        <v>5</v>
      </c>
      <c r="B10" s="116" t="s">
        <v>142</v>
      </c>
      <c r="C10" s="117" t="s">
        <v>143</v>
      </c>
      <c r="D10" s="118">
        <v>3</v>
      </c>
      <c r="HW10" s="4"/>
      <c r="HX10" s="4"/>
      <c r="HY10" s="4"/>
      <c r="HZ10" s="4"/>
      <c r="IA10" s="4"/>
      <c r="IB10" s="4"/>
      <c r="IC10" s="4"/>
      <c r="ID10"/>
    </row>
    <row r="11" spans="1:238" s="85" customFormat="1" ht="12.75">
      <c r="A11" s="83">
        <v>6</v>
      </c>
      <c r="B11" s="116" t="s">
        <v>142</v>
      </c>
      <c r="C11" s="117" t="s">
        <v>144</v>
      </c>
      <c r="D11" s="118">
        <v>3</v>
      </c>
      <c r="HW11" s="4"/>
      <c r="HX11" s="4"/>
      <c r="HY11" s="4"/>
      <c r="HZ11" s="4"/>
      <c r="IA11" s="4"/>
      <c r="IB11" s="4"/>
      <c r="IC11" s="4"/>
      <c r="ID11"/>
    </row>
    <row r="12" spans="1:238" s="55" customFormat="1" ht="12.75">
      <c r="A12" s="83">
        <v>7</v>
      </c>
      <c r="B12" s="73" t="s">
        <v>145</v>
      </c>
      <c r="C12" s="73" t="s">
        <v>146</v>
      </c>
      <c r="D12" s="94">
        <v>40</v>
      </c>
      <c r="HX12" s="4"/>
      <c r="HY12" s="4"/>
      <c r="HZ12" s="4"/>
      <c r="IA12" s="4"/>
      <c r="IB12" s="4"/>
      <c r="IC12" s="4"/>
      <c r="ID12" s="76"/>
    </row>
    <row r="13" spans="1:238" s="85" customFormat="1" ht="12.75">
      <c r="A13" s="83">
        <v>8</v>
      </c>
      <c r="B13" s="73" t="s">
        <v>147</v>
      </c>
      <c r="C13" s="73" t="s">
        <v>148</v>
      </c>
      <c r="D13" s="95">
        <v>70</v>
      </c>
      <c r="HY13" s="4"/>
      <c r="HZ13" s="4"/>
      <c r="IA13" s="4"/>
      <c r="IB13" s="4"/>
      <c r="IC13" s="4"/>
      <c r="ID13" s="4"/>
    </row>
    <row r="14" spans="1:239" s="55" customFormat="1" ht="12.75">
      <c r="A14" s="83">
        <v>9</v>
      </c>
      <c r="B14" s="73" t="s">
        <v>149</v>
      </c>
      <c r="C14" s="73" t="s">
        <v>150</v>
      </c>
      <c r="D14" s="94">
        <v>30</v>
      </c>
      <c r="HZ14" s="4"/>
      <c r="IA14" s="4"/>
      <c r="IB14" s="4"/>
      <c r="IC14" s="4"/>
      <c r="ID14"/>
      <c r="IE14"/>
    </row>
    <row r="15" spans="1:233" ht="12.75">
      <c r="A15" s="83">
        <v>10</v>
      </c>
      <c r="B15" s="73" t="s">
        <v>151</v>
      </c>
      <c r="C15" s="73" t="s">
        <v>152</v>
      </c>
      <c r="D15" s="94">
        <v>140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238" s="85" customFormat="1" ht="12.75">
      <c r="A16" s="83">
        <v>11</v>
      </c>
      <c r="B16" s="73" t="s">
        <v>151</v>
      </c>
      <c r="C16" s="73" t="s">
        <v>153</v>
      </c>
      <c r="D16" s="94">
        <v>15</v>
      </c>
      <c r="HY16" s="4"/>
      <c r="HZ16" s="4"/>
      <c r="IA16" s="4"/>
      <c r="IB16" s="4"/>
      <c r="IC16" s="4"/>
      <c r="ID16" s="4"/>
    </row>
    <row r="17" spans="1:238" s="85" customFormat="1" ht="12.75">
      <c r="A17" s="83">
        <v>12</v>
      </c>
      <c r="B17" s="73" t="s">
        <v>154</v>
      </c>
      <c r="C17" s="73" t="s">
        <v>155</v>
      </c>
      <c r="D17" s="94">
        <v>15</v>
      </c>
      <c r="HY17" s="4"/>
      <c r="HZ17" s="4"/>
      <c r="IA17" s="4"/>
      <c r="IB17" s="4"/>
      <c r="IC17" s="4"/>
      <c r="ID17" s="4"/>
    </row>
    <row r="18" spans="1:233" ht="12.75">
      <c r="A18" s="83">
        <v>13</v>
      </c>
      <c r="B18" s="73" t="s">
        <v>154</v>
      </c>
      <c r="C18" s="100" t="s">
        <v>156</v>
      </c>
      <c r="D18" s="94">
        <v>15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</row>
    <row r="19" spans="1:238" s="55" customFormat="1" ht="17.25" customHeight="1">
      <c r="A19" s="119">
        <v>14</v>
      </c>
      <c r="B19" s="73" t="s">
        <v>157</v>
      </c>
      <c r="C19" s="73" t="s">
        <v>158</v>
      </c>
      <c r="D19" s="95">
        <v>30</v>
      </c>
      <c r="HZ19" s="120"/>
      <c r="IA19" s="120"/>
      <c r="IB19" s="120"/>
      <c r="IC19" s="120"/>
      <c r="ID19" s="120"/>
    </row>
    <row r="20" spans="1:233" ht="12.75">
      <c r="A20" s="83">
        <v>15</v>
      </c>
      <c r="B20" s="73" t="s">
        <v>159</v>
      </c>
      <c r="C20" s="73" t="s">
        <v>160</v>
      </c>
      <c r="D20" s="94">
        <v>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</row>
    <row r="21" spans="1:238" s="55" customFormat="1" ht="12.75">
      <c r="A21" s="83">
        <v>16</v>
      </c>
      <c r="B21" s="114" t="s">
        <v>161</v>
      </c>
      <c r="C21" s="114" t="s">
        <v>162</v>
      </c>
      <c r="D21" s="39">
        <v>5</v>
      </c>
      <c r="HZ21" s="4"/>
      <c r="IA21" s="4"/>
      <c r="IB21" s="4"/>
      <c r="IC21" s="4"/>
      <c r="ID21" s="4"/>
    </row>
    <row r="22" spans="1:238" s="55" customFormat="1" ht="12.75">
      <c r="A22" s="83">
        <v>17</v>
      </c>
      <c r="B22" s="114" t="s">
        <v>163</v>
      </c>
      <c r="C22" s="114" t="s">
        <v>164</v>
      </c>
      <c r="D22" s="42">
        <v>70</v>
      </c>
      <c r="HZ22" s="4"/>
      <c r="IA22" s="4"/>
      <c r="IB22" s="4"/>
      <c r="IC22" s="4"/>
      <c r="ID22" s="4"/>
    </row>
    <row r="23" spans="1:238" s="55" customFormat="1" ht="12.75">
      <c r="A23" s="83">
        <v>18</v>
      </c>
      <c r="B23" s="114" t="s">
        <v>163</v>
      </c>
      <c r="C23" s="114" t="s">
        <v>165</v>
      </c>
      <c r="D23" s="42">
        <v>45</v>
      </c>
      <c r="HZ23" s="4"/>
      <c r="IA23" s="4"/>
      <c r="IB23" s="4"/>
      <c r="IC23" s="4"/>
      <c r="ID23" s="4"/>
    </row>
    <row r="24" spans="1:238" s="55" customFormat="1" ht="12.75">
      <c r="A24" s="83">
        <v>19</v>
      </c>
      <c r="B24" s="73" t="s">
        <v>166</v>
      </c>
      <c r="C24" s="73" t="s">
        <v>167</v>
      </c>
      <c r="D24" s="94">
        <v>4200</v>
      </c>
      <c r="HZ24" s="4"/>
      <c r="IA24" s="4"/>
      <c r="IB24" s="4"/>
      <c r="IC24" s="4"/>
      <c r="ID24" s="4"/>
    </row>
    <row r="25" spans="1:238" s="85" customFormat="1" ht="12.75">
      <c r="A25" s="83">
        <v>20</v>
      </c>
      <c r="B25" s="73" t="s">
        <v>168</v>
      </c>
      <c r="C25" s="73" t="s">
        <v>167</v>
      </c>
      <c r="D25" s="94">
        <v>550</v>
      </c>
      <c r="HY25" s="4"/>
      <c r="HZ25" s="4"/>
      <c r="IA25" s="4"/>
      <c r="IB25" s="4"/>
      <c r="IC25" s="4"/>
      <c r="ID25" s="4"/>
    </row>
    <row r="26" spans="1:238" s="85" customFormat="1" ht="12.75">
      <c r="A26" s="83">
        <v>21</v>
      </c>
      <c r="B26" s="73" t="s">
        <v>169</v>
      </c>
      <c r="C26" s="73" t="s">
        <v>170</v>
      </c>
      <c r="D26" s="94">
        <v>1700</v>
      </c>
      <c r="HY26" s="4"/>
      <c r="HZ26" s="4"/>
      <c r="IA26" s="4"/>
      <c r="IB26" s="4"/>
      <c r="IC26" s="4"/>
      <c r="ID26" s="4"/>
    </row>
    <row r="27" spans="1:238" s="85" customFormat="1" ht="12.75">
      <c r="A27" s="83">
        <v>22</v>
      </c>
      <c r="B27" s="73" t="s">
        <v>169</v>
      </c>
      <c r="C27" s="73" t="s">
        <v>171</v>
      </c>
      <c r="D27" s="94">
        <v>2700</v>
      </c>
      <c r="HY27" s="4"/>
      <c r="HZ27" s="4"/>
      <c r="IA27" s="4"/>
      <c r="IB27" s="4"/>
      <c r="IC27" s="4"/>
      <c r="ID27" s="4"/>
    </row>
    <row r="28" spans="1:238" s="85" customFormat="1" ht="12.75">
      <c r="A28" s="83">
        <v>23</v>
      </c>
      <c r="B28" s="99" t="s">
        <v>172</v>
      </c>
      <c r="C28" s="36" t="s">
        <v>93</v>
      </c>
      <c r="D28" s="39">
        <v>1000</v>
      </c>
      <c r="HY28" s="4"/>
      <c r="HZ28" s="4"/>
      <c r="IA28" s="4"/>
      <c r="IB28" s="4"/>
      <c r="IC28" s="4"/>
      <c r="ID28" s="4"/>
    </row>
    <row r="29" spans="1:238" s="85" customFormat="1" ht="12.75">
      <c r="A29" s="83">
        <v>24</v>
      </c>
      <c r="B29" s="99" t="s">
        <v>172</v>
      </c>
      <c r="C29" s="36" t="s">
        <v>94</v>
      </c>
      <c r="D29" s="39">
        <v>1700</v>
      </c>
      <c r="HY29" s="4"/>
      <c r="HZ29" s="4"/>
      <c r="IA29" s="4"/>
      <c r="IB29" s="4"/>
      <c r="IC29" s="4"/>
      <c r="ID29" s="4"/>
    </row>
    <row r="30" spans="1:238" s="75" customFormat="1" ht="12.75">
      <c r="A30" s="83">
        <v>25</v>
      </c>
      <c r="B30" s="73" t="s">
        <v>20</v>
      </c>
      <c r="C30" s="73" t="s">
        <v>173</v>
      </c>
      <c r="D30" s="39">
        <v>1</v>
      </c>
      <c r="HY30" s="4"/>
      <c r="HZ30" s="4"/>
      <c r="IA30" s="4"/>
      <c r="IB30" s="4"/>
      <c r="IC30" s="4"/>
      <c r="ID30" s="4"/>
    </row>
    <row r="31" spans="1:238" s="85" customFormat="1" ht="12.75">
      <c r="A31" s="83">
        <v>26</v>
      </c>
      <c r="B31" s="73" t="s">
        <v>20</v>
      </c>
      <c r="C31" s="73" t="s">
        <v>174</v>
      </c>
      <c r="D31" s="39">
        <v>50</v>
      </c>
      <c r="HY31" s="4"/>
      <c r="HZ31" s="4"/>
      <c r="IA31" s="4"/>
      <c r="IB31" s="4"/>
      <c r="IC31" s="4"/>
      <c r="ID31" s="4"/>
    </row>
    <row r="32" spans="1:238" s="55" customFormat="1" ht="18.75" customHeight="1">
      <c r="A32" s="83">
        <v>27</v>
      </c>
      <c r="B32" s="73" t="s">
        <v>20</v>
      </c>
      <c r="C32" s="73" t="s">
        <v>175</v>
      </c>
      <c r="D32" s="39">
        <v>700</v>
      </c>
      <c r="HZ32" s="4"/>
      <c r="IA32" s="4"/>
      <c r="IB32" s="4"/>
      <c r="IC32" s="4"/>
      <c r="ID32" s="4"/>
    </row>
    <row r="33" spans="1:238" s="55" customFormat="1" ht="15.75" customHeight="1">
      <c r="A33" s="83">
        <v>28</v>
      </c>
      <c r="B33" s="73" t="s">
        <v>176</v>
      </c>
      <c r="C33" s="73" t="s">
        <v>177</v>
      </c>
      <c r="D33" s="39">
        <v>1300</v>
      </c>
      <c r="HZ33" s="4"/>
      <c r="IA33" s="4"/>
      <c r="IB33" s="4"/>
      <c r="IC33" s="4"/>
      <c r="ID33" s="4"/>
    </row>
    <row r="34" spans="1:238" s="55" customFormat="1" ht="16.5" customHeight="1">
      <c r="A34" s="83">
        <v>29</v>
      </c>
      <c r="B34" s="114" t="s">
        <v>178</v>
      </c>
      <c r="C34" s="114" t="s">
        <v>179</v>
      </c>
      <c r="D34" s="95">
        <v>3</v>
      </c>
      <c r="HZ34" s="4"/>
      <c r="IA34" s="4"/>
      <c r="IB34" s="4"/>
      <c r="IC34" s="4"/>
      <c r="ID34" s="4"/>
    </row>
    <row r="35" spans="1:238" s="55" customFormat="1" ht="16.5" customHeight="1">
      <c r="A35" s="83">
        <v>30</v>
      </c>
      <c r="B35" s="73" t="s">
        <v>180</v>
      </c>
      <c r="C35" s="73" t="s">
        <v>181</v>
      </c>
      <c r="D35" s="95">
        <v>10</v>
      </c>
      <c r="HZ35" s="4"/>
      <c r="IA35" s="4"/>
      <c r="IB35" s="4"/>
      <c r="IC35" s="4"/>
      <c r="ID35" s="4"/>
    </row>
    <row r="36" spans="1:238" s="55" customFormat="1" ht="12.75">
      <c r="A36" s="83">
        <v>31</v>
      </c>
      <c r="B36" s="73" t="s">
        <v>180</v>
      </c>
      <c r="C36" s="73" t="s">
        <v>182</v>
      </c>
      <c r="D36" s="39">
        <v>140</v>
      </c>
      <c r="HZ36" s="4"/>
      <c r="IA36" s="4"/>
      <c r="IB36" s="4"/>
      <c r="IC36" s="4"/>
      <c r="ID36" s="4"/>
    </row>
    <row r="37" spans="1:238" s="85" customFormat="1" ht="12.75">
      <c r="A37" s="83">
        <v>32</v>
      </c>
      <c r="B37" s="73" t="s">
        <v>180</v>
      </c>
      <c r="C37" s="73" t="s">
        <v>183</v>
      </c>
      <c r="D37" s="39">
        <v>250</v>
      </c>
      <c r="HY37" s="4"/>
      <c r="HZ37" s="4"/>
      <c r="IA37" s="4"/>
      <c r="IB37" s="4"/>
      <c r="IC37" s="4"/>
      <c r="ID37" s="4"/>
    </row>
    <row r="38" spans="1:238" s="55" customFormat="1" ht="12.75">
      <c r="A38" s="83">
        <v>33</v>
      </c>
      <c r="B38" s="73" t="s">
        <v>180</v>
      </c>
      <c r="C38" s="73" t="s">
        <v>184</v>
      </c>
      <c r="D38" s="39">
        <v>2900</v>
      </c>
      <c r="HZ38" s="4"/>
      <c r="IA38" s="4"/>
      <c r="IB38" s="4"/>
      <c r="IC38" s="4"/>
      <c r="ID38" s="4"/>
    </row>
    <row r="39" spans="1:238" s="85" customFormat="1" ht="12.75">
      <c r="A39" s="83">
        <v>34</v>
      </c>
      <c r="B39" s="32" t="s">
        <v>185</v>
      </c>
      <c r="C39" s="32" t="s">
        <v>186</v>
      </c>
      <c r="D39" s="94">
        <v>140</v>
      </c>
      <c r="HY39" s="4"/>
      <c r="HZ39" s="4"/>
      <c r="IA39" s="4"/>
      <c r="IB39" s="4"/>
      <c r="IC39" s="4"/>
      <c r="ID39" s="4"/>
    </row>
    <row r="40" spans="1:239" s="75" customFormat="1" ht="31.5" customHeight="1">
      <c r="A40" s="83">
        <v>35</v>
      </c>
      <c r="B40" s="73" t="s">
        <v>187</v>
      </c>
      <c r="C40" s="73" t="s">
        <v>188</v>
      </c>
      <c r="D40" s="94">
        <v>110</v>
      </c>
      <c r="E40" s="85"/>
      <c r="HX40" s="4"/>
      <c r="HY40" s="4"/>
      <c r="HZ40" s="4"/>
      <c r="IA40" s="4"/>
      <c r="IB40" s="4"/>
      <c r="IC40" s="4"/>
      <c r="ID40"/>
      <c r="IE40"/>
    </row>
    <row r="41" spans="1:4" s="4" customFormat="1" ht="15.75" customHeight="1">
      <c r="A41" s="83">
        <v>36</v>
      </c>
      <c r="B41" s="114" t="s">
        <v>189</v>
      </c>
      <c r="C41" s="114" t="s">
        <v>190</v>
      </c>
      <c r="D41" s="42">
        <v>10</v>
      </c>
    </row>
    <row r="42" spans="1:4" s="4" customFormat="1" ht="12.75">
      <c r="A42" s="83">
        <v>37</v>
      </c>
      <c r="B42" s="73" t="s">
        <v>191</v>
      </c>
      <c r="C42" s="73" t="s">
        <v>192</v>
      </c>
      <c r="D42" s="95">
        <v>30</v>
      </c>
    </row>
    <row r="43" spans="1:4" s="4" customFormat="1" ht="12.75">
      <c r="A43" s="83">
        <v>38</v>
      </c>
      <c r="B43" s="73" t="s">
        <v>193</v>
      </c>
      <c r="C43" s="73" t="s">
        <v>194</v>
      </c>
      <c r="D43" s="95">
        <v>20</v>
      </c>
    </row>
    <row r="44" spans="1:4" s="4" customFormat="1" ht="12.75">
      <c r="A44" s="83">
        <v>39</v>
      </c>
      <c r="B44" s="114" t="s">
        <v>195</v>
      </c>
      <c r="C44" s="114" t="s">
        <v>196</v>
      </c>
      <c r="D44" s="42">
        <v>1</v>
      </c>
    </row>
    <row r="45" spans="1:4" s="4" customFormat="1" ht="12.75">
      <c r="A45" s="83">
        <v>40</v>
      </c>
      <c r="B45" s="73" t="s">
        <v>197</v>
      </c>
      <c r="C45" s="73" t="s">
        <v>198</v>
      </c>
      <c r="D45" s="95">
        <v>55</v>
      </c>
    </row>
    <row r="46" spans="1:238" s="85" customFormat="1" ht="12.75">
      <c r="A46" s="83">
        <v>41</v>
      </c>
      <c r="B46" s="73" t="s">
        <v>199</v>
      </c>
      <c r="C46" s="73" t="s">
        <v>88</v>
      </c>
      <c r="D46" s="95">
        <v>135</v>
      </c>
      <c r="HY46" s="4"/>
      <c r="HZ46" s="4"/>
      <c r="IA46" s="4"/>
      <c r="IB46" s="4"/>
      <c r="IC46" s="4"/>
      <c r="ID46" s="4"/>
    </row>
    <row r="47" spans="1:238" s="85" customFormat="1" ht="12.75">
      <c r="A47" s="83">
        <v>42</v>
      </c>
      <c r="B47" s="73" t="s">
        <v>200</v>
      </c>
      <c r="C47" s="73" t="s">
        <v>201</v>
      </c>
      <c r="D47" s="95">
        <v>1</v>
      </c>
      <c r="HY47" s="4"/>
      <c r="HZ47" s="4"/>
      <c r="IA47" s="4"/>
      <c r="IB47" s="4"/>
      <c r="IC47" s="4"/>
      <c r="ID47" s="4"/>
    </row>
    <row r="48" spans="1:238" s="85" customFormat="1" ht="12.75">
      <c r="A48" s="83">
        <v>43</v>
      </c>
      <c r="B48" s="73" t="s">
        <v>202</v>
      </c>
      <c r="C48" s="73" t="s">
        <v>203</v>
      </c>
      <c r="D48" s="39">
        <v>30</v>
      </c>
      <c r="HX48" s="4"/>
      <c r="HY48" s="4"/>
      <c r="HZ48" s="4"/>
      <c r="IA48" s="4"/>
      <c r="IB48" s="4"/>
      <c r="IC48" s="4"/>
      <c r="ID48" s="4"/>
    </row>
    <row r="49" spans="1:238" s="85" customFormat="1" ht="12.75">
      <c r="A49" s="83">
        <v>44</v>
      </c>
      <c r="B49" s="73" t="s">
        <v>202</v>
      </c>
      <c r="C49" s="73" t="s">
        <v>204</v>
      </c>
      <c r="D49" s="39">
        <v>85</v>
      </c>
      <c r="HX49" s="4"/>
      <c r="HY49" s="4"/>
      <c r="HZ49" s="4"/>
      <c r="IA49" s="4"/>
      <c r="IB49" s="4"/>
      <c r="IC49" s="4"/>
      <c r="ID49" s="4"/>
    </row>
    <row r="50" spans="1:238" s="85" customFormat="1" ht="12.75">
      <c r="A50" s="83">
        <v>45</v>
      </c>
      <c r="B50" s="73" t="s">
        <v>205</v>
      </c>
      <c r="C50" s="73" t="s">
        <v>206</v>
      </c>
      <c r="D50" s="39">
        <v>3</v>
      </c>
      <c r="HY50" s="4"/>
      <c r="HZ50" s="4"/>
      <c r="IA50" s="4"/>
      <c r="IB50" s="4"/>
      <c r="IC50" s="4"/>
      <c r="ID50" s="4"/>
    </row>
    <row r="51" spans="1:238" s="85" customFormat="1" ht="12.75">
      <c r="A51" s="83">
        <v>46</v>
      </c>
      <c r="B51" s="73" t="s">
        <v>205</v>
      </c>
      <c r="C51" s="73" t="s">
        <v>207</v>
      </c>
      <c r="D51" s="39">
        <v>5</v>
      </c>
      <c r="HY51" s="4"/>
      <c r="HZ51" s="4"/>
      <c r="IA51" s="4"/>
      <c r="IB51" s="4"/>
      <c r="IC51" s="4"/>
      <c r="ID51" s="4"/>
    </row>
    <row r="52" spans="1:233" ht="12.75">
      <c r="A52" s="83">
        <v>47</v>
      </c>
      <c r="B52" s="114" t="s">
        <v>208</v>
      </c>
      <c r="C52" s="114" t="s">
        <v>209</v>
      </c>
      <c r="D52" s="42">
        <v>210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</row>
    <row r="53" spans="1:233" ht="12.75">
      <c r="A53" s="83">
        <v>48</v>
      </c>
      <c r="B53" s="73" t="s">
        <v>208</v>
      </c>
      <c r="C53" s="73" t="s">
        <v>210</v>
      </c>
      <c r="D53" s="121">
        <v>330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</row>
    <row r="54" spans="1:238" s="75" customFormat="1" ht="12.75">
      <c r="A54" s="83">
        <v>49</v>
      </c>
      <c r="B54" s="114" t="s">
        <v>211</v>
      </c>
      <c r="C54" s="114" t="s">
        <v>90</v>
      </c>
      <c r="D54" s="42">
        <v>8</v>
      </c>
      <c r="HY54" s="4"/>
      <c r="HZ54" s="4"/>
      <c r="IA54" s="4"/>
      <c r="IB54" s="4"/>
      <c r="IC54" s="4"/>
      <c r="ID54" s="4"/>
    </row>
    <row r="55" spans="1:238" s="55" customFormat="1" ht="12.75">
      <c r="A55" s="83">
        <v>50</v>
      </c>
      <c r="B55" s="73" t="s">
        <v>212</v>
      </c>
      <c r="C55" s="73" t="s">
        <v>213</v>
      </c>
      <c r="D55" s="94">
        <v>25</v>
      </c>
      <c r="HZ55" s="4"/>
      <c r="IA55" s="4"/>
      <c r="IB55" s="4"/>
      <c r="IC55" s="4"/>
      <c r="ID55" s="4"/>
    </row>
    <row r="56" spans="1:238" s="85" customFormat="1" ht="16.5" customHeight="1">
      <c r="A56" s="83">
        <v>51</v>
      </c>
      <c r="B56" s="114" t="s">
        <v>214</v>
      </c>
      <c r="C56" s="114" t="s">
        <v>215</v>
      </c>
      <c r="D56" s="42">
        <v>3</v>
      </c>
      <c r="HY56" s="4"/>
      <c r="HZ56" s="4"/>
      <c r="IA56" s="4"/>
      <c r="IB56" s="4"/>
      <c r="IC56" s="4"/>
      <c r="ID56" s="4"/>
    </row>
    <row r="57" spans="1:11" s="4" customFormat="1" ht="15.75" customHeight="1">
      <c r="A57" s="83">
        <v>52</v>
      </c>
      <c r="B57" s="100" t="s">
        <v>216</v>
      </c>
      <c r="C57" s="100" t="s">
        <v>217</v>
      </c>
      <c r="D57" s="113">
        <v>65</v>
      </c>
      <c r="E57" s="49"/>
      <c r="F57" s="122"/>
      <c r="G57" s="122"/>
      <c r="H57" s="123"/>
      <c r="I57" s="123"/>
      <c r="J57" s="31"/>
      <c r="K57" s="31"/>
    </row>
    <row r="58" spans="1:238" s="55" customFormat="1" ht="12.75">
      <c r="A58" s="83">
        <v>53</v>
      </c>
      <c r="B58" s="73" t="s">
        <v>218</v>
      </c>
      <c r="C58" s="73" t="s">
        <v>219</v>
      </c>
      <c r="D58" s="95">
        <v>115</v>
      </c>
      <c r="HZ58" s="4"/>
      <c r="IA58" s="4"/>
      <c r="IB58" s="4"/>
      <c r="IC58" s="4"/>
      <c r="ID58" s="4"/>
    </row>
    <row r="59" spans="1:235" s="55" customFormat="1" ht="15.75" customHeight="1">
      <c r="A59" s="83">
        <v>54</v>
      </c>
      <c r="B59" s="73" t="s">
        <v>39</v>
      </c>
      <c r="C59" s="73" t="s">
        <v>220</v>
      </c>
      <c r="D59" s="94">
        <v>550</v>
      </c>
      <c r="HV59" s="4"/>
      <c r="HW59" s="4"/>
      <c r="HX59" s="4"/>
      <c r="HY59" s="4"/>
      <c r="HZ59" s="4"/>
      <c r="IA59" s="4"/>
    </row>
    <row r="60" spans="1:238" s="55" customFormat="1" ht="12.75">
      <c r="A60" s="83">
        <v>55</v>
      </c>
      <c r="B60" s="114" t="s">
        <v>221</v>
      </c>
      <c r="C60" s="114" t="s">
        <v>90</v>
      </c>
      <c r="D60" s="42">
        <v>65</v>
      </c>
      <c r="HY60" s="4"/>
      <c r="HZ60" s="4"/>
      <c r="IA60" s="4"/>
      <c r="IB60" s="4"/>
      <c r="IC60" s="4"/>
      <c r="ID60" s="4"/>
    </row>
    <row r="61" spans="1:238" s="55" customFormat="1" ht="12.75">
      <c r="A61" s="83">
        <v>56</v>
      </c>
      <c r="B61" s="73" t="s">
        <v>222</v>
      </c>
      <c r="C61" s="73" t="s">
        <v>223</v>
      </c>
      <c r="D61" s="39">
        <v>160</v>
      </c>
      <c r="HZ61" s="4"/>
      <c r="IA61" s="4"/>
      <c r="IB61" s="4"/>
      <c r="IC61" s="4"/>
      <c r="ID61" s="4"/>
    </row>
    <row r="62" spans="1:238" s="55" customFormat="1" ht="12.75">
      <c r="A62" s="83">
        <v>57</v>
      </c>
      <c r="B62" s="73" t="s">
        <v>224</v>
      </c>
      <c r="C62" s="73" t="s">
        <v>225</v>
      </c>
      <c r="D62" s="27">
        <v>160</v>
      </c>
      <c r="HZ62" s="4"/>
      <c r="IA62" s="4"/>
      <c r="IB62" s="4"/>
      <c r="IC62" s="4"/>
      <c r="ID62" s="4"/>
    </row>
    <row r="63" spans="1:238" s="55" customFormat="1" ht="12.75">
      <c r="A63" s="83">
        <v>58</v>
      </c>
      <c r="B63" s="73" t="s">
        <v>224</v>
      </c>
      <c r="C63" s="73" t="s">
        <v>226</v>
      </c>
      <c r="D63" s="27">
        <v>2200</v>
      </c>
      <c r="HZ63" s="4"/>
      <c r="IA63" s="4"/>
      <c r="IB63" s="4"/>
      <c r="IC63" s="4"/>
      <c r="ID63" s="4"/>
    </row>
    <row r="64" spans="1:238" s="55" customFormat="1" ht="12.75">
      <c r="A64" s="83">
        <v>59</v>
      </c>
      <c r="B64" s="73" t="s">
        <v>224</v>
      </c>
      <c r="C64" s="73" t="s">
        <v>227</v>
      </c>
      <c r="D64" s="27">
        <v>130</v>
      </c>
      <c r="HZ64" s="4"/>
      <c r="IA64" s="4"/>
      <c r="IB64" s="4"/>
      <c r="IC64" s="4"/>
      <c r="ID64" s="4"/>
    </row>
    <row r="65" spans="1:238" s="55" customFormat="1" ht="12.75">
      <c r="A65" s="83">
        <v>60</v>
      </c>
      <c r="B65" s="99" t="s">
        <v>228</v>
      </c>
      <c r="C65" s="100" t="s">
        <v>229</v>
      </c>
      <c r="D65" s="27">
        <v>2</v>
      </c>
      <c r="HZ65" s="4"/>
      <c r="IA65" s="4"/>
      <c r="IB65" s="4"/>
      <c r="IC65" s="4"/>
      <c r="ID65" s="4"/>
    </row>
    <row r="66" spans="1:238" s="55" customFormat="1" ht="12.75">
      <c r="A66" s="83">
        <v>61</v>
      </c>
      <c r="B66" s="73" t="s">
        <v>230</v>
      </c>
      <c r="C66" s="73" t="s">
        <v>231</v>
      </c>
      <c r="D66" s="39">
        <v>700</v>
      </c>
      <c r="HZ66" s="4"/>
      <c r="IA66" s="4"/>
      <c r="IB66" s="4"/>
      <c r="IC66" s="4"/>
      <c r="ID66" s="4"/>
    </row>
    <row r="67" spans="1:238" s="55" customFormat="1" ht="12.75">
      <c r="A67" s="83">
        <v>62</v>
      </c>
      <c r="B67" s="114" t="s">
        <v>230</v>
      </c>
      <c r="C67" s="114" t="s">
        <v>155</v>
      </c>
      <c r="D67" s="115">
        <v>18</v>
      </c>
      <c r="HZ67" s="4"/>
      <c r="IA67" s="4"/>
      <c r="IB67" s="4"/>
      <c r="IC67" s="4"/>
      <c r="ID67" s="4"/>
    </row>
    <row r="68" spans="1:238" s="55" customFormat="1" ht="12.75">
      <c r="A68" s="83">
        <v>63</v>
      </c>
      <c r="B68" s="73" t="s">
        <v>232</v>
      </c>
      <c r="C68" s="73" t="s">
        <v>233</v>
      </c>
      <c r="D68" s="95">
        <v>135</v>
      </c>
      <c r="HZ68" s="4"/>
      <c r="IA68" s="4"/>
      <c r="IB68" s="4"/>
      <c r="IC68" s="4"/>
      <c r="ID68" s="4"/>
    </row>
    <row r="69" spans="1:238" s="55" customFormat="1" ht="12.75">
      <c r="A69" s="83">
        <v>64</v>
      </c>
      <c r="B69" s="73" t="s">
        <v>234</v>
      </c>
      <c r="C69" s="73" t="s">
        <v>235</v>
      </c>
      <c r="D69" s="39">
        <v>4600</v>
      </c>
      <c r="HZ69" s="4"/>
      <c r="IA69" s="4"/>
      <c r="IB69" s="4"/>
      <c r="IC69" s="4"/>
      <c r="ID69" s="4"/>
    </row>
    <row r="70" spans="1:238" s="55" customFormat="1" ht="12.75">
      <c r="A70" s="83">
        <v>65</v>
      </c>
      <c r="B70" s="114" t="s">
        <v>234</v>
      </c>
      <c r="C70" s="114" t="s">
        <v>236</v>
      </c>
      <c r="D70" s="115">
        <v>70</v>
      </c>
      <c r="HZ70" s="4"/>
      <c r="IA70" s="4"/>
      <c r="IB70" s="4"/>
      <c r="IC70" s="4"/>
      <c r="ID70" s="4"/>
    </row>
    <row r="71" spans="1:238" s="55" customFormat="1" ht="12.75">
      <c r="A71" s="83">
        <v>66</v>
      </c>
      <c r="B71" s="114" t="s">
        <v>234</v>
      </c>
      <c r="C71" s="114" t="s">
        <v>237</v>
      </c>
      <c r="D71" s="115">
        <v>10</v>
      </c>
      <c r="HZ71" s="4"/>
      <c r="IA71" s="4"/>
      <c r="IB71" s="4"/>
      <c r="IC71" s="4"/>
      <c r="ID71" s="4"/>
    </row>
    <row r="72" spans="1:4" s="4" customFormat="1" ht="18" customHeight="1">
      <c r="A72" s="83">
        <v>67</v>
      </c>
      <c r="B72" s="73" t="s">
        <v>238</v>
      </c>
      <c r="C72" s="73" t="s">
        <v>239</v>
      </c>
      <c r="D72" s="42">
        <v>180</v>
      </c>
    </row>
    <row r="73" spans="1:4" s="4" customFormat="1" ht="12.75">
      <c r="A73" s="83">
        <v>68</v>
      </c>
      <c r="B73" s="73" t="s">
        <v>238</v>
      </c>
      <c r="C73" s="73" t="s">
        <v>240</v>
      </c>
      <c r="D73" s="98">
        <v>220</v>
      </c>
    </row>
    <row r="74" spans="1:238" s="55" customFormat="1" ht="12.75">
      <c r="A74" s="83">
        <v>69</v>
      </c>
      <c r="B74" s="73" t="s">
        <v>241</v>
      </c>
      <c r="C74" s="73" t="s">
        <v>242</v>
      </c>
      <c r="D74" s="121">
        <v>100</v>
      </c>
      <c r="HZ74" s="4"/>
      <c r="IA74" s="4"/>
      <c r="IB74" s="4"/>
      <c r="IC74" s="4"/>
      <c r="ID74" s="4"/>
    </row>
    <row r="75" spans="1:238" s="55" customFormat="1" ht="12.75">
      <c r="A75" s="83">
        <v>70</v>
      </c>
      <c r="B75" s="73" t="s">
        <v>241</v>
      </c>
      <c r="C75" s="73" t="s">
        <v>243</v>
      </c>
      <c r="D75" s="121">
        <v>300</v>
      </c>
      <c r="HZ75" s="4"/>
      <c r="IA75" s="4"/>
      <c r="IB75" s="4"/>
      <c r="IC75" s="4"/>
      <c r="ID75" s="4"/>
    </row>
    <row r="76" spans="1:238" s="55" customFormat="1" ht="12.75">
      <c r="A76" s="83">
        <v>71</v>
      </c>
      <c r="B76" s="73" t="s">
        <v>244</v>
      </c>
      <c r="C76" s="73" t="s">
        <v>245</v>
      </c>
      <c r="D76" s="94">
        <v>20</v>
      </c>
      <c r="HZ76" s="4"/>
      <c r="IA76" s="4"/>
      <c r="IB76" s="4"/>
      <c r="IC76" s="4"/>
      <c r="ID76" s="4"/>
    </row>
    <row r="77" spans="1:238" s="55" customFormat="1" ht="12.75">
      <c r="A77" s="83">
        <v>72</v>
      </c>
      <c r="B77" s="73" t="s">
        <v>246</v>
      </c>
      <c r="C77" s="73" t="s">
        <v>247</v>
      </c>
      <c r="D77" s="39">
        <v>45</v>
      </c>
      <c r="HZ77" s="4"/>
      <c r="IA77" s="4"/>
      <c r="IB77" s="4"/>
      <c r="IC77" s="4"/>
      <c r="ID77" s="4"/>
    </row>
    <row r="78" spans="1:238" s="55" customFormat="1" ht="12.75">
      <c r="A78" s="83">
        <v>73</v>
      </c>
      <c r="B78" s="73" t="s">
        <v>248</v>
      </c>
      <c r="C78" s="73" t="s">
        <v>249</v>
      </c>
      <c r="D78" s="39">
        <v>80</v>
      </c>
      <c r="HZ78" s="4"/>
      <c r="IA78" s="4"/>
      <c r="IB78" s="4"/>
      <c r="IC78" s="4"/>
      <c r="ID78" s="4"/>
    </row>
    <row r="79" spans="1:238" s="85" customFormat="1" ht="14.25" customHeight="1">
      <c r="A79" s="83">
        <v>74</v>
      </c>
      <c r="B79" s="73" t="s">
        <v>250</v>
      </c>
      <c r="C79" s="73" t="s">
        <v>251</v>
      </c>
      <c r="D79" s="39">
        <v>25</v>
      </c>
      <c r="HZ79" s="4"/>
      <c r="IA79" s="4"/>
      <c r="IB79" s="4"/>
      <c r="IC79" s="4"/>
      <c r="ID79" s="4"/>
    </row>
    <row r="80" spans="1:239" s="85" customFormat="1" ht="18.75" customHeight="1">
      <c r="A80" s="83">
        <v>75</v>
      </c>
      <c r="B80" s="73" t="s">
        <v>252</v>
      </c>
      <c r="C80" s="73" t="s">
        <v>253</v>
      </c>
      <c r="D80" s="95">
        <v>10</v>
      </c>
      <c r="HY80" s="4"/>
      <c r="HZ80" s="4"/>
      <c r="IA80" s="4"/>
      <c r="IB80" s="4"/>
      <c r="IC80" s="4"/>
      <c r="ID80"/>
      <c r="IE80"/>
    </row>
    <row r="81" spans="1:239" s="85" customFormat="1" ht="18" customHeight="1">
      <c r="A81" s="83">
        <v>76</v>
      </c>
      <c r="B81" s="73" t="s">
        <v>252</v>
      </c>
      <c r="C81" s="73" t="s">
        <v>254</v>
      </c>
      <c r="D81" s="95">
        <v>570</v>
      </c>
      <c r="HY81" s="4"/>
      <c r="HZ81" s="4"/>
      <c r="IA81" s="4"/>
      <c r="IB81" s="4"/>
      <c r="IC81" s="4"/>
      <c r="ID81"/>
      <c r="IE81"/>
    </row>
    <row r="82" spans="1:238" s="55" customFormat="1" ht="17.25" customHeight="1">
      <c r="A82" s="83">
        <v>77</v>
      </c>
      <c r="B82" s="124" t="s">
        <v>255</v>
      </c>
      <c r="C82" s="124" t="s">
        <v>256</v>
      </c>
      <c r="D82" s="95">
        <v>1</v>
      </c>
      <c r="HZ82" s="4"/>
      <c r="IA82" s="4"/>
      <c r="IB82" s="4"/>
      <c r="IC82" s="4"/>
      <c r="ID82" s="4"/>
    </row>
    <row r="83" spans="1:238" s="85" customFormat="1" ht="12.75">
      <c r="A83" s="83">
        <v>78</v>
      </c>
      <c r="B83" s="73" t="s">
        <v>257</v>
      </c>
      <c r="C83" s="100" t="s">
        <v>258</v>
      </c>
      <c r="D83" s="39">
        <v>400</v>
      </c>
      <c r="HX83" s="4"/>
      <c r="HY83" s="4"/>
      <c r="HZ83" s="4"/>
      <c r="IA83" s="4"/>
      <c r="IB83" s="4"/>
      <c r="IC83" s="4"/>
      <c r="ID83" s="4"/>
    </row>
    <row r="84" spans="1:238" s="85" customFormat="1" ht="12.75">
      <c r="A84" s="83">
        <v>79</v>
      </c>
      <c r="B84" s="73" t="s">
        <v>259</v>
      </c>
      <c r="C84" s="73" t="s">
        <v>260</v>
      </c>
      <c r="D84" s="95">
        <v>5200</v>
      </c>
      <c r="HX84" s="4"/>
      <c r="HY84" s="4"/>
      <c r="HZ84" s="4"/>
      <c r="IA84" s="4"/>
      <c r="IB84" s="4"/>
      <c r="IC84" s="4"/>
      <c r="ID84" s="4"/>
    </row>
    <row r="85" spans="1:238" s="55" customFormat="1" ht="12.75">
      <c r="A85" s="83">
        <v>80</v>
      </c>
      <c r="B85" s="114" t="s">
        <v>261</v>
      </c>
      <c r="C85" s="114" t="s">
        <v>262</v>
      </c>
      <c r="D85" s="95">
        <v>5</v>
      </c>
      <c r="HZ85" s="4"/>
      <c r="IA85" s="4"/>
      <c r="IB85" s="4"/>
      <c r="IC85" s="4"/>
      <c r="ID85" s="4"/>
    </row>
    <row r="86" spans="1:238" s="85" customFormat="1" ht="16.5" customHeight="1">
      <c r="A86" s="83">
        <v>81</v>
      </c>
      <c r="B86" s="73" t="s">
        <v>263</v>
      </c>
      <c r="C86" s="32" t="s">
        <v>264</v>
      </c>
      <c r="D86" s="95">
        <v>20</v>
      </c>
      <c r="HX86" s="4"/>
      <c r="HY86" s="4"/>
      <c r="HZ86" s="4"/>
      <c r="IA86" s="4"/>
      <c r="IB86" s="4"/>
      <c r="IC86" s="4"/>
      <c r="ID86" s="4"/>
    </row>
    <row r="87" spans="1:238" s="85" customFormat="1" ht="12.75">
      <c r="A87" s="83">
        <v>82</v>
      </c>
      <c r="B87" s="73" t="s">
        <v>263</v>
      </c>
      <c r="C87" s="73" t="s">
        <v>265</v>
      </c>
      <c r="D87" s="95">
        <v>80</v>
      </c>
      <c r="HX87" s="4"/>
      <c r="HY87" s="4"/>
      <c r="HZ87" s="4"/>
      <c r="IA87" s="4"/>
      <c r="IB87" s="4"/>
      <c r="IC87" s="4"/>
      <c r="ID87" s="4"/>
    </row>
    <row r="88" spans="1:238" s="85" customFormat="1" ht="12.75">
      <c r="A88" s="83">
        <v>83</v>
      </c>
      <c r="B88" s="73" t="s">
        <v>266</v>
      </c>
      <c r="C88" s="73" t="s">
        <v>219</v>
      </c>
      <c r="D88" s="94">
        <v>10</v>
      </c>
      <c r="HX88" s="4"/>
      <c r="HY88" s="4"/>
      <c r="HZ88" s="4"/>
      <c r="IA88" s="4"/>
      <c r="IB88" s="4"/>
      <c r="IC88" s="4"/>
      <c r="ID88" s="4"/>
    </row>
    <row r="89" spans="1:238" s="85" customFormat="1" ht="12.75">
      <c r="A89" s="83">
        <v>84</v>
      </c>
      <c r="B89" s="73" t="s">
        <v>267</v>
      </c>
      <c r="C89" s="73" t="s">
        <v>268</v>
      </c>
      <c r="D89" s="39">
        <v>15</v>
      </c>
      <c r="HX89" s="4"/>
      <c r="HY89" s="4"/>
      <c r="HZ89" s="4"/>
      <c r="IA89" s="4"/>
      <c r="IB89" s="4"/>
      <c r="IC89" s="4"/>
      <c r="ID89" s="4"/>
    </row>
    <row r="90" spans="1:238" s="85" customFormat="1" ht="12.75">
      <c r="A90" s="83">
        <v>85</v>
      </c>
      <c r="B90" s="114" t="s">
        <v>269</v>
      </c>
      <c r="C90" s="114" t="s">
        <v>270</v>
      </c>
      <c r="D90" s="42">
        <v>10</v>
      </c>
      <c r="IB90" s="4"/>
      <c r="IC90" s="4"/>
      <c r="ID90" s="4"/>
    </row>
    <row r="91" spans="1:238" s="85" customFormat="1" ht="12.75">
      <c r="A91" s="83">
        <v>86</v>
      </c>
      <c r="B91" s="114" t="s">
        <v>269</v>
      </c>
      <c r="C91" s="114" t="s">
        <v>271</v>
      </c>
      <c r="D91" s="42">
        <v>50</v>
      </c>
      <c r="IB91" s="4"/>
      <c r="IC91" s="4"/>
      <c r="ID91" s="4"/>
    </row>
    <row r="92" spans="1:238" s="85" customFormat="1" ht="12.75">
      <c r="A92" s="83">
        <v>87</v>
      </c>
      <c r="B92" s="73" t="s">
        <v>272</v>
      </c>
      <c r="C92" s="73" t="s">
        <v>273</v>
      </c>
      <c r="D92" s="39">
        <v>20</v>
      </c>
      <c r="IB92" s="4"/>
      <c r="IC92" s="4"/>
      <c r="ID92" s="4"/>
    </row>
    <row r="93" spans="1:238" s="85" customFormat="1" ht="12.75">
      <c r="A93" s="83">
        <v>88</v>
      </c>
      <c r="B93" s="114" t="s">
        <v>272</v>
      </c>
      <c r="C93" s="114" t="s">
        <v>274</v>
      </c>
      <c r="D93" s="95">
        <v>5</v>
      </c>
      <c r="IB93" s="4"/>
      <c r="IC93" s="4"/>
      <c r="ID93" s="4"/>
    </row>
    <row r="94" spans="1:238" s="85" customFormat="1" ht="12.75">
      <c r="A94" s="83">
        <v>89</v>
      </c>
      <c r="B94" s="114" t="s">
        <v>272</v>
      </c>
      <c r="C94" s="114" t="s">
        <v>275</v>
      </c>
      <c r="D94" s="95">
        <v>5</v>
      </c>
      <c r="IB94" s="4"/>
      <c r="IC94" s="4"/>
      <c r="ID94" s="4"/>
    </row>
    <row r="95" spans="1:238" s="85" customFormat="1" ht="12.75">
      <c r="A95" s="83">
        <v>90</v>
      </c>
      <c r="B95" s="114" t="s">
        <v>276</v>
      </c>
      <c r="C95" s="114" t="s">
        <v>277</v>
      </c>
      <c r="D95" s="42">
        <v>15</v>
      </c>
      <c r="IB95" s="4"/>
      <c r="IC95" s="4"/>
      <c r="ID95" s="4"/>
    </row>
    <row r="96" spans="1:4" s="4" customFormat="1" ht="12.75">
      <c r="A96" s="83">
        <v>91</v>
      </c>
      <c r="B96" s="73" t="s">
        <v>278</v>
      </c>
      <c r="C96" s="73" t="s">
        <v>279</v>
      </c>
      <c r="D96" s="121">
        <v>25</v>
      </c>
    </row>
    <row r="97" spans="1:4" s="4" customFormat="1" ht="12.75">
      <c r="A97" s="83">
        <v>92</v>
      </c>
      <c r="B97" s="100" t="s">
        <v>280</v>
      </c>
      <c r="C97" s="100" t="s">
        <v>281</v>
      </c>
      <c r="D97" s="113">
        <v>10</v>
      </c>
    </row>
    <row r="98" spans="1:4" s="4" customFormat="1" ht="12.75">
      <c r="A98" s="83">
        <v>93</v>
      </c>
      <c r="B98" s="100" t="s">
        <v>280</v>
      </c>
      <c r="C98" s="100" t="s">
        <v>282</v>
      </c>
      <c r="D98" s="113">
        <v>3</v>
      </c>
    </row>
    <row r="99" spans="1:4" s="4" customFormat="1" ht="12.75">
      <c r="A99" s="83">
        <v>94</v>
      </c>
      <c r="B99" s="73" t="s">
        <v>283</v>
      </c>
      <c r="C99" s="73" t="s">
        <v>284</v>
      </c>
      <c r="D99" s="39">
        <v>5</v>
      </c>
    </row>
    <row r="100" spans="1:238" s="85" customFormat="1" ht="17.25" customHeight="1">
      <c r="A100" s="83">
        <v>95</v>
      </c>
      <c r="B100" s="73" t="s">
        <v>283</v>
      </c>
      <c r="C100" s="73" t="s">
        <v>285</v>
      </c>
      <c r="D100" s="39">
        <v>55</v>
      </c>
      <c r="HY100" s="4"/>
      <c r="HZ100" s="4"/>
      <c r="IA100" s="4"/>
      <c r="IB100" s="4"/>
      <c r="IC100" s="4"/>
      <c r="ID100" s="4"/>
    </row>
    <row r="101" spans="1:238" s="85" customFormat="1" ht="16.5" customHeight="1">
      <c r="A101" s="83">
        <v>96</v>
      </c>
      <c r="B101" s="73" t="s">
        <v>283</v>
      </c>
      <c r="C101" s="73" t="s">
        <v>286</v>
      </c>
      <c r="D101" s="39">
        <v>1300</v>
      </c>
      <c r="HY101" s="4"/>
      <c r="HZ101" s="4"/>
      <c r="IA101" s="4"/>
      <c r="IB101" s="4"/>
      <c r="IC101" s="4"/>
      <c r="ID101" s="4"/>
    </row>
    <row r="102" spans="1:238" s="85" customFormat="1" ht="12.75">
      <c r="A102" s="83">
        <v>97</v>
      </c>
      <c r="B102" s="73" t="s">
        <v>283</v>
      </c>
      <c r="C102" s="73" t="s">
        <v>287</v>
      </c>
      <c r="D102" s="39">
        <v>3</v>
      </c>
      <c r="HY102" s="4"/>
      <c r="HZ102" s="4"/>
      <c r="IA102" s="4"/>
      <c r="IB102" s="4"/>
      <c r="IC102" s="4"/>
      <c r="ID102" s="4"/>
    </row>
    <row r="103" spans="1:238" s="85" customFormat="1" ht="12.75">
      <c r="A103" s="83">
        <v>98</v>
      </c>
      <c r="B103" s="73" t="s">
        <v>283</v>
      </c>
      <c r="C103" s="73" t="s">
        <v>288</v>
      </c>
      <c r="D103" s="39">
        <v>1</v>
      </c>
      <c r="HY103" s="4"/>
      <c r="HZ103" s="4"/>
      <c r="IA103" s="4"/>
      <c r="IB103" s="4"/>
      <c r="IC103" s="4"/>
      <c r="ID103" s="4"/>
    </row>
    <row r="104" spans="1:238" s="55" customFormat="1" ht="27" customHeight="1">
      <c r="A104" s="83">
        <v>99</v>
      </c>
      <c r="B104" s="73" t="s">
        <v>289</v>
      </c>
      <c r="C104" s="73" t="s">
        <v>290</v>
      </c>
      <c r="D104" s="125">
        <v>160</v>
      </c>
      <c r="HZ104" s="4"/>
      <c r="IA104" s="4"/>
      <c r="IB104" s="4"/>
      <c r="IC104" s="4"/>
      <c r="ID104" s="4"/>
    </row>
    <row r="105" spans="1:238" s="85" customFormat="1" ht="12.75">
      <c r="A105" s="83">
        <v>100</v>
      </c>
      <c r="B105" s="114" t="s">
        <v>291</v>
      </c>
      <c r="C105" s="114" t="s">
        <v>292</v>
      </c>
      <c r="D105" s="95">
        <v>1</v>
      </c>
      <c r="HY105" s="4"/>
      <c r="HZ105" s="4"/>
      <c r="IA105" s="4"/>
      <c r="IB105" s="4"/>
      <c r="IC105" s="4"/>
      <c r="ID105" s="4"/>
    </row>
    <row r="106" spans="1:238" s="85" customFormat="1" ht="12.75">
      <c r="A106" s="83">
        <v>101</v>
      </c>
      <c r="B106" s="114" t="s">
        <v>291</v>
      </c>
      <c r="C106" s="114" t="s">
        <v>293</v>
      </c>
      <c r="D106" s="95">
        <v>1</v>
      </c>
      <c r="HY106" s="4"/>
      <c r="HZ106" s="4"/>
      <c r="IA106" s="4"/>
      <c r="IB106" s="4"/>
      <c r="IC106" s="4"/>
      <c r="ID106" s="4"/>
    </row>
    <row r="107" spans="1:238" s="85" customFormat="1" ht="12.75">
      <c r="A107" s="83">
        <v>102</v>
      </c>
      <c r="B107" s="114" t="s">
        <v>294</v>
      </c>
      <c r="C107" s="114" t="s">
        <v>295</v>
      </c>
      <c r="D107" s="42">
        <v>2</v>
      </c>
      <c r="HY107" s="4"/>
      <c r="HZ107" s="4"/>
      <c r="IA107" s="4"/>
      <c r="IB107" s="4"/>
      <c r="IC107" s="4"/>
      <c r="ID107" s="4"/>
    </row>
    <row r="108" spans="1:238" s="85" customFormat="1" ht="12.75">
      <c r="A108" s="83">
        <v>103</v>
      </c>
      <c r="B108" s="114" t="s">
        <v>294</v>
      </c>
      <c r="C108" s="114" t="s">
        <v>296</v>
      </c>
      <c r="D108" s="42">
        <v>2</v>
      </c>
      <c r="HY108" s="4"/>
      <c r="HZ108" s="4"/>
      <c r="IA108" s="4"/>
      <c r="IB108" s="4"/>
      <c r="IC108" s="4"/>
      <c r="ID10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8"/>
  <sheetViews>
    <sheetView zoomScale="104" zoomScaleNormal="104" workbookViewId="0" topLeftCell="A1">
      <selection activeCell="G41" sqref="G41"/>
    </sheetView>
  </sheetViews>
  <sheetFormatPr defaultColWidth="12.57421875" defaultRowHeight="12.75"/>
  <cols>
    <col min="1" max="1" width="4.57421875" style="0" customWidth="1"/>
    <col min="2" max="2" width="32.00390625" style="126" customWidth="1"/>
    <col min="3" max="3" width="30.00390625" style="0" customWidth="1"/>
    <col min="4" max="16384" width="11.57421875" style="0" customWidth="1"/>
  </cols>
  <sheetData>
    <row r="1" spans="1:238" s="55" customFormat="1" ht="12.75">
      <c r="A1" s="56">
        <v>6</v>
      </c>
      <c r="B1" s="6" t="s">
        <v>9</v>
      </c>
      <c r="C1" s="57"/>
      <c r="D1" s="56"/>
      <c r="HS1" s="4"/>
      <c r="HT1" s="4"/>
      <c r="HU1" s="4"/>
      <c r="HV1" s="4"/>
      <c r="HW1" s="4"/>
      <c r="HX1" s="4"/>
      <c r="HY1"/>
      <c r="HZ1"/>
      <c r="IA1"/>
      <c r="IB1"/>
      <c r="IC1"/>
      <c r="ID1"/>
    </row>
    <row r="2" spans="1:238" s="55" customFormat="1" ht="12.75">
      <c r="A2" s="56"/>
      <c r="B2" s="6"/>
      <c r="C2" s="57"/>
      <c r="D2" s="56"/>
      <c r="HS2" s="4"/>
      <c r="HT2" s="4"/>
      <c r="HU2" s="4"/>
      <c r="HV2" s="4"/>
      <c r="HW2" s="4"/>
      <c r="HX2" s="4"/>
      <c r="HY2"/>
      <c r="HZ2"/>
      <c r="IA2"/>
      <c r="IB2"/>
      <c r="IC2"/>
      <c r="ID2"/>
    </row>
    <row r="3" spans="1:238" s="55" customFormat="1" ht="12.75">
      <c r="A3" s="56"/>
      <c r="B3" s="58" t="s">
        <v>297</v>
      </c>
      <c r="C3" s="57"/>
      <c r="D3" s="56"/>
      <c r="HS3" s="4"/>
      <c r="HT3" s="4"/>
      <c r="HU3" s="4"/>
      <c r="HV3" s="4"/>
      <c r="HW3" s="4"/>
      <c r="HX3" s="4"/>
      <c r="HY3"/>
      <c r="HZ3"/>
      <c r="IA3"/>
      <c r="IB3"/>
      <c r="IC3"/>
      <c r="ID3"/>
    </row>
    <row r="4" spans="4:238" s="55" customFormat="1" ht="12.75">
      <c r="D4" s="56"/>
      <c r="HS4" s="4"/>
      <c r="HT4" s="4"/>
      <c r="HU4" s="4"/>
      <c r="HV4" s="4"/>
      <c r="HW4" s="4"/>
      <c r="HX4" s="4"/>
      <c r="HY4"/>
      <c r="HZ4"/>
      <c r="IA4"/>
      <c r="IB4"/>
      <c r="IC4"/>
      <c r="ID4"/>
    </row>
    <row r="5" spans="1:4" s="111" customFormat="1" ht="19.5" customHeight="1">
      <c r="A5" s="59" t="s">
        <v>11</v>
      </c>
      <c r="B5" s="60" t="s">
        <v>12</v>
      </c>
      <c r="C5" s="60" t="s">
        <v>13</v>
      </c>
      <c r="D5" s="60" t="s">
        <v>58</v>
      </c>
    </row>
    <row r="6" spans="1:237" s="55" customFormat="1" ht="12.75">
      <c r="A6" s="83">
        <v>1</v>
      </c>
      <c r="B6" s="90" t="s">
        <v>298</v>
      </c>
      <c r="C6" s="90" t="s">
        <v>299</v>
      </c>
      <c r="D6" s="127">
        <v>35</v>
      </c>
      <c r="HW6" s="4"/>
      <c r="HX6" s="4"/>
      <c r="HY6" s="4"/>
      <c r="HZ6" s="4"/>
      <c r="IA6" s="4"/>
      <c r="IB6" s="4"/>
      <c r="IC6"/>
    </row>
    <row r="7" spans="1:238" s="55" customFormat="1" ht="12.75">
      <c r="A7" s="83">
        <v>2</v>
      </c>
      <c r="B7" s="72" t="s">
        <v>298</v>
      </c>
      <c r="C7" s="72" t="s">
        <v>300</v>
      </c>
      <c r="D7" s="84">
        <v>170</v>
      </c>
      <c r="HZ7" s="4"/>
      <c r="IA7" s="4"/>
      <c r="IB7" s="4"/>
      <c r="IC7" s="4"/>
      <c r="ID7"/>
    </row>
    <row r="8" spans="1:238" s="55" customFormat="1" ht="12.75">
      <c r="A8" s="83">
        <v>3</v>
      </c>
      <c r="B8" s="90" t="s">
        <v>301</v>
      </c>
      <c r="C8" s="114" t="s">
        <v>302</v>
      </c>
      <c r="D8" s="42">
        <v>60</v>
      </c>
      <c r="HZ8" s="4"/>
      <c r="IA8" s="4"/>
      <c r="IB8" s="4"/>
      <c r="IC8" s="4"/>
      <c r="ID8" s="4"/>
    </row>
    <row r="9" spans="1:238" s="55" customFormat="1" ht="12.75">
      <c r="A9" s="83">
        <v>4</v>
      </c>
      <c r="B9" s="90" t="s">
        <v>301</v>
      </c>
      <c r="C9" s="114" t="s">
        <v>303</v>
      </c>
      <c r="D9" s="42">
        <v>30</v>
      </c>
      <c r="HZ9" s="4"/>
      <c r="IA9" s="4"/>
      <c r="IB9" s="4"/>
      <c r="IC9" s="4"/>
      <c r="ID9" s="4"/>
    </row>
    <row r="10" spans="1:238" s="55" customFormat="1" ht="12.75">
      <c r="A10" s="83">
        <v>5</v>
      </c>
      <c r="B10" s="90" t="s">
        <v>304</v>
      </c>
      <c r="C10" s="90" t="s">
        <v>305</v>
      </c>
      <c r="D10" s="128">
        <v>65</v>
      </c>
      <c r="HZ10" s="4"/>
      <c r="IA10" s="4"/>
      <c r="IB10" s="4"/>
      <c r="IC10" s="4"/>
      <c r="ID10" s="4"/>
    </row>
    <row r="11" spans="1:238" s="85" customFormat="1" ht="12.75">
      <c r="A11" s="83">
        <v>6</v>
      </c>
      <c r="B11" s="72" t="s">
        <v>306</v>
      </c>
      <c r="C11" s="72" t="s">
        <v>307</v>
      </c>
      <c r="D11" s="119">
        <v>80</v>
      </c>
      <c r="HY11" s="4"/>
      <c r="HZ11" s="4"/>
      <c r="IA11" s="4"/>
      <c r="IB11" s="4"/>
      <c r="IC11" s="4"/>
      <c r="ID11" s="4"/>
    </row>
    <row r="12" spans="1:238" s="85" customFormat="1" ht="12.75">
      <c r="A12" s="83">
        <v>7</v>
      </c>
      <c r="B12" s="72" t="s">
        <v>306</v>
      </c>
      <c r="C12" s="72" t="s">
        <v>308</v>
      </c>
      <c r="D12" s="119">
        <v>60</v>
      </c>
      <c r="HY12" s="4"/>
      <c r="HZ12" s="4"/>
      <c r="IA12" s="4"/>
      <c r="IB12" s="4"/>
      <c r="IC12" s="4"/>
      <c r="ID12" s="4"/>
    </row>
    <row r="13" spans="1:238" s="75" customFormat="1" ht="12.75">
      <c r="A13" s="83">
        <v>8</v>
      </c>
      <c r="B13" s="90" t="s">
        <v>309</v>
      </c>
      <c r="C13" s="90" t="s">
        <v>310</v>
      </c>
      <c r="D13" s="42">
        <v>130</v>
      </c>
      <c r="HY13" s="4"/>
      <c r="HZ13" s="4"/>
      <c r="IA13" s="4"/>
      <c r="IB13" s="4"/>
      <c r="IC13" s="4"/>
      <c r="ID13" s="4"/>
    </row>
    <row r="14" spans="1:238" s="75" customFormat="1" ht="12.75">
      <c r="A14" s="83">
        <v>9</v>
      </c>
      <c r="B14" s="116" t="s">
        <v>311</v>
      </c>
      <c r="C14" s="117" t="s">
        <v>312</v>
      </c>
      <c r="D14" s="118">
        <v>2</v>
      </c>
      <c r="HY14" s="4"/>
      <c r="HZ14" s="4"/>
      <c r="IA14" s="4"/>
      <c r="IB14" s="4"/>
      <c r="IC14" s="4"/>
      <c r="ID14" s="4"/>
    </row>
    <row r="15" spans="1:238" s="55" customFormat="1" ht="12.75">
      <c r="A15" s="83">
        <v>10</v>
      </c>
      <c r="B15" s="72" t="s">
        <v>189</v>
      </c>
      <c r="C15" s="72" t="s">
        <v>313</v>
      </c>
      <c r="D15" s="88">
        <v>6</v>
      </c>
      <c r="HZ15" s="4"/>
      <c r="IA15" s="4"/>
      <c r="IB15" s="4"/>
      <c r="IC15" s="4"/>
      <c r="ID15"/>
    </row>
    <row r="16" spans="1:238" s="55" customFormat="1" ht="12.75">
      <c r="A16" s="83">
        <v>11</v>
      </c>
      <c r="B16" s="102" t="s">
        <v>314</v>
      </c>
      <c r="C16" s="102" t="s">
        <v>315</v>
      </c>
      <c r="D16" s="84">
        <v>15</v>
      </c>
      <c r="HZ16" s="4"/>
      <c r="IA16" s="4"/>
      <c r="IB16" s="4"/>
      <c r="IC16" s="4"/>
      <c r="ID16"/>
    </row>
    <row r="17" spans="1:238" s="55" customFormat="1" ht="12.75">
      <c r="A17" s="83">
        <v>12</v>
      </c>
      <c r="B17" s="72" t="s">
        <v>316</v>
      </c>
      <c r="C17" s="72" t="s">
        <v>317</v>
      </c>
      <c r="D17" s="119">
        <v>60</v>
      </c>
      <c r="HZ17" s="4"/>
      <c r="IA17" s="4"/>
      <c r="IB17" s="4"/>
      <c r="IC17" s="4"/>
      <c r="ID17" s="4"/>
    </row>
    <row r="18" spans="1:238" s="55" customFormat="1" ht="12.75">
      <c r="A18" s="83">
        <v>13</v>
      </c>
      <c r="B18" s="72" t="s">
        <v>316</v>
      </c>
      <c r="C18" s="72" t="s">
        <v>318</v>
      </c>
      <c r="D18" s="119">
        <v>480</v>
      </c>
      <c r="HY18" s="4"/>
      <c r="HZ18" s="4"/>
      <c r="IA18" s="4"/>
      <c r="IB18" s="4"/>
      <c r="IC18" s="4"/>
      <c r="ID18"/>
    </row>
    <row r="19" spans="1:236" s="55" customFormat="1" ht="12.75">
      <c r="A19" s="83">
        <v>14</v>
      </c>
      <c r="B19" s="72" t="s">
        <v>37</v>
      </c>
      <c r="C19" s="87" t="s">
        <v>319</v>
      </c>
      <c r="D19" s="84">
        <v>180</v>
      </c>
      <c r="HT19" s="4"/>
      <c r="HU19" s="4"/>
      <c r="HV19" s="4"/>
      <c r="HW19" s="4"/>
      <c r="HX19" s="4"/>
      <c r="HY19" s="4"/>
      <c r="HZ19" s="76"/>
      <c r="IA19" s="76"/>
      <c r="IB19" s="76"/>
    </row>
    <row r="20" spans="1:238" s="55" customFormat="1" ht="12.75">
      <c r="A20" s="83">
        <v>15</v>
      </c>
      <c r="B20" s="72" t="s">
        <v>320</v>
      </c>
      <c r="C20" s="72" t="s">
        <v>321</v>
      </c>
      <c r="D20" s="119">
        <v>40</v>
      </c>
      <c r="HZ20" s="4"/>
      <c r="IA20" s="4"/>
      <c r="IB20" s="4"/>
      <c r="IC20" s="4"/>
      <c r="ID20" s="4"/>
    </row>
    <row r="21" spans="1:238" s="55" customFormat="1" ht="28.5" customHeight="1">
      <c r="A21" s="83">
        <v>16</v>
      </c>
      <c r="B21" s="72" t="s">
        <v>320</v>
      </c>
      <c r="C21" s="72" t="s">
        <v>322</v>
      </c>
      <c r="D21" s="119">
        <v>30</v>
      </c>
      <c r="HZ21" s="4"/>
      <c r="IA21" s="4"/>
      <c r="IB21" s="4"/>
      <c r="IC21" s="4"/>
      <c r="ID21" s="4"/>
    </row>
    <row r="22" spans="1:238" s="55" customFormat="1" ht="12.75">
      <c r="A22" s="83">
        <v>17</v>
      </c>
      <c r="B22" s="73" t="s">
        <v>320</v>
      </c>
      <c r="C22" s="73" t="s">
        <v>323</v>
      </c>
      <c r="D22" s="42">
        <v>25</v>
      </c>
      <c r="HZ22" s="4"/>
      <c r="IA22" s="4"/>
      <c r="IB22" s="4"/>
      <c r="IC22" s="4"/>
      <c r="ID22" s="4"/>
    </row>
    <row r="23" spans="1:238" s="55" customFormat="1" ht="12.75">
      <c r="A23" s="83">
        <v>18</v>
      </c>
      <c r="B23" s="90" t="s">
        <v>232</v>
      </c>
      <c r="C23" s="90" t="s">
        <v>324</v>
      </c>
      <c r="D23" s="98">
        <v>90</v>
      </c>
      <c r="HZ23" s="4"/>
      <c r="IA23" s="4"/>
      <c r="IB23" s="4"/>
      <c r="IC23" s="4"/>
      <c r="ID23" s="4"/>
    </row>
    <row r="24" spans="1:238" s="55" customFormat="1" ht="33.75" customHeight="1">
      <c r="A24" s="83">
        <v>19</v>
      </c>
      <c r="B24" s="90" t="s">
        <v>232</v>
      </c>
      <c r="C24" s="90" t="s">
        <v>325</v>
      </c>
      <c r="D24" s="98">
        <v>30</v>
      </c>
      <c r="HZ24" s="4"/>
      <c r="IA24" s="4"/>
      <c r="IB24" s="4"/>
      <c r="IC24" s="4"/>
      <c r="ID24" s="4"/>
    </row>
    <row r="25" spans="1:4" s="89" customFormat="1" ht="12.75">
      <c r="A25" s="83">
        <v>20</v>
      </c>
      <c r="B25" s="72" t="s">
        <v>326</v>
      </c>
      <c r="C25" s="87" t="s">
        <v>327</v>
      </c>
      <c r="D25" s="84">
        <v>115</v>
      </c>
    </row>
    <row r="26" spans="1:238" s="85" customFormat="1" ht="12.75">
      <c r="A26" s="83">
        <v>21</v>
      </c>
      <c r="B26" s="129" t="s">
        <v>328</v>
      </c>
      <c r="C26" s="129" t="s">
        <v>329</v>
      </c>
      <c r="D26" s="42">
        <v>20</v>
      </c>
      <c r="HY26" s="4"/>
      <c r="HZ26" s="4"/>
      <c r="IA26" s="4"/>
      <c r="IB26" s="4"/>
      <c r="IC26" s="4"/>
      <c r="ID26" s="4"/>
    </row>
    <row r="27" spans="1:238" s="85" customFormat="1" ht="12.75">
      <c r="A27" s="83">
        <v>22</v>
      </c>
      <c r="B27" s="130" t="s">
        <v>330</v>
      </c>
      <c r="C27" s="131" t="s">
        <v>331</v>
      </c>
      <c r="D27" s="132">
        <v>25</v>
      </c>
      <c r="HY27" s="4"/>
      <c r="HZ27" s="4"/>
      <c r="IA27" s="4"/>
      <c r="IB27" s="4"/>
      <c r="IC27" s="4"/>
      <c r="ID27" s="4"/>
    </row>
    <row r="28" spans="1:238" s="85" customFormat="1" ht="12.75">
      <c r="A28" s="83">
        <v>23</v>
      </c>
      <c r="B28" s="130" t="s">
        <v>330</v>
      </c>
      <c r="C28" s="131" t="s">
        <v>332</v>
      </c>
      <c r="D28" s="132">
        <v>30</v>
      </c>
      <c r="HY28" s="4"/>
      <c r="HZ28" s="4"/>
      <c r="IA28" s="4"/>
      <c r="IB28" s="4"/>
      <c r="IC28" s="4"/>
      <c r="ID28" s="4"/>
    </row>
    <row r="29" spans="1:238" s="85" customFormat="1" ht="14.25" customHeight="1">
      <c r="A29" s="83">
        <v>24</v>
      </c>
      <c r="B29" s="93" t="s">
        <v>333</v>
      </c>
      <c r="C29" s="79" t="s">
        <v>334</v>
      </c>
      <c r="D29" s="95">
        <v>12</v>
      </c>
      <c r="HY29" s="4"/>
      <c r="HZ29" s="4"/>
      <c r="IA29" s="4"/>
      <c r="IB29" s="4"/>
      <c r="IC29" s="4"/>
      <c r="ID29"/>
    </row>
    <row r="30" spans="1:238" s="85" customFormat="1" ht="12.75">
      <c r="A30" s="83">
        <v>25</v>
      </c>
      <c r="B30" s="93" t="s">
        <v>333</v>
      </c>
      <c r="C30" s="79" t="s">
        <v>335</v>
      </c>
      <c r="D30" s="95">
        <v>5</v>
      </c>
      <c r="HY30" s="4"/>
      <c r="HZ30" s="4"/>
      <c r="IA30" s="4"/>
      <c r="IB30" s="4"/>
      <c r="IC30" s="4"/>
      <c r="ID30"/>
    </row>
    <row r="31" spans="1:4" s="4" customFormat="1" ht="12.75">
      <c r="A31" s="83">
        <v>26</v>
      </c>
      <c r="B31" s="90" t="s">
        <v>336</v>
      </c>
      <c r="C31" s="90" t="s">
        <v>337</v>
      </c>
      <c r="D31" s="119">
        <v>5</v>
      </c>
    </row>
    <row r="32" spans="1:4" s="4" customFormat="1" ht="12.75">
      <c r="A32" s="83">
        <v>27</v>
      </c>
      <c r="B32" s="90" t="s">
        <v>336</v>
      </c>
      <c r="C32" s="90" t="s">
        <v>338</v>
      </c>
      <c r="D32" s="119">
        <v>15</v>
      </c>
    </row>
    <row r="33" spans="1:4" ht="12.75">
      <c r="A33" s="118">
        <v>28</v>
      </c>
      <c r="B33" s="133" t="s">
        <v>339</v>
      </c>
      <c r="C33" s="133" t="s">
        <v>340</v>
      </c>
      <c r="D33" s="128">
        <v>6</v>
      </c>
    </row>
    <row r="34" spans="1:238" s="85" customFormat="1" ht="12.75">
      <c r="A34" s="118">
        <v>29</v>
      </c>
      <c r="B34" s="73" t="s">
        <v>341</v>
      </c>
      <c r="C34" s="73" t="s">
        <v>310</v>
      </c>
      <c r="D34" s="95">
        <v>55</v>
      </c>
      <c r="HY34" s="4"/>
      <c r="HZ34" s="4"/>
      <c r="IA34" s="4"/>
      <c r="IB34" s="4"/>
      <c r="IC34" s="4"/>
      <c r="ID34"/>
    </row>
    <row r="35" spans="1:238" s="85" customFormat="1" ht="12.75">
      <c r="A35" s="118">
        <v>30</v>
      </c>
      <c r="B35" s="73" t="s">
        <v>341</v>
      </c>
      <c r="C35" s="73" t="s">
        <v>342</v>
      </c>
      <c r="D35" s="95">
        <v>80</v>
      </c>
      <c r="HY35" s="4"/>
      <c r="HZ35" s="4"/>
      <c r="IA35" s="4"/>
      <c r="IB35" s="4"/>
      <c r="IC35" s="4"/>
      <c r="ID35"/>
    </row>
    <row r="36" spans="1:4" ht="12.75">
      <c r="A36" s="118">
        <v>31</v>
      </c>
      <c r="B36" s="114" t="s">
        <v>343</v>
      </c>
      <c r="C36" s="114" t="s">
        <v>338</v>
      </c>
      <c r="D36" s="42">
        <v>10</v>
      </c>
    </row>
    <row r="37" spans="1:4" ht="30.75" customHeight="1">
      <c r="A37" s="118">
        <v>32</v>
      </c>
      <c r="B37" s="73" t="s">
        <v>344</v>
      </c>
      <c r="C37" s="73" t="s">
        <v>345</v>
      </c>
      <c r="D37" s="39">
        <v>320</v>
      </c>
    </row>
    <row r="38" spans="1:4" ht="12.75">
      <c r="A38" s="118">
        <v>33</v>
      </c>
      <c r="B38" s="73" t="s">
        <v>344</v>
      </c>
      <c r="C38" s="73" t="s">
        <v>346</v>
      </c>
      <c r="D38" s="94">
        <v>420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E235"/>
  <sheetViews>
    <sheetView zoomScale="104" zoomScaleNormal="104" workbookViewId="0" topLeftCell="A1">
      <selection activeCell="A222" sqref="A222"/>
    </sheetView>
  </sheetViews>
  <sheetFormatPr defaultColWidth="12.57421875" defaultRowHeight="12.75"/>
  <cols>
    <col min="1" max="1" width="4.7109375" style="56" customWidth="1"/>
    <col min="2" max="2" width="34.00390625" style="55" customWidth="1"/>
    <col min="3" max="3" width="44.140625" style="55" customWidth="1"/>
    <col min="4" max="4" width="11.57421875" style="56" customWidth="1"/>
    <col min="5" max="234" width="11.57421875" style="55" customWidth="1"/>
    <col min="235" max="239" width="12.00390625" style="4" customWidth="1"/>
    <col min="240" max="16384" width="11.57421875" style="0" customWidth="1"/>
  </cols>
  <sheetData>
    <row r="1" spans="1:4" ht="12.75">
      <c r="A1" s="134">
        <v>7</v>
      </c>
      <c r="B1" s="45" t="s">
        <v>9</v>
      </c>
      <c r="C1"/>
      <c r="D1"/>
    </row>
    <row r="2" spans="1:4" ht="12.75">
      <c r="A2" s="134"/>
      <c r="B2" s="45"/>
      <c r="C2" s="135"/>
      <c r="D2" s="134"/>
    </row>
    <row r="3" spans="1:4" ht="15" customHeight="1">
      <c r="A3" s="134"/>
      <c r="B3" s="136" t="s">
        <v>347</v>
      </c>
      <c r="C3" s="135"/>
      <c r="D3" s="134"/>
    </row>
    <row r="4" spans="1:4" ht="12.75">
      <c r="A4" s="134"/>
      <c r="B4" s="137"/>
      <c r="C4" s="137"/>
      <c r="D4" s="134"/>
    </row>
    <row r="5" spans="1:4" ht="12.75">
      <c r="A5" s="138" t="s">
        <v>11</v>
      </c>
      <c r="B5" s="139" t="s">
        <v>12</v>
      </c>
      <c r="C5" s="139" t="s">
        <v>13</v>
      </c>
      <c r="D5" s="98" t="s">
        <v>58</v>
      </c>
    </row>
    <row r="6" spans="1:4" ht="12.75">
      <c r="A6" s="83">
        <v>1</v>
      </c>
      <c r="B6" s="140" t="s">
        <v>348</v>
      </c>
      <c r="C6" s="140" t="s">
        <v>349</v>
      </c>
      <c r="D6" s="42">
        <v>5</v>
      </c>
    </row>
    <row r="7" spans="1:4" ht="12.75">
      <c r="A7" s="83">
        <v>2</v>
      </c>
      <c r="B7" s="140" t="s">
        <v>348</v>
      </c>
      <c r="C7" s="140" t="s">
        <v>350</v>
      </c>
      <c r="D7" s="42">
        <v>11</v>
      </c>
    </row>
    <row r="8" spans="1:4" ht="12.75">
      <c r="A8" s="83">
        <v>3</v>
      </c>
      <c r="B8" s="140" t="s">
        <v>348</v>
      </c>
      <c r="C8" s="140" t="s">
        <v>351</v>
      </c>
      <c r="D8" s="42">
        <v>6</v>
      </c>
    </row>
    <row r="9" spans="1:4" ht="12.75">
      <c r="A9" s="83">
        <v>4</v>
      </c>
      <c r="B9" s="129" t="s">
        <v>352</v>
      </c>
      <c r="C9" s="129" t="s">
        <v>310</v>
      </c>
      <c r="D9" s="42">
        <v>20</v>
      </c>
    </row>
    <row r="10" spans="1:4" ht="12.75">
      <c r="A10" s="83">
        <v>5</v>
      </c>
      <c r="B10" s="129" t="s">
        <v>352</v>
      </c>
      <c r="C10" s="129" t="s">
        <v>353</v>
      </c>
      <c r="D10" s="42">
        <v>20</v>
      </c>
    </row>
    <row r="11" spans="1:238" s="75" customFormat="1" ht="15.75" customHeight="1">
      <c r="A11" s="83">
        <v>6</v>
      </c>
      <c r="B11" s="129" t="s">
        <v>354</v>
      </c>
      <c r="C11" s="90" t="s">
        <v>355</v>
      </c>
      <c r="D11" s="141">
        <v>20</v>
      </c>
      <c r="HZ11" s="4"/>
      <c r="IA11" s="4"/>
      <c r="IB11" s="4"/>
      <c r="IC11" s="4"/>
      <c r="ID11" s="4"/>
    </row>
    <row r="12" spans="1:239" s="85" customFormat="1" ht="12.75">
      <c r="A12" s="83">
        <v>7</v>
      </c>
      <c r="B12" s="129" t="s">
        <v>356</v>
      </c>
      <c r="C12" s="142" t="s">
        <v>357</v>
      </c>
      <c r="D12" s="143">
        <v>35</v>
      </c>
      <c r="HY12" s="4"/>
      <c r="HZ12" s="4"/>
      <c r="IA12" s="4"/>
      <c r="IB12" s="4"/>
      <c r="IC12" s="4"/>
      <c r="ID12" s="4"/>
      <c r="IE12"/>
    </row>
    <row r="13" spans="1:239" s="85" customFormat="1" ht="12.75">
      <c r="A13" s="83">
        <v>8</v>
      </c>
      <c r="B13" s="129" t="s">
        <v>356</v>
      </c>
      <c r="C13" s="90" t="s">
        <v>358</v>
      </c>
      <c r="D13" s="141">
        <v>40</v>
      </c>
      <c r="HY13" s="4"/>
      <c r="HZ13" s="4"/>
      <c r="IA13" s="4"/>
      <c r="IB13" s="4"/>
      <c r="IC13" s="4"/>
      <c r="ID13" s="4"/>
      <c r="IE13"/>
    </row>
    <row r="14" spans="1:239" s="85" customFormat="1" ht="12.75">
      <c r="A14" s="83">
        <v>9</v>
      </c>
      <c r="B14" s="72" t="s">
        <v>359</v>
      </c>
      <c r="C14" s="72" t="s">
        <v>360</v>
      </c>
      <c r="D14" s="95">
        <v>220</v>
      </c>
      <c r="HZ14" s="4"/>
      <c r="IA14" s="4"/>
      <c r="IB14" s="4"/>
      <c r="IC14" s="4"/>
      <c r="ID14" s="4"/>
      <c r="IE14"/>
    </row>
    <row r="15" spans="1:4" s="144" customFormat="1" ht="12.75">
      <c r="A15" s="83">
        <v>10</v>
      </c>
      <c r="B15" s="116" t="s">
        <v>361</v>
      </c>
      <c r="C15" s="124" t="s">
        <v>362</v>
      </c>
      <c r="D15" s="118">
        <v>1</v>
      </c>
    </row>
    <row r="16" spans="1:4" ht="12.75">
      <c r="A16" s="83">
        <v>11</v>
      </c>
      <c r="B16" s="145" t="s">
        <v>363</v>
      </c>
      <c r="C16" s="145" t="s">
        <v>89</v>
      </c>
      <c r="D16" s="146">
        <v>15</v>
      </c>
    </row>
    <row r="17" spans="1:4" ht="12.75">
      <c r="A17" s="83">
        <v>12</v>
      </c>
      <c r="B17" s="90" t="s">
        <v>364</v>
      </c>
      <c r="C17" s="90" t="s">
        <v>365</v>
      </c>
      <c r="D17" s="128">
        <v>5</v>
      </c>
    </row>
    <row r="18" spans="1:4" ht="12.75">
      <c r="A18" s="83">
        <v>13</v>
      </c>
      <c r="B18" s="90" t="s">
        <v>366</v>
      </c>
      <c r="C18" s="90" t="s">
        <v>367</v>
      </c>
      <c r="D18" s="42">
        <v>1</v>
      </c>
    </row>
    <row r="19" spans="1:239" s="85" customFormat="1" ht="12.75">
      <c r="A19" s="83">
        <v>14</v>
      </c>
      <c r="B19" s="90" t="s">
        <v>368</v>
      </c>
      <c r="C19" s="90" t="s">
        <v>369</v>
      </c>
      <c r="D19" s="141">
        <v>1</v>
      </c>
      <c r="HY19" s="4"/>
      <c r="HZ19" s="4"/>
      <c r="IA19" s="4"/>
      <c r="IB19" s="4"/>
      <c r="IC19" s="4"/>
      <c r="ID19" s="4"/>
      <c r="IE19"/>
    </row>
    <row r="20" spans="1:4" ht="12.75">
      <c r="A20" s="83">
        <v>15</v>
      </c>
      <c r="B20" s="72" t="s">
        <v>370</v>
      </c>
      <c r="C20" s="72" t="s">
        <v>310</v>
      </c>
      <c r="D20" s="119">
        <v>60</v>
      </c>
    </row>
    <row r="21" spans="1:239" s="85" customFormat="1" ht="12.75">
      <c r="A21" s="83">
        <v>16</v>
      </c>
      <c r="B21" s="72" t="s">
        <v>370</v>
      </c>
      <c r="C21" s="72" t="s">
        <v>342</v>
      </c>
      <c r="D21" s="119">
        <v>60</v>
      </c>
      <c r="HZ21" s="4"/>
      <c r="IA21" s="4"/>
      <c r="IB21" s="4"/>
      <c r="IC21" s="4"/>
      <c r="ID21" s="4"/>
      <c r="IE21" s="4"/>
    </row>
    <row r="22" spans="1:4" s="144" customFormat="1" ht="12.75">
      <c r="A22" s="83">
        <v>17</v>
      </c>
      <c r="B22" s="116" t="s">
        <v>371</v>
      </c>
      <c r="C22" s="117" t="s">
        <v>372</v>
      </c>
      <c r="D22" s="118">
        <v>2</v>
      </c>
    </row>
    <row r="23" spans="1:4" s="144" customFormat="1" ht="16.5" customHeight="1">
      <c r="A23" s="83">
        <v>18</v>
      </c>
      <c r="B23" s="116" t="s">
        <v>371</v>
      </c>
      <c r="C23" s="117" t="s">
        <v>373</v>
      </c>
      <c r="D23" s="118">
        <v>2</v>
      </c>
    </row>
    <row r="24" spans="1:239" s="85" customFormat="1" ht="12.75">
      <c r="A24" s="83">
        <v>19</v>
      </c>
      <c r="B24" s="90" t="s">
        <v>374</v>
      </c>
      <c r="C24" s="90" t="s">
        <v>375</v>
      </c>
      <c r="D24" s="42">
        <v>1</v>
      </c>
      <c r="HZ24" s="4"/>
      <c r="IA24" s="4"/>
      <c r="IB24" s="4"/>
      <c r="IC24" s="4"/>
      <c r="ID24" s="4"/>
      <c r="IE24" s="4"/>
    </row>
    <row r="25" spans="1:239" s="85" customFormat="1" ht="12.75">
      <c r="A25" s="83">
        <v>20</v>
      </c>
      <c r="B25" s="147" t="s">
        <v>376</v>
      </c>
      <c r="C25" s="148" t="s">
        <v>377</v>
      </c>
      <c r="D25" s="88">
        <v>1</v>
      </c>
      <c r="HY25" s="4"/>
      <c r="HZ25" s="4"/>
      <c r="IA25" s="4"/>
      <c r="IB25" s="4"/>
      <c r="IC25" s="4"/>
      <c r="ID25" s="4"/>
      <c r="IE25"/>
    </row>
    <row r="26" spans="1:239" s="85" customFormat="1" ht="12.75">
      <c r="A26" s="83">
        <v>21</v>
      </c>
      <c r="B26" s="102" t="s">
        <v>378</v>
      </c>
      <c r="C26" s="102" t="s">
        <v>379</v>
      </c>
      <c r="D26" s="132">
        <v>1</v>
      </c>
      <c r="HZ26" s="4"/>
      <c r="IA26" s="4"/>
      <c r="IB26" s="4"/>
      <c r="IC26" s="4"/>
      <c r="ID26" s="4"/>
      <c r="IE26" s="4"/>
    </row>
    <row r="27" spans="1:239" s="75" customFormat="1" ht="12.75">
      <c r="A27" s="83">
        <v>22</v>
      </c>
      <c r="B27" s="102" t="s">
        <v>378</v>
      </c>
      <c r="C27" s="102" t="s">
        <v>380</v>
      </c>
      <c r="D27" s="132">
        <v>2</v>
      </c>
      <c r="HZ27" s="4"/>
      <c r="IA27" s="4"/>
      <c r="IB27" s="4"/>
      <c r="IC27" s="4"/>
      <c r="ID27" s="4"/>
      <c r="IE27" s="4"/>
    </row>
    <row r="28" spans="1:4" ht="12.75">
      <c r="A28" s="83">
        <v>23</v>
      </c>
      <c r="B28" s="102" t="s">
        <v>378</v>
      </c>
      <c r="C28" s="102" t="s">
        <v>381</v>
      </c>
      <c r="D28" s="132">
        <v>25</v>
      </c>
    </row>
    <row r="29" spans="1:239" s="75" customFormat="1" ht="12.75">
      <c r="A29" s="83">
        <v>24</v>
      </c>
      <c r="B29" s="149" t="s">
        <v>382</v>
      </c>
      <c r="C29" s="69" t="s">
        <v>383</v>
      </c>
      <c r="D29" s="150">
        <v>1</v>
      </c>
      <c r="HZ29" s="4"/>
      <c r="IA29" s="4"/>
      <c r="IB29" s="4"/>
      <c r="IC29" s="4"/>
      <c r="ID29" s="4"/>
      <c r="IE29" s="4"/>
    </row>
    <row r="30" spans="1:239" s="75" customFormat="1" ht="12.75">
      <c r="A30" s="83">
        <v>25</v>
      </c>
      <c r="B30" s="90" t="s">
        <v>384</v>
      </c>
      <c r="C30" s="90" t="s">
        <v>385</v>
      </c>
      <c r="D30" s="128">
        <v>3</v>
      </c>
      <c r="HZ30" s="4"/>
      <c r="IA30" s="4"/>
      <c r="IB30" s="4"/>
      <c r="IC30" s="4"/>
      <c r="ID30" s="4"/>
      <c r="IE30" s="4"/>
    </row>
    <row r="31" spans="1:239" ht="12.75">
      <c r="A31" s="83">
        <v>26</v>
      </c>
      <c r="B31" s="99" t="s">
        <v>386</v>
      </c>
      <c r="C31" s="71" t="s">
        <v>387</v>
      </c>
      <c r="D31" s="27">
        <v>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4" ht="12.75">
      <c r="A32" s="83">
        <v>27</v>
      </c>
      <c r="B32" s="90" t="s">
        <v>388</v>
      </c>
      <c r="C32" s="90" t="s">
        <v>389</v>
      </c>
      <c r="D32" s="42">
        <v>5</v>
      </c>
    </row>
    <row r="33" spans="1:239" s="75" customFormat="1" ht="12.75">
      <c r="A33" s="83">
        <v>28</v>
      </c>
      <c r="B33" s="90" t="s">
        <v>390</v>
      </c>
      <c r="C33" s="90" t="s">
        <v>391</v>
      </c>
      <c r="D33" s="42">
        <v>20</v>
      </c>
      <c r="HZ33" s="4"/>
      <c r="IA33" s="4"/>
      <c r="IB33" s="4"/>
      <c r="IC33" s="4"/>
      <c r="ID33" s="4"/>
      <c r="IE33" s="4"/>
    </row>
    <row r="34" spans="1:4" ht="12.75">
      <c r="A34" s="83">
        <v>29</v>
      </c>
      <c r="B34" s="90" t="s">
        <v>392</v>
      </c>
      <c r="C34" s="90" t="s">
        <v>393</v>
      </c>
      <c r="D34" s="98">
        <v>30</v>
      </c>
    </row>
    <row r="35" spans="1:4" ht="12.75">
      <c r="A35" s="83">
        <v>30</v>
      </c>
      <c r="B35" s="99" t="s">
        <v>394</v>
      </c>
      <c r="C35" s="71" t="s">
        <v>395</v>
      </c>
      <c r="D35" s="118">
        <v>1</v>
      </c>
    </row>
    <row r="36" spans="1:4" ht="12.75">
      <c r="A36" s="83">
        <v>31</v>
      </c>
      <c r="B36" s="90" t="s">
        <v>396</v>
      </c>
      <c r="C36" s="90" t="s">
        <v>397</v>
      </c>
      <c r="D36" s="42">
        <v>1</v>
      </c>
    </row>
    <row r="37" spans="1:239" s="85" customFormat="1" ht="12.75">
      <c r="A37" s="83">
        <v>32</v>
      </c>
      <c r="B37" s="129" t="s">
        <v>398</v>
      </c>
      <c r="C37" s="142" t="s">
        <v>399</v>
      </c>
      <c r="D37" s="141">
        <v>1</v>
      </c>
      <c r="HY37" s="4"/>
      <c r="HZ37" s="4"/>
      <c r="IA37" s="4"/>
      <c r="IB37" s="4"/>
      <c r="IC37" s="4"/>
      <c r="ID37" s="4"/>
      <c r="IE37"/>
    </row>
    <row r="38" spans="1:4" ht="12.75">
      <c r="A38" s="83">
        <v>33</v>
      </c>
      <c r="B38" s="151" t="s">
        <v>400</v>
      </c>
      <c r="C38" s="151" t="s">
        <v>401</v>
      </c>
      <c r="D38" s="128">
        <v>7</v>
      </c>
    </row>
    <row r="39" spans="1:239" s="85" customFormat="1" ht="12.75">
      <c r="A39" s="83">
        <v>34</v>
      </c>
      <c r="B39" s="129" t="s">
        <v>402</v>
      </c>
      <c r="C39" s="142" t="s">
        <v>403</v>
      </c>
      <c r="D39" s="141">
        <v>2</v>
      </c>
      <c r="HY39" s="4"/>
      <c r="HZ39" s="4"/>
      <c r="IA39" s="4"/>
      <c r="IB39" s="4"/>
      <c r="IC39" s="4"/>
      <c r="ID39" s="4"/>
      <c r="IE39"/>
    </row>
    <row r="40" spans="1:239" ht="16.5" customHeight="1">
      <c r="A40" s="83">
        <v>35</v>
      </c>
      <c r="B40" s="90" t="s">
        <v>404</v>
      </c>
      <c r="C40" s="90" t="s">
        <v>405</v>
      </c>
      <c r="D40" s="141">
        <v>10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4" ht="12.75">
      <c r="A41" s="83">
        <v>36</v>
      </c>
      <c r="B41" s="90" t="s">
        <v>406</v>
      </c>
      <c r="C41" s="90" t="s">
        <v>407</v>
      </c>
      <c r="D41" s="42">
        <v>20</v>
      </c>
    </row>
    <row r="42" spans="1:4" ht="12.75">
      <c r="A42" s="83">
        <v>37</v>
      </c>
      <c r="B42" s="72" t="s">
        <v>408</v>
      </c>
      <c r="C42" s="72" t="s">
        <v>409</v>
      </c>
      <c r="D42" s="119">
        <v>70</v>
      </c>
    </row>
    <row r="43" spans="1:4" ht="12.75">
      <c r="A43" s="83">
        <v>38</v>
      </c>
      <c r="B43" s="129" t="s">
        <v>410</v>
      </c>
      <c r="C43" s="129" t="s">
        <v>411</v>
      </c>
      <c r="D43" s="42">
        <v>10</v>
      </c>
    </row>
    <row r="44" spans="1:4" ht="12.75">
      <c r="A44" s="83">
        <v>39</v>
      </c>
      <c r="B44" s="90" t="s">
        <v>412</v>
      </c>
      <c r="C44" s="90" t="s">
        <v>413</v>
      </c>
      <c r="D44" s="128">
        <v>5</v>
      </c>
    </row>
    <row r="45" spans="1:4" ht="12.75">
      <c r="A45" s="83">
        <v>40</v>
      </c>
      <c r="B45" s="151" t="s">
        <v>414</v>
      </c>
      <c r="C45" s="90" t="s">
        <v>415</v>
      </c>
      <c r="D45" s="128">
        <v>10</v>
      </c>
    </row>
    <row r="46" spans="1:239" s="85" customFormat="1" ht="12.75">
      <c r="A46" s="83">
        <v>41</v>
      </c>
      <c r="B46" s="72" t="s">
        <v>416</v>
      </c>
      <c r="C46" s="72" t="s">
        <v>417</v>
      </c>
      <c r="D46" s="95">
        <v>3</v>
      </c>
      <c r="HZ46" s="4"/>
      <c r="IA46" s="4"/>
      <c r="IB46" s="4"/>
      <c r="IC46" s="4"/>
      <c r="ID46" s="4"/>
      <c r="IE46"/>
    </row>
    <row r="47" spans="1:239" s="85" customFormat="1" ht="12.75">
      <c r="A47" s="83">
        <v>42</v>
      </c>
      <c r="B47" s="72" t="s">
        <v>416</v>
      </c>
      <c r="C47" s="72" t="s">
        <v>418</v>
      </c>
      <c r="D47" s="95">
        <v>4</v>
      </c>
      <c r="HZ47" s="4"/>
      <c r="IA47" s="4"/>
      <c r="IB47" s="4"/>
      <c r="IC47" s="4"/>
      <c r="ID47" s="4"/>
      <c r="IE47"/>
    </row>
    <row r="48" spans="1:4" ht="12.75">
      <c r="A48" s="83">
        <v>43</v>
      </c>
      <c r="B48" s="129" t="s">
        <v>419</v>
      </c>
      <c r="C48" s="147" t="s">
        <v>420</v>
      </c>
      <c r="D48" s="119">
        <v>1</v>
      </c>
    </row>
    <row r="49" spans="1:4" ht="12.75">
      <c r="A49" s="83">
        <v>44</v>
      </c>
      <c r="B49" s="129" t="s">
        <v>421</v>
      </c>
      <c r="C49" s="129" t="s">
        <v>422</v>
      </c>
      <c r="D49" s="42">
        <v>25</v>
      </c>
    </row>
    <row r="50" spans="1:4" ht="12.75">
      <c r="A50" s="83">
        <v>45</v>
      </c>
      <c r="B50" s="129" t="s">
        <v>423</v>
      </c>
      <c r="C50" s="129" t="s">
        <v>424</v>
      </c>
      <c r="D50" s="128">
        <v>110</v>
      </c>
    </row>
    <row r="51" spans="1:4" ht="12.75">
      <c r="A51" s="83">
        <v>46</v>
      </c>
      <c r="B51" s="72" t="s">
        <v>97</v>
      </c>
      <c r="C51" s="72" t="s">
        <v>106</v>
      </c>
      <c r="D51" s="146">
        <v>10</v>
      </c>
    </row>
    <row r="52" spans="1:4" ht="12.75">
      <c r="A52" s="83">
        <v>47</v>
      </c>
      <c r="B52" s="72" t="s">
        <v>97</v>
      </c>
      <c r="C52" s="72" t="s">
        <v>425</v>
      </c>
      <c r="D52" s="146">
        <v>5</v>
      </c>
    </row>
    <row r="53" spans="1:4" ht="12.75">
      <c r="A53" s="83">
        <v>48</v>
      </c>
      <c r="B53" s="152" t="s">
        <v>426</v>
      </c>
      <c r="C53" s="152" t="s">
        <v>427</v>
      </c>
      <c r="D53" s="150">
        <v>15</v>
      </c>
    </row>
    <row r="54" spans="1:4" s="6" customFormat="1" ht="12.75">
      <c r="A54" s="83">
        <v>49</v>
      </c>
      <c r="B54" s="90" t="s">
        <v>191</v>
      </c>
      <c r="C54" s="90" t="s">
        <v>428</v>
      </c>
      <c r="D54" s="42">
        <v>25</v>
      </c>
    </row>
    <row r="55" spans="1:4" ht="12.75">
      <c r="A55" s="83">
        <v>50</v>
      </c>
      <c r="B55" s="90" t="s">
        <v>191</v>
      </c>
      <c r="C55" s="90" t="s">
        <v>429</v>
      </c>
      <c r="D55" s="42">
        <v>1</v>
      </c>
    </row>
    <row r="56" spans="1:4" ht="18" customHeight="1">
      <c r="A56" s="83">
        <v>51</v>
      </c>
      <c r="B56" s="147" t="s">
        <v>430</v>
      </c>
      <c r="C56" s="153" t="s">
        <v>431</v>
      </c>
      <c r="D56" s="42">
        <v>5</v>
      </c>
    </row>
    <row r="57" spans="1:4" ht="12.75">
      <c r="A57" s="83">
        <v>52</v>
      </c>
      <c r="B57" s="147" t="s">
        <v>430</v>
      </c>
      <c r="C57" s="153" t="s">
        <v>331</v>
      </c>
      <c r="D57" s="42">
        <v>5</v>
      </c>
    </row>
    <row r="58" spans="1:4" ht="12.75">
      <c r="A58" s="83">
        <v>53</v>
      </c>
      <c r="B58" s="147" t="s">
        <v>432</v>
      </c>
      <c r="C58" s="153" t="s">
        <v>340</v>
      </c>
      <c r="D58" s="42">
        <v>20</v>
      </c>
    </row>
    <row r="59" spans="1:239" ht="12.75">
      <c r="A59" s="83">
        <v>54</v>
      </c>
      <c r="B59" s="90" t="s">
        <v>433</v>
      </c>
      <c r="C59" s="90" t="s">
        <v>434</v>
      </c>
      <c r="D59" s="141">
        <v>1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4" ht="12.75">
      <c r="A60" s="83">
        <v>55</v>
      </c>
      <c r="B60" s="90" t="s">
        <v>435</v>
      </c>
      <c r="C60" s="90" t="s">
        <v>436</v>
      </c>
      <c r="D60" s="128">
        <v>50</v>
      </c>
    </row>
    <row r="61" spans="1:239" ht="12.75">
      <c r="A61" s="83">
        <v>56</v>
      </c>
      <c r="B61" s="90" t="s">
        <v>437</v>
      </c>
      <c r="C61" s="90" t="s">
        <v>438</v>
      </c>
      <c r="D61" s="84">
        <v>3</v>
      </c>
      <c r="IE61" s="55"/>
    </row>
    <row r="62" spans="1:239" ht="16.5" customHeight="1">
      <c r="A62" s="83">
        <v>57</v>
      </c>
      <c r="B62" s="90" t="s">
        <v>437</v>
      </c>
      <c r="C62" s="90" t="s">
        <v>439</v>
      </c>
      <c r="D62" s="84">
        <v>3</v>
      </c>
      <c r="IE62" s="55"/>
    </row>
    <row r="63" spans="1:4" ht="12.75">
      <c r="A63" s="83">
        <v>58</v>
      </c>
      <c r="B63" s="90" t="s">
        <v>440</v>
      </c>
      <c r="C63" s="90" t="s">
        <v>441</v>
      </c>
      <c r="D63" s="128">
        <v>25</v>
      </c>
    </row>
    <row r="64" spans="1:232" s="85" customFormat="1" ht="12.75">
      <c r="A64" s="83">
        <v>59</v>
      </c>
      <c r="B64" s="72" t="s">
        <v>442</v>
      </c>
      <c r="C64" s="102" t="s">
        <v>342</v>
      </c>
      <c r="D64" s="154">
        <v>30</v>
      </c>
      <c r="HS64" s="4"/>
      <c r="HT64" s="4"/>
      <c r="HU64" s="4"/>
      <c r="HV64" s="4"/>
      <c r="HW64" s="4"/>
      <c r="HX64" s="4"/>
    </row>
    <row r="65" spans="1:4" ht="12.75">
      <c r="A65" s="83">
        <v>60</v>
      </c>
      <c r="B65" s="90" t="s">
        <v>443</v>
      </c>
      <c r="C65" s="90" t="s">
        <v>444</v>
      </c>
      <c r="D65" s="42">
        <v>20</v>
      </c>
    </row>
    <row r="66" spans="1:4" ht="12.75">
      <c r="A66" s="83">
        <v>61</v>
      </c>
      <c r="B66" s="90" t="s">
        <v>443</v>
      </c>
      <c r="C66" s="90" t="s">
        <v>445</v>
      </c>
      <c r="D66" s="42">
        <v>15</v>
      </c>
    </row>
    <row r="67" spans="1:239" ht="12.75">
      <c r="A67" s="83">
        <v>62</v>
      </c>
      <c r="B67" s="155" t="s">
        <v>446</v>
      </c>
      <c r="C67" s="142" t="s">
        <v>447</v>
      </c>
      <c r="D67" s="143">
        <v>2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</row>
    <row r="68" spans="1:4" s="4" customFormat="1" ht="12.75">
      <c r="A68" s="83">
        <v>63</v>
      </c>
      <c r="B68" s="129" t="s">
        <v>448</v>
      </c>
      <c r="C68" s="142" t="s">
        <v>331</v>
      </c>
      <c r="D68" s="141">
        <v>40</v>
      </c>
    </row>
    <row r="69" spans="1:239" ht="12.75">
      <c r="A69" s="83">
        <v>64</v>
      </c>
      <c r="B69" s="129" t="s">
        <v>448</v>
      </c>
      <c r="C69" s="142" t="s">
        <v>449</v>
      </c>
      <c r="D69" s="141">
        <v>5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</row>
    <row r="70" spans="1:239" ht="12.75">
      <c r="A70" s="83">
        <v>65</v>
      </c>
      <c r="B70" s="90" t="s">
        <v>450</v>
      </c>
      <c r="C70" s="90" t="s">
        <v>451</v>
      </c>
      <c r="D70" s="128">
        <v>15</v>
      </c>
      <c r="HZ70" s="4"/>
      <c r="IE70" s="55"/>
    </row>
    <row r="71" spans="1:239" ht="12.75">
      <c r="A71" s="83">
        <v>66</v>
      </c>
      <c r="B71" s="90" t="s">
        <v>450</v>
      </c>
      <c r="C71" s="90" t="s">
        <v>452</v>
      </c>
      <c r="D71" s="128">
        <v>2</v>
      </c>
      <c r="HZ71" s="4"/>
      <c r="IE71" s="55"/>
    </row>
    <row r="72" spans="1:4" ht="12.75">
      <c r="A72" s="83">
        <v>67</v>
      </c>
      <c r="B72" s="93" t="s">
        <v>453</v>
      </c>
      <c r="C72" s="79" t="s">
        <v>454</v>
      </c>
      <c r="D72" s="83">
        <v>5</v>
      </c>
    </row>
    <row r="73" spans="1:239" ht="12.75">
      <c r="A73" s="83">
        <v>68</v>
      </c>
      <c r="B73" s="129" t="s">
        <v>455</v>
      </c>
      <c r="C73" s="142" t="s">
        <v>456</v>
      </c>
      <c r="D73" s="143">
        <v>2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</row>
    <row r="74" spans="1:4" ht="12.75">
      <c r="A74" s="83">
        <v>69</v>
      </c>
      <c r="B74" s="129" t="s">
        <v>457</v>
      </c>
      <c r="C74" s="129" t="s">
        <v>458</v>
      </c>
      <c r="D74" s="128">
        <v>8</v>
      </c>
    </row>
    <row r="75" spans="1:4" ht="12.75">
      <c r="A75" s="83">
        <v>70</v>
      </c>
      <c r="B75" s="129" t="s">
        <v>459</v>
      </c>
      <c r="C75" s="129" t="s">
        <v>460</v>
      </c>
      <c r="D75" s="128">
        <v>10</v>
      </c>
    </row>
    <row r="76" spans="1:4" ht="12.75">
      <c r="A76" s="83">
        <v>71</v>
      </c>
      <c r="B76" s="90" t="s">
        <v>461</v>
      </c>
      <c r="C76" s="151" t="s">
        <v>462</v>
      </c>
      <c r="D76" s="128">
        <v>35</v>
      </c>
    </row>
    <row r="77" spans="1:4" ht="12.75">
      <c r="A77" s="83">
        <v>72</v>
      </c>
      <c r="B77" s="99" t="s">
        <v>463</v>
      </c>
      <c r="C77" s="71" t="s">
        <v>464</v>
      </c>
      <c r="D77" s="118">
        <v>1</v>
      </c>
    </row>
    <row r="78" spans="1:4" ht="12.75">
      <c r="A78" s="83">
        <v>73</v>
      </c>
      <c r="B78" s="129" t="s">
        <v>122</v>
      </c>
      <c r="C78" s="129" t="s">
        <v>465</v>
      </c>
      <c r="D78" s="42">
        <v>12</v>
      </c>
    </row>
    <row r="79" spans="1:239" s="85" customFormat="1" ht="12.75">
      <c r="A79" s="83">
        <v>74</v>
      </c>
      <c r="B79" s="90" t="s">
        <v>466</v>
      </c>
      <c r="C79" s="90" t="s">
        <v>467</v>
      </c>
      <c r="D79" s="141">
        <v>4</v>
      </c>
      <c r="HY79" s="4"/>
      <c r="HZ79" s="4"/>
      <c r="IA79" s="4"/>
      <c r="IB79" s="4"/>
      <c r="IC79" s="4"/>
      <c r="ID79" s="4"/>
      <c r="IE79"/>
    </row>
    <row r="80" spans="1:239" ht="12.75">
      <c r="A80" s="83">
        <v>75</v>
      </c>
      <c r="B80" s="72" t="s">
        <v>468</v>
      </c>
      <c r="C80" s="72" t="s">
        <v>469</v>
      </c>
      <c r="D80" s="119">
        <v>2</v>
      </c>
      <c r="HY80" s="4"/>
      <c r="HZ80" s="4"/>
      <c r="IE80"/>
    </row>
    <row r="81" spans="1:4" ht="12.75">
      <c r="A81" s="83">
        <v>76</v>
      </c>
      <c r="B81" s="90" t="s">
        <v>470</v>
      </c>
      <c r="C81" s="90" t="s">
        <v>471</v>
      </c>
      <c r="D81" s="42">
        <v>100</v>
      </c>
    </row>
    <row r="82" spans="1:239" ht="12.75">
      <c r="A82" s="83">
        <v>77</v>
      </c>
      <c r="B82" s="147" t="s">
        <v>472</v>
      </c>
      <c r="C82" s="156" t="s">
        <v>473</v>
      </c>
      <c r="D82" s="88">
        <v>1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</row>
    <row r="83" spans="1:239" ht="12.75">
      <c r="A83" s="83">
        <v>78</v>
      </c>
      <c r="B83" s="147" t="s">
        <v>472</v>
      </c>
      <c r="C83" s="156" t="s">
        <v>118</v>
      </c>
      <c r="D83" s="88">
        <v>4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</row>
    <row r="84" spans="1:4" ht="12.75">
      <c r="A84" s="83">
        <v>79</v>
      </c>
      <c r="B84" s="93" t="s">
        <v>211</v>
      </c>
      <c r="C84" s="79" t="s">
        <v>474</v>
      </c>
      <c r="D84" s="83">
        <v>1</v>
      </c>
    </row>
    <row r="85" spans="1:4" ht="12.75">
      <c r="A85" s="83">
        <v>80</v>
      </c>
      <c r="B85" s="93" t="s">
        <v>211</v>
      </c>
      <c r="C85" s="79" t="s">
        <v>90</v>
      </c>
      <c r="D85" s="83">
        <v>10</v>
      </c>
    </row>
    <row r="86" spans="1:4" ht="12.75">
      <c r="A86" s="83">
        <v>81</v>
      </c>
      <c r="B86" s="72" t="s">
        <v>126</v>
      </c>
      <c r="C86" s="72" t="s">
        <v>475</v>
      </c>
      <c r="D86" s="146">
        <v>3</v>
      </c>
    </row>
    <row r="87" spans="1:4" ht="12.75">
      <c r="A87" s="83">
        <v>82</v>
      </c>
      <c r="B87" s="72" t="s">
        <v>126</v>
      </c>
      <c r="C87" s="72" t="s">
        <v>476</v>
      </c>
      <c r="D87" s="146">
        <v>7</v>
      </c>
    </row>
    <row r="88" spans="1:4" ht="12.75">
      <c r="A88" s="83">
        <v>83</v>
      </c>
      <c r="B88" s="72" t="s">
        <v>126</v>
      </c>
      <c r="C88" s="72" t="s">
        <v>477</v>
      </c>
      <c r="D88" s="146">
        <v>3</v>
      </c>
    </row>
    <row r="89" spans="1:4" ht="18" customHeight="1">
      <c r="A89" s="83">
        <v>84</v>
      </c>
      <c r="B89" s="72" t="s">
        <v>126</v>
      </c>
      <c r="C89" s="72" t="s">
        <v>478</v>
      </c>
      <c r="D89" s="146">
        <v>3</v>
      </c>
    </row>
    <row r="90" spans="1:4" ht="31.5" customHeight="1">
      <c r="A90" s="83">
        <v>85</v>
      </c>
      <c r="B90" s="72" t="s">
        <v>479</v>
      </c>
      <c r="C90" s="72" t="s">
        <v>480</v>
      </c>
      <c r="D90" s="146">
        <v>25</v>
      </c>
    </row>
    <row r="91" spans="1:4" ht="12.75">
      <c r="A91" s="83">
        <v>86</v>
      </c>
      <c r="B91" s="100" t="s">
        <v>481</v>
      </c>
      <c r="C91" s="100" t="s">
        <v>482</v>
      </c>
      <c r="D91" s="39">
        <v>1</v>
      </c>
    </row>
    <row r="92" spans="1:239" ht="12.75">
      <c r="A92" s="83">
        <v>87</v>
      </c>
      <c r="B92" s="129" t="s">
        <v>483</v>
      </c>
      <c r="C92" s="142" t="s">
        <v>484</v>
      </c>
      <c r="D92" s="141">
        <v>1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</row>
    <row r="93" spans="1:4" ht="12.75">
      <c r="A93" s="83">
        <v>88</v>
      </c>
      <c r="B93" s="90" t="s">
        <v>485</v>
      </c>
      <c r="C93" s="90" t="s">
        <v>486</v>
      </c>
      <c r="D93" s="42">
        <v>2</v>
      </c>
    </row>
    <row r="94" spans="1:4" ht="12.75">
      <c r="A94" s="83">
        <v>89</v>
      </c>
      <c r="B94" s="116" t="s">
        <v>487</v>
      </c>
      <c r="C94" s="117" t="s">
        <v>488</v>
      </c>
      <c r="D94" s="118">
        <v>4</v>
      </c>
    </row>
    <row r="95" spans="1:4" ht="12.75">
      <c r="A95" s="83">
        <v>90</v>
      </c>
      <c r="B95" s="90" t="s">
        <v>489</v>
      </c>
      <c r="C95" s="90" t="s">
        <v>490</v>
      </c>
      <c r="D95" s="42">
        <v>6</v>
      </c>
    </row>
    <row r="96" spans="1:4" ht="12.75">
      <c r="A96" s="83">
        <v>91</v>
      </c>
      <c r="B96" s="90" t="s">
        <v>489</v>
      </c>
      <c r="C96" s="90" t="s">
        <v>491</v>
      </c>
      <c r="D96" s="42">
        <v>1</v>
      </c>
    </row>
    <row r="97" spans="1:4" ht="12.75">
      <c r="A97" s="83">
        <v>92</v>
      </c>
      <c r="B97" s="90" t="s">
        <v>492</v>
      </c>
      <c r="C97" s="90" t="s">
        <v>493</v>
      </c>
      <c r="D97" s="42">
        <v>120</v>
      </c>
    </row>
    <row r="98" spans="1:239" s="85" customFormat="1" ht="12.75">
      <c r="A98" s="83">
        <v>93</v>
      </c>
      <c r="B98" s="72" t="s">
        <v>494</v>
      </c>
      <c r="C98" s="72" t="s">
        <v>495</v>
      </c>
      <c r="D98" s="95">
        <v>230</v>
      </c>
      <c r="HZ98" s="4"/>
      <c r="IA98" s="4"/>
      <c r="IB98" s="4"/>
      <c r="IC98" s="4"/>
      <c r="ID98" s="4"/>
      <c r="IE98"/>
    </row>
    <row r="99" spans="1:239" ht="12.75">
      <c r="A99" s="83">
        <v>94</v>
      </c>
      <c r="B99" s="129" t="s">
        <v>496</v>
      </c>
      <c r="C99" s="142" t="s">
        <v>215</v>
      </c>
      <c r="D99" s="143">
        <v>1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</row>
    <row r="100" spans="1:239" ht="12.75">
      <c r="A100" s="83">
        <v>95</v>
      </c>
      <c r="B100" s="129" t="s">
        <v>496</v>
      </c>
      <c r="C100" s="142" t="s">
        <v>497</v>
      </c>
      <c r="D100" s="143">
        <v>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</row>
    <row r="101" spans="1:239" ht="12.75">
      <c r="A101" s="83">
        <v>96</v>
      </c>
      <c r="B101" s="90" t="s">
        <v>496</v>
      </c>
      <c r="C101" s="90" t="s">
        <v>498</v>
      </c>
      <c r="D101" s="84">
        <v>1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</row>
    <row r="102" spans="1:4" ht="12.75">
      <c r="A102" s="83">
        <v>97</v>
      </c>
      <c r="B102" s="149" t="s">
        <v>499</v>
      </c>
      <c r="C102" s="69" t="s">
        <v>500</v>
      </c>
      <c r="D102" s="150">
        <v>1</v>
      </c>
    </row>
    <row r="103" spans="1:4" ht="12.75">
      <c r="A103" s="83">
        <v>98</v>
      </c>
      <c r="B103" s="90" t="s">
        <v>501</v>
      </c>
      <c r="C103" s="90" t="s">
        <v>502</v>
      </c>
      <c r="D103" s="42">
        <v>10</v>
      </c>
    </row>
    <row r="104" spans="1:4" ht="12.75">
      <c r="A104" s="83">
        <v>99</v>
      </c>
      <c r="B104" s="90" t="s">
        <v>501</v>
      </c>
      <c r="C104" s="90" t="s">
        <v>503</v>
      </c>
      <c r="D104" s="42">
        <v>15</v>
      </c>
    </row>
    <row r="105" spans="1:4" ht="12.75">
      <c r="A105" s="83">
        <v>100</v>
      </c>
      <c r="B105" s="100" t="s">
        <v>504</v>
      </c>
      <c r="C105" s="100" t="s">
        <v>505</v>
      </c>
      <c r="D105" s="115">
        <v>1</v>
      </c>
    </row>
    <row r="106" spans="1:4" ht="12.75">
      <c r="A106" s="83">
        <v>101</v>
      </c>
      <c r="B106" s="100" t="s">
        <v>506</v>
      </c>
      <c r="C106" s="100" t="s">
        <v>507</v>
      </c>
      <c r="D106" s="115">
        <v>3</v>
      </c>
    </row>
    <row r="107" spans="1:4" ht="12.75">
      <c r="A107" s="83">
        <v>102</v>
      </c>
      <c r="B107" s="100" t="s">
        <v>506</v>
      </c>
      <c r="C107" s="100" t="s">
        <v>508</v>
      </c>
      <c r="D107" s="115">
        <v>3</v>
      </c>
    </row>
    <row r="108" spans="1:4" ht="12.75">
      <c r="A108" s="83">
        <v>103</v>
      </c>
      <c r="B108" s="157" t="s">
        <v>506</v>
      </c>
      <c r="C108" s="100" t="s">
        <v>509</v>
      </c>
      <c r="D108" s="115">
        <v>1</v>
      </c>
    </row>
    <row r="109" spans="1:4" ht="12.75">
      <c r="A109" s="83">
        <v>104</v>
      </c>
      <c r="B109" s="100" t="s">
        <v>506</v>
      </c>
      <c r="C109" s="100" t="s">
        <v>510</v>
      </c>
      <c r="D109" s="115">
        <v>1</v>
      </c>
    </row>
    <row r="110" spans="1:239" ht="12.75">
      <c r="A110" s="83">
        <v>105</v>
      </c>
      <c r="B110" s="129" t="s">
        <v>511</v>
      </c>
      <c r="C110" s="142" t="s">
        <v>512</v>
      </c>
      <c r="D110" s="143">
        <v>2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</row>
    <row r="111" spans="1:239" ht="12.75">
      <c r="A111" s="83">
        <v>106</v>
      </c>
      <c r="B111" s="129" t="s">
        <v>511</v>
      </c>
      <c r="C111" s="142" t="s">
        <v>513</v>
      </c>
      <c r="D111" s="143">
        <v>1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</row>
    <row r="112" spans="1:239" ht="12.75">
      <c r="A112" s="83">
        <v>107</v>
      </c>
      <c r="B112" s="129" t="s">
        <v>514</v>
      </c>
      <c r="C112" s="142" t="s">
        <v>515</v>
      </c>
      <c r="D112" s="143">
        <v>2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</row>
    <row r="113" spans="1:239" ht="12.75">
      <c r="A113" s="83">
        <v>108</v>
      </c>
      <c r="B113" s="129" t="s">
        <v>514</v>
      </c>
      <c r="C113" s="142" t="s">
        <v>516</v>
      </c>
      <c r="D113" s="143">
        <v>1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</row>
    <row r="114" spans="1:4" s="45" customFormat="1" ht="12.75">
      <c r="A114" s="83">
        <v>109</v>
      </c>
      <c r="B114" s="114" t="s">
        <v>517</v>
      </c>
      <c r="C114" s="158" t="s">
        <v>518</v>
      </c>
      <c r="D114" s="98">
        <v>3</v>
      </c>
    </row>
    <row r="115" spans="1:4" ht="12.75">
      <c r="A115" s="83">
        <v>110</v>
      </c>
      <c r="B115" s="129" t="s">
        <v>519</v>
      </c>
      <c r="C115" s="129" t="s">
        <v>520</v>
      </c>
      <c r="D115" s="42">
        <v>55</v>
      </c>
    </row>
    <row r="116" spans="1:4" ht="12.75">
      <c r="A116" s="83">
        <v>111</v>
      </c>
      <c r="B116" s="114" t="s">
        <v>519</v>
      </c>
      <c r="C116" s="114" t="s">
        <v>521</v>
      </c>
      <c r="D116" s="42">
        <v>2</v>
      </c>
    </row>
    <row r="117" spans="1:4" ht="12.75">
      <c r="A117" s="83">
        <v>112</v>
      </c>
      <c r="B117" s="90" t="s">
        <v>522</v>
      </c>
      <c r="C117" s="90" t="s">
        <v>523</v>
      </c>
      <c r="D117" s="42">
        <v>20</v>
      </c>
    </row>
    <row r="118" spans="1:4" ht="12.75">
      <c r="A118" s="83">
        <v>113</v>
      </c>
      <c r="B118" s="90" t="s">
        <v>524</v>
      </c>
      <c r="C118" s="90" t="s">
        <v>471</v>
      </c>
      <c r="D118" s="42">
        <v>5</v>
      </c>
    </row>
    <row r="119" spans="1:4" ht="12.75">
      <c r="A119" s="83">
        <v>114</v>
      </c>
      <c r="B119" s="99" t="s">
        <v>525</v>
      </c>
      <c r="C119" s="71" t="s">
        <v>526</v>
      </c>
      <c r="D119" s="118">
        <v>2</v>
      </c>
    </row>
    <row r="120" spans="1:239" ht="12.75">
      <c r="A120" s="83">
        <v>115</v>
      </c>
      <c r="B120" s="129" t="s">
        <v>527</v>
      </c>
      <c r="C120" s="142" t="s">
        <v>528</v>
      </c>
      <c r="D120" s="141">
        <v>1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</row>
    <row r="121" spans="1:239" ht="12.75">
      <c r="A121" s="83">
        <v>116</v>
      </c>
      <c r="B121" s="155" t="s">
        <v>527</v>
      </c>
      <c r="C121" s="142" t="s">
        <v>529</v>
      </c>
      <c r="D121" s="143">
        <v>1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</row>
    <row r="122" spans="1:238" s="137" customFormat="1" ht="15" customHeight="1">
      <c r="A122" s="83">
        <v>117</v>
      </c>
      <c r="B122" s="129" t="s">
        <v>530</v>
      </c>
      <c r="C122" s="142" t="s">
        <v>502</v>
      </c>
      <c r="D122" s="83">
        <v>5</v>
      </c>
      <c r="HY122" s="45"/>
      <c r="HZ122" s="45"/>
      <c r="IA122" s="45"/>
      <c r="IB122" s="45"/>
      <c r="IC122" s="45"/>
      <c r="ID122" s="45"/>
    </row>
    <row r="123" spans="1:4" ht="12.75">
      <c r="A123" s="83">
        <v>118</v>
      </c>
      <c r="B123" s="90" t="s">
        <v>531</v>
      </c>
      <c r="C123" s="90" t="s">
        <v>532</v>
      </c>
      <c r="D123" s="42">
        <v>15</v>
      </c>
    </row>
    <row r="124" spans="1:4" ht="12.75">
      <c r="A124" s="83">
        <v>119</v>
      </c>
      <c r="B124" s="151" t="s">
        <v>533</v>
      </c>
      <c r="C124" s="151" t="s">
        <v>155</v>
      </c>
      <c r="D124" s="42">
        <v>2</v>
      </c>
    </row>
    <row r="125" spans="1:239" s="85" customFormat="1" ht="12.75">
      <c r="A125" s="83">
        <v>120</v>
      </c>
      <c r="B125" s="72" t="s">
        <v>534</v>
      </c>
      <c r="C125" s="72" t="s">
        <v>535</v>
      </c>
      <c r="D125" s="95">
        <v>25</v>
      </c>
      <c r="HZ125" s="4"/>
      <c r="IA125" s="4"/>
      <c r="IB125" s="4"/>
      <c r="IC125" s="4"/>
      <c r="ID125" s="4"/>
      <c r="IE125"/>
    </row>
    <row r="126" spans="1:4" ht="12.75">
      <c r="A126" s="83">
        <v>121</v>
      </c>
      <c r="B126" s="129" t="s">
        <v>536</v>
      </c>
      <c r="C126" s="129" t="s">
        <v>537</v>
      </c>
      <c r="D126" s="42">
        <v>15</v>
      </c>
    </row>
    <row r="127" spans="1:4" ht="12.75">
      <c r="A127" s="83">
        <v>122</v>
      </c>
      <c r="B127" s="129" t="s">
        <v>536</v>
      </c>
      <c r="C127" s="129" t="s">
        <v>538</v>
      </c>
      <c r="D127" s="42">
        <v>15</v>
      </c>
    </row>
    <row r="128" spans="1:4" ht="12.75">
      <c r="A128" s="83">
        <v>123</v>
      </c>
      <c r="B128" s="90" t="s">
        <v>232</v>
      </c>
      <c r="C128" s="90" t="s">
        <v>445</v>
      </c>
      <c r="D128" s="42">
        <v>50</v>
      </c>
    </row>
    <row r="129" spans="1:239" ht="12.75">
      <c r="A129" s="83">
        <v>124</v>
      </c>
      <c r="B129" s="155" t="s">
        <v>539</v>
      </c>
      <c r="C129" s="129" t="s">
        <v>540</v>
      </c>
      <c r="D129" s="143">
        <v>2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</row>
    <row r="130" spans="1:239" ht="12.75">
      <c r="A130" s="83">
        <v>125</v>
      </c>
      <c r="B130" s="90" t="s">
        <v>539</v>
      </c>
      <c r="C130" s="90" t="s">
        <v>541</v>
      </c>
      <c r="D130" s="88">
        <v>5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</row>
    <row r="131" spans="1:4" ht="12.75">
      <c r="A131" s="83">
        <v>126</v>
      </c>
      <c r="B131" s="129" t="s">
        <v>542</v>
      </c>
      <c r="C131" s="129" t="s">
        <v>543</v>
      </c>
      <c r="D131" s="42">
        <v>10</v>
      </c>
    </row>
    <row r="132" spans="1:4" ht="12.75">
      <c r="A132" s="83">
        <v>127</v>
      </c>
      <c r="B132" s="72" t="s">
        <v>238</v>
      </c>
      <c r="C132" s="72" t="s">
        <v>544</v>
      </c>
      <c r="D132" s="146">
        <v>300</v>
      </c>
    </row>
    <row r="133" spans="1:239" s="85" customFormat="1" ht="12.75">
      <c r="A133" s="83">
        <v>128</v>
      </c>
      <c r="B133" s="72" t="s">
        <v>545</v>
      </c>
      <c r="C133" s="72" t="s">
        <v>546</v>
      </c>
      <c r="D133" s="95">
        <v>1</v>
      </c>
      <c r="HZ133" s="4"/>
      <c r="IA133" s="4"/>
      <c r="IB133" s="4"/>
      <c r="IC133" s="4"/>
      <c r="ID133" s="4"/>
      <c r="IE133"/>
    </row>
    <row r="134" spans="1:4" s="4" customFormat="1" ht="12.75">
      <c r="A134" s="83">
        <v>129</v>
      </c>
      <c r="B134" s="90" t="s">
        <v>547</v>
      </c>
      <c r="C134" s="90" t="s">
        <v>548</v>
      </c>
      <c r="D134" s="98">
        <v>1</v>
      </c>
    </row>
    <row r="135" spans="1:239" s="85" customFormat="1" ht="12.75">
      <c r="A135" s="83">
        <v>130</v>
      </c>
      <c r="B135" s="90" t="s">
        <v>549</v>
      </c>
      <c r="C135" s="90" t="s">
        <v>550</v>
      </c>
      <c r="D135" s="119">
        <v>1</v>
      </c>
      <c r="HZ135" s="4"/>
      <c r="IA135" s="4"/>
      <c r="IB135" s="4"/>
      <c r="IC135" s="4"/>
      <c r="ID135" s="4"/>
      <c r="IE135" s="4"/>
    </row>
    <row r="136" spans="1:4" s="6" customFormat="1" ht="12.75">
      <c r="A136" s="83">
        <v>131</v>
      </c>
      <c r="B136" s="72" t="s">
        <v>241</v>
      </c>
      <c r="C136" s="72" t="s">
        <v>551</v>
      </c>
      <c r="D136" s="88">
        <v>1</v>
      </c>
    </row>
    <row r="137" spans="1:4" s="6" customFormat="1" ht="12.75">
      <c r="A137" s="83">
        <v>132</v>
      </c>
      <c r="B137" s="72" t="s">
        <v>241</v>
      </c>
      <c r="C137" s="72" t="s">
        <v>552</v>
      </c>
      <c r="D137" s="88">
        <v>1</v>
      </c>
    </row>
    <row r="138" spans="1:4" s="4" customFormat="1" ht="12.75">
      <c r="A138" s="83">
        <v>133</v>
      </c>
      <c r="B138" s="72" t="s">
        <v>241</v>
      </c>
      <c r="C138" s="72" t="s">
        <v>553</v>
      </c>
      <c r="D138" s="88">
        <v>1</v>
      </c>
    </row>
    <row r="139" spans="1:4" s="4" customFormat="1" ht="12.75">
      <c r="A139" s="83">
        <v>134</v>
      </c>
      <c r="B139" s="72" t="s">
        <v>554</v>
      </c>
      <c r="C139" s="72" t="s">
        <v>555</v>
      </c>
      <c r="D139" s="146">
        <v>15</v>
      </c>
    </row>
    <row r="140" spans="1:239" s="85" customFormat="1" ht="12.75">
      <c r="A140" s="83">
        <v>135</v>
      </c>
      <c r="B140" s="72" t="s">
        <v>554</v>
      </c>
      <c r="C140" s="72" t="s">
        <v>556</v>
      </c>
      <c r="D140" s="146">
        <v>10</v>
      </c>
      <c r="HZ140" s="4"/>
      <c r="IA140" s="4"/>
      <c r="IB140" s="4"/>
      <c r="IC140" s="4"/>
      <c r="ID140" s="4"/>
      <c r="IE140" s="4"/>
    </row>
    <row r="141" spans="1:239" s="85" customFormat="1" ht="12.75">
      <c r="A141" s="83">
        <v>136</v>
      </c>
      <c r="B141" s="72" t="s">
        <v>557</v>
      </c>
      <c r="C141" s="72" t="s">
        <v>558</v>
      </c>
      <c r="D141" s="119">
        <v>50</v>
      </c>
      <c r="HZ141" s="4"/>
      <c r="IA141" s="4"/>
      <c r="IB141" s="4"/>
      <c r="IC141" s="4"/>
      <c r="ID141" s="4"/>
      <c r="IE141" s="4"/>
    </row>
    <row r="142" spans="1:239" ht="32.25" customHeight="1">
      <c r="A142" s="83">
        <v>137</v>
      </c>
      <c r="B142" s="129" t="s">
        <v>559</v>
      </c>
      <c r="C142" s="142" t="s">
        <v>560</v>
      </c>
      <c r="D142" s="141">
        <v>20</v>
      </c>
      <c r="IE142" s="55"/>
    </row>
    <row r="143" spans="1:239" s="85" customFormat="1" ht="19.5" customHeight="1">
      <c r="A143" s="83">
        <v>138</v>
      </c>
      <c r="B143" s="90" t="s">
        <v>561</v>
      </c>
      <c r="C143" s="90" t="s">
        <v>562</v>
      </c>
      <c r="D143" s="128">
        <v>15</v>
      </c>
      <c r="HZ143" s="4"/>
      <c r="IA143" s="4"/>
      <c r="IB143" s="4"/>
      <c r="IC143" s="4"/>
      <c r="ID143" s="4"/>
      <c r="IE143" s="4"/>
    </row>
    <row r="144" spans="1:239" s="85" customFormat="1" ht="12.75">
      <c r="A144" s="83">
        <v>139</v>
      </c>
      <c r="B144" s="90" t="s">
        <v>563</v>
      </c>
      <c r="C144" s="90" t="s">
        <v>564</v>
      </c>
      <c r="D144" s="98">
        <v>2</v>
      </c>
      <c r="HZ144" s="4"/>
      <c r="IA144" s="4"/>
      <c r="IB144" s="4"/>
      <c r="IC144" s="4"/>
      <c r="ID144" s="4"/>
      <c r="IE144" s="4"/>
    </row>
    <row r="145" spans="1:4" s="4" customFormat="1" ht="12.75">
      <c r="A145" s="83">
        <v>140</v>
      </c>
      <c r="B145" s="90" t="s">
        <v>565</v>
      </c>
      <c r="C145" s="90" t="s">
        <v>342</v>
      </c>
      <c r="D145" s="42">
        <v>5</v>
      </c>
    </row>
    <row r="146" spans="1:4" s="6" customFormat="1" ht="12.75">
      <c r="A146" s="83">
        <v>141</v>
      </c>
      <c r="B146" s="90" t="s">
        <v>566</v>
      </c>
      <c r="C146" s="90" t="s">
        <v>567</v>
      </c>
      <c r="D146" s="128">
        <v>10</v>
      </c>
    </row>
    <row r="147" spans="1:4" s="4" customFormat="1" ht="12.75">
      <c r="A147" s="83">
        <v>142</v>
      </c>
      <c r="B147" s="72" t="s">
        <v>566</v>
      </c>
      <c r="C147" s="90" t="s">
        <v>568</v>
      </c>
      <c r="D147" s="128">
        <v>25</v>
      </c>
    </row>
    <row r="148" spans="1:239" s="85" customFormat="1" ht="12.75">
      <c r="A148" s="83">
        <v>143</v>
      </c>
      <c r="B148" s="90" t="s">
        <v>569</v>
      </c>
      <c r="C148" s="90" t="s">
        <v>310</v>
      </c>
      <c r="D148" s="42">
        <v>2</v>
      </c>
      <c r="HZ148" s="4"/>
      <c r="IA148" s="4"/>
      <c r="IB148" s="4"/>
      <c r="IC148" s="4"/>
      <c r="ID148" s="4"/>
      <c r="IE148" s="4"/>
    </row>
    <row r="149" spans="1:4" s="159" customFormat="1" ht="30.75" customHeight="1">
      <c r="A149" s="83">
        <v>144</v>
      </c>
      <c r="B149" s="72" t="s">
        <v>570</v>
      </c>
      <c r="C149" s="72" t="s">
        <v>571</v>
      </c>
      <c r="D149" s="39">
        <v>2</v>
      </c>
    </row>
    <row r="150" spans="1:4" s="159" customFormat="1" ht="33.75" customHeight="1">
      <c r="A150" s="83">
        <v>145</v>
      </c>
      <c r="B150" s="72" t="s">
        <v>570</v>
      </c>
      <c r="C150" s="72" t="s">
        <v>572</v>
      </c>
      <c r="D150" s="39">
        <v>2</v>
      </c>
    </row>
    <row r="151" spans="1:4" s="159" customFormat="1" ht="12.75">
      <c r="A151" s="83">
        <v>146</v>
      </c>
      <c r="B151" s="72" t="s">
        <v>570</v>
      </c>
      <c r="C151" s="72" t="s">
        <v>573</v>
      </c>
      <c r="D151" s="39">
        <v>1</v>
      </c>
    </row>
    <row r="152" spans="1:239" s="85" customFormat="1" ht="12.75">
      <c r="A152" s="83">
        <v>147</v>
      </c>
      <c r="B152" s="90" t="s">
        <v>574</v>
      </c>
      <c r="C152" s="90" t="s">
        <v>575</v>
      </c>
      <c r="D152" s="98">
        <v>40</v>
      </c>
      <c r="HZ152" s="4"/>
      <c r="IA152" s="4"/>
      <c r="IB152" s="4"/>
      <c r="IC152" s="4"/>
      <c r="ID152" s="4"/>
      <c r="IE152" s="4"/>
    </row>
    <row r="153" spans="1:239" s="85" customFormat="1" ht="12.75">
      <c r="A153" s="83">
        <v>148</v>
      </c>
      <c r="B153" s="72" t="s">
        <v>131</v>
      </c>
      <c r="C153" s="72" t="s">
        <v>576</v>
      </c>
      <c r="D153" s="98">
        <v>10</v>
      </c>
      <c r="HZ153" s="4"/>
      <c r="IA153" s="4"/>
      <c r="IB153" s="4"/>
      <c r="IC153" s="4"/>
      <c r="ID153" s="4"/>
      <c r="IE153" s="4"/>
    </row>
    <row r="154" spans="1:234" ht="12.75">
      <c r="A154" s="83">
        <v>149</v>
      </c>
      <c r="B154" s="72" t="s">
        <v>131</v>
      </c>
      <c r="C154" s="72" t="s">
        <v>577</v>
      </c>
      <c r="D154" s="98">
        <v>10</v>
      </c>
      <c r="HZ154" s="4"/>
    </row>
    <row r="155" spans="1:239" s="85" customFormat="1" ht="12.75">
      <c r="A155" s="83">
        <v>150</v>
      </c>
      <c r="B155" s="72" t="s">
        <v>131</v>
      </c>
      <c r="C155" s="72" t="s">
        <v>578</v>
      </c>
      <c r="D155" s="98">
        <v>3</v>
      </c>
      <c r="HZ155" s="4"/>
      <c r="IA155" s="4"/>
      <c r="IB155" s="4"/>
      <c r="IC155" s="4"/>
      <c r="ID155" s="4"/>
      <c r="IE155" s="4"/>
    </row>
    <row r="156" spans="1:239" s="85" customFormat="1" ht="12.75">
      <c r="A156" s="83">
        <v>151</v>
      </c>
      <c r="B156" s="72" t="s">
        <v>131</v>
      </c>
      <c r="C156" s="72" t="s">
        <v>579</v>
      </c>
      <c r="D156" s="98">
        <v>200</v>
      </c>
      <c r="HZ156" s="4"/>
      <c r="IA156" s="4"/>
      <c r="IB156" s="4"/>
      <c r="IC156" s="4"/>
      <c r="ID156" s="4"/>
      <c r="IE156" s="4"/>
    </row>
    <row r="157" spans="1:4" s="4" customFormat="1" ht="12.75">
      <c r="A157" s="83">
        <v>152</v>
      </c>
      <c r="B157" s="72" t="s">
        <v>131</v>
      </c>
      <c r="C157" s="72" t="s">
        <v>580</v>
      </c>
      <c r="D157" s="98">
        <v>15</v>
      </c>
    </row>
    <row r="158" spans="1:239" s="85" customFormat="1" ht="12.75">
      <c r="A158" s="83">
        <v>153</v>
      </c>
      <c r="B158" s="72" t="s">
        <v>267</v>
      </c>
      <c r="C158" s="72" t="s">
        <v>581</v>
      </c>
      <c r="D158" s="95">
        <v>5</v>
      </c>
      <c r="HZ158" s="4"/>
      <c r="IA158" s="4"/>
      <c r="IB158" s="4"/>
      <c r="IC158" s="4"/>
      <c r="ID158" s="4"/>
      <c r="IE158"/>
    </row>
    <row r="159" spans="1:4" ht="12.75">
      <c r="A159" s="83">
        <v>154</v>
      </c>
      <c r="B159" s="90" t="s">
        <v>582</v>
      </c>
      <c r="C159" s="90" t="s">
        <v>583</v>
      </c>
      <c r="D159" s="42">
        <v>5</v>
      </c>
    </row>
    <row r="160" spans="1:239" ht="12.75">
      <c r="A160" s="83">
        <v>155</v>
      </c>
      <c r="B160" s="90" t="s">
        <v>582</v>
      </c>
      <c r="C160" s="90" t="s">
        <v>317</v>
      </c>
      <c r="D160" s="42">
        <v>3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</row>
    <row r="161" spans="1:4" ht="19.5" customHeight="1">
      <c r="A161" s="83">
        <v>156</v>
      </c>
      <c r="B161" s="72" t="s">
        <v>584</v>
      </c>
      <c r="C161" s="72" t="s">
        <v>424</v>
      </c>
      <c r="D161" s="128">
        <v>30</v>
      </c>
    </row>
    <row r="162" spans="1:4" ht="12.75">
      <c r="A162" s="83">
        <v>157</v>
      </c>
      <c r="B162" s="90" t="s">
        <v>585</v>
      </c>
      <c r="C162" s="90" t="s">
        <v>586</v>
      </c>
      <c r="D162" s="98">
        <v>100</v>
      </c>
    </row>
    <row r="163" spans="1:239" s="85" customFormat="1" ht="18" customHeight="1">
      <c r="A163" s="83">
        <v>158</v>
      </c>
      <c r="B163" s="129" t="s">
        <v>587</v>
      </c>
      <c r="C163" s="129" t="s">
        <v>588</v>
      </c>
      <c r="D163" s="42">
        <v>1</v>
      </c>
      <c r="HZ163" s="4"/>
      <c r="IA163" s="4"/>
      <c r="IB163" s="4"/>
      <c r="IC163" s="4"/>
      <c r="ID163" s="4"/>
      <c r="IE163" s="4"/>
    </row>
    <row r="164" spans="1:239" s="85" customFormat="1" ht="12.75">
      <c r="A164" s="83">
        <v>159</v>
      </c>
      <c r="B164" s="129" t="s">
        <v>589</v>
      </c>
      <c r="C164" s="129" t="s">
        <v>590</v>
      </c>
      <c r="D164" s="42">
        <v>10</v>
      </c>
      <c r="HZ164" s="4"/>
      <c r="IA164" s="4"/>
      <c r="IB164" s="4"/>
      <c r="IC164" s="4"/>
      <c r="ID164" s="4"/>
      <c r="IE164" s="4"/>
    </row>
    <row r="165" spans="1:239" s="85" customFormat="1" ht="12.75">
      <c r="A165" s="83">
        <v>160</v>
      </c>
      <c r="B165" s="129" t="s">
        <v>589</v>
      </c>
      <c r="C165" s="129" t="s">
        <v>591</v>
      </c>
      <c r="D165" s="42">
        <v>20</v>
      </c>
      <c r="HZ165" s="4"/>
      <c r="IA165" s="4"/>
      <c r="IB165" s="4"/>
      <c r="IC165" s="4"/>
      <c r="ID165" s="4"/>
      <c r="IE165" s="4"/>
    </row>
    <row r="166" spans="1:239" s="85" customFormat="1" ht="12.75">
      <c r="A166" s="83">
        <v>161</v>
      </c>
      <c r="B166" s="90" t="s">
        <v>592</v>
      </c>
      <c r="C166" s="90" t="s">
        <v>593</v>
      </c>
      <c r="D166" s="42">
        <v>30</v>
      </c>
      <c r="HZ166" s="4"/>
      <c r="IA166" s="4"/>
      <c r="IB166" s="4"/>
      <c r="IC166" s="4"/>
      <c r="ID166" s="4"/>
      <c r="IE166" s="4"/>
    </row>
    <row r="167" spans="1:239" s="85" customFormat="1" ht="12.75">
      <c r="A167" s="83">
        <v>162</v>
      </c>
      <c r="B167" s="72" t="s">
        <v>592</v>
      </c>
      <c r="C167" s="102" t="s">
        <v>594</v>
      </c>
      <c r="D167" s="94">
        <v>5</v>
      </c>
      <c r="HZ167" s="4"/>
      <c r="IA167" s="4"/>
      <c r="IB167" s="4"/>
      <c r="IC167" s="4"/>
      <c r="ID167" s="4"/>
      <c r="IE167" s="4"/>
    </row>
    <row r="168" spans="1:239" s="85" customFormat="1" ht="12.75">
      <c r="A168" s="83">
        <v>163</v>
      </c>
      <c r="B168" s="90" t="s">
        <v>592</v>
      </c>
      <c r="C168" s="90" t="s">
        <v>595</v>
      </c>
      <c r="D168" s="42">
        <v>20</v>
      </c>
      <c r="HZ168" s="4"/>
      <c r="IA168" s="4"/>
      <c r="IB168" s="4"/>
      <c r="IC168" s="4"/>
      <c r="ID168" s="4"/>
      <c r="IE168" s="4"/>
    </row>
    <row r="169" spans="1:239" s="85" customFormat="1" ht="12.75">
      <c r="A169" s="83">
        <v>164</v>
      </c>
      <c r="B169" s="90" t="s">
        <v>596</v>
      </c>
      <c r="C169" s="90" t="s">
        <v>597</v>
      </c>
      <c r="D169" s="42">
        <v>10</v>
      </c>
      <c r="HZ169" s="4"/>
      <c r="IA169" s="4"/>
      <c r="IB169" s="4"/>
      <c r="IC169" s="4"/>
      <c r="ID169" s="4"/>
      <c r="IE169" s="4"/>
    </row>
    <row r="170" spans="1:238" s="85" customFormat="1" ht="12.75">
      <c r="A170" s="83">
        <v>165</v>
      </c>
      <c r="B170" s="142" t="s">
        <v>598</v>
      </c>
      <c r="C170" s="142" t="s">
        <v>599</v>
      </c>
      <c r="D170" s="95">
        <v>1</v>
      </c>
      <c r="HY170" s="4"/>
      <c r="HZ170" s="4"/>
      <c r="IA170" s="4"/>
      <c r="IB170" s="4"/>
      <c r="IC170" s="4"/>
      <c r="ID170" s="4"/>
    </row>
    <row r="171" spans="1:239" s="85" customFormat="1" ht="12.75">
      <c r="A171" s="83">
        <v>166</v>
      </c>
      <c r="B171" s="90" t="s">
        <v>600</v>
      </c>
      <c r="C171" s="90" t="s">
        <v>377</v>
      </c>
      <c r="D171" s="128">
        <v>2</v>
      </c>
      <c r="HZ171" s="4"/>
      <c r="IA171" s="4"/>
      <c r="IB171" s="4"/>
      <c r="IC171" s="4"/>
      <c r="ID171" s="4"/>
      <c r="IE171" s="4"/>
    </row>
    <row r="172" spans="1:239" s="85" customFormat="1" ht="12.75">
      <c r="A172" s="83">
        <v>167</v>
      </c>
      <c r="B172" s="130" t="s">
        <v>601</v>
      </c>
      <c r="C172" s="131" t="s">
        <v>215</v>
      </c>
      <c r="D172" s="132">
        <v>420</v>
      </c>
      <c r="HZ172" s="4"/>
      <c r="IA172" s="4"/>
      <c r="IB172" s="4"/>
      <c r="IC172" s="4"/>
      <c r="ID172" s="4"/>
      <c r="IE172" s="4"/>
    </row>
    <row r="173" spans="1:239" s="85" customFormat="1" ht="12.75">
      <c r="A173" s="83">
        <v>168</v>
      </c>
      <c r="B173" s="72" t="s">
        <v>601</v>
      </c>
      <c r="C173" s="72" t="s">
        <v>602</v>
      </c>
      <c r="D173" s="127">
        <v>75</v>
      </c>
      <c r="HZ173" s="4"/>
      <c r="IA173" s="4"/>
      <c r="IB173" s="4"/>
      <c r="IC173" s="4"/>
      <c r="ID173" s="4"/>
      <c r="IE173" s="4"/>
    </row>
    <row r="174" spans="1:239" s="85" customFormat="1" ht="12.75">
      <c r="A174" s="83">
        <v>169</v>
      </c>
      <c r="B174" s="72" t="s">
        <v>603</v>
      </c>
      <c r="C174" s="72" t="s">
        <v>604</v>
      </c>
      <c r="D174" s="119">
        <v>50</v>
      </c>
      <c r="HZ174" s="4"/>
      <c r="IA174" s="4"/>
      <c r="IB174" s="4"/>
      <c r="IC174" s="4"/>
      <c r="ID174" s="4"/>
      <c r="IE174" s="4"/>
    </row>
    <row r="175" spans="1:239" s="85" customFormat="1" ht="17.25" customHeight="1">
      <c r="A175" s="83">
        <v>170</v>
      </c>
      <c r="B175" s="72" t="s">
        <v>603</v>
      </c>
      <c r="C175" s="72" t="s">
        <v>605</v>
      </c>
      <c r="D175" s="119">
        <v>100</v>
      </c>
      <c r="HZ175" s="4"/>
      <c r="IA175" s="4"/>
      <c r="IB175" s="4"/>
      <c r="IC175" s="4"/>
      <c r="ID175" s="4"/>
      <c r="IE175" s="4"/>
    </row>
    <row r="176" spans="1:239" s="85" customFormat="1" ht="16.5" customHeight="1">
      <c r="A176" s="83">
        <v>171</v>
      </c>
      <c r="B176" s="72" t="s">
        <v>603</v>
      </c>
      <c r="C176" s="72" t="s">
        <v>606</v>
      </c>
      <c r="D176" s="119">
        <v>70</v>
      </c>
      <c r="HZ176" s="4"/>
      <c r="IA176" s="4"/>
      <c r="IB176" s="4"/>
      <c r="IC176" s="4"/>
      <c r="ID176" s="4"/>
      <c r="IE176" s="4"/>
    </row>
    <row r="177" spans="1:239" s="85" customFormat="1" ht="12.75">
      <c r="A177" s="83">
        <v>172</v>
      </c>
      <c r="B177" s="129" t="s">
        <v>607</v>
      </c>
      <c r="C177" s="142" t="s">
        <v>608</v>
      </c>
      <c r="D177" s="141">
        <v>5</v>
      </c>
      <c r="HY177" s="4"/>
      <c r="HZ177" s="4"/>
      <c r="IA177" s="4"/>
      <c r="IB177" s="4"/>
      <c r="IC177" s="4"/>
      <c r="ID177" s="4"/>
      <c r="IE177"/>
    </row>
    <row r="178" spans="1:239" s="85" customFormat="1" ht="12.75">
      <c r="A178" s="83">
        <v>173</v>
      </c>
      <c r="B178" s="129" t="s">
        <v>607</v>
      </c>
      <c r="C178" s="142" t="s">
        <v>106</v>
      </c>
      <c r="D178" s="141">
        <v>1</v>
      </c>
      <c r="HY178" s="4"/>
      <c r="HZ178" s="4"/>
      <c r="IA178" s="4"/>
      <c r="IB178" s="4"/>
      <c r="IC178" s="4"/>
      <c r="ID178" s="4"/>
      <c r="IE178"/>
    </row>
    <row r="179" spans="1:239" s="85" customFormat="1" ht="12.75">
      <c r="A179" s="83">
        <v>174</v>
      </c>
      <c r="B179" s="147" t="s">
        <v>609</v>
      </c>
      <c r="C179" s="153" t="s">
        <v>610</v>
      </c>
      <c r="D179" s="42">
        <v>12</v>
      </c>
      <c r="HZ179" s="4"/>
      <c r="IA179" s="4"/>
      <c r="IB179" s="4"/>
      <c r="IC179" s="4"/>
      <c r="ID179" s="4"/>
      <c r="IE179" s="4"/>
    </row>
    <row r="180" spans="1:239" s="85" customFormat="1" ht="12.75">
      <c r="A180" s="83">
        <v>175</v>
      </c>
      <c r="B180" s="147" t="s">
        <v>609</v>
      </c>
      <c r="C180" s="153" t="s">
        <v>611</v>
      </c>
      <c r="D180" s="42">
        <v>18</v>
      </c>
      <c r="HZ180" s="4"/>
      <c r="IA180" s="4"/>
      <c r="IB180" s="4"/>
      <c r="IC180" s="4"/>
      <c r="ID180" s="4"/>
      <c r="IE180" s="4"/>
    </row>
    <row r="181" spans="1:239" s="85" customFormat="1" ht="12.75">
      <c r="A181" s="83">
        <v>176</v>
      </c>
      <c r="B181" s="90" t="s">
        <v>612</v>
      </c>
      <c r="C181" s="90" t="s">
        <v>613</v>
      </c>
      <c r="D181" s="115">
        <v>5</v>
      </c>
      <c r="HZ181" s="4"/>
      <c r="IA181" s="4"/>
      <c r="IB181" s="4"/>
      <c r="IC181" s="4"/>
      <c r="ID181" s="4"/>
      <c r="IE181" s="4"/>
    </row>
    <row r="182" spans="1:239" s="85" customFormat="1" ht="12.75">
      <c r="A182" s="83">
        <v>177</v>
      </c>
      <c r="B182" s="90" t="s">
        <v>614</v>
      </c>
      <c r="C182" s="90" t="s">
        <v>615</v>
      </c>
      <c r="D182" s="88">
        <v>75</v>
      </c>
      <c r="HY182" s="4"/>
      <c r="HZ182" s="4"/>
      <c r="IA182" s="4"/>
      <c r="IB182" s="4"/>
      <c r="IC182" s="4"/>
      <c r="ID182" s="4"/>
      <c r="IE182"/>
    </row>
    <row r="183" spans="1:239" s="85" customFormat="1" ht="12.75">
      <c r="A183" s="83">
        <v>178</v>
      </c>
      <c r="B183" s="90" t="s">
        <v>616</v>
      </c>
      <c r="C183" s="90" t="s">
        <v>617</v>
      </c>
      <c r="D183" s="115">
        <v>1</v>
      </c>
      <c r="HZ183" s="4"/>
      <c r="IA183" s="4"/>
      <c r="IB183" s="4"/>
      <c r="IC183" s="4"/>
      <c r="ID183" s="4"/>
      <c r="IE183" s="4"/>
    </row>
    <row r="184" spans="1:239" s="85" customFormat="1" ht="12.75">
      <c r="A184" s="83">
        <v>179</v>
      </c>
      <c r="B184" s="90" t="s">
        <v>618</v>
      </c>
      <c r="C184" s="90" t="s">
        <v>619</v>
      </c>
      <c r="D184" s="98">
        <v>45</v>
      </c>
      <c r="HZ184" s="4"/>
      <c r="IA184" s="4"/>
      <c r="IB184" s="4"/>
      <c r="IC184" s="4"/>
      <c r="ID184" s="4"/>
      <c r="IE184" s="4"/>
    </row>
    <row r="185" spans="1:239" s="85" customFormat="1" ht="12.75">
      <c r="A185" s="83">
        <v>180</v>
      </c>
      <c r="B185" s="90" t="s">
        <v>620</v>
      </c>
      <c r="C185" s="90" t="s">
        <v>621</v>
      </c>
      <c r="D185" s="42">
        <v>40</v>
      </c>
      <c r="HZ185" s="4"/>
      <c r="IA185" s="4"/>
      <c r="IB185" s="4"/>
      <c r="IC185" s="4"/>
      <c r="ID185" s="4"/>
      <c r="IE185" s="4"/>
    </row>
    <row r="186" spans="1:239" s="85" customFormat="1" ht="12.75">
      <c r="A186" s="83">
        <v>181</v>
      </c>
      <c r="B186" s="90" t="s">
        <v>620</v>
      </c>
      <c r="C186" s="90" t="s">
        <v>622</v>
      </c>
      <c r="D186" s="42">
        <v>15</v>
      </c>
      <c r="HZ186" s="4"/>
      <c r="IA186" s="4"/>
      <c r="IB186" s="4"/>
      <c r="IC186" s="4"/>
      <c r="ID186" s="4"/>
      <c r="IE186" s="4"/>
    </row>
    <row r="187" spans="1:239" s="85" customFormat="1" ht="12.75">
      <c r="A187" s="83">
        <v>182</v>
      </c>
      <c r="B187" s="90" t="s">
        <v>623</v>
      </c>
      <c r="C187" s="90" t="s">
        <v>508</v>
      </c>
      <c r="D187" s="42">
        <v>10</v>
      </c>
      <c r="HZ187" s="4"/>
      <c r="IA187" s="4"/>
      <c r="IB187" s="4"/>
      <c r="IC187" s="4"/>
      <c r="ID187" s="4"/>
      <c r="IE187" s="4"/>
    </row>
    <row r="188" spans="1:239" ht="12.75">
      <c r="A188" s="83">
        <v>183</v>
      </c>
      <c r="B188" s="114" t="s">
        <v>624</v>
      </c>
      <c r="C188" s="158" t="s">
        <v>625</v>
      </c>
      <c r="D188" s="98">
        <v>30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</row>
    <row r="189" spans="1:4" s="76" customFormat="1" ht="27.75" customHeight="1">
      <c r="A189" s="83">
        <v>184</v>
      </c>
      <c r="B189" s="129" t="s">
        <v>626</v>
      </c>
      <c r="C189" s="142" t="s">
        <v>627</v>
      </c>
      <c r="D189" s="141">
        <v>2</v>
      </c>
    </row>
    <row r="190" spans="1:4" s="76" customFormat="1" ht="12.75">
      <c r="A190" s="83">
        <v>185</v>
      </c>
      <c r="B190" s="129" t="s">
        <v>626</v>
      </c>
      <c r="C190" s="142" t="s">
        <v>628</v>
      </c>
      <c r="D190" s="141">
        <v>1</v>
      </c>
    </row>
    <row r="191" spans="1:239" s="85" customFormat="1" ht="17.25" customHeight="1">
      <c r="A191" s="83">
        <v>186</v>
      </c>
      <c r="B191" s="99" t="s">
        <v>629</v>
      </c>
      <c r="C191" s="100" t="s">
        <v>630</v>
      </c>
      <c r="D191" s="118">
        <v>5</v>
      </c>
      <c r="HZ191" s="4"/>
      <c r="IA191" s="4"/>
      <c r="IB191" s="4"/>
      <c r="IC191" s="4"/>
      <c r="ID191" s="4"/>
      <c r="IE191" s="4"/>
    </row>
    <row r="192" spans="1:239" s="85" customFormat="1" ht="17.25" customHeight="1">
      <c r="A192" s="83">
        <v>187</v>
      </c>
      <c r="B192" s="99" t="s">
        <v>631</v>
      </c>
      <c r="C192" s="100" t="s">
        <v>632</v>
      </c>
      <c r="D192" s="118">
        <v>2</v>
      </c>
      <c r="HZ192" s="4"/>
      <c r="IA192" s="4"/>
      <c r="IB192" s="4"/>
      <c r="IC192" s="4"/>
      <c r="ID192" s="4"/>
      <c r="IE192" s="4"/>
    </row>
    <row r="193" spans="1:239" s="85" customFormat="1" ht="18" customHeight="1">
      <c r="A193" s="83">
        <v>188</v>
      </c>
      <c r="B193" s="90" t="s">
        <v>633</v>
      </c>
      <c r="C193" s="90" t="s">
        <v>227</v>
      </c>
      <c r="D193" s="98">
        <v>45</v>
      </c>
      <c r="HZ193" s="4"/>
      <c r="IA193" s="4"/>
      <c r="IB193" s="4"/>
      <c r="IC193" s="4"/>
      <c r="ID193" s="4"/>
      <c r="IE193" s="4"/>
    </row>
    <row r="194" spans="1:239" s="85" customFormat="1" ht="12.75">
      <c r="A194" s="83">
        <v>189</v>
      </c>
      <c r="B194" s="90" t="s">
        <v>634</v>
      </c>
      <c r="C194" s="90" t="s">
        <v>635</v>
      </c>
      <c r="D194" s="42">
        <v>10</v>
      </c>
      <c r="HZ194" s="4"/>
      <c r="IA194" s="4"/>
      <c r="IB194" s="4"/>
      <c r="IC194" s="4"/>
      <c r="ID194" s="4"/>
      <c r="IE194" s="4"/>
    </row>
    <row r="195" spans="1:239" s="85" customFormat="1" ht="12.75">
      <c r="A195" s="83">
        <v>190</v>
      </c>
      <c r="B195" s="129" t="s">
        <v>636</v>
      </c>
      <c r="C195" s="129" t="s">
        <v>637</v>
      </c>
      <c r="D195" s="128">
        <v>30</v>
      </c>
      <c r="HZ195" s="4"/>
      <c r="IA195" s="4"/>
      <c r="IB195" s="4"/>
      <c r="IC195" s="4"/>
      <c r="ID195" s="4"/>
      <c r="IE195" s="4"/>
    </row>
    <row r="196" spans="1:239" s="85" customFormat="1" ht="12.75">
      <c r="A196" s="83">
        <v>191</v>
      </c>
      <c r="B196" s="90" t="s">
        <v>638</v>
      </c>
      <c r="C196" s="90" t="s">
        <v>639</v>
      </c>
      <c r="D196" s="128">
        <v>20</v>
      </c>
      <c r="HZ196" s="4"/>
      <c r="IA196" s="4"/>
      <c r="IB196" s="4"/>
      <c r="IC196" s="4"/>
      <c r="ID196" s="4"/>
      <c r="IE196" s="4"/>
    </row>
    <row r="197" spans="1:239" s="85" customFormat="1" ht="12.75">
      <c r="A197" s="83">
        <v>192</v>
      </c>
      <c r="B197" s="90" t="s">
        <v>640</v>
      </c>
      <c r="C197" s="90" t="s">
        <v>641</v>
      </c>
      <c r="D197" s="128">
        <v>15</v>
      </c>
      <c r="HZ197" s="4"/>
      <c r="IA197" s="4"/>
      <c r="IB197" s="4"/>
      <c r="IC197" s="4"/>
      <c r="ID197" s="4"/>
      <c r="IE197" s="4"/>
    </row>
    <row r="198" spans="1:239" s="85" customFormat="1" ht="18.75" customHeight="1">
      <c r="A198" s="83">
        <v>193</v>
      </c>
      <c r="B198" s="90" t="s">
        <v>642</v>
      </c>
      <c r="C198" s="90" t="s">
        <v>643</v>
      </c>
      <c r="D198" s="42">
        <v>3</v>
      </c>
      <c r="HZ198" s="4"/>
      <c r="IA198" s="4"/>
      <c r="IB198" s="4"/>
      <c r="IC198" s="4"/>
      <c r="ID198" s="4"/>
      <c r="IE198" s="4"/>
    </row>
    <row r="199" spans="1:239" s="85" customFormat="1" ht="12.75">
      <c r="A199" s="83">
        <v>194</v>
      </c>
      <c r="B199" s="129" t="s">
        <v>644</v>
      </c>
      <c r="C199" s="142" t="s">
        <v>645</v>
      </c>
      <c r="D199" s="141">
        <v>70</v>
      </c>
      <c r="HY199" s="4"/>
      <c r="HZ199" s="4"/>
      <c r="IA199" s="4"/>
      <c r="IB199" s="4"/>
      <c r="IC199" s="4"/>
      <c r="ID199" s="4"/>
      <c r="IE199"/>
    </row>
    <row r="200" spans="1:239" s="85" customFormat="1" ht="12.75">
      <c r="A200" s="83">
        <v>195</v>
      </c>
      <c r="B200" s="72" t="s">
        <v>646</v>
      </c>
      <c r="C200" s="72" t="s">
        <v>647</v>
      </c>
      <c r="D200" s="95">
        <v>10</v>
      </c>
      <c r="HZ200" s="4"/>
      <c r="IA200" s="4"/>
      <c r="IB200" s="4"/>
      <c r="IC200" s="4"/>
      <c r="ID200" s="4"/>
      <c r="IE200"/>
    </row>
    <row r="201" spans="1:239" s="85" customFormat="1" ht="12.75">
      <c r="A201" s="83">
        <v>196</v>
      </c>
      <c r="B201" s="90" t="s">
        <v>648</v>
      </c>
      <c r="C201" s="90" t="s">
        <v>649</v>
      </c>
      <c r="D201" s="42">
        <v>2</v>
      </c>
      <c r="HZ201" s="4"/>
      <c r="IA201" s="4"/>
      <c r="IB201" s="4"/>
      <c r="IC201" s="4"/>
      <c r="ID201" s="4"/>
      <c r="IE201" s="4"/>
    </row>
    <row r="202" spans="1:4" s="81" customFormat="1" ht="30.75" customHeight="1">
      <c r="A202" s="83">
        <v>197</v>
      </c>
      <c r="B202" s="72" t="s">
        <v>650</v>
      </c>
      <c r="C202" s="72" t="s">
        <v>651</v>
      </c>
      <c r="D202" s="146">
        <v>3</v>
      </c>
    </row>
    <row r="203" spans="1:239" ht="12.75">
      <c r="A203" s="83">
        <v>198</v>
      </c>
      <c r="B203" s="72" t="s">
        <v>652</v>
      </c>
      <c r="C203" s="72" t="s">
        <v>653</v>
      </c>
      <c r="D203" s="146">
        <v>10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</row>
    <row r="204" spans="1:239" ht="12.75">
      <c r="A204" s="83">
        <v>199</v>
      </c>
      <c r="B204" s="72" t="s">
        <v>652</v>
      </c>
      <c r="C204" s="131" t="s">
        <v>654</v>
      </c>
      <c r="D204" s="146">
        <v>2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</row>
    <row r="205" spans="1:239" ht="18" customHeight="1">
      <c r="A205" s="83">
        <v>200</v>
      </c>
      <c r="B205" s="155" t="s">
        <v>655</v>
      </c>
      <c r="C205" s="142" t="s">
        <v>656</v>
      </c>
      <c r="D205" s="143">
        <v>15</v>
      </c>
      <c r="IE205" s="55"/>
    </row>
    <row r="206" spans="1:239" ht="17.25" customHeight="1">
      <c r="A206" s="83">
        <v>201</v>
      </c>
      <c r="B206" s="155" t="s">
        <v>655</v>
      </c>
      <c r="C206" s="142" t="s">
        <v>657</v>
      </c>
      <c r="D206" s="143">
        <v>40</v>
      </c>
      <c r="IE206" s="55"/>
    </row>
    <row r="207" spans="1:239" ht="15.75" customHeight="1">
      <c r="A207" s="83">
        <v>202</v>
      </c>
      <c r="B207" s="90" t="s">
        <v>658</v>
      </c>
      <c r="C207" s="90" t="s">
        <v>659</v>
      </c>
      <c r="D207" s="98">
        <v>2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</row>
    <row r="208" spans="1:239" s="85" customFormat="1" ht="17.25" customHeight="1">
      <c r="A208" s="83">
        <v>203</v>
      </c>
      <c r="B208" s="72" t="s">
        <v>660</v>
      </c>
      <c r="C208" s="72" t="s">
        <v>661</v>
      </c>
      <c r="D208" s="95">
        <v>70</v>
      </c>
      <c r="HZ208" s="4"/>
      <c r="IA208" s="4"/>
      <c r="IB208" s="4"/>
      <c r="IC208" s="4"/>
      <c r="ID208" s="4"/>
      <c r="IE208"/>
    </row>
    <row r="209" spans="1:239" ht="12.75">
      <c r="A209" s="83">
        <v>204</v>
      </c>
      <c r="B209" s="90" t="s">
        <v>662</v>
      </c>
      <c r="C209" s="90" t="s">
        <v>663</v>
      </c>
      <c r="D209" s="42">
        <v>1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</row>
    <row r="210" spans="1:239" ht="12.75">
      <c r="A210" s="83">
        <v>205</v>
      </c>
      <c r="B210" s="90" t="s">
        <v>662</v>
      </c>
      <c r="C210" s="90" t="s">
        <v>664</v>
      </c>
      <c r="D210" s="42">
        <v>1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</row>
    <row r="211" spans="1:238" s="85" customFormat="1" ht="12.75">
      <c r="A211" s="83">
        <v>206</v>
      </c>
      <c r="B211" s="153" t="s">
        <v>665</v>
      </c>
      <c r="C211" s="142" t="s">
        <v>666</v>
      </c>
      <c r="D211" s="141">
        <v>1</v>
      </c>
      <c r="HY211" s="4"/>
      <c r="HZ211" s="4"/>
      <c r="IA211" s="4"/>
      <c r="IB211" s="4"/>
      <c r="IC211" s="4"/>
      <c r="ID211" s="4"/>
    </row>
    <row r="212" spans="1:239" ht="12.75">
      <c r="A212" s="83">
        <v>207</v>
      </c>
      <c r="B212" s="102" t="s">
        <v>667</v>
      </c>
      <c r="C212" s="131" t="s">
        <v>668</v>
      </c>
      <c r="D212" s="146">
        <v>30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</row>
    <row r="213" spans="1:239" ht="12.75">
      <c r="A213" s="83">
        <v>208</v>
      </c>
      <c r="B213" s="99" t="s">
        <v>669</v>
      </c>
      <c r="C213" s="71" t="s">
        <v>670</v>
      </c>
      <c r="D213" s="27">
        <v>2</v>
      </c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</row>
    <row r="214" spans="1:4" ht="12.75">
      <c r="A214" s="160"/>
      <c r="B214" s="45"/>
      <c r="C214" s="144"/>
      <c r="D214" s="161"/>
    </row>
    <row r="215" spans="1:4" ht="12.75">
      <c r="A215" s="134"/>
      <c r="B215" s="137"/>
      <c r="C215" s="162"/>
      <c r="D215" s="134"/>
    </row>
    <row r="216" spans="2:3" ht="12.75">
      <c r="B216" s="85"/>
      <c r="C216" s="163"/>
    </row>
    <row r="217" spans="2:3" ht="12.75">
      <c r="B217" s="85"/>
      <c r="C217" s="75"/>
    </row>
    <row r="218" spans="2:3" ht="12.75">
      <c r="B218" s="85"/>
      <c r="C218" s="85"/>
    </row>
    <row r="219" spans="2:3" ht="12.75">
      <c r="B219" s="85"/>
      <c r="C219" s="85"/>
    </row>
    <row r="220" ht="12.75">
      <c r="B220" s="85"/>
    </row>
    <row r="222" spans="1:239" s="85" customFormat="1" ht="12.75" customHeight="1">
      <c r="A222"/>
      <c r="B222"/>
      <c r="C222"/>
      <c r="D222"/>
      <c r="IA222" s="4"/>
      <c r="IB222" s="4"/>
      <c r="IC222" s="4"/>
      <c r="ID222" s="4"/>
      <c r="IE222" s="4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239" s="85" customFormat="1" ht="12.75">
      <c r="A225"/>
      <c r="B225"/>
      <c r="C225"/>
      <c r="D225"/>
      <c r="HZ225" s="4"/>
      <c r="IA225" s="4"/>
      <c r="IB225" s="4"/>
      <c r="IC225" s="4"/>
      <c r="ID225" s="4"/>
      <c r="IE225" s="4"/>
    </row>
    <row r="226" spans="1:4" ht="12.75">
      <c r="A226"/>
      <c r="B226"/>
      <c r="C226"/>
      <c r="D226"/>
    </row>
    <row r="227" spans="1:239" s="85" customFormat="1" ht="12.75">
      <c r="A227"/>
      <c r="B227"/>
      <c r="C227"/>
      <c r="D227"/>
      <c r="IA227" s="4"/>
      <c r="IB227" s="4"/>
      <c r="IC227" s="4"/>
      <c r="ID227" s="4"/>
      <c r="IE227" s="4"/>
    </row>
    <row r="228" spans="1:235" ht="12.75">
      <c r="A228"/>
      <c r="B228"/>
      <c r="C228"/>
      <c r="D228"/>
      <c r="IA228" s="55"/>
    </row>
    <row r="229" spans="1:239" s="85" customFormat="1" ht="12.75">
      <c r="A229"/>
      <c r="B229"/>
      <c r="C229"/>
      <c r="D229"/>
      <c r="IA229" s="4"/>
      <c r="IB229" s="4"/>
      <c r="IC229" s="4"/>
      <c r="ID229" s="4"/>
      <c r="IE229" s="4"/>
    </row>
    <row r="230" spans="1:239" s="85" customFormat="1" ht="12.75">
      <c r="A230"/>
      <c r="B230"/>
      <c r="C230"/>
      <c r="D230"/>
      <c r="IA230" s="4"/>
      <c r="IB230" s="4"/>
      <c r="IC230" s="4"/>
      <c r="ID230" s="4"/>
      <c r="IE230" s="4"/>
    </row>
    <row r="231" spans="1:239" s="85" customFormat="1" ht="28.5" customHeight="1">
      <c r="A231"/>
      <c r="B231"/>
      <c r="C231"/>
      <c r="D231"/>
      <c r="IA231" s="4"/>
      <c r="IB231" s="4"/>
      <c r="IC231" s="4"/>
      <c r="ID231" s="4"/>
      <c r="IE231" s="4"/>
    </row>
    <row r="232" spans="1:239" s="85" customFormat="1" ht="12.75">
      <c r="A232"/>
      <c r="B232"/>
      <c r="C232"/>
      <c r="D232"/>
      <c r="IA232" s="4"/>
      <c r="IB232" s="4"/>
      <c r="IC232" s="4"/>
      <c r="ID232" s="4"/>
      <c r="IE232" s="4"/>
    </row>
    <row r="233" spans="1:239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C96"/>
  <sheetViews>
    <sheetView zoomScale="104" zoomScaleNormal="104" workbookViewId="0" topLeftCell="A1">
      <selection activeCell="D89" sqref="D89"/>
    </sheetView>
  </sheetViews>
  <sheetFormatPr defaultColWidth="12.57421875" defaultRowHeight="12.75"/>
  <cols>
    <col min="1" max="1" width="5.140625" style="56" customWidth="1"/>
    <col min="2" max="2" width="35.00390625" style="55" customWidth="1"/>
    <col min="3" max="3" width="36.8515625" style="55" customWidth="1"/>
    <col min="4" max="4" width="11.57421875" style="56" customWidth="1"/>
    <col min="5" max="233" width="11.57421875" style="55" customWidth="1"/>
    <col min="234" max="237" width="12.00390625" style="4" customWidth="1"/>
    <col min="238" max="16384" width="11.57421875" style="0" customWidth="1"/>
  </cols>
  <sheetData>
    <row r="1" spans="1:3" ht="12.75">
      <c r="A1" s="56">
        <v>8</v>
      </c>
      <c r="B1" s="4" t="s">
        <v>9</v>
      </c>
      <c r="C1" s="164"/>
    </row>
    <row r="2" spans="2:3" ht="12.75">
      <c r="B2" s="4"/>
      <c r="C2" s="164"/>
    </row>
    <row r="3" spans="2:3" ht="12.75">
      <c r="B3" s="165" t="s">
        <v>671</v>
      </c>
      <c r="C3" s="164"/>
    </row>
    <row r="4" spans="2:3" ht="12.75">
      <c r="B4" s="165"/>
      <c r="C4" s="164"/>
    </row>
    <row r="5" spans="1:4" ht="15.75" customHeight="1">
      <c r="A5" s="166" t="s">
        <v>672</v>
      </c>
      <c r="B5" s="97" t="s">
        <v>673</v>
      </c>
      <c r="C5" s="97"/>
      <c r="D5" s="97"/>
    </row>
    <row r="6" spans="1:4" ht="12.75">
      <c r="A6" s="166"/>
      <c r="B6" s="167" t="s">
        <v>12</v>
      </c>
      <c r="C6" s="60" t="s">
        <v>13</v>
      </c>
      <c r="D6" s="168" t="s">
        <v>674</v>
      </c>
    </row>
    <row r="7" spans="2:4" ht="12.75">
      <c r="B7" s="169" t="s">
        <v>675</v>
      </c>
      <c r="C7" s="73" t="s">
        <v>676</v>
      </c>
      <c r="D7" s="27">
        <v>4600</v>
      </c>
    </row>
    <row r="8" spans="2:4" ht="18" customHeight="1">
      <c r="B8" s="170" t="s">
        <v>677</v>
      </c>
      <c r="C8" s="73" t="s">
        <v>678</v>
      </c>
      <c r="D8" s="27">
        <v>2600</v>
      </c>
    </row>
    <row r="9" spans="1:4" ht="12.75">
      <c r="A9" s="104"/>
      <c r="B9" s="105"/>
      <c r="C9" s="105"/>
      <c r="D9" s="104"/>
    </row>
    <row r="10" spans="1:4" ht="12.75">
      <c r="A10" s="171" t="s">
        <v>11</v>
      </c>
      <c r="B10" s="92" t="s">
        <v>12</v>
      </c>
      <c r="C10" s="92" t="s">
        <v>13</v>
      </c>
      <c r="D10" s="92" t="s">
        <v>58</v>
      </c>
    </row>
    <row r="11" spans="1:237" s="85" customFormat="1" ht="18" customHeight="1">
      <c r="A11" s="95">
        <v>1</v>
      </c>
      <c r="B11" s="73" t="s">
        <v>679</v>
      </c>
      <c r="C11" s="73" t="s">
        <v>680</v>
      </c>
      <c r="D11" s="95">
        <v>12</v>
      </c>
      <c r="HY11" s="4"/>
      <c r="HZ11" s="4"/>
      <c r="IA11" s="4"/>
      <c r="IB11" s="4"/>
      <c r="IC11" s="4"/>
    </row>
    <row r="12" spans="1:237" s="85" customFormat="1" ht="18" customHeight="1">
      <c r="A12" s="95">
        <v>2</v>
      </c>
      <c r="B12" s="114" t="s">
        <v>681</v>
      </c>
      <c r="C12" s="114" t="s">
        <v>682</v>
      </c>
      <c r="D12" s="95">
        <v>1</v>
      </c>
      <c r="HY12" s="4"/>
      <c r="HZ12" s="4"/>
      <c r="IA12" s="4"/>
      <c r="IB12" s="4"/>
      <c r="IC12" s="4"/>
    </row>
    <row r="13" spans="1:4" ht="15.75" customHeight="1">
      <c r="A13" s="95">
        <v>3</v>
      </c>
      <c r="B13" s="73" t="s">
        <v>364</v>
      </c>
      <c r="C13" s="73" t="s">
        <v>683</v>
      </c>
      <c r="D13" s="95">
        <v>3</v>
      </c>
    </row>
    <row r="14" spans="1:237" s="85" customFormat="1" ht="12.75">
      <c r="A14" s="95">
        <v>4</v>
      </c>
      <c r="B14" s="73" t="s">
        <v>140</v>
      </c>
      <c r="C14" s="73" t="s">
        <v>684</v>
      </c>
      <c r="D14" s="95">
        <v>270</v>
      </c>
      <c r="HY14" s="4"/>
      <c r="HZ14" s="4"/>
      <c r="IA14" s="4"/>
      <c r="IB14" s="4"/>
      <c r="IC14" s="4"/>
    </row>
    <row r="15" spans="1:4" ht="12.75">
      <c r="A15" s="95">
        <v>5</v>
      </c>
      <c r="B15" s="99" t="s">
        <v>685</v>
      </c>
      <c r="C15" s="99" t="s">
        <v>686</v>
      </c>
      <c r="D15" s="39">
        <v>5</v>
      </c>
    </row>
    <row r="16" spans="1:4" ht="12.75">
      <c r="A16" s="95">
        <v>6</v>
      </c>
      <c r="B16" s="100" t="s">
        <v>687</v>
      </c>
      <c r="C16" s="99" t="s">
        <v>688</v>
      </c>
      <c r="D16" s="39">
        <v>5</v>
      </c>
    </row>
    <row r="17" spans="1:4" s="4" customFormat="1" ht="12.75">
      <c r="A17" s="95">
        <v>7</v>
      </c>
      <c r="B17" s="32" t="s">
        <v>689</v>
      </c>
      <c r="C17" s="32" t="s">
        <v>690</v>
      </c>
      <c r="D17" s="95">
        <v>5</v>
      </c>
    </row>
    <row r="18" spans="1:4" ht="12.75">
      <c r="A18" s="95">
        <v>8</v>
      </c>
      <c r="B18" s="100" t="s">
        <v>691</v>
      </c>
      <c r="C18" s="100" t="s">
        <v>692</v>
      </c>
      <c r="D18" s="39">
        <v>200</v>
      </c>
    </row>
    <row r="19" spans="1:4" ht="12.75">
      <c r="A19" s="95">
        <v>9</v>
      </c>
      <c r="B19" s="100" t="s">
        <v>691</v>
      </c>
      <c r="C19" s="100" t="s">
        <v>693</v>
      </c>
      <c r="D19" s="39">
        <v>180</v>
      </c>
    </row>
    <row r="20" spans="1:4" s="6" customFormat="1" ht="12.75">
      <c r="A20" s="95">
        <v>10</v>
      </c>
      <c r="B20" s="71" t="s">
        <v>694</v>
      </c>
      <c r="C20" s="32" t="s">
        <v>695</v>
      </c>
      <c r="D20" s="95">
        <v>1</v>
      </c>
    </row>
    <row r="21" spans="1:4" ht="12.75">
      <c r="A21" s="95">
        <v>11</v>
      </c>
      <c r="B21" s="73" t="s">
        <v>696</v>
      </c>
      <c r="C21" s="73" t="s">
        <v>697</v>
      </c>
      <c r="D21" s="94">
        <v>20</v>
      </c>
    </row>
    <row r="22" spans="1:4" ht="12.75">
      <c r="A22" s="95">
        <v>12</v>
      </c>
      <c r="B22" s="73" t="s">
        <v>698</v>
      </c>
      <c r="C22" s="73" t="s">
        <v>699</v>
      </c>
      <c r="D22" s="113">
        <v>20</v>
      </c>
    </row>
    <row r="23" spans="1:4" ht="12.75">
      <c r="A23" s="95">
        <v>13</v>
      </c>
      <c r="B23" s="32" t="s">
        <v>700</v>
      </c>
      <c r="C23" s="32" t="s">
        <v>701</v>
      </c>
      <c r="D23" s="94">
        <v>5</v>
      </c>
    </row>
    <row r="24" spans="1:237" ht="12.75">
      <c r="A24" s="95">
        <v>14</v>
      </c>
      <c r="B24" s="71" t="s">
        <v>702</v>
      </c>
      <c r="C24" s="71" t="s">
        <v>703</v>
      </c>
      <c r="D24" s="95">
        <v>5</v>
      </c>
      <c r="E24" s="85"/>
      <c r="F24" s="85"/>
      <c r="G24" s="85"/>
      <c r="H24" s="85"/>
      <c r="I24" s="85"/>
      <c r="J24" s="85"/>
      <c r="K24" s="8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ht="17.25" customHeight="1">
      <c r="A25" s="95">
        <v>15</v>
      </c>
      <c r="B25" s="124" t="s">
        <v>704</v>
      </c>
      <c r="C25" s="124" t="s">
        <v>705</v>
      </c>
      <c r="D25" s="95">
        <v>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1:4" ht="12.75">
      <c r="A26" s="95">
        <v>16</v>
      </c>
      <c r="B26" s="73" t="s">
        <v>706</v>
      </c>
      <c r="C26" s="73" t="s">
        <v>707</v>
      </c>
      <c r="D26" s="94">
        <v>25</v>
      </c>
    </row>
    <row r="27" spans="1:11" ht="12.75">
      <c r="A27" s="95">
        <v>17</v>
      </c>
      <c r="B27" s="71" t="s">
        <v>708</v>
      </c>
      <c r="C27" s="28" t="s">
        <v>709</v>
      </c>
      <c r="D27" s="27">
        <v>1</v>
      </c>
      <c r="E27"/>
      <c r="F27"/>
      <c r="G27"/>
      <c r="H27"/>
      <c r="I27"/>
      <c r="J27"/>
      <c r="K27"/>
    </row>
    <row r="28" spans="1:4" ht="12.75">
      <c r="A28" s="95">
        <v>18</v>
      </c>
      <c r="B28" s="100" t="s">
        <v>419</v>
      </c>
      <c r="C28" s="100" t="s">
        <v>710</v>
      </c>
      <c r="D28" s="113">
        <v>1</v>
      </c>
    </row>
    <row r="29" spans="1:11" ht="17.25" customHeight="1">
      <c r="A29" s="95">
        <v>19</v>
      </c>
      <c r="B29" s="73" t="s">
        <v>711</v>
      </c>
      <c r="C29" s="73" t="s">
        <v>712</v>
      </c>
      <c r="D29" s="95">
        <v>40</v>
      </c>
      <c r="E29" s="85"/>
      <c r="F29" s="85"/>
      <c r="G29" s="85"/>
      <c r="H29" s="85"/>
      <c r="I29" s="85"/>
      <c r="J29" s="85"/>
      <c r="K29" s="85"/>
    </row>
    <row r="30" spans="1:4" ht="12.75">
      <c r="A30" s="95">
        <v>20</v>
      </c>
      <c r="B30" s="73" t="s">
        <v>713</v>
      </c>
      <c r="C30" s="73" t="s">
        <v>714</v>
      </c>
      <c r="D30" s="94">
        <v>1</v>
      </c>
    </row>
    <row r="31" spans="1:237" ht="12.75">
      <c r="A31" s="95">
        <v>21</v>
      </c>
      <c r="B31" s="73" t="s">
        <v>435</v>
      </c>
      <c r="C31" s="73" t="s">
        <v>715</v>
      </c>
      <c r="D31" s="94">
        <v>390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</row>
    <row r="32" spans="1:237" s="85" customFormat="1" ht="12.75">
      <c r="A32" s="95">
        <v>22</v>
      </c>
      <c r="B32" s="73" t="s">
        <v>450</v>
      </c>
      <c r="C32" s="73" t="s">
        <v>716</v>
      </c>
      <c r="D32" s="94">
        <v>320</v>
      </c>
      <c r="HY32" s="4"/>
      <c r="HZ32" s="4"/>
      <c r="IA32" s="4"/>
      <c r="IB32" s="4"/>
      <c r="IC32" s="4"/>
    </row>
    <row r="33" spans="1:237" s="85" customFormat="1" ht="12.75">
      <c r="A33" s="95">
        <v>23</v>
      </c>
      <c r="B33" s="73" t="s">
        <v>717</v>
      </c>
      <c r="C33" s="73" t="s">
        <v>718</v>
      </c>
      <c r="D33" s="95">
        <v>20</v>
      </c>
      <c r="HY33" s="4"/>
      <c r="HZ33" s="4"/>
      <c r="IA33" s="4"/>
      <c r="IB33" s="4"/>
      <c r="IC33" s="4"/>
    </row>
    <row r="34" spans="1:237" s="85" customFormat="1" ht="12.75">
      <c r="A34" s="95">
        <v>24</v>
      </c>
      <c r="B34" s="73" t="s">
        <v>719</v>
      </c>
      <c r="C34" s="73" t="s">
        <v>720</v>
      </c>
      <c r="D34" s="95">
        <v>5</v>
      </c>
      <c r="HY34" s="4"/>
      <c r="HZ34" s="4"/>
      <c r="IA34" s="4"/>
      <c r="IB34" s="4"/>
      <c r="IC34" s="4"/>
    </row>
    <row r="35" spans="1:4" ht="25.5" customHeight="1">
      <c r="A35" s="95">
        <v>25</v>
      </c>
      <c r="B35" s="73" t="s">
        <v>721</v>
      </c>
      <c r="C35" s="73" t="s">
        <v>722</v>
      </c>
      <c r="D35" s="94">
        <v>30</v>
      </c>
    </row>
    <row r="36" spans="1:11" ht="12.75">
      <c r="A36" s="95">
        <v>26</v>
      </c>
      <c r="B36" s="99" t="s">
        <v>723</v>
      </c>
      <c r="C36" s="100" t="s">
        <v>724</v>
      </c>
      <c r="D36" s="27">
        <v>5</v>
      </c>
      <c r="E36"/>
      <c r="F36"/>
      <c r="G36"/>
      <c r="H36"/>
      <c r="I36"/>
      <c r="J36"/>
      <c r="K36"/>
    </row>
    <row r="37" spans="1:4" ht="12.75">
      <c r="A37" s="95">
        <v>27</v>
      </c>
      <c r="B37" s="100" t="s">
        <v>725</v>
      </c>
      <c r="C37" s="100" t="s">
        <v>726</v>
      </c>
      <c r="D37" s="94">
        <v>5</v>
      </c>
    </row>
    <row r="38" spans="1:4" ht="16.5" customHeight="1">
      <c r="A38" s="95">
        <v>28</v>
      </c>
      <c r="B38" s="73" t="s">
        <v>727</v>
      </c>
      <c r="C38" s="100" t="s">
        <v>728</v>
      </c>
      <c r="D38" s="113">
        <v>3</v>
      </c>
    </row>
    <row r="39" spans="1:4" ht="12.75">
      <c r="A39" s="95">
        <v>29</v>
      </c>
      <c r="B39" s="73" t="s">
        <v>727</v>
      </c>
      <c r="C39" s="73" t="s">
        <v>729</v>
      </c>
      <c r="D39" s="113">
        <v>60</v>
      </c>
    </row>
    <row r="40" spans="1:237" s="85" customFormat="1" ht="27.75" customHeight="1">
      <c r="A40" s="95">
        <v>30</v>
      </c>
      <c r="B40" s="73" t="s">
        <v>730</v>
      </c>
      <c r="C40" s="73" t="s">
        <v>731</v>
      </c>
      <c r="D40" s="94">
        <v>6</v>
      </c>
      <c r="E40" s="55"/>
      <c r="F40" s="55"/>
      <c r="G40" s="55"/>
      <c r="H40" s="55"/>
      <c r="I40" s="55"/>
      <c r="J40" s="55"/>
      <c r="K40" s="55"/>
      <c r="L40" s="172"/>
      <c r="HY40" s="4"/>
      <c r="HZ40" s="4"/>
      <c r="IA40" s="4"/>
      <c r="IB40" s="4"/>
      <c r="IC40" s="4"/>
    </row>
    <row r="41" spans="1:237" ht="12.75">
      <c r="A41" s="95">
        <v>31</v>
      </c>
      <c r="B41" s="114" t="s">
        <v>732</v>
      </c>
      <c r="C41" s="114" t="s">
        <v>733</v>
      </c>
      <c r="D41" s="95">
        <v>1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</row>
    <row r="42" spans="1:12" ht="12.75">
      <c r="A42" s="95">
        <v>32</v>
      </c>
      <c r="B42" s="73" t="s">
        <v>734</v>
      </c>
      <c r="C42" s="73" t="s">
        <v>735</v>
      </c>
      <c r="D42" s="39">
        <v>5</v>
      </c>
      <c r="L42" s="105"/>
    </row>
    <row r="43" spans="1:4" s="4" customFormat="1" ht="12.75">
      <c r="A43" s="95">
        <v>33</v>
      </c>
      <c r="B43" s="73" t="s">
        <v>736</v>
      </c>
      <c r="C43" s="73" t="s">
        <v>737</v>
      </c>
      <c r="D43" s="94">
        <v>50</v>
      </c>
    </row>
    <row r="44" spans="1:12" s="4" customFormat="1" ht="12.75">
      <c r="A44" s="95">
        <v>34</v>
      </c>
      <c r="B44" s="73" t="s">
        <v>736</v>
      </c>
      <c r="C44" s="73" t="s">
        <v>738</v>
      </c>
      <c r="D44" s="94">
        <v>45</v>
      </c>
      <c r="L44" s="75"/>
    </row>
    <row r="45" spans="1:237" s="85" customFormat="1" ht="12.75">
      <c r="A45" s="95">
        <v>35</v>
      </c>
      <c r="B45" s="73" t="s">
        <v>739</v>
      </c>
      <c r="C45" s="73" t="s">
        <v>740</v>
      </c>
      <c r="D45" s="95">
        <v>10</v>
      </c>
      <c r="HY45" s="4"/>
      <c r="HZ45" s="4"/>
      <c r="IA45" s="4"/>
      <c r="IB45" s="4"/>
      <c r="IC45" s="4"/>
    </row>
    <row r="46" spans="1:237" s="85" customFormat="1" ht="12.75">
      <c r="A46" s="95">
        <v>36</v>
      </c>
      <c r="B46" s="114" t="s">
        <v>741</v>
      </c>
      <c r="C46" s="114" t="s">
        <v>742</v>
      </c>
      <c r="D46" s="95">
        <v>35</v>
      </c>
      <c r="HX46" s="4"/>
      <c r="HY46" s="4"/>
      <c r="HZ46" s="4"/>
      <c r="IA46" s="4"/>
      <c r="IB46" s="4"/>
      <c r="IC46" s="4"/>
    </row>
    <row r="47" spans="1:237" s="85" customFormat="1" ht="15.75" customHeight="1">
      <c r="A47" s="95">
        <v>37</v>
      </c>
      <c r="B47" s="73" t="s">
        <v>212</v>
      </c>
      <c r="C47" s="71" t="s">
        <v>743</v>
      </c>
      <c r="D47" s="27">
        <v>5</v>
      </c>
      <c r="HY47" s="4"/>
      <c r="HZ47" s="4"/>
      <c r="IA47" s="4"/>
      <c r="IB47" s="4"/>
      <c r="IC47" s="4"/>
    </row>
    <row r="48" spans="1:237" ht="17.25" customHeight="1">
      <c r="A48" s="95">
        <v>38</v>
      </c>
      <c r="B48" s="114" t="s">
        <v>744</v>
      </c>
      <c r="C48" s="114" t="s">
        <v>745</v>
      </c>
      <c r="D48" s="95">
        <v>1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4" ht="17.25" customHeight="1">
      <c r="A49" s="95">
        <v>39</v>
      </c>
      <c r="B49" s="73" t="s">
        <v>746</v>
      </c>
      <c r="C49" s="73" t="s">
        <v>747</v>
      </c>
      <c r="D49" s="94">
        <v>100</v>
      </c>
    </row>
    <row r="50" spans="1:237" ht="12.75">
      <c r="A50" s="95">
        <v>40</v>
      </c>
      <c r="B50" s="73" t="s">
        <v>748</v>
      </c>
      <c r="C50" s="73" t="s">
        <v>749</v>
      </c>
      <c r="D50" s="95">
        <v>3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85" customFormat="1" ht="12.75">
      <c r="A51" s="95">
        <v>41</v>
      </c>
      <c r="B51" s="73" t="s">
        <v>748</v>
      </c>
      <c r="C51" s="73" t="s">
        <v>750</v>
      </c>
      <c r="D51" s="95">
        <v>10</v>
      </c>
      <c r="HY51" s="4"/>
      <c r="HZ51" s="4"/>
      <c r="IA51" s="4"/>
      <c r="IB51" s="4"/>
      <c r="IC51" s="4"/>
    </row>
    <row r="52" spans="1:11" s="4" customFormat="1" ht="12.75">
      <c r="A52" s="95" t="s">
        <v>751</v>
      </c>
      <c r="B52" s="73" t="s">
        <v>218</v>
      </c>
      <c r="C52" s="73" t="s">
        <v>752</v>
      </c>
      <c r="D52" s="95">
        <v>230</v>
      </c>
      <c r="E52" s="75"/>
      <c r="F52" s="75"/>
      <c r="G52" s="75"/>
      <c r="H52" s="75"/>
      <c r="I52" s="75"/>
      <c r="J52" s="75"/>
      <c r="K52" s="75"/>
    </row>
    <row r="53" spans="1:11" s="4" customFormat="1" ht="12.75">
      <c r="A53" s="95" t="s">
        <v>753</v>
      </c>
      <c r="B53" s="73" t="s">
        <v>218</v>
      </c>
      <c r="C53" s="73" t="s">
        <v>754</v>
      </c>
      <c r="D53" s="95">
        <v>130</v>
      </c>
      <c r="E53" s="49"/>
      <c r="F53" s="106"/>
      <c r="G53" s="122"/>
      <c r="H53" s="123"/>
      <c r="I53" s="123"/>
      <c r="J53" s="173"/>
      <c r="K53" s="173"/>
    </row>
    <row r="54" spans="1:237" s="85" customFormat="1" ht="16.5" customHeight="1">
      <c r="A54" s="95">
        <v>44</v>
      </c>
      <c r="B54" s="73" t="s">
        <v>218</v>
      </c>
      <c r="C54" s="73" t="s">
        <v>755</v>
      </c>
      <c r="D54" s="95">
        <v>10</v>
      </c>
      <c r="HY54" s="4"/>
      <c r="HZ54" s="4"/>
      <c r="IA54" s="4"/>
      <c r="IB54" s="4"/>
      <c r="IC54" s="4"/>
    </row>
    <row r="55" spans="1:237" s="85" customFormat="1" ht="16.5" customHeight="1">
      <c r="A55" s="95">
        <v>45</v>
      </c>
      <c r="B55" s="116" t="s">
        <v>756</v>
      </c>
      <c r="C55" s="116" t="s">
        <v>757</v>
      </c>
      <c r="D55" s="42">
        <v>50</v>
      </c>
      <c r="HY55" s="4"/>
      <c r="HZ55" s="4"/>
      <c r="IA55" s="4"/>
      <c r="IB55" s="4"/>
      <c r="IC55" s="4"/>
    </row>
    <row r="56" spans="1:12" s="174" customFormat="1" ht="12.75">
      <c r="A56" s="95">
        <v>46</v>
      </c>
      <c r="B56" s="100" t="s">
        <v>536</v>
      </c>
      <c r="C56" s="100" t="s">
        <v>758</v>
      </c>
      <c r="D56" s="113">
        <v>10</v>
      </c>
      <c r="E56" s="4"/>
      <c r="F56" s="4"/>
      <c r="G56" s="4"/>
      <c r="H56" s="4"/>
      <c r="I56" s="4"/>
      <c r="J56" s="4"/>
      <c r="K56" s="4"/>
      <c r="L56" s="4"/>
    </row>
    <row r="57" spans="1:4" s="4" customFormat="1" ht="28.5" customHeight="1">
      <c r="A57" s="95">
        <v>47</v>
      </c>
      <c r="B57" s="100" t="s">
        <v>536</v>
      </c>
      <c r="C57" s="100" t="s">
        <v>759</v>
      </c>
      <c r="D57" s="113">
        <v>25</v>
      </c>
    </row>
    <row r="58" spans="1:12" s="4" customFormat="1" ht="12.75">
      <c r="A58" s="95">
        <v>48</v>
      </c>
      <c r="B58" s="100" t="s">
        <v>536</v>
      </c>
      <c r="C58" s="71" t="s">
        <v>760</v>
      </c>
      <c r="D58" s="113">
        <v>1</v>
      </c>
      <c r="L58" s="174"/>
    </row>
    <row r="59" spans="1:12" s="4" customFormat="1" ht="16.5" customHeight="1">
      <c r="A59" s="95">
        <v>49</v>
      </c>
      <c r="B59" s="117" t="s">
        <v>761</v>
      </c>
      <c r="C59" s="117" t="s">
        <v>762</v>
      </c>
      <c r="D59" s="118">
        <v>250</v>
      </c>
      <c r="L59" s="174"/>
    </row>
    <row r="60" spans="1:237" s="75" customFormat="1" ht="12.75">
      <c r="A60" s="95">
        <v>50</v>
      </c>
      <c r="B60" s="73" t="s">
        <v>763</v>
      </c>
      <c r="C60" s="73" t="s">
        <v>764</v>
      </c>
      <c r="D60" s="128">
        <v>85</v>
      </c>
      <c r="E60" s="175"/>
      <c r="F60" s="175"/>
      <c r="G60" s="175"/>
      <c r="H60" s="175"/>
      <c r="I60" s="175"/>
      <c r="J60" s="175"/>
      <c r="K60" s="175"/>
      <c r="L60" s="4"/>
      <c r="HX60" s="4"/>
      <c r="HY60" s="4"/>
      <c r="HZ60" s="4"/>
      <c r="IA60" s="4"/>
      <c r="IB60" s="4"/>
      <c r="IC60" s="4"/>
    </row>
    <row r="61" spans="1:4" s="4" customFormat="1" ht="12.75">
      <c r="A61" s="95">
        <v>51</v>
      </c>
      <c r="B61" s="73" t="s">
        <v>563</v>
      </c>
      <c r="C61" s="73" t="s">
        <v>765</v>
      </c>
      <c r="D61" s="98">
        <v>10</v>
      </c>
    </row>
    <row r="62" spans="1:237" s="123" customFormat="1" ht="12.75">
      <c r="A62" s="95">
        <v>52</v>
      </c>
      <c r="B62" s="73" t="s">
        <v>766</v>
      </c>
      <c r="C62" s="73" t="s">
        <v>767</v>
      </c>
      <c r="D62" s="42">
        <v>190</v>
      </c>
      <c r="E62" s="174"/>
      <c r="F62" s="174"/>
      <c r="G62" s="174"/>
      <c r="H62" s="174"/>
      <c r="I62" s="174"/>
      <c r="J62" s="174"/>
      <c r="K62" s="174"/>
      <c r="L62" s="75"/>
      <c r="M62" s="76"/>
      <c r="N62" s="122"/>
      <c r="Q62" s="106"/>
      <c r="R62" s="106"/>
      <c r="S62" s="49"/>
      <c r="T62" s="49"/>
      <c r="U62" s="122"/>
      <c r="V62" s="122"/>
      <c r="Y62" s="31"/>
      <c r="Z62" s="31"/>
      <c r="AA62" s="172"/>
      <c r="AB62" s="76"/>
      <c r="AC62" s="122"/>
      <c r="AF62" s="106"/>
      <c r="AG62" s="106"/>
      <c r="AH62" s="49"/>
      <c r="AI62" s="49"/>
      <c r="AJ62" s="122"/>
      <c r="AK62" s="122"/>
      <c r="AN62" s="31"/>
      <c r="AO62" s="31"/>
      <c r="AP62" s="172"/>
      <c r="AQ62" s="76"/>
      <c r="AR62" s="122"/>
      <c r="AU62" s="106"/>
      <c r="AV62" s="106"/>
      <c r="AW62" s="49"/>
      <c r="AX62" s="49"/>
      <c r="AY62" s="122"/>
      <c r="AZ62" s="122"/>
      <c r="BC62" s="31"/>
      <c r="BD62" s="31"/>
      <c r="BE62" s="172"/>
      <c r="BF62" s="76"/>
      <c r="BG62" s="122"/>
      <c r="BJ62" s="106"/>
      <c r="BK62" s="106"/>
      <c r="BL62" s="49"/>
      <c r="BM62" s="49"/>
      <c r="BN62" s="122"/>
      <c r="BO62" s="122"/>
      <c r="BR62" s="31"/>
      <c r="BS62" s="31"/>
      <c r="BT62" s="172"/>
      <c r="BU62" s="76"/>
      <c r="BV62" s="122"/>
      <c r="BY62" s="106"/>
      <c r="BZ62" s="106"/>
      <c r="CA62" s="49"/>
      <c r="CB62" s="49"/>
      <c r="CC62" s="122"/>
      <c r="CD62" s="122"/>
      <c r="CG62" s="31"/>
      <c r="CH62" s="31"/>
      <c r="CI62" s="172"/>
      <c r="CJ62" s="76"/>
      <c r="CK62" s="122"/>
      <c r="CN62" s="106"/>
      <c r="CO62" s="106"/>
      <c r="CP62" s="49"/>
      <c r="CQ62" s="49"/>
      <c r="CR62" s="122"/>
      <c r="CS62" s="122"/>
      <c r="CV62" s="31"/>
      <c r="CW62" s="31"/>
      <c r="CX62" s="172"/>
      <c r="CY62" s="76"/>
      <c r="CZ62" s="122"/>
      <c r="DC62" s="106"/>
      <c r="DD62" s="106"/>
      <c r="DE62" s="49"/>
      <c r="DF62" s="49"/>
      <c r="DG62" s="122"/>
      <c r="DH62" s="122"/>
      <c r="DK62" s="31"/>
      <c r="DL62" s="31"/>
      <c r="DM62" s="172"/>
      <c r="DN62" s="76"/>
      <c r="DO62" s="122"/>
      <c r="DR62" s="106"/>
      <c r="DS62" s="106"/>
      <c r="DT62" s="49"/>
      <c r="DU62" s="49"/>
      <c r="DV62" s="122"/>
      <c r="DW62" s="122"/>
      <c r="DZ62" s="31"/>
      <c r="EA62" s="31"/>
      <c r="EB62" s="172"/>
      <c r="EC62" s="76"/>
      <c r="ED62" s="122"/>
      <c r="EG62" s="106"/>
      <c r="EH62" s="106"/>
      <c r="EI62" s="49"/>
      <c r="EJ62" s="49"/>
      <c r="EK62" s="122"/>
      <c r="EL62" s="122"/>
      <c r="EO62" s="31"/>
      <c r="EP62" s="31"/>
      <c r="EQ62" s="172"/>
      <c r="ER62" s="76"/>
      <c r="ES62" s="122"/>
      <c r="EV62" s="106"/>
      <c r="EW62" s="106"/>
      <c r="EX62" s="49"/>
      <c r="EY62" s="49"/>
      <c r="EZ62" s="122"/>
      <c r="FA62" s="122"/>
      <c r="FD62" s="31"/>
      <c r="FE62" s="31"/>
      <c r="FF62" s="172"/>
      <c r="FG62" s="76"/>
      <c r="FH62" s="122"/>
      <c r="FK62" s="106"/>
      <c r="FL62" s="106"/>
      <c r="FM62" s="49"/>
      <c r="FN62" s="49"/>
      <c r="FO62" s="122"/>
      <c r="FP62" s="122"/>
      <c r="FS62" s="31"/>
      <c r="FT62" s="31"/>
      <c r="FU62" s="172"/>
      <c r="FV62" s="76"/>
      <c r="FW62" s="122"/>
      <c r="FZ62" s="106"/>
      <c r="GA62" s="106"/>
      <c r="GB62" s="49"/>
      <c r="GC62" s="49"/>
      <c r="GD62" s="122"/>
      <c r="GE62" s="122"/>
      <c r="GH62" s="31"/>
      <c r="GI62" s="31"/>
      <c r="GJ62" s="172"/>
      <c r="GK62" s="76"/>
      <c r="GL62" s="122"/>
      <c r="GO62" s="106"/>
      <c r="GP62" s="106"/>
      <c r="GQ62" s="49"/>
      <c r="GR62" s="49"/>
      <c r="GS62" s="122"/>
      <c r="GT62" s="122"/>
      <c r="GW62" s="31"/>
      <c r="GX62" s="31"/>
      <c r="GY62" s="172"/>
      <c r="GZ62" s="76"/>
      <c r="HA62" s="122"/>
      <c r="HD62" s="106"/>
      <c r="HE62" s="106"/>
      <c r="HF62" s="49"/>
      <c r="HG62" s="49"/>
      <c r="HH62" s="122"/>
      <c r="HI62" s="122"/>
      <c r="HL62" s="31"/>
      <c r="HM62" s="31"/>
      <c r="HN62" s="172"/>
      <c r="HO62" s="76"/>
      <c r="HP62" s="122"/>
      <c r="HS62" s="106"/>
      <c r="HT62" s="106"/>
      <c r="HU62" s="49"/>
      <c r="HV62" s="49"/>
      <c r="HW62" s="122"/>
      <c r="HX62" s="122"/>
      <c r="IA62" s="31"/>
      <c r="IB62" s="31"/>
      <c r="IC62" s="172"/>
    </row>
    <row r="63" spans="1:236" s="123" customFormat="1" ht="12.75">
      <c r="A63" s="95">
        <v>53</v>
      </c>
      <c r="B63" s="99" t="s">
        <v>766</v>
      </c>
      <c r="C63" s="99" t="s">
        <v>768</v>
      </c>
      <c r="D63" s="118">
        <v>200</v>
      </c>
      <c r="E63" s="4"/>
      <c r="F63" s="4"/>
      <c r="G63" s="4"/>
      <c r="H63" s="4"/>
      <c r="I63" s="4"/>
      <c r="J63" s="4"/>
      <c r="K63" s="4"/>
      <c r="L63" s="4"/>
      <c r="M63" s="75"/>
      <c r="N63" s="49"/>
      <c r="Q63" s="122"/>
      <c r="R63" s="122"/>
      <c r="S63" s="49"/>
      <c r="T63" s="49"/>
      <c r="U63" s="106"/>
      <c r="V63" s="122"/>
      <c r="Y63" s="173"/>
      <c r="Z63" s="173"/>
      <c r="AB63" s="75"/>
      <c r="AC63" s="49"/>
      <c r="AF63" s="122"/>
      <c r="AG63" s="122"/>
      <c r="AH63" s="49"/>
      <c r="AI63" s="49"/>
      <c r="AJ63" s="106"/>
      <c r="AK63" s="122"/>
      <c r="AN63" s="173"/>
      <c r="AO63" s="173"/>
      <c r="AQ63" s="75"/>
      <c r="AR63" s="49"/>
      <c r="AU63" s="122"/>
      <c r="AV63" s="122"/>
      <c r="AW63" s="49"/>
      <c r="AX63" s="49"/>
      <c r="AY63" s="106"/>
      <c r="AZ63" s="122"/>
      <c r="BC63" s="173"/>
      <c r="BD63" s="173"/>
      <c r="BF63" s="75"/>
      <c r="BG63" s="49"/>
      <c r="BJ63" s="122"/>
      <c r="BK63" s="122"/>
      <c r="BL63" s="49"/>
      <c r="BM63" s="49"/>
      <c r="BN63" s="106"/>
      <c r="BO63" s="122"/>
      <c r="BR63" s="173"/>
      <c r="BS63" s="173"/>
      <c r="BU63" s="75"/>
      <c r="BV63" s="49"/>
      <c r="BY63" s="122"/>
      <c r="BZ63" s="122"/>
      <c r="CA63" s="49"/>
      <c r="CB63" s="49"/>
      <c r="CC63" s="106"/>
      <c r="CD63" s="122"/>
      <c r="CG63" s="173"/>
      <c r="CH63" s="173"/>
      <c r="CJ63" s="75"/>
      <c r="CK63" s="49"/>
      <c r="CN63" s="122"/>
      <c r="CO63" s="122"/>
      <c r="CP63" s="49"/>
      <c r="CQ63" s="49"/>
      <c r="CR63" s="106"/>
      <c r="CS63" s="122"/>
      <c r="CV63" s="173"/>
      <c r="CW63" s="173"/>
      <c r="CY63" s="75"/>
      <c r="CZ63" s="49"/>
      <c r="DC63" s="122"/>
      <c r="DD63" s="122"/>
      <c r="DE63" s="49"/>
      <c r="DF63" s="49"/>
      <c r="DG63" s="106"/>
      <c r="DH63" s="122"/>
      <c r="DK63" s="173"/>
      <c r="DL63" s="173"/>
      <c r="DN63" s="75"/>
      <c r="DO63" s="49"/>
      <c r="DR63" s="122"/>
      <c r="DS63" s="122"/>
      <c r="DT63" s="49"/>
      <c r="DU63" s="49"/>
      <c r="DV63" s="106"/>
      <c r="DW63" s="122"/>
      <c r="DZ63" s="173"/>
      <c r="EA63" s="173"/>
      <c r="EC63" s="75"/>
      <c r="ED63" s="49"/>
      <c r="EG63" s="122"/>
      <c r="EH63" s="122"/>
      <c r="EI63" s="49"/>
      <c r="EJ63" s="49"/>
      <c r="EK63" s="106"/>
      <c r="EL63" s="122"/>
      <c r="EO63" s="173"/>
      <c r="EP63" s="173"/>
      <c r="ER63" s="75"/>
      <c r="ES63" s="49"/>
      <c r="EV63" s="122"/>
      <c r="EW63" s="122"/>
      <c r="EX63" s="49"/>
      <c r="EY63" s="49"/>
      <c r="EZ63" s="106"/>
      <c r="FA63" s="122"/>
      <c r="FD63" s="173"/>
      <c r="FE63" s="173"/>
      <c r="FG63" s="75"/>
      <c r="FH63" s="49"/>
      <c r="FK63" s="122"/>
      <c r="FL63" s="122"/>
      <c r="FM63" s="49"/>
      <c r="FN63" s="49"/>
      <c r="FO63" s="106"/>
      <c r="FP63" s="122"/>
      <c r="FS63" s="173"/>
      <c r="FT63" s="173"/>
      <c r="FV63" s="75"/>
      <c r="FW63" s="49"/>
      <c r="FZ63" s="122"/>
      <c r="GA63" s="122"/>
      <c r="GB63" s="49"/>
      <c r="GC63" s="49"/>
      <c r="GD63" s="106"/>
      <c r="GE63" s="122"/>
      <c r="GH63" s="173"/>
      <c r="GI63" s="173"/>
      <c r="GK63" s="75"/>
      <c r="GL63" s="49"/>
      <c r="GO63" s="122"/>
      <c r="GP63" s="122"/>
      <c r="GQ63" s="49"/>
      <c r="GR63" s="49"/>
      <c r="GS63" s="106"/>
      <c r="GT63" s="122"/>
      <c r="GW63" s="173"/>
      <c r="GX63" s="173"/>
      <c r="GZ63" s="75"/>
      <c r="HA63" s="49"/>
      <c r="HD63" s="122"/>
      <c r="HE63" s="122"/>
      <c r="HF63" s="49"/>
      <c r="HG63" s="49"/>
      <c r="HH63" s="106"/>
      <c r="HI63" s="122"/>
      <c r="HL63" s="173"/>
      <c r="HM63" s="173"/>
      <c r="HO63" s="75"/>
      <c r="HP63" s="49"/>
      <c r="HS63" s="122"/>
      <c r="HT63" s="122"/>
      <c r="HU63" s="49"/>
      <c r="HV63" s="49"/>
      <c r="HW63" s="106"/>
      <c r="HX63" s="122"/>
      <c r="IA63" s="173"/>
      <c r="IB63" s="173"/>
    </row>
    <row r="64" spans="1:4" s="159" customFormat="1" ht="12.75">
      <c r="A64" s="95">
        <v>54</v>
      </c>
      <c r="B64" s="73" t="s">
        <v>570</v>
      </c>
      <c r="C64" s="73" t="s">
        <v>769</v>
      </c>
      <c r="D64" s="39">
        <v>130</v>
      </c>
    </row>
    <row r="65" spans="1:4" s="45" customFormat="1" ht="16.5" customHeight="1">
      <c r="A65" s="95">
        <v>55</v>
      </c>
      <c r="B65" s="114" t="s">
        <v>570</v>
      </c>
      <c r="C65" s="114" t="s">
        <v>770</v>
      </c>
      <c r="D65" s="98">
        <v>10</v>
      </c>
    </row>
    <row r="66" spans="1:237" s="75" customFormat="1" ht="17.25" customHeight="1">
      <c r="A66" s="95">
        <v>56</v>
      </c>
      <c r="B66" s="73" t="s">
        <v>771</v>
      </c>
      <c r="C66" s="73" t="s">
        <v>772</v>
      </c>
      <c r="D66" s="128">
        <v>140</v>
      </c>
      <c r="E66" s="4"/>
      <c r="F66" s="4"/>
      <c r="G66" s="4"/>
      <c r="H66" s="4"/>
      <c r="I66" s="4"/>
      <c r="J66" s="4"/>
      <c r="K66" s="4"/>
      <c r="HX66" s="4"/>
      <c r="HY66" s="4"/>
      <c r="HZ66" s="4"/>
      <c r="IA66" s="4"/>
      <c r="IB66" s="4"/>
      <c r="IC66" s="4"/>
    </row>
    <row r="67" spans="1:4" s="45" customFormat="1" ht="17.25" customHeight="1">
      <c r="A67" s="95">
        <v>57</v>
      </c>
      <c r="B67" s="36" t="s">
        <v>773</v>
      </c>
      <c r="C67" s="36" t="s">
        <v>774</v>
      </c>
      <c r="D67" s="118">
        <v>1</v>
      </c>
    </row>
    <row r="68" spans="1:11" s="179" customFormat="1" ht="12.75">
      <c r="A68" s="95">
        <v>58</v>
      </c>
      <c r="B68" s="176" t="s">
        <v>775</v>
      </c>
      <c r="C68" s="176" t="s">
        <v>776</v>
      </c>
      <c r="D68" s="177">
        <v>5</v>
      </c>
      <c r="E68" s="178"/>
      <c r="F68" s="178"/>
      <c r="G68" s="178"/>
      <c r="H68" s="178"/>
      <c r="I68" s="178"/>
      <c r="J68" s="178"/>
      <c r="K68" s="178"/>
    </row>
    <row r="69" spans="1:237" s="85" customFormat="1" ht="12.75">
      <c r="A69" s="95">
        <v>59</v>
      </c>
      <c r="B69" s="73" t="s">
        <v>596</v>
      </c>
      <c r="C69" s="73" t="s">
        <v>777</v>
      </c>
      <c r="D69" s="95">
        <v>5</v>
      </c>
      <c r="HY69" s="4"/>
      <c r="HZ69" s="4"/>
      <c r="IA69" s="4"/>
      <c r="IB69" s="4"/>
      <c r="IC69" s="4"/>
    </row>
    <row r="70" spans="1:11" s="180" customFormat="1" ht="12.75">
      <c r="A70" s="95">
        <v>60</v>
      </c>
      <c r="B70" s="114" t="s">
        <v>778</v>
      </c>
      <c r="C70" s="114" t="s">
        <v>779</v>
      </c>
      <c r="D70" s="128">
        <v>1</v>
      </c>
      <c r="E70" s="4"/>
      <c r="F70" s="4"/>
      <c r="G70" s="4"/>
      <c r="H70" s="4"/>
      <c r="I70" s="4"/>
      <c r="J70" s="4"/>
      <c r="K70" s="4"/>
    </row>
    <row r="71" spans="1:11" s="180" customFormat="1" ht="12.75">
      <c r="A71" s="95">
        <v>61</v>
      </c>
      <c r="B71" s="181" t="s">
        <v>780</v>
      </c>
      <c r="C71" s="124" t="s">
        <v>781</v>
      </c>
      <c r="D71" s="118">
        <v>1</v>
      </c>
      <c r="E71" s="4"/>
      <c r="F71" s="4"/>
      <c r="G71" s="4"/>
      <c r="H71" s="4"/>
      <c r="I71" s="4"/>
      <c r="J71" s="4"/>
      <c r="K71" s="4"/>
    </row>
    <row r="72" spans="1:237" s="85" customFormat="1" ht="12.75">
      <c r="A72" s="95">
        <v>62</v>
      </c>
      <c r="B72" s="73" t="s">
        <v>782</v>
      </c>
      <c r="C72" s="73" t="s">
        <v>783</v>
      </c>
      <c r="D72" s="95">
        <v>1</v>
      </c>
      <c r="HY72" s="4"/>
      <c r="HZ72" s="4"/>
      <c r="IA72" s="4"/>
      <c r="IB72" s="4"/>
      <c r="IC72" s="4"/>
    </row>
    <row r="73" spans="1:237" s="75" customFormat="1" ht="14.25" customHeight="1">
      <c r="A73" s="95">
        <v>63</v>
      </c>
      <c r="B73" s="124" t="s">
        <v>784</v>
      </c>
      <c r="C73" s="124" t="s">
        <v>785</v>
      </c>
      <c r="D73" s="118">
        <v>10</v>
      </c>
      <c r="E73" s="180"/>
      <c r="F73" s="180"/>
      <c r="G73" s="180"/>
      <c r="H73" s="180"/>
      <c r="I73" s="180"/>
      <c r="J73" s="180"/>
      <c r="K73" s="180"/>
      <c r="HX73" s="4"/>
      <c r="HY73" s="4"/>
      <c r="HZ73" s="4"/>
      <c r="IA73" s="4"/>
      <c r="IB73" s="4"/>
      <c r="IC73" s="4"/>
    </row>
    <row r="74" spans="1:4" s="76" customFormat="1" ht="12.75">
      <c r="A74" s="95">
        <v>64</v>
      </c>
      <c r="B74" s="114" t="s">
        <v>786</v>
      </c>
      <c r="C74" s="114" t="s">
        <v>787</v>
      </c>
      <c r="D74" s="42">
        <v>120</v>
      </c>
    </row>
    <row r="75" spans="1:11" s="76" customFormat="1" ht="12.75">
      <c r="A75" s="95">
        <v>65</v>
      </c>
      <c r="B75" s="114" t="s">
        <v>788</v>
      </c>
      <c r="C75" s="114" t="s">
        <v>789</v>
      </c>
      <c r="D75" s="42">
        <v>20</v>
      </c>
      <c r="E75" s="75"/>
      <c r="F75" s="75"/>
      <c r="G75" s="75"/>
      <c r="H75" s="75"/>
      <c r="I75" s="75"/>
      <c r="J75" s="75"/>
      <c r="K75" s="75"/>
    </row>
    <row r="76" spans="1:237" s="85" customFormat="1" ht="12.75">
      <c r="A76" s="95">
        <v>66</v>
      </c>
      <c r="B76" s="73" t="s">
        <v>790</v>
      </c>
      <c r="C76" s="73" t="s">
        <v>791</v>
      </c>
      <c r="D76" s="94">
        <v>30</v>
      </c>
      <c r="HY76" s="4"/>
      <c r="HZ76" s="4"/>
      <c r="IA76" s="4"/>
      <c r="IB76" s="4"/>
      <c r="IC76" s="4"/>
    </row>
    <row r="77" spans="1:11" s="76" customFormat="1" ht="12.75">
      <c r="A77" s="95">
        <v>67</v>
      </c>
      <c r="B77" s="100" t="s">
        <v>792</v>
      </c>
      <c r="C77" s="100" t="s">
        <v>793</v>
      </c>
      <c r="D77" s="39">
        <v>20</v>
      </c>
      <c r="E77" s="4"/>
      <c r="F77" s="4"/>
      <c r="G77" s="4"/>
      <c r="H77" s="4"/>
      <c r="I77" s="4"/>
      <c r="J77" s="4"/>
      <c r="K77" s="4"/>
    </row>
    <row r="78" spans="1:237" s="75" customFormat="1" ht="12.75">
      <c r="A78" s="95">
        <v>68</v>
      </c>
      <c r="B78" s="114" t="s">
        <v>794</v>
      </c>
      <c r="C78" s="114" t="s">
        <v>795</v>
      </c>
      <c r="D78" s="128">
        <v>20</v>
      </c>
      <c r="HX78" s="4"/>
      <c r="HY78" s="4"/>
      <c r="HZ78" s="4"/>
      <c r="IA78" s="4"/>
      <c r="IB78" s="4"/>
      <c r="IC78" s="4"/>
    </row>
    <row r="79" spans="1:237" s="75" customFormat="1" ht="15" customHeight="1">
      <c r="A79" s="95">
        <v>69</v>
      </c>
      <c r="B79" s="114" t="s">
        <v>640</v>
      </c>
      <c r="C79" s="114" t="s">
        <v>796</v>
      </c>
      <c r="D79" s="128">
        <v>3</v>
      </c>
      <c r="HX79" s="4"/>
      <c r="HY79" s="4"/>
      <c r="HZ79" s="4"/>
      <c r="IA79" s="4"/>
      <c r="IB79" s="4"/>
      <c r="IC79" s="4"/>
    </row>
    <row r="80" spans="1:237" s="75" customFormat="1" ht="15" customHeight="1">
      <c r="A80" s="95">
        <v>70</v>
      </c>
      <c r="B80" s="73" t="s">
        <v>797</v>
      </c>
      <c r="C80" s="100" t="s">
        <v>798</v>
      </c>
      <c r="D80" s="94">
        <v>30</v>
      </c>
      <c r="HX80" s="4"/>
      <c r="HY80" s="4"/>
      <c r="HZ80" s="4"/>
      <c r="IA80" s="4"/>
      <c r="IB80" s="4"/>
      <c r="IC80" s="4"/>
    </row>
    <row r="81" spans="1:237" ht="12.75">
      <c r="A81" s="95">
        <v>71</v>
      </c>
      <c r="B81" s="182" t="s">
        <v>799</v>
      </c>
      <c r="C81" s="183" t="s">
        <v>800</v>
      </c>
      <c r="D81" s="184">
        <v>50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</row>
    <row r="82" spans="1:4" s="81" customFormat="1" ht="12.75">
      <c r="A82" s="95">
        <v>72</v>
      </c>
      <c r="B82" s="73" t="s">
        <v>650</v>
      </c>
      <c r="C82" s="73" t="s">
        <v>801</v>
      </c>
      <c r="D82" s="98">
        <v>5</v>
      </c>
    </row>
    <row r="83" spans="1:237" s="85" customFormat="1" ht="12.75">
      <c r="A83" s="95">
        <v>73</v>
      </c>
      <c r="B83" s="73" t="s">
        <v>341</v>
      </c>
      <c r="C83" s="73" t="s">
        <v>802</v>
      </c>
      <c r="D83" s="95">
        <v>170</v>
      </c>
      <c r="HX83" s="4"/>
      <c r="HY83" s="4"/>
      <c r="HZ83" s="4"/>
      <c r="IA83" s="4"/>
      <c r="IB83" s="4"/>
      <c r="IC83"/>
    </row>
    <row r="84" spans="1:237" s="75" customFormat="1" ht="12.75">
      <c r="A84" s="95">
        <v>74</v>
      </c>
      <c r="B84" s="158" t="s">
        <v>803</v>
      </c>
      <c r="C84" s="158" t="s">
        <v>804</v>
      </c>
      <c r="D84" s="118">
        <v>1</v>
      </c>
      <c r="HX84" s="4"/>
      <c r="HY84" s="4"/>
      <c r="HZ84" s="4"/>
      <c r="IA84" s="4"/>
      <c r="IB84" s="4"/>
      <c r="IC84" s="4"/>
    </row>
    <row r="85" spans="1:237" ht="12.75">
      <c r="A85" s="95">
        <v>75</v>
      </c>
      <c r="B85" s="114" t="s">
        <v>805</v>
      </c>
      <c r="C85" s="114" t="s">
        <v>806</v>
      </c>
      <c r="D85" s="128">
        <v>250</v>
      </c>
      <c r="HX85" s="4"/>
      <c r="HY85" s="4"/>
      <c r="IC85" s="55"/>
    </row>
    <row r="86" spans="1:237" s="85" customFormat="1" ht="12.75">
      <c r="A86" s="95">
        <v>76</v>
      </c>
      <c r="B86" s="73" t="s">
        <v>807</v>
      </c>
      <c r="C86" s="73" t="s">
        <v>808</v>
      </c>
      <c r="D86" s="95">
        <v>60</v>
      </c>
      <c r="HY86" s="4"/>
      <c r="HZ86" s="4"/>
      <c r="IA86" s="4"/>
      <c r="IB86" s="4"/>
      <c r="IC86" s="4"/>
    </row>
    <row r="87" spans="1:237" ht="18" customHeight="1">
      <c r="A87" s="95">
        <v>77</v>
      </c>
      <c r="B87" s="73" t="s">
        <v>809</v>
      </c>
      <c r="C87" s="73" t="s">
        <v>810</v>
      </c>
      <c r="D87" s="39">
        <v>220</v>
      </c>
      <c r="HX87" s="4"/>
      <c r="HY87" s="4"/>
      <c r="IC87" s="55"/>
    </row>
    <row r="88" spans="1:230" s="85" customFormat="1" ht="12.75">
      <c r="A88" s="95">
        <v>8</v>
      </c>
      <c r="B88" s="73" t="s">
        <v>811</v>
      </c>
      <c r="C88" s="100" t="s">
        <v>812</v>
      </c>
      <c r="D88" s="94">
        <v>2</v>
      </c>
      <c r="HQ88" s="4"/>
      <c r="HR88" s="4"/>
      <c r="HS88" s="4"/>
      <c r="HT88" s="4"/>
      <c r="HU88" s="4"/>
      <c r="HV88" s="4"/>
    </row>
    <row r="89" spans="1:236" s="85" customFormat="1" ht="18" customHeight="1">
      <c r="A89" s="95">
        <v>78</v>
      </c>
      <c r="B89" s="114" t="s">
        <v>660</v>
      </c>
      <c r="C89" s="114" t="s">
        <v>813</v>
      </c>
      <c r="D89" s="98">
        <v>30</v>
      </c>
      <c r="HV89" s="4"/>
      <c r="HW89" s="4"/>
      <c r="HX89" s="4"/>
      <c r="HY89" s="4"/>
      <c r="HZ89" s="4"/>
      <c r="IA89" s="4"/>
      <c r="IB89" s="4"/>
    </row>
    <row r="90" spans="1:4" s="4" customFormat="1" ht="12.75">
      <c r="A90" s="56"/>
      <c r="B90" s="55"/>
      <c r="C90" s="55"/>
      <c r="D90" s="56"/>
    </row>
    <row r="91" spans="1:4" s="4" customFormat="1" ht="12.75">
      <c r="A91"/>
      <c r="B91"/>
      <c r="C91"/>
      <c r="D91" s="56"/>
    </row>
    <row r="92" spans="1:4" s="4" customFormat="1" ht="17.25" customHeight="1">
      <c r="A92"/>
      <c r="B92"/>
      <c r="C92"/>
      <c r="D92" s="56"/>
    </row>
    <row r="93" spans="1:4" s="4" customFormat="1" ht="12.75">
      <c r="A93"/>
      <c r="B93"/>
      <c r="C93"/>
      <c r="D93" s="56"/>
    </row>
    <row r="94" spans="1:4" s="4" customFormat="1" ht="12.75">
      <c r="A94"/>
      <c r="B94"/>
      <c r="C94"/>
      <c r="D94" s="56"/>
    </row>
    <row r="95" spans="1:23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</row>
    <row r="96" spans="1:4" s="4" customFormat="1" ht="12.75">
      <c r="A96" s="56"/>
      <c r="B96" s="55"/>
      <c r="C96" s="55"/>
      <c r="D96" s="56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cp:lastPrinted>2023-03-28T07:59:53Z</cp:lastPrinted>
  <dcterms:modified xsi:type="dcterms:W3CDTF">2023-04-11T07:27:47Z</dcterms:modified>
  <cp:category/>
  <cp:version/>
  <cp:contentType/>
  <cp:contentStatus/>
  <cp:revision>121</cp:revision>
</cp:coreProperties>
</file>