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1016" activeTab="5"/>
  </bookViews>
  <sheets>
    <sheet name="zadanie 1" sheetId="1" r:id="rId1"/>
    <sheet name="zadanie 2" sheetId="2" r:id="rId2"/>
    <sheet name="zadanie 3" sheetId="4" r:id="rId3"/>
    <sheet name="zadanie 4" sheetId="5" r:id="rId4"/>
    <sheet name="zadanie 5" sheetId="6" r:id="rId5"/>
    <sheet name="zadanie 6" sheetId="7" r:id="rId6"/>
    <sheet name="zadanie 7" sheetId="8" r:id="rId7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I13"/>
  <c r="H7" i="8"/>
  <c r="F7"/>
  <c r="I6"/>
  <c r="I7" s="1"/>
  <c r="H6"/>
  <c r="F10" i="7"/>
  <c r="H9"/>
  <c r="I9" s="1"/>
  <c r="I8"/>
  <c r="H8"/>
  <c r="I7"/>
  <c r="I10" s="1"/>
  <c r="H7"/>
  <c r="I6"/>
  <c r="H6"/>
  <c r="H10" l="1"/>
  <c r="F13" i="6" l="1"/>
  <c r="I12"/>
  <c r="H12"/>
  <c r="H11"/>
  <c r="I11" s="1"/>
  <c r="I10"/>
  <c r="H10"/>
  <c r="I9"/>
  <c r="H9"/>
  <c r="H13" s="1"/>
  <c r="I8"/>
  <c r="H8"/>
  <c r="I7"/>
  <c r="I13" s="1"/>
  <c r="H7"/>
  <c r="H7" i="5" l="1"/>
  <c r="F7"/>
  <c r="H6"/>
  <c r="I6" s="1"/>
  <c r="I7" s="1"/>
  <c r="H7" i="4" l="1"/>
  <c r="F7"/>
  <c r="I6"/>
  <c r="I7" s="1"/>
  <c r="H6"/>
  <c r="H7" i="2" l="1"/>
  <c r="F7"/>
  <c r="I6"/>
  <c r="I7" s="1"/>
  <c r="H6"/>
  <c r="F14" i="1" l="1"/>
  <c r="H13"/>
  <c r="H12"/>
  <c r="I11"/>
  <c r="H11"/>
  <c r="I10"/>
  <c r="H10"/>
  <c r="H9"/>
  <c r="I9" s="1"/>
  <c r="I8"/>
  <c r="H8"/>
  <c r="H14" s="1"/>
  <c r="I7"/>
  <c r="H7"/>
  <c r="I6"/>
  <c r="H6"/>
  <c r="I14" l="1"/>
</calcChain>
</file>

<file path=xl/sharedStrings.xml><?xml version="1.0" encoding="utf-8"?>
<sst xmlns="http://schemas.openxmlformats.org/spreadsheetml/2006/main" count="237" uniqueCount="67">
  <si>
    <t>1.</t>
  </si>
  <si>
    <t>2.</t>
  </si>
  <si>
    <t>FORMULARZ  CENOWY</t>
  </si>
  <si>
    <t>L.p.</t>
  </si>
  <si>
    <t>Określenie przedmiotu zamówienia</t>
  </si>
  <si>
    <t>J.m.</t>
  </si>
  <si>
    <t>Ilość</t>
  </si>
  <si>
    <t>Cena netto</t>
  </si>
  <si>
    <t>Wartość netto</t>
  </si>
  <si>
    <t>VAT %</t>
  </si>
  <si>
    <t>Wartość VAT</t>
  </si>
  <si>
    <t>Wartość brutto</t>
  </si>
  <si>
    <t>Producent/nazwa handlowa/nr katalogowy</t>
  </si>
  <si>
    <t>3.</t>
  </si>
  <si>
    <t>4.</t>
  </si>
  <si>
    <t>5.</t>
  </si>
  <si>
    <t>4 x 5 = 6.</t>
  </si>
  <si>
    <t>7.</t>
  </si>
  <si>
    <t>6 x 7 = 8.</t>
  </si>
  <si>
    <t>6 + 8 = 9.</t>
  </si>
  <si>
    <t>10.</t>
  </si>
  <si>
    <t>szt.</t>
  </si>
  <si>
    <t>6.</t>
  </si>
  <si>
    <t>ZADANIE nr 1</t>
  </si>
  <si>
    <t>ZADANIE nr 2</t>
  </si>
  <si>
    <t>ZADANIE nr 4</t>
  </si>
  <si>
    <t>ZADANIE nr 6</t>
  </si>
  <si>
    <t>8.</t>
  </si>
  <si>
    <t>Załącznik nr 2.6 do SWZ</t>
  </si>
  <si>
    <t>RAZEM:</t>
  </si>
  <si>
    <t>Załącznik nr 2.1 do SWZ</t>
  </si>
  <si>
    <t>Załącznik nr 2.2 do SWZ</t>
  </si>
  <si>
    <t>Tympanometr</t>
  </si>
  <si>
    <t>Załącznik nr 2.3 do SWZ</t>
  </si>
  <si>
    <t>ZADANIE nr 3</t>
  </si>
  <si>
    <t>Fotel laryngologiczny</t>
  </si>
  <si>
    <t>Załącznik nr 2.4 do SWZ</t>
  </si>
  <si>
    <t>System do fototerapii</t>
  </si>
  <si>
    <t>Załącznik nr 2.5 do SWZ</t>
  </si>
  <si>
    <t>ZADANIE nr 5</t>
  </si>
  <si>
    <t>Przewód sieciowy</t>
  </si>
  <si>
    <t>Stojak na aparat zasilający</t>
  </si>
  <si>
    <t xml:space="preserve">Koszyk na akcesoria </t>
  </si>
  <si>
    <t xml:space="preserve">Zapasowe uszczelki, o-ringi do portów mankietów i przewodów </t>
  </si>
  <si>
    <t>op. (25szt.)</t>
  </si>
  <si>
    <t>op. (5 szt.)</t>
  </si>
  <si>
    <t>op. (3 szt.)</t>
  </si>
  <si>
    <t>Załącznik nr 2.7 do SWZ</t>
  </si>
  <si>
    <t>ZADANIE nr 7</t>
  </si>
  <si>
    <t>Producent/nazwa handlowa/ nr katalogowy</t>
  </si>
  <si>
    <t>Monitor hemodynamiczny</t>
  </si>
  <si>
    <r>
      <rPr>
        <b/>
        <sz val="10"/>
        <rFont val="Arial"/>
        <family val="2"/>
        <charset val="238"/>
      </rPr>
      <t>Kozetka lekarska</t>
    </r>
    <r>
      <rPr>
        <sz val="10"/>
        <rFont val="Arial"/>
        <family val="2"/>
        <charset val="238"/>
      </rPr>
      <t>. Rama kozetki wykonana z rur stalowych, malowana proszkowo na kolor biały. Leże kozetki tapicerowane bezszwowo gąbką i skajem w kolorze szarym. Pokrycie ze skaju można dezynfekować. Kozetka wyposażona wchwyt na rolkę podkładu papierowego oraz stopkę umożliwiającą poziomowanie leżanki na nierównym podłożu.Wymiary kozetki: długość 1880 cm, szerokość 560 cm, wysokość 520 cm; kąt regulacji zagłówka +/- 40 ° ; dopuszczalne obciążenie 150 kg</t>
    </r>
  </si>
  <si>
    <r>
      <rPr>
        <b/>
        <sz val="10"/>
        <rFont val="Arial"/>
        <family val="2"/>
        <charset val="238"/>
      </rPr>
      <t>Stół do pielęgnacji niemowląt/ przewijak.</t>
    </r>
    <r>
      <rPr>
        <sz val="10"/>
        <rFont val="Arial"/>
        <family val="2"/>
        <charset val="238"/>
      </rPr>
      <t xml:space="preserve"> Rama wykonana z rur stalowych malowanych proszkowo na kolor biały. Leże tapicerowane gąbką i skajem w kolorze szarym. Pokrycie ze skaju można dezynfekować Przewijak wyposażony w stopkę umożliwiającą poziomowanie stołu na nierównym podłożu.Wymiary: wysokość całkowita 910 mm, wysokość leża 800 mm, głębokość 860 mm, szerokość 680 mm</t>
    </r>
  </si>
  <si>
    <r>
      <rPr>
        <b/>
        <sz val="10"/>
        <rFont val="Arial"/>
        <family val="2"/>
        <charset val="238"/>
      </rPr>
      <t xml:space="preserve">Stół do pielęgnacji niemowląt/ przewijak z półką boczną nietapicerowaną. </t>
    </r>
    <r>
      <rPr>
        <sz val="10"/>
        <rFont val="Arial"/>
        <family val="2"/>
        <charset val="238"/>
      </rPr>
      <t>Rama wykonana z rur stalowych malowanych proszkowo na kolor biały.Leże tapicerowane gąbką i skajem w kolorze szarym. Pokrycie ze skaju można dezynfekować Przewijak wyposażony w boczną półkę metalową na wysokości leża o wymiarach :  860mm x 365mm przeznaczoną na wagę niemowlęcą elektroniczną :  stopkę umożliwiającą poziomowanie stołu na nierównym podłożu.Wymiary przewijaka:wysokość całkowita 910 mm, wysokość leża 800 mm, głębokość leża 860 mm, szerokość leża 680 mm. Dopuszczalne obciążenie 90kg</t>
    </r>
  </si>
  <si>
    <r>
      <rPr>
        <b/>
        <sz val="10"/>
        <rFont val="Arial"/>
        <family val="2"/>
        <charset val="238"/>
      </rPr>
      <t>Stolik zabiegowy metalowy z dwoma półkami metalowymi.</t>
    </r>
    <r>
      <rPr>
        <sz val="10"/>
        <rFont val="Arial"/>
        <family val="2"/>
        <charset val="238"/>
      </rPr>
      <t>Konstrukcja metalowa lakierowana proszkowo,2 metalowe półki z ogranicznikami (krawędzie zagięte w górę),półki na wysokości 215 mm i 705 mm,4 kółka jezdne w tym dwa kółka po przekątnej wyposażone w hamulec, wykonane z szarej gumy, wymiary stolika: wysokość 800 mm, szerokość 400 mm, długość 600 mm</t>
    </r>
  </si>
  <si>
    <r>
      <rPr>
        <b/>
        <sz val="10"/>
        <rFont val="Arial"/>
        <family val="2"/>
        <charset val="238"/>
      </rPr>
      <t>Schodek 2-stopniowy.</t>
    </r>
    <r>
      <rPr>
        <sz val="10"/>
        <rFont val="Arial"/>
        <family val="2"/>
        <charset val="238"/>
      </rPr>
      <t>Konstrukcja wykonana z rur stalowych malowana proszkowo na kolor biały.  Stopnie pokryte materiałem wodoodpornym o właściwościach antypoślizgowych. Gumowe nasadki na nóżkach chronią podłoże oraz zabezpieczają przed przesuwaniem się schodka .Wymiary: wysokość380 mm, głębokość 430 mm, szerokość 380 mm</t>
    </r>
  </si>
  <si>
    <r>
      <rPr>
        <b/>
        <sz val="10"/>
        <rFont val="Arial"/>
        <family val="2"/>
        <charset val="238"/>
      </rPr>
      <t>Taboret medyczny  z siedziskiem z twardej piank</t>
    </r>
    <r>
      <rPr>
        <sz val="10"/>
        <rFont val="Arial"/>
        <family val="2"/>
        <charset val="238"/>
      </rPr>
      <t xml:space="preserve">i o  grubości 30 mm i średnicy 350 mm odpornej na środki dezynfekcyjne;metalowa podstawa o średnicy 600 mm z kółkami jezdnymi;regulacja wysokości w zakresie 590 mm do 780 mm na sprężynie gazowej  przy pomocy dźwigni ręcznej usytuowanej pod siedziskiem.Wyrób  posiada znak CE </t>
    </r>
  </si>
  <si>
    <r>
      <rPr>
        <b/>
        <sz val="10"/>
        <rFont val="Arial"/>
        <family val="2"/>
        <charset val="238"/>
      </rPr>
      <t>Taca metalowa przeznaczenia medycznego - duża.</t>
    </r>
    <r>
      <rPr>
        <sz val="10"/>
        <rFont val="Arial"/>
        <family val="2"/>
        <charset val="238"/>
      </rPr>
      <t xml:space="preserve"> Wykonana z wysokiej jakości stali nierdzewnej o wymiarach: 280 mm x180 mm x20 mm</t>
    </r>
  </si>
  <si>
    <r>
      <rPr>
        <b/>
        <sz val="10"/>
        <rFont val="Arial"/>
        <family val="2"/>
        <charset val="238"/>
      </rPr>
      <t>Taca metalowa przeznaczenia medycznego - mała.</t>
    </r>
    <r>
      <rPr>
        <sz val="10"/>
        <rFont val="Arial"/>
        <family val="2"/>
        <charset val="238"/>
      </rPr>
      <t xml:space="preserve"> Wykonana z wysokiej jakości stali nierdzewnej o wymiarach : 220 mm x120 mm x15 mm</t>
    </r>
  </si>
  <si>
    <r>
      <rPr>
        <b/>
        <sz val="10"/>
        <color theme="1"/>
        <rFont val="Arial"/>
        <family val="2"/>
        <charset val="238"/>
      </rPr>
      <t>Aparat do operacji w niedokrwieniu</t>
    </r>
    <r>
      <rPr>
        <sz val="10"/>
        <color theme="1"/>
        <rFont val="Arial"/>
        <family val="2"/>
        <charset val="238"/>
      </rPr>
      <t>:
- Możlwiość operacji z równoczesnym zastosowaniem dwóch opasek z niezależnymi ustawieniami ciśnienia i czasu zabiegi
- Automatyczne ustalenie minimalnego cśnienia okluzji przy pomocy czujnika zewnętrznego, podłączonego do pacjenta 
- Awaryjne zasilanie zapoewniające całkowite bezpieczeństwo operacji do 6 godzin
- Weewnętrzny, wizulany i głosowy elektroniczny alarm powiadamiający o zmiane ciśnienia i przekroczeniu zaprogramowanego czasu operacji
- Kolorowy ekran dotykowy min. 8,4"
- Wyświetlenie zdalnej wartości ciśnienia i bieżącej na jednym wyświetlaczu
- Dwa niezależne kanały: pomiar ciśnienia i insuflacji
- Operacje w bloku Biera
- Opcja zastosowania sterylnych, jednorazowych opasek np wskazanych w przypadku nośicieli żółtaczki i HIV
- Autodiagnostyka podczas włączenia
- Zakres ciśnienia w opaskach 50-600mmHg w przyrostach co  1mmHg
- Waga maksymalna 7,5 kg
W zestawie konsola główna, dreny połączeniowe konsola-mankiet, czjnik ciśnienia okluzji LOP</t>
    </r>
  </si>
  <si>
    <r>
      <rPr>
        <b/>
        <sz val="10"/>
        <rFont val="Arial"/>
        <family val="2"/>
        <charset val="238"/>
      </rPr>
      <t>Mankiet wielorazowy konturowany</t>
    </r>
    <r>
      <rPr>
        <sz val="10"/>
        <rFont val="Arial"/>
        <family val="2"/>
        <charset val="238"/>
      </rPr>
      <t xml:space="preserve"> 30 cm x 76 cm długość, szerokość 15 cm, dwa porty, pojedyncza komora</t>
    </r>
  </si>
  <si>
    <r>
      <rPr>
        <b/>
        <sz val="10"/>
        <color theme="1"/>
        <rFont val="Arial"/>
        <family val="2"/>
        <charset val="238"/>
      </rPr>
      <t>Mankiet wielorazowy cylindryczny</t>
    </r>
    <r>
      <rPr>
        <sz val="10"/>
        <color theme="1"/>
        <rFont val="Arial"/>
        <family val="2"/>
        <charset val="238"/>
      </rPr>
      <t xml:space="preserve"> 20 cm x 70cm, 30 x 0 cm oraz 46-107 cm długość i 10 cm szerokość, dwa porty, pojedyńcza komora </t>
    </r>
  </si>
  <si>
    <r>
      <rPr>
        <b/>
        <sz val="10"/>
        <color theme="1"/>
        <rFont val="Arial"/>
        <family val="2"/>
        <charset val="238"/>
      </rPr>
      <t>System pneumatycznego ucisku sekwencyjnego.</t>
    </r>
    <r>
      <rPr>
        <sz val="10"/>
        <color theme="1"/>
        <rFont val="Arial"/>
        <family val="2"/>
        <charset val="238"/>
      </rPr>
      <t xml:space="preserve"> Sekwencyjny, obwodowy ucisk na podudzie i udo z zachowaniem predefiniowanego, automatycznego gradientu ciśnień: dolna część podudzia – 45mmHg; łydka – 40mmHg; udo – 30mmHg. Czas trwania cyklu kompresji – 11s . Czas trwania przerw pomiędzy kompresjami regulowany automatycznie za pomocą sytemu wykrywającego ponowne wypełnienie naczyń, umożliwiającego dostosowanie częstotliwości kompresji do fizjologii pacjenta, automatyczna rekalkulacja czasu trwania przerw – co 30 min. Regulowany automatycznie czas trwania przerw pomiędzy kompresjami dla  uda i podudzia w zakresie: 20-60s . Równomierny ucisk na stopę z predefiniowanym  ciśnieniem 130mmHg. Czas trwania cyklu kompresji – 5s . Regulowany automatycznie czas trwania przerw pomiędzy kompresjami dla stopy w zakresie: 30-60s . Współpracujący z :  mankiety uciskowe udowe dostępne w rozmiarach: bardzo małe, małe, średnie, duże ; mankiety uciskowe goleniowe dostępne w rozmiarach:  małe, średnie, duże ; mankiety uciskowe stopowe dostępne w rozmiarach:  zwykłe, duże.</t>
    </r>
  </si>
  <si>
    <r>
      <rPr>
        <b/>
        <sz val="10"/>
        <color theme="1"/>
        <rFont val="Arial"/>
        <family val="2"/>
        <charset val="238"/>
      </rPr>
      <t>Mankiet kończynowy (udowy)</t>
    </r>
    <r>
      <rPr>
        <sz val="10"/>
        <color theme="1"/>
        <rFont val="Arial"/>
        <family val="2"/>
        <charset val="238"/>
      </rPr>
      <t xml:space="preserve">, trójkomorowy posiadający 3 strefy ucisku 45mm Hg, 40 mm Hg, 30mm Hg, z łącznikiem trójświatłowym do prowadzenia terapii p/zakrzepowej, wykonany z materiału odpornego na rozdarcie, przebicie i zamoczenie, w rozmiarze </t>
    </r>
    <r>
      <rPr>
        <b/>
        <sz val="10"/>
        <color theme="1"/>
        <rFont val="Arial"/>
        <family val="2"/>
        <charset val="238"/>
      </rPr>
      <t>M</t>
    </r>
    <r>
      <rPr>
        <sz val="10"/>
        <color theme="1"/>
        <rFont val="Arial"/>
        <family val="2"/>
        <charset val="238"/>
      </rPr>
      <t xml:space="preserve">,  kompatybilny z wyżej opisanym systemem </t>
    </r>
  </si>
  <si>
    <r>
      <rPr>
        <b/>
        <sz val="10"/>
        <color theme="1"/>
        <rFont val="Arial"/>
        <family val="2"/>
        <charset val="238"/>
      </rPr>
      <t>Mankiet kończynowy (udowy)</t>
    </r>
    <r>
      <rPr>
        <sz val="10"/>
        <color theme="1"/>
        <rFont val="Arial"/>
        <family val="2"/>
        <charset val="238"/>
      </rPr>
      <t xml:space="preserve">, trójkomorowy posiadający 3 strefy ucisku 45mm Hg, 40 mm Hg, 30mm Hg, z łącznikiem trójświatłowym do prowadzenia terapii p/zakrzepowej, wykonany z materiału odpornego na rozdarcie, przebicie i zamoczenie, w rozmiarze </t>
    </r>
    <r>
      <rPr>
        <b/>
        <sz val="10"/>
        <color theme="1"/>
        <rFont val="Arial"/>
        <family val="2"/>
        <charset val="238"/>
      </rPr>
      <t>S</t>
    </r>
    <r>
      <rPr>
        <sz val="10"/>
        <color theme="1"/>
        <rFont val="Arial"/>
        <family val="2"/>
        <charset val="238"/>
      </rPr>
      <t>, kompatybilny z wyżej opisanym system</t>
    </r>
  </si>
  <si>
    <r>
      <rPr>
        <b/>
        <sz val="10"/>
        <color theme="1"/>
        <rFont val="Arial"/>
        <family val="2"/>
        <charset val="238"/>
      </rPr>
      <t>Mankiet kończynowy (udowy)</t>
    </r>
    <r>
      <rPr>
        <sz val="10"/>
        <color theme="1"/>
        <rFont val="Arial"/>
        <family val="2"/>
        <charset val="238"/>
      </rPr>
      <t xml:space="preserve">, trójkomorowy posiadający 3 strefy ucisku 45mm Hg, 40 mm Hg, 30mm Hg, z łącznikiem trójświatłowym do prowadzenia terapii p/zakrzepowej, wykonany z materiału odpornego na rozdarcie, przebicie i zamoczenie, w rozmiarze </t>
    </r>
    <r>
      <rPr>
        <b/>
        <sz val="10"/>
        <color theme="1"/>
        <rFont val="Arial"/>
        <family val="2"/>
        <charset val="238"/>
      </rPr>
      <t>L</t>
    </r>
    <r>
      <rPr>
        <sz val="10"/>
        <color theme="1"/>
        <rFont val="Arial"/>
        <family val="2"/>
        <charset val="238"/>
      </rPr>
      <t>, kompatybilny z wyżej opisanym systemem</t>
    </r>
  </si>
  <si>
    <t>FORMULARZ  CENOWY- Zmiana 1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</si>
</sst>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10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justify" vertical="top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9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5" fillId="0" borderId="10" xfId="0" applyFont="1" applyBorder="1"/>
    <xf numFmtId="164" fontId="4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/>
    <xf numFmtId="0" fontId="4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/>
    <xf numFmtId="0" fontId="7" fillId="0" borderId="8" xfId="0" applyFont="1" applyBorder="1"/>
    <xf numFmtId="0" fontId="5" fillId="0" borderId="2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0" fontId="5" fillId="3" borderId="2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0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3" borderId="8" xfId="0" applyFont="1" applyFill="1" applyBorder="1"/>
    <xf numFmtId="0" fontId="4" fillId="3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zoomScale="80" zoomScaleNormal="80" workbookViewId="0">
      <selection activeCell="M16" sqref="M16"/>
    </sheetView>
  </sheetViews>
  <sheetFormatPr defaultColWidth="8.88671875" defaultRowHeight="13.2"/>
  <cols>
    <col min="1" max="1" width="5.5546875" style="4" customWidth="1"/>
    <col min="2" max="2" width="75.88671875" style="1" customWidth="1"/>
    <col min="3" max="4" width="6.6640625" style="7" customWidth="1"/>
    <col min="5" max="6" width="13.33203125" style="10" customWidth="1"/>
    <col min="7" max="7" width="6.6640625" style="11" customWidth="1"/>
    <col min="8" max="9" width="13.33203125" style="10" customWidth="1"/>
    <col min="10" max="10" width="15.5546875" style="6" customWidth="1"/>
    <col min="11" max="16384" width="8.88671875" style="1"/>
  </cols>
  <sheetData>
    <row r="1" spans="1:10">
      <c r="A1" s="16"/>
      <c r="B1" s="17"/>
      <c r="C1" s="18"/>
      <c r="D1" s="16"/>
      <c r="E1" s="19"/>
      <c r="F1" s="18"/>
      <c r="G1" s="20"/>
      <c r="H1" s="18"/>
      <c r="I1" s="18"/>
      <c r="J1" s="21" t="s">
        <v>30</v>
      </c>
    </row>
    <row r="2" spans="1:10">
      <c r="A2" s="76" t="s">
        <v>2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13.8" thickBot="1">
      <c r="A3" s="16"/>
      <c r="B3" s="22" t="s">
        <v>23</v>
      </c>
      <c r="C3" s="18"/>
      <c r="D3" s="16"/>
      <c r="E3" s="23"/>
      <c r="F3" s="18"/>
      <c r="G3" s="20"/>
      <c r="H3" s="16"/>
      <c r="I3" s="18"/>
      <c r="J3" s="24"/>
    </row>
    <row r="4" spans="1:10" ht="54" customHeight="1">
      <c r="A4" s="50" t="s">
        <v>3</v>
      </c>
      <c r="B4" s="51" t="s">
        <v>4</v>
      </c>
      <c r="C4" s="51" t="s">
        <v>5</v>
      </c>
      <c r="D4" s="51" t="s">
        <v>6</v>
      </c>
      <c r="E4" s="52" t="s">
        <v>7</v>
      </c>
      <c r="F4" s="51" t="s">
        <v>8</v>
      </c>
      <c r="G4" s="53" t="s">
        <v>9</v>
      </c>
      <c r="H4" s="51" t="s">
        <v>10</v>
      </c>
      <c r="I4" s="51" t="s">
        <v>11</v>
      </c>
      <c r="J4" s="54" t="s">
        <v>12</v>
      </c>
    </row>
    <row r="5" spans="1:10" s="5" customFormat="1">
      <c r="A5" s="55" t="s">
        <v>0</v>
      </c>
      <c r="B5" s="25" t="s">
        <v>1</v>
      </c>
      <c r="C5" s="25" t="s">
        <v>13</v>
      </c>
      <c r="D5" s="25" t="s">
        <v>14</v>
      </c>
      <c r="E5" s="26" t="s">
        <v>15</v>
      </c>
      <c r="F5" s="25" t="s">
        <v>16</v>
      </c>
      <c r="G5" s="27" t="s">
        <v>17</v>
      </c>
      <c r="H5" s="25" t="s">
        <v>18</v>
      </c>
      <c r="I5" s="25" t="s">
        <v>19</v>
      </c>
      <c r="J5" s="56" t="s">
        <v>20</v>
      </c>
    </row>
    <row r="6" spans="1:10" ht="82.95" customHeight="1">
      <c r="A6" s="72" t="s">
        <v>0</v>
      </c>
      <c r="B6" s="29" t="s">
        <v>51</v>
      </c>
      <c r="C6" s="30" t="s">
        <v>21</v>
      </c>
      <c r="D6" s="28">
        <v>9</v>
      </c>
      <c r="E6" s="31"/>
      <c r="F6" s="31"/>
      <c r="G6" s="32">
        <v>0.08</v>
      </c>
      <c r="H6" s="31">
        <f>F6*G6</f>
        <v>0</v>
      </c>
      <c r="I6" s="31">
        <f>F6+H6</f>
        <v>0</v>
      </c>
      <c r="J6" s="57"/>
    </row>
    <row r="7" spans="1:10" ht="71.400000000000006" customHeight="1">
      <c r="A7" s="72" t="s">
        <v>1</v>
      </c>
      <c r="B7" s="34" t="s">
        <v>52</v>
      </c>
      <c r="C7" s="30" t="s">
        <v>21</v>
      </c>
      <c r="D7" s="28">
        <v>2</v>
      </c>
      <c r="E7" s="31"/>
      <c r="F7" s="31"/>
      <c r="G7" s="32">
        <v>0.08</v>
      </c>
      <c r="H7" s="31">
        <f t="shared" ref="H7:H13" si="0">F7*G7</f>
        <v>0</v>
      </c>
      <c r="I7" s="31">
        <f t="shared" ref="I7:I13" si="1">F7+H7</f>
        <v>0</v>
      </c>
      <c r="J7" s="57"/>
    </row>
    <row r="8" spans="1:10" ht="96.6" customHeight="1">
      <c r="A8" s="72" t="s">
        <v>13</v>
      </c>
      <c r="B8" s="34" t="s">
        <v>53</v>
      </c>
      <c r="C8" s="30" t="s">
        <v>21</v>
      </c>
      <c r="D8" s="28">
        <v>1</v>
      </c>
      <c r="E8" s="31"/>
      <c r="F8" s="31"/>
      <c r="G8" s="32">
        <v>0.08</v>
      </c>
      <c r="H8" s="31">
        <f t="shared" si="0"/>
        <v>0</v>
      </c>
      <c r="I8" s="31">
        <f t="shared" si="1"/>
        <v>0</v>
      </c>
      <c r="J8" s="57"/>
    </row>
    <row r="9" spans="1:10" ht="71.55" customHeight="1">
      <c r="A9" s="72" t="s">
        <v>14</v>
      </c>
      <c r="B9" s="34" t="s">
        <v>54</v>
      </c>
      <c r="C9" s="30" t="s">
        <v>21</v>
      </c>
      <c r="D9" s="28">
        <v>4</v>
      </c>
      <c r="E9" s="31"/>
      <c r="F9" s="31"/>
      <c r="G9" s="32">
        <v>0.08</v>
      </c>
      <c r="H9" s="31">
        <f t="shared" si="0"/>
        <v>0</v>
      </c>
      <c r="I9" s="31">
        <f t="shared" si="1"/>
        <v>0</v>
      </c>
      <c r="J9" s="57"/>
    </row>
    <row r="10" spans="1:10" ht="68.55" customHeight="1">
      <c r="A10" s="72" t="s">
        <v>15</v>
      </c>
      <c r="B10" s="34" t="s">
        <v>55</v>
      </c>
      <c r="C10" s="30" t="s">
        <v>21</v>
      </c>
      <c r="D10" s="28">
        <v>1</v>
      </c>
      <c r="E10" s="31"/>
      <c r="F10" s="31"/>
      <c r="G10" s="32">
        <v>0.08</v>
      </c>
      <c r="H10" s="31">
        <f t="shared" si="0"/>
        <v>0</v>
      </c>
      <c r="I10" s="31">
        <f t="shared" si="1"/>
        <v>0</v>
      </c>
      <c r="J10" s="57"/>
    </row>
    <row r="11" spans="1:10" ht="64.05" customHeight="1">
      <c r="A11" s="72" t="s">
        <v>22</v>
      </c>
      <c r="B11" s="34" t="s">
        <v>56</v>
      </c>
      <c r="C11" s="30" t="s">
        <v>21</v>
      </c>
      <c r="D11" s="28">
        <v>1</v>
      </c>
      <c r="E11" s="31"/>
      <c r="F11" s="31"/>
      <c r="G11" s="32">
        <v>0.08</v>
      </c>
      <c r="H11" s="31">
        <f t="shared" si="0"/>
        <v>0</v>
      </c>
      <c r="I11" s="31">
        <f t="shared" si="1"/>
        <v>0</v>
      </c>
      <c r="J11" s="73"/>
    </row>
    <row r="12" spans="1:10" ht="31.8" customHeight="1">
      <c r="A12" s="72" t="s">
        <v>17</v>
      </c>
      <c r="B12" s="34" t="s">
        <v>57</v>
      </c>
      <c r="C12" s="30" t="s">
        <v>21</v>
      </c>
      <c r="D12" s="28">
        <v>2</v>
      </c>
      <c r="E12" s="31"/>
      <c r="F12" s="31"/>
      <c r="G12" s="32">
        <v>0.08</v>
      </c>
      <c r="H12" s="31">
        <f t="shared" si="0"/>
        <v>0</v>
      </c>
      <c r="I12" s="31">
        <f t="shared" si="1"/>
        <v>0</v>
      </c>
      <c r="J12" s="74"/>
    </row>
    <row r="13" spans="1:10" ht="30" customHeight="1" thickBot="1">
      <c r="A13" s="69" t="s">
        <v>27</v>
      </c>
      <c r="B13" s="75" t="s">
        <v>58</v>
      </c>
      <c r="C13" s="60" t="s">
        <v>21</v>
      </c>
      <c r="D13" s="71">
        <v>1</v>
      </c>
      <c r="E13" s="61"/>
      <c r="F13" s="61"/>
      <c r="G13" s="62">
        <v>0.08</v>
      </c>
      <c r="H13" s="61">
        <f t="shared" si="0"/>
        <v>0</v>
      </c>
      <c r="I13" s="61">
        <f t="shared" si="1"/>
        <v>0</v>
      </c>
      <c r="J13" s="68"/>
    </row>
    <row r="14" spans="1:10" ht="17.399999999999999" customHeight="1" thickBot="1">
      <c r="A14" s="16"/>
      <c r="B14" s="35"/>
      <c r="C14" s="18"/>
      <c r="D14" s="16"/>
      <c r="E14" s="23" t="s">
        <v>29</v>
      </c>
      <c r="F14" s="66">
        <f>SUM(F6:F13)</f>
        <v>0</v>
      </c>
      <c r="G14" s="20"/>
      <c r="H14" s="64">
        <f>SUM(H6:H13)</f>
        <v>0</v>
      </c>
      <c r="I14" s="65">
        <f>SUM(I6:I13)</f>
        <v>0</v>
      </c>
      <c r="J14" s="1"/>
    </row>
    <row r="15" spans="1:10">
      <c r="A15" s="16"/>
      <c r="B15" s="35"/>
      <c r="C15" s="18"/>
      <c r="D15" s="16"/>
      <c r="E15" s="19"/>
      <c r="F15" s="18"/>
      <c r="G15" s="20"/>
      <c r="H15" s="18"/>
      <c r="I15" s="18"/>
      <c r="J15" s="1"/>
    </row>
    <row r="16" spans="1:10">
      <c r="A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C18" s="1"/>
      <c r="D18" s="1"/>
      <c r="E18" s="1"/>
      <c r="F18" s="1"/>
      <c r="G18" s="1"/>
      <c r="H18" s="1"/>
      <c r="I18" s="1"/>
      <c r="J18" s="1"/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zoomScale="80" zoomScaleNormal="80" workbookViewId="0">
      <selection activeCell="B19" sqref="B19"/>
    </sheetView>
  </sheetViews>
  <sheetFormatPr defaultColWidth="8.88671875" defaultRowHeight="13.2"/>
  <cols>
    <col min="1" max="1" width="8.88671875" style="6" customWidth="1"/>
    <col min="2" max="2" width="75.5546875" style="3" customWidth="1"/>
    <col min="3" max="4" width="8.88671875" style="7" customWidth="1"/>
    <col min="5" max="6" width="13.33203125" style="8" customWidth="1"/>
    <col min="7" max="7" width="8.88671875" style="9"/>
    <col min="8" max="9" width="13.33203125" style="7" customWidth="1"/>
    <col min="10" max="10" width="15.5546875" style="7" customWidth="1"/>
    <col min="11" max="16384" width="8.88671875" style="1"/>
  </cols>
  <sheetData>
    <row r="1" spans="1:10">
      <c r="A1" s="16"/>
      <c r="B1" s="17"/>
      <c r="C1" s="18"/>
      <c r="D1" s="16"/>
      <c r="E1" s="19"/>
      <c r="F1" s="18"/>
      <c r="G1" s="20"/>
      <c r="H1" s="18"/>
      <c r="I1" s="18"/>
      <c r="J1" s="21" t="s">
        <v>31</v>
      </c>
    </row>
    <row r="2" spans="1:10" ht="16.8" customHeight="1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3.8" thickBot="1">
      <c r="A3" s="16"/>
      <c r="B3" s="22" t="s">
        <v>24</v>
      </c>
      <c r="C3" s="18"/>
      <c r="D3" s="16"/>
      <c r="E3" s="23"/>
      <c r="F3" s="18"/>
      <c r="G3" s="20"/>
      <c r="H3" s="16"/>
      <c r="I3" s="18"/>
      <c r="J3" s="24"/>
    </row>
    <row r="4" spans="1:10" ht="54" customHeight="1">
      <c r="A4" s="50" t="s">
        <v>3</v>
      </c>
      <c r="B4" s="51" t="s">
        <v>4</v>
      </c>
      <c r="C4" s="51" t="s">
        <v>5</v>
      </c>
      <c r="D4" s="51" t="s">
        <v>6</v>
      </c>
      <c r="E4" s="52" t="s">
        <v>7</v>
      </c>
      <c r="F4" s="51" t="s">
        <v>8</v>
      </c>
      <c r="G4" s="53" t="s">
        <v>9</v>
      </c>
      <c r="H4" s="51" t="s">
        <v>10</v>
      </c>
      <c r="I4" s="51" t="s">
        <v>11</v>
      </c>
      <c r="J4" s="54" t="s">
        <v>12</v>
      </c>
    </row>
    <row r="5" spans="1:10" s="6" customFormat="1" ht="13.2" customHeight="1">
      <c r="A5" s="55" t="s">
        <v>0</v>
      </c>
      <c r="B5" s="25" t="s">
        <v>1</v>
      </c>
      <c r="C5" s="25" t="s">
        <v>13</v>
      </c>
      <c r="D5" s="25" t="s">
        <v>14</v>
      </c>
      <c r="E5" s="26" t="s">
        <v>15</v>
      </c>
      <c r="F5" s="25" t="s">
        <v>16</v>
      </c>
      <c r="G5" s="27" t="s">
        <v>17</v>
      </c>
      <c r="H5" s="25" t="s">
        <v>18</v>
      </c>
      <c r="I5" s="25" t="s">
        <v>19</v>
      </c>
      <c r="J5" s="56" t="s">
        <v>20</v>
      </c>
    </row>
    <row r="6" spans="1:10" ht="17.399999999999999" customHeight="1" thickBot="1">
      <c r="A6" s="69" t="s">
        <v>0</v>
      </c>
      <c r="B6" s="40" t="s">
        <v>32</v>
      </c>
      <c r="C6" s="60" t="s">
        <v>21</v>
      </c>
      <c r="D6" s="71">
        <v>1</v>
      </c>
      <c r="E6" s="61"/>
      <c r="F6" s="61"/>
      <c r="G6" s="62">
        <v>0.08</v>
      </c>
      <c r="H6" s="61">
        <f>F6*G6</f>
        <v>0</v>
      </c>
      <c r="I6" s="61">
        <f>F6+H6</f>
        <v>0</v>
      </c>
      <c r="J6" s="68"/>
    </row>
    <row r="7" spans="1:10" ht="18" customHeight="1" thickBot="1">
      <c r="A7" s="16"/>
      <c r="B7" s="35"/>
      <c r="C7" s="18"/>
      <c r="D7" s="16"/>
      <c r="E7" s="23" t="s">
        <v>29</v>
      </c>
      <c r="F7" s="66">
        <f>SUM(F6:F6)</f>
        <v>0</v>
      </c>
      <c r="G7" s="20"/>
      <c r="H7" s="64">
        <f>SUM(H6:H6)</f>
        <v>0</v>
      </c>
      <c r="I7" s="65">
        <f>SUM(I6:I6)</f>
        <v>0</v>
      </c>
      <c r="J7" s="1"/>
    </row>
    <row r="8" spans="1:10" ht="13.2" customHeight="1">
      <c r="A8" s="16"/>
      <c r="B8" s="35"/>
      <c r="C8" s="18"/>
      <c r="D8" s="16"/>
      <c r="E8" s="19"/>
      <c r="F8" s="18"/>
      <c r="G8" s="20"/>
      <c r="H8" s="18"/>
      <c r="I8" s="18"/>
      <c r="J8" s="1"/>
    </row>
    <row r="9" spans="1:10">
      <c r="A9" s="36"/>
      <c r="B9" s="15"/>
      <c r="C9" s="39"/>
      <c r="D9" s="36"/>
      <c r="E9" s="37"/>
      <c r="F9" s="39"/>
      <c r="G9" s="38"/>
      <c r="H9" s="39"/>
      <c r="I9" s="39"/>
      <c r="J9" s="15"/>
    </row>
    <row r="10" spans="1:10" ht="13.2" customHeight="1">
      <c r="A10" s="36"/>
      <c r="B10" s="15"/>
      <c r="C10" s="39"/>
      <c r="D10" s="36"/>
      <c r="E10" s="37"/>
      <c r="F10" s="39"/>
      <c r="G10" s="38"/>
      <c r="H10" s="39"/>
      <c r="I10" s="39"/>
      <c r="J10" s="15"/>
    </row>
    <row r="11" spans="1:10" ht="13.8" customHeigh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3.8" customHeigh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3.2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3.2" customHeight="1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3.2" customHeigh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3.2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3.2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3.2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6"/>
  <sheetViews>
    <sheetView zoomScale="80" zoomScaleNormal="80" workbookViewId="0">
      <selection activeCell="C19" sqref="C19"/>
    </sheetView>
  </sheetViews>
  <sheetFormatPr defaultColWidth="8.88671875" defaultRowHeight="13.2"/>
  <cols>
    <col min="1" max="1" width="8.88671875" style="7" customWidth="1"/>
    <col min="2" max="2" width="56" style="1" customWidth="1"/>
    <col min="3" max="3" width="8.88671875" style="6" customWidth="1"/>
    <col min="4" max="4" width="8.88671875" style="7" customWidth="1"/>
    <col min="5" max="6" width="13.33203125" style="10" customWidth="1"/>
    <col min="7" max="7" width="9" style="11" customWidth="1"/>
    <col min="8" max="9" width="13.33203125" style="10" customWidth="1"/>
    <col min="10" max="10" width="15.44140625" style="6" customWidth="1"/>
    <col min="11" max="18" width="8.88671875" style="1"/>
    <col min="19" max="19" width="2.88671875" style="1" customWidth="1"/>
    <col min="20" max="23" width="8.88671875" style="1" hidden="1" customWidth="1"/>
    <col min="24" max="16384" width="8.88671875" style="1"/>
  </cols>
  <sheetData>
    <row r="1" spans="1:12">
      <c r="A1" s="16"/>
      <c r="B1" s="17"/>
      <c r="C1" s="18"/>
      <c r="D1" s="16"/>
      <c r="E1" s="19"/>
      <c r="F1" s="18"/>
      <c r="G1" s="20"/>
      <c r="H1" s="18"/>
      <c r="I1" s="18"/>
      <c r="J1" s="21" t="s">
        <v>33</v>
      </c>
    </row>
    <row r="2" spans="1:12" ht="15.6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</row>
    <row r="3" spans="1:12" ht="13.8" thickBot="1">
      <c r="A3" s="16"/>
      <c r="B3" s="22" t="s">
        <v>34</v>
      </c>
      <c r="C3" s="18"/>
      <c r="D3" s="16"/>
      <c r="E3" s="23"/>
      <c r="F3" s="18"/>
      <c r="G3" s="20"/>
      <c r="H3" s="16"/>
      <c r="I3" s="18"/>
      <c r="J3" s="24"/>
    </row>
    <row r="4" spans="1:12" ht="54" customHeight="1">
      <c r="A4" s="50" t="s">
        <v>3</v>
      </c>
      <c r="B4" s="51" t="s">
        <v>4</v>
      </c>
      <c r="C4" s="51" t="s">
        <v>5</v>
      </c>
      <c r="D4" s="51" t="s">
        <v>6</v>
      </c>
      <c r="E4" s="52" t="s">
        <v>7</v>
      </c>
      <c r="F4" s="51" t="s">
        <v>8</v>
      </c>
      <c r="G4" s="53" t="s">
        <v>9</v>
      </c>
      <c r="H4" s="51" t="s">
        <v>10</v>
      </c>
      <c r="I4" s="51" t="s">
        <v>11</v>
      </c>
      <c r="J4" s="54" t="s">
        <v>12</v>
      </c>
    </row>
    <row r="5" spans="1:12">
      <c r="A5" s="55" t="s">
        <v>0</v>
      </c>
      <c r="B5" s="25" t="s">
        <v>1</v>
      </c>
      <c r="C5" s="25" t="s">
        <v>13</v>
      </c>
      <c r="D5" s="25" t="s">
        <v>14</v>
      </c>
      <c r="E5" s="26" t="s">
        <v>15</v>
      </c>
      <c r="F5" s="25" t="s">
        <v>16</v>
      </c>
      <c r="G5" s="27" t="s">
        <v>17</v>
      </c>
      <c r="H5" s="25" t="s">
        <v>18</v>
      </c>
      <c r="I5" s="25" t="s">
        <v>19</v>
      </c>
      <c r="J5" s="56" t="s">
        <v>20</v>
      </c>
    </row>
    <row r="6" spans="1:12" ht="18.600000000000001" customHeight="1" thickBot="1">
      <c r="A6" s="69" t="s">
        <v>0</v>
      </c>
      <c r="B6" s="40" t="s">
        <v>35</v>
      </c>
      <c r="C6" s="60" t="s">
        <v>21</v>
      </c>
      <c r="D6" s="60">
        <v>1</v>
      </c>
      <c r="E6" s="61"/>
      <c r="F6" s="61"/>
      <c r="G6" s="62">
        <v>0.08</v>
      </c>
      <c r="H6" s="61">
        <f>F6*G6</f>
        <v>0</v>
      </c>
      <c r="I6" s="61">
        <f>F6+H6</f>
        <v>0</v>
      </c>
      <c r="J6" s="68"/>
    </row>
    <row r="7" spans="1:12" ht="13.8" thickBot="1">
      <c r="A7" s="16"/>
      <c r="B7" s="35"/>
      <c r="C7" s="18"/>
      <c r="D7" s="16"/>
      <c r="E7" s="23" t="s">
        <v>29</v>
      </c>
      <c r="F7" s="66">
        <f>SUM(F6:F6)</f>
        <v>0</v>
      </c>
      <c r="G7" s="20"/>
      <c r="H7" s="64">
        <f>SUM(H6:H6)</f>
        <v>0</v>
      </c>
      <c r="I7" s="65">
        <f>SUM(I6:I6)</f>
        <v>0</v>
      </c>
      <c r="J7" s="1"/>
    </row>
    <row r="8" spans="1:12">
      <c r="A8" s="16"/>
      <c r="B8" s="35"/>
      <c r="C8" s="18"/>
      <c r="D8" s="16"/>
      <c r="E8" s="19"/>
      <c r="F8" s="18"/>
      <c r="G8" s="20"/>
      <c r="H8" s="18"/>
      <c r="I8" s="18"/>
      <c r="J8" s="1"/>
      <c r="K8" s="15"/>
      <c r="L8" s="15"/>
    </row>
    <row r="9" spans="1:12">
      <c r="A9" s="36"/>
      <c r="B9" s="15"/>
      <c r="C9" s="39"/>
      <c r="D9" s="36"/>
      <c r="E9" s="37"/>
      <c r="F9" s="39"/>
      <c r="G9" s="38"/>
      <c r="H9" s="39"/>
      <c r="I9" s="39"/>
      <c r="J9" s="15"/>
      <c r="K9" s="15"/>
      <c r="L9" s="15"/>
    </row>
    <row r="10" spans="1:12">
      <c r="A10" s="36"/>
      <c r="B10" s="15"/>
      <c r="C10" s="39"/>
      <c r="D10" s="36"/>
      <c r="E10" s="37"/>
      <c r="F10" s="39"/>
      <c r="G10" s="38"/>
      <c r="H10" s="39"/>
      <c r="I10" s="39"/>
      <c r="J10" s="15"/>
      <c r="K10" s="15"/>
      <c r="L10" s="15"/>
    </row>
    <row r="11" spans="1:12">
      <c r="A11" s="36"/>
      <c r="B11" s="15"/>
      <c r="C11" s="39"/>
      <c r="D11" s="36"/>
      <c r="E11" s="37"/>
      <c r="F11" s="39"/>
      <c r="G11" s="38"/>
      <c r="H11" s="39"/>
      <c r="I11" s="39"/>
      <c r="J11" s="15"/>
      <c r="K11" s="15"/>
      <c r="L11" s="15"/>
    </row>
    <row r="12" spans="1:12">
      <c r="A12" s="36"/>
      <c r="B12" s="15"/>
      <c r="C12" s="39"/>
      <c r="D12" s="36"/>
      <c r="E12" s="37"/>
      <c r="F12" s="39"/>
      <c r="G12" s="38"/>
      <c r="H12" s="39"/>
      <c r="I12" s="39"/>
      <c r="J12" s="15"/>
      <c r="K12" s="15"/>
      <c r="L12" s="15"/>
    </row>
    <row r="13" spans="1:12">
      <c r="A13" s="36"/>
      <c r="B13" s="15"/>
      <c r="C13" s="39"/>
      <c r="D13" s="36"/>
      <c r="E13" s="37"/>
      <c r="F13" s="39"/>
      <c r="G13" s="38"/>
      <c r="H13" s="39"/>
      <c r="I13" s="39"/>
      <c r="J13" s="15"/>
      <c r="K13" s="15"/>
      <c r="L13" s="15"/>
    </row>
    <row r="14" spans="1:12">
      <c r="A14" s="36"/>
      <c r="B14" s="15"/>
      <c r="C14" s="39"/>
      <c r="D14" s="36"/>
      <c r="E14" s="37"/>
      <c r="F14" s="39"/>
      <c r="G14" s="38"/>
      <c r="H14" s="39"/>
      <c r="I14" s="39"/>
      <c r="J14" s="15"/>
      <c r="K14" s="15"/>
      <c r="L14" s="15"/>
    </row>
    <row r="15" spans="1:12">
      <c r="A15" s="36"/>
      <c r="B15" s="15"/>
      <c r="C15" s="39"/>
      <c r="D15" s="36"/>
      <c r="E15" s="37"/>
      <c r="F15" s="39"/>
      <c r="G15" s="38"/>
      <c r="H15" s="39"/>
      <c r="I15" s="39"/>
      <c r="J15" s="15"/>
      <c r="K15" s="15"/>
      <c r="L15" s="15"/>
    </row>
    <row r="16" spans="1:12">
      <c r="F16" s="6"/>
      <c r="H16" s="6"/>
      <c r="I16" s="6"/>
      <c r="J16" s="1"/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15"/>
  <sheetViews>
    <sheetView zoomScale="80" zoomScaleNormal="80" workbookViewId="0">
      <selection activeCell="E19" sqref="E19"/>
    </sheetView>
  </sheetViews>
  <sheetFormatPr defaultColWidth="8.88671875" defaultRowHeight="13.2"/>
  <cols>
    <col min="1" max="1" width="9" style="1" customWidth="1"/>
    <col min="2" max="2" width="38" style="1" customWidth="1"/>
    <col min="3" max="4" width="8.88671875" style="1"/>
    <col min="5" max="5" width="13.33203125" style="12" customWidth="1"/>
    <col min="6" max="6" width="13.33203125" style="1" customWidth="1"/>
    <col min="7" max="7" width="8.88671875" style="14"/>
    <col min="8" max="8" width="9.33203125" style="12" customWidth="1"/>
    <col min="9" max="9" width="13.33203125" style="12" customWidth="1"/>
    <col min="10" max="10" width="15.5546875" style="1" customWidth="1"/>
    <col min="11" max="16384" width="8.88671875" style="1"/>
  </cols>
  <sheetData>
    <row r="1" spans="1:10">
      <c r="A1" s="16"/>
      <c r="B1" s="17"/>
      <c r="C1" s="18"/>
      <c r="D1" s="16"/>
      <c r="E1" s="19"/>
      <c r="F1" s="18"/>
      <c r="G1" s="20"/>
      <c r="H1" s="18"/>
      <c r="I1" s="18"/>
      <c r="J1" s="21" t="s">
        <v>36</v>
      </c>
    </row>
    <row r="2" spans="1:10" ht="15.6">
      <c r="A2" s="84" t="s">
        <v>66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3.8" thickBot="1">
      <c r="A3" s="16"/>
      <c r="B3" s="22" t="s">
        <v>25</v>
      </c>
      <c r="C3" s="18"/>
      <c r="D3" s="16"/>
      <c r="E3" s="23"/>
      <c r="F3" s="18"/>
      <c r="G3" s="20"/>
      <c r="H3" s="16"/>
      <c r="I3" s="18"/>
      <c r="J3" s="24"/>
    </row>
    <row r="4" spans="1:10" ht="54" customHeight="1">
      <c r="A4" s="50" t="s">
        <v>3</v>
      </c>
      <c r="B4" s="51" t="s">
        <v>4</v>
      </c>
      <c r="C4" s="51" t="s">
        <v>5</v>
      </c>
      <c r="D4" s="51" t="s">
        <v>6</v>
      </c>
      <c r="E4" s="52" t="s">
        <v>7</v>
      </c>
      <c r="F4" s="51" t="s">
        <v>8</v>
      </c>
      <c r="G4" s="53" t="s">
        <v>9</v>
      </c>
      <c r="H4" s="51" t="s">
        <v>10</v>
      </c>
      <c r="I4" s="51" t="s">
        <v>11</v>
      </c>
      <c r="J4" s="54" t="s">
        <v>12</v>
      </c>
    </row>
    <row r="5" spans="1:10" ht="12.6" customHeight="1">
      <c r="A5" s="55" t="s">
        <v>0</v>
      </c>
      <c r="B5" s="25" t="s">
        <v>1</v>
      </c>
      <c r="C5" s="25" t="s">
        <v>13</v>
      </c>
      <c r="D5" s="25" t="s">
        <v>14</v>
      </c>
      <c r="E5" s="26" t="s">
        <v>15</v>
      </c>
      <c r="F5" s="25" t="s">
        <v>16</v>
      </c>
      <c r="G5" s="27" t="s">
        <v>17</v>
      </c>
      <c r="H5" s="25" t="s">
        <v>18</v>
      </c>
      <c r="I5" s="25" t="s">
        <v>19</v>
      </c>
      <c r="J5" s="56" t="s">
        <v>20</v>
      </c>
    </row>
    <row r="6" spans="1:10" ht="21" customHeight="1" thickBot="1">
      <c r="A6" s="78" t="s">
        <v>0</v>
      </c>
      <c r="B6" s="79" t="s">
        <v>37</v>
      </c>
      <c r="C6" s="80" t="s">
        <v>21</v>
      </c>
      <c r="D6" s="80">
        <v>2</v>
      </c>
      <c r="E6" s="81"/>
      <c r="F6" s="81"/>
      <c r="G6" s="82">
        <v>0.08</v>
      </c>
      <c r="H6" s="81">
        <f>F6*G6</f>
        <v>0</v>
      </c>
      <c r="I6" s="81">
        <f>F6+H6</f>
        <v>0</v>
      </c>
      <c r="J6" s="83"/>
    </row>
    <row r="7" spans="1:10" ht="13.8" thickBot="1">
      <c r="A7" s="16"/>
      <c r="B7" s="35"/>
      <c r="C7" s="18"/>
      <c r="D7" s="16"/>
      <c r="E7" s="23" t="s">
        <v>29</v>
      </c>
      <c r="F7" s="66">
        <f>SUM(F6:F6)</f>
        <v>0</v>
      </c>
      <c r="G7" s="20"/>
      <c r="H7" s="64">
        <f>SUM(H6:H6)</f>
        <v>0</v>
      </c>
      <c r="I7" s="65">
        <f>SUM(I6:I6)</f>
        <v>0</v>
      </c>
    </row>
    <row r="8" spans="1:10">
      <c r="A8" s="16"/>
      <c r="B8" s="35"/>
      <c r="C8" s="18"/>
      <c r="D8" s="16"/>
      <c r="E8" s="19"/>
      <c r="F8" s="18"/>
      <c r="G8" s="20"/>
      <c r="H8" s="18"/>
      <c r="I8" s="18"/>
    </row>
    <row r="9" spans="1:10">
      <c r="A9" s="7"/>
      <c r="C9" s="6"/>
      <c r="D9" s="7"/>
      <c r="E9" s="10"/>
      <c r="F9" s="6"/>
      <c r="G9" s="11"/>
      <c r="H9" s="6"/>
      <c r="I9" s="6"/>
    </row>
    <row r="10" spans="1:10">
      <c r="A10" s="36"/>
      <c r="B10" s="15"/>
      <c r="C10" s="39"/>
      <c r="D10" s="36"/>
      <c r="E10" s="37"/>
      <c r="F10" s="39"/>
      <c r="G10" s="38"/>
      <c r="H10" s="39"/>
      <c r="I10" s="39"/>
      <c r="J10" s="15"/>
    </row>
    <row r="11" spans="1:10">
      <c r="E11" s="1"/>
      <c r="G11" s="1"/>
      <c r="H11" s="1"/>
      <c r="I11" s="1"/>
    </row>
    <row r="12" spans="1:10">
      <c r="E12" s="1"/>
      <c r="G12" s="1"/>
      <c r="H12" s="1"/>
      <c r="I12" s="1"/>
    </row>
    <row r="13" spans="1:10">
      <c r="E13" s="1"/>
      <c r="G13" s="1"/>
      <c r="H13" s="1"/>
      <c r="I13" s="1"/>
    </row>
    <row r="14" spans="1:10">
      <c r="E14" s="1"/>
      <c r="G14" s="1"/>
      <c r="H14" s="1"/>
      <c r="I14" s="1"/>
    </row>
    <row r="15" spans="1:10">
      <c r="E15" s="1"/>
      <c r="G15" s="1"/>
      <c r="H15" s="1"/>
      <c r="I15" s="1"/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zoomScale="80" zoomScaleNormal="80" workbookViewId="0">
      <selection activeCell="O6" sqref="O6"/>
    </sheetView>
  </sheetViews>
  <sheetFormatPr defaultColWidth="8.88671875" defaultRowHeight="13.2"/>
  <cols>
    <col min="1" max="1" width="6.6640625" style="7" customWidth="1"/>
    <col min="2" max="2" width="70.6640625" style="1" customWidth="1"/>
    <col min="3" max="3" width="8.88671875" style="6" customWidth="1"/>
    <col min="4" max="4" width="8.88671875" style="7" customWidth="1"/>
    <col min="5" max="5" width="13.33203125" style="10" customWidth="1"/>
    <col min="6" max="6" width="13.33203125" style="6" customWidth="1"/>
    <col min="7" max="7" width="8.88671875" style="11"/>
    <col min="8" max="8" width="13.44140625" style="6" customWidth="1"/>
    <col min="9" max="9" width="13.33203125" style="6" customWidth="1"/>
    <col min="10" max="10" width="15.5546875" style="1" customWidth="1"/>
    <col min="11" max="16384" width="8.88671875" style="1"/>
  </cols>
  <sheetData>
    <row r="1" spans="1:10">
      <c r="A1" s="16"/>
      <c r="B1" s="41"/>
      <c r="C1" s="18"/>
      <c r="D1" s="16"/>
      <c r="E1" s="19"/>
      <c r="F1" s="18"/>
      <c r="G1" s="20"/>
      <c r="H1" s="18"/>
      <c r="I1" s="18"/>
      <c r="J1" s="21" t="s">
        <v>38</v>
      </c>
    </row>
    <row r="2" spans="1:10" ht="15.6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3.8" thickBot="1">
      <c r="A3" s="16"/>
      <c r="B3" s="42" t="s">
        <v>39</v>
      </c>
      <c r="C3" s="18"/>
      <c r="D3" s="16"/>
      <c r="E3" s="23"/>
      <c r="F3" s="18"/>
      <c r="G3" s="20"/>
      <c r="H3" s="16"/>
      <c r="I3" s="18"/>
      <c r="J3" s="24"/>
    </row>
    <row r="4" spans="1:10" ht="54" customHeight="1">
      <c r="A4" s="50" t="s">
        <v>3</v>
      </c>
      <c r="B4" s="51" t="s">
        <v>4</v>
      </c>
      <c r="C4" s="51" t="s">
        <v>5</v>
      </c>
      <c r="D4" s="51" t="s">
        <v>6</v>
      </c>
      <c r="E4" s="52" t="s">
        <v>7</v>
      </c>
      <c r="F4" s="51" t="s">
        <v>8</v>
      </c>
      <c r="G4" s="53" t="s">
        <v>9</v>
      </c>
      <c r="H4" s="51" t="s">
        <v>10</v>
      </c>
      <c r="I4" s="51" t="s">
        <v>11</v>
      </c>
      <c r="J4" s="54" t="s">
        <v>12</v>
      </c>
    </row>
    <row r="5" spans="1:10">
      <c r="A5" s="55" t="s">
        <v>0</v>
      </c>
      <c r="B5" s="43" t="s">
        <v>1</v>
      </c>
      <c r="C5" s="25" t="s">
        <v>13</v>
      </c>
      <c r="D5" s="25" t="s">
        <v>14</v>
      </c>
      <c r="E5" s="26" t="s">
        <v>15</v>
      </c>
      <c r="F5" s="25" t="s">
        <v>16</v>
      </c>
      <c r="G5" s="27" t="s">
        <v>17</v>
      </c>
      <c r="H5" s="25" t="s">
        <v>18</v>
      </c>
      <c r="I5" s="25" t="s">
        <v>19</v>
      </c>
      <c r="J5" s="56" t="s">
        <v>20</v>
      </c>
    </row>
    <row r="6" spans="1:10" ht="243.6" customHeight="1">
      <c r="A6" s="55" t="s">
        <v>0</v>
      </c>
      <c r="B6" s="44" t="s">
        <v>59</v>
      </c>
      <c r="C6" s="45" t="s">
        <v>21</v>
      </c>
      <c r="D6" s="45">
        <v>1</v>
      </c>
      <c r="E6" s="33"/>
      <c r="F6" s="33"/>
      <c r="G6" s="33"/>
      <c r="H6" s="33"/>
      <c r="I6" s="33"/>
      <c r="J6" s="57"/>
    </row>
    <row r="7" spans="1:10" ht="31.8" customHeight="1">
      <c r="A7" s="55" t="s">
        <v>1</v>
      </c>
      <c r="B7" s="29" t="s">
        <v>60</v>
      </c>
      <c r="C7" s="30" t="s">
        <v>21</v>
      </c>
      <c r="D7" s="30">
        <v>4</v>
      </c>
      <c r="E7" s="31"/>
      <c r="F7" s="31"/>
      <c r="G7" s="32">
        <v>0.08</v>
      </c>
      <c r="H7" s="31">
        <f>F7*G7</f>
        <v>0</v>
      </c>
      <c r="I7" s="31">
        <f>F7+H7</f>
        <v>0</v>
      </c>
      <c r="J7" s="57"/>
    </row>
    <row r="8" spans="1:10" ht="32.4" customHeight="1">
      <c r="A8" s="55" t="s">
        <v>13</v>
      </c>
      <c r="B8" s="44" t="s">
        <v>61</v>
      </c>
      <c r="C8" s="30" t="s">
        <v>21</v>
      </c>
      <c r="D8" s="30">
        <v>4</v>
      </c>
      <c r="E8" s="31"/>
      <c r="F8" s="31"/>
      <c r="G8" s="32">
        <v>0.08</v>
      </c>
      <c r="H8" s="31">
        <f t="shared" ref="H8:H12" si="0">F8*G8</f>
        <v>0</v>
      </c>
      <c r="I8" s="31">
        <f t="shared" ref="I8:I12" si="1">F8+H8</f>
        <v>0</v>
      </c>
      <c r="J8" s="57"/>
    </row>
    <row r="9" spans="1:10" ht="18" customHeight="1">
      <c r="A9" s="55" t="s">
        <v>14</v>
      </c>
      <c r="B9" s="46" t="s">
        <v>40</v>
      </c>
      <c r="C9" s="30" t="s">
        <v>21</v>
      </c>
      <c r="D9" s="30">
        <v>1</v>
      </c>
      <c r="E9" s="31"/>
      <c r="F9" s="31"/>
      <c r="G9" s="32">
        <v>0.08</v>
      </c>
      <c r="H9" s="31">
        <f t="shared" si="0"/>
        <v>0</v>
      </c>
      <c r="I9" s="31">
        <f t="shared" si="1"/>
        <v>0</v>
      </c>
      <c r="J9" s="57"/>
    </row>
    <row r="10" spans="1:10" ht="18" customHeight="1">
      <c r="A10" s="55" t="s">
        <v>15</v>
      </c>
      <c r="B10" s="47" t="s">
        <v>41</v>
      </c>
      <c r="C10" s="30" t="s">
        <v>21</v>
      </c>
      <c r="D10" s="30">
        <v>1</v>
      </c>
      <c r="E10" s="31"/>
      <c r="F10" s="31"/>
      <c r="G10" s="32">
        <v>0.08</v>
      </c>
      <c r="H10" s="31">
        <f t="shared" si="0"/>
        <v>0</v>
      </c>
      <c r="I10" s="31">
        <f t="shared" si="1"/>
        <v>0</v>
      </c>
      <c r="J10" s="57"/>
    </row>
    <row r="11" spans="1:10" ht="19.2" customHeight="1">
      <c r="A11" s="55" t="s">
        <v>22</v>
      </c>
      <c r="B11" s="47" t="s">
        <v>42</v>
      </c>
      <c r="C11" s="30" t="s">
        <v>21</v>
      </c>
      <c r="D11" s="30">
        <v>1</v>
      </c>
      <c r="E11" s="31"/>
      <c r="F11" s="31"/>
      <c r="G11" s="32">
        <v>0.08</v>
      </c>
      <c r="H11" s="31">
        <f t="shared" si="0"/>
        <v>0</v>
      </c>
      <c r="I11" s="31">
        <f t="shared" si="1"/>
        <v>0</v>
      </c>
      <c r="J11" s="57"/>
    </row>
    <row r="12" spans="1:10" ht="19.8" customHeight="1" thickBot="1">
      <c r="A12" s="58" t="s">
        <v>17</v>
      </c>
      <c r="B12" s="59" t="s">
        <v>43</v>
      </c>
      <c r="C12" s="60" t="s">
        <v>44</v>
      </c>
      <c r="D12" s="60">
        <v>1</v>
      </c>
      <c r="E12" s="61"/>
      <c r="F12" s="61"/>
      <c r="G12" s="62">
        <v>0.08</v>
      </c>
      <c r="H12" s="61">
        <f t="shared" si="0"/>
        <v>0</v>
      </c>
      <c r="I12" s="61">
        <f t="shared" si="1"/>
        <v>0</v>
      </c>
      <c r="J12" s="63"/>
    </row>
    <row r="13" spans="1:10" ht="20.399999999999999" customHeight="1" thickBot="1">
      <c r="A13" s="16"/>
      <c r="B13" s="48"/>
      <c r="C13" s="18"/>
      <c r="D13" s="16"/>
      <c r="E13" s="23" t="s">
        <v>29</v>
      </c>
      <c r="F13" s="66">
        <f>SUM(F7:F12)</f>
        <v>0</v>
      </c>
      <c r="G13" s="20"/>
      <c r="H13" s="64">
        <f>SUM(H7:H12)</f>
        <v>0</v>
      </c>
      <c r="I13" s="65">
        <f>SUM(I7:I12)</f>
        <v>0</v>
      </c>
    </row>
    <row r="14" spans="1:10">
      <c r="A14" s="1"/>
      <c r="C14" s="1"/>
      <c r="D14" s="1"/>
      <c r="E14" s="1"/>
      <c r="F14" s="1"/>
      <c r="G14" s="1"/>
      <c r="H14" s="1"/>
      <c r="I14" s="1"/>
    </row>
    <row r="15" spans="1:10">
      <c r="A15" s="1"/>
      <c r="C15" s="1"/>
      <c r="D15" s="1"/>
      <c r="E15" s="1"/>
      <c r="F15" s="1"/>
      <c r="G15" s="1"/>
      <c r="H15" s="1"/>
      <c r="I15" s="1"/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6"/>
  <sheetViews>
    <sheetView tabSelected="1" zoomScale="80" zoomScaleNormal="80" workbookViewId="0">
      <selection activeCell="M6" sqref="M6"/>
    </sheetView>
  </sheetViews>
  <sheetFormatPr defaultColWidth="8.88671875" defaultRowHeight="13.2"/>
  <cols>
    <col min="1" max="1" width="5.33203125" style="7" customWidth="1"/>
    <col min="2" max="2" width="65.77734375" style="2" customWidth="1"/>
    <col min="3" max="3" width="10" style="6" customWidth="1"/>
    <col min="4" max="4" width="6.6640625" style="7" customWidth="1"/>
    <col min="5" max="6" width="13.33203125" style="13" customWidth="1"/>
    <col min="7" max="7" width="6.77734375" style="11" customWidth="1"/>
    <col min="8" max="8" width="13.33203125" style="6" customWidth="1"/>
    <col min="9" max="9" width="13.33203125" style="5" customWidth="1"/>
    <col min="10" max="10" width="15.5546875" style="1" customWidth="1"/>
    <col min="11" max="16384" width="8.88671875" style="1"/>
  </cols>
  <sheetData>
    <row r="1" spans="1:10">
      <c r="A1" s="16"/>
      <c r="B1" s="41"/>
      <c r="C1" s="18"/>
      <c r="D1" s="16"/>
      <c r="E1" s="19"/>
      <c r="F1" s="18"/>
      <c r="G1" s="20"/>
      <c r="H1" s="18"/>
      <c r="I1" s="18"/>
      <c r="J1" s="21" t="s">
        <v>28</v>
      </c>
    </row>
    <row r="2" spans="1:10" ht="15.6">
      <c r="A2" s="84" t="s">
        <v>66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3.8" thickBot="1">
      <c r="A3" s="16"/>
      <c r="B3" s="42" t="s">
        <v>26</v>
      </c>
      <c r="C3" s="18"/>
      <c r="D3" s="16"/>
      <c r="E3" s="23"/>
      <c r="F3" s="18"/>
      <c r="G3" s="20"/>
      <c r="H3" s="16"/>
      <c r="I3" s="18"/>
      <c r="J3" s="24"/>
    </row>
    <row r="4" spans="1:10" ht="54" customHeight="1">
      <c r="A4" s="50" t="s">
        <v>3</v>
      </c>
      <c r="B4" s="51" t="s">
        <v>4</v>
      </c>
      <c r="C4" s="51" t="s">
        <v>5</v>
      </c>
      <c r="D4" s="51" t="s">
        <v>6</v>
      </c>
      <c r="E4" s="52" t="s">
        <v>7</v>
      </c>
      <c r="F4" s="51" t="s">
        <v>8</v>
      </c>
      <c r="G4" s="53" t="s">
        <v>9</v>
      </c>
      <c r="H4" s="51" t="s">
        <v>10</v>
      </c>
      <c r="I4" s="51" t="s">
        <v>11</v>
      </c>
      <c r="J4" s="54" t="s">
        <v>12</v>
      </c>
    </row>
    <row r="5" spans="1:10">
      <c r="A5" s="55" t="s">
        <v>0</v>
      </c>
      <c r="B5" s="43" t="s">
        <v>1</v>
      </c>
      <c r="C5" s="25" t="s">
        <v>13</v>
      </c>
      <c r="D5" s="25" t="s">
        <v>14</v>
      </c>
      <c r="E5" s="26" t="s">
        <v>15</v>
      </c>
      <c r="F5" s="25" t="s">
        <v>16</v>
      </c>
      <c r="G5" s="27" t="s">
        <v>17</v>
      </c>
      <c r="H5" s="25" t="s">
        <v>18</v>
      </c>
      <c r="I5" s="25" t="s">
        <v>19</v>
      </c>
      <c r="J5" s="56" t="s">
        <v>20</v>
      </c>
    </row>
    <row r="6" spans="1:10" ht="205.95" customHeight="1">
      <c r="A6" s="91" t="s">
        <v>0</v>
      </c>
      <c r="B6" s="85" t="s">
        <v>62</v>
      </c>
      <c r="C6" s="86" t="s">
        <v>21</v>
      </c>
      <c r="D6" s="86">
        <v>3</v>
      </c>
      <c r="E6" s="87"/>
      <c r="F6" s="87"/>
      <c r="G6" s="88">
        <v>0.08</v>
      </c>
      <c r="H6" s="89">
        <f>F6*G6</f>
        <v>0</v>
      </c>
      <c r="I6" s="89">
        <f>G6*H6</f>
        <v>0</v>
      </c>
      <c r="J6" s="90"/>
    </row>
    <row r="7" spans="1:10" ht="60.6" customHeight="1">
      <c r="A7" s="55" t="s">
        <v>1</v>
      </c>
      <c r="B7" s="44" t="s">
        <v>63</v>
      </c>
      <c r="C7" s="30" t="s">
        <v>45</v>
      </c>
      <c r="D7" s="30">
        <v>3</v>
      </c>
      <c r="E7" s="31"/>
      <c r="F7" s="31"/>
      <c r="G7" s="32">
        <v>0.08</v>
      </c>
      <c r="H7" s="31">
        <f>F7*G7</f>
        <v>0</v>
      </c>
      <c r="I7" s="31">
        <f>F7+H7</f>
        <v>0</v>
      </c>
      <c r="J7" s="57"/>
    </row>
    <row r="8" spans="1:10" ht="57.6" customHeight="1">
      <c r="A8" s="55" t="s">
        <v>13</v>
      </c>
      <c r="B8" s="44" t="s">
        <v>64</v>
      </c>
      <c r="C8" s="30" t="s">
        <v>45</v>
      </c>
      <c r="D8" s="30">
        <v>3</v>
      </c>
      <c r="E8" s="31"/>
      <c r="F8" s="31"/>
      <c r="G8" s="32">
        <v>0.08</v>
      </c>
      <c r="H8" s="31">
        <f t="shared" ref="H8:H9" si="0">F8*G8</f>
        <v>0</v>
      </c>
      <c r="I8" s="31">
        <f t="shared" ref="I8:I9" si="1">F8+H8</f>
        <v>0</v>
      </c>
      <c r="J8" s="57"/>
    </row>
    <row r="9" spans="1:10" ht="57.6" customHeight="1" thickBot="1">
      <c r="A9" s="58" t="s">
        <v>14</v>
      </c>
      <c r="B9" s="67" t="s">
        <v>65</v>
      </c>
      <c r="C9" s="60" t="s">
        <v>46</v>
      </c>
      <c r="D9" s="60">
        <v>3</v>
      </c>
      <c r="E9" s="61"/>
      <c r="F9" s="61"/>
      <c r="G9" s="62">
        <v>0.08</v>
      </c>
      <c r="H9" s="61">
        <f t="shared" si="0"/>
        <v>0</v>
      </c>
      <c r="I9" s="61">
        <f t="shared" si="1"/>
        <v>0</v>
      </c>
      <c r="J9" s="68"/>
    </row>
    <row r="10" spans="1:10" ht="21" customHeight="1" thickBot="1">
      <c r="A10" s="16"/>
      <c r="B10" s="48"/>
      <c r="C10" s="18"/>
      <c r="D10" s="16"/>
      <c r="E10" s="23" t="s">
        <v>29</v>
      </c>
      <c r="F10" s="66">
        <f>SUM(F7:F9)</f>
        <v>0</v>
      </c>
      <c r="G10" s="20"/>
      <c r="H10" s="64">
        <f>SUM(H7:H9)</f>
        <v>0</v>
      </c>
      <c r="I10" s="65">
        <f>SUM(I7:I9)</f>
        <v>0</v>
      </c>
    </row>
    <row r="11" spans="1:10">
      <c r="A11" s="1"/>
      <c r="B11" s="1"/>
      <c r="C11" s="1"/>
      <c r="D11" s="1"/>
      <c r="E11" s="1"/>
      <c r="F11" s="1"/>
      <c r="G11" s="1"/>
      <c r="H11" s="1"/>
      <c r="I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zoomScale="80" zoomScaleNormal="80" workbookViewId="0">
      <selection activeCell="H22" sqref="H22"/>
    </sheetView>
  </sheetViews>
  <sheetFormatPr defaultColWidth="8.77734375" defaultRowHeight="13.8"/>
  <cols>
    <col min="1" max="1" width="8.88671875" style="49" customWidth="1"/>
    <col min="2" max="2" width="25.5546875" style="49" customWidth="1"/>
    <col min="3" max="4" width="8.77734375" style="49"/>
    <col min="5" max="6" width="13.33203125" style="49" customWidth="1"/>
    <col min="7" max="7" width="8.77734375" style="49"/>
    <col min="8" max="8" width="13.44140625" style="49" customWidth="1"/>
    <col min="9" max="9" width="13.33203125" style="49" customWidth="1"/>
    <col min="10" max="10" width="15.6640625" style="49" customWidth="1"/>
    <col min="11" max="16384" width="8.77734375" style="49"/>
  </cols>
  <sheetData>
    <row r="1" spans="1:10" ht="13.8" customHeight="1">
      <c r="A1" s="16"/>
      <c r="B1" s="17"/>
      <c r="C1" s="18"/>
      <c r="D1" s="16"/>
      <c r="E1" s="19"/>
      <c r="F1" s="18"/>
      <c r="G1" s="20"/>
      <c r="H1" s="18"/>
      <c r="I1" s="18"/>
      <c r="J1" s="21" t="s">
        <v>47</v>
      </c>
    </row>
    <row r="2" spans="1:10" ht="13.8" customHeight="1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4.4" thickBot="1">
      <c r="A3" s="16"/>
      <c r="B3" s="22" t="s">
        <v>48</v>
      </c>
      <c r="C3" s="18"/>
      <c r="D3" s="16"/>
      <c r="E3" s="23"/>
      <c r="F3" s="18"/>
      <c r="G3" s="20"/>
      <c r="H3" s="16"/>
      <c r="I3" s="18"/>
      <c r="J3" s="24"/>
    </row>
    <row r="4" spans="1:10" ht="54.6" customHeight="1">
      <c r="A4" s="50" t="s">
        <v>3</v>
      </c>
      <c r="B4" s="51" t="s">
        <v>4</v>
      </c>
      <c r="C4" s="51" t="s">
        <v>5</v>
      </c>
      <c r="D4" s="51" t="s">
        <v>6</v>
      </c>
      <c r="E4" s="52" t="s">
        <v>7</v>
      </c>
      <c r="F4" s="51" t="s">
        <v>8</v>
      </c>
      <c r="G4" s="53" t="s">
        <v>9</v>
      </c>
      <c r="H4" s="51" t="s">
        <v>10</v>
      </c>
      <c r="I4" s="51" t="s">
        <v>11</v>
      </c>
      <c r="J4" s="54" t="s">
        <v>49</v>
      </c>
    </row>
    <row r="5" spans="1:10" ht="13.8" customHeight="1">
      <c r="A5" s="55" t="s">
        <v>0</v>
      </c>
      <c r="B5" s="25" t="s">
        <v>1</v>
      </c>
      <c r="C5" s="25" t="s">
        <v>13</v>
      </c>
      <c r="D5" s="25" t="s">
        <v>14</v>
      </c>
      <c r="E5" s="26" t="s">
        <v>15</v>
      </c>
      <c r="F5" s="25" t="s">
        <v>16</v>
      </c>
      <c r="G5" s="27" t="s">
        <v>17</v>
      </c>
      <c r="H5" s="25" t="s">
        <v>18</v>
      </c>
      <c r="I5" s="25" t="s">
        <v>19</v>
      </c>
      <c r="J5" s="56" t="s">
        <v>20</v>
      </c>
    </row>
    <row r="6" spans="1:10" ht="18" customHeight="1" thickBot="1">
      <c r="A6" s="69" t="s">
        <v>0</v>
      </c>
      <c r="B6" s="70" t="s">
        <v>50</v>
      </c>
      <c r="C6" s="60" t="s">
        <v>21</v>
      </c>
      <c r="D6" s="60">
        <v>1</v>
      </c>
      <c r="E6" s="61"/>
      <c r="F6" s="61"/>
      <c r="G6" s="62">
        <v>0.08</v>
      </c>
      <c r="H6" s="61">
        <f>F6*G6</f>
        <v>0</v>
      </c>
      <c r="I6" s="61">
        <f>F6+H6</f>
        <v>0</v>
      </c>
      <c r="J6" s="68"/>
    </row>
    <row r="7" spans="1:10" ht="14.4" thickBot="1">
      <c r="A7" s="16"/>
      <c r="B7" s="35"/>
      <c r="C7" s="18"/>
      <c r="D7" s="16"/>
      <c r="E7" s="23" t="s">
        <v>29</v>
      </c>
      <c r="F7" s="66">
        <f>SUM(F6:F6)</f>
        <v>0</v>
      </c>
      <c r="G7" s="20"/>
      <c r="H7" s="64">
        <f>SUM(H6:H6)</f>
        <v>0</v>
      </c>
      <c r="I7" s="65">
        <f>SUM(I6:I6)</f>
        <v>0</v>
      </c>
      <c r="J7" s="1"/>
    </row>
    <row r="8" spans="1:10">
      <c r="A8" s="16"/>
      <c r="B8" s="35"/>
      <c r="C8" s="18"/>
      <c r="D8" s="16"/>
      <c r="E8" s="19"/>
      <c r="F8" s="18"/>
      <c r="G8" s="20"/>
      <c r="H8" s="18"/>
      <c r="I8" s="18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</sheetData>
  <mergeCells count="1">
    <mergeCell ref="A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zadanie 1</vt:lpstr>
      <vt:lpstr>zadanie 2</vt:lpstr>
      <vt:lpstr>zadanie 3</vt:lpstr>
      <vt:lpstr>zadanie 4</vt:lpstr>
      <vt:lpstr>zadanie 5</vt:lpstr>
      <vt:lpstr>zadanie 6</vt:lpstr>
      <vt:lpstr>zadanie 7</vt:lpstr>
    </vt:vector>
  </TitlesOfParts>
  <Company>B.Braun Melsungen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Bartlomiej Majer</dc:creator>
  <cp:lastModifiedBy>Beata</cp:lastModifiedBy>
  <cp:lastPrinted>2022-03-25T11:28:50Z</cp:lastPrinted>
  <dcterms:created xsi:type="dcterms:W3CDTF">2020-09-08T12:19:22Z</dcterms:created>
  <dcterms:modified xsi:type="dcterms:W3CDTF">2022-03-29T06:38:15Z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735299-2a7d-4f7d-99cc-db352b8b5a9b_Enabled">
    <vt:lpwstr>True</vt:lpwstr>
  </property>
  <property fmtid="{D5CDD505-2E9C-101B-9397-08002B2CF9AE}" pid="3" name="MSIP_Label_97735299-2a7d-4f7d-99cc-db352b8b5a9b_SiteId">
    <vt:lpwstr>15d1bef2-0a6a-46f9-be4c-023279325e51</vt:lpwstr>
  </property>
  <property fmtid="{D5CDD505-2E9C-101B-9397-08002B2CF9AE}" pid="4" name="MSIP_Label_97735299-2a7d-4f7d-99cc-db352b8b5a9b_Owner">
    <vt:lpwstr>bartlomiej.majer@bbraun.com</vt:lpwstr>
  </property>
  <property fmtid="{D5CDD505-2E9C-101B-9397-08002B2CF9AE}" pid="5" name="MSIP_Label_97735299-2a7d-4f7d-99cc-db352b8b5a9b_SetDate">
    <vt:lpwstr>2020-09-08T12:20:15.9741466Z</vt:lpwstr>
  </property>
  <property fmtid="{D5CDD505-2E9C-101B-9397-08002B2CF9AE}" pid="6" name="MSIP_Label_97735299-2a7d-4f7d-99cc-db352b8b5a9b_Name">
    <vt:lpwstr>Confidential</vt:lpwstr>
  </property>
  <property fmtid="{D5CDD505-2E9C-101B-9397-08002B2CF9AE}" pid="7" name="MSIP_Label_97735299-2a7d-4f7d-99cc-db352b8b5a9b_Application">
    <vt:lpwstr>Microsoft Azure Information Protection</vt:lpwstr>
  </property>
  <property fmtid="{D5CDD505-2E9C-101B-9397-08002B2CF9AE}" pid="8" name="MSIP_Label_97735299-2a7d-4f7d-99cc-db352b8b5a9b_Extended_MSFT_Method">
    <vt:lpwstr>Automatic</vt:lpwstr>
  </property>
  <property fmtid="{D5CDD505-2E9C-101B-9397-08002B2CF9AE}" pid="9" name="MSIP_Label_fd058493-e43f-432e-b8cc-adb7daa46640_Enabled">
    <vt:lpwstr>True</vt:lpwstr>
  </property>
  <property fmtid="{D5CDD505-2E9C-101B-9397-08002B2CF9AE}" pid="10" name="MSIP_Label_fd058493-e43f-432e-b8cc-adb7daa46640_SiteId">
    <vt:lpwstr>15d1bef2-0a6a-46f9-be4c-023279325e51</vt:lpwstr>
  </property>
  <property fmtid="{D5CDD505-2E9C-101B-9397-08002B2CF9AE}" pid="11" name="MSIP_Label_fd058493-e43f-432e-b8cc-adb7daa46640_Owner">
    <vt:lpwstr>bartlomiej.majer@bbraun.com</vt:lpwstr>
  </property>
  <property fmtid="{D5CDD505-2E9C-101B-9397-08002B2CF9AE}" pid="12" name="MSIP_Label_fd058493-e43f-432e-b8cc-adb7daa46640_SetDate">
    <vt:lpwstr>2020-09-08T12:20:15.9741466Z</vt:lpwstr>
  </property>
  <property fmtid="{D5CDD505-2E9C-101B-9397-08002B2CF9AE}" pid="13" name="MSIP_Label_fd058493-e43f-432e-b8cc-adb7daa46640_Name">
    <vt:lpwstr>Unprotected</vt:lpwstr>
  </property>
  <property fmtid="{D5CDD505-2E9C-101B-9397-08002B2CF9AE}" pid="14" name="MSIP_Label_fd058493-e43f-432e-b8cc-adb7daa46640_Application">
    <vt:lpwstr>Microsoft Azure Information Protection</vt:lpwstr>
  </property>
  <property fmtid="{D5CDD505-2E9C-101B-9397-08002B2CF9AE}" pid="15" name="MSIP_Label_fd058493-e43f-432e-b8cc-adb7daa46640_Parent">
    <vt:lpwstr>97735299-2a7d-4f7d-99cc-db352b8b5a9b</vt:lpwstr>
  </property>
  <property fmtid="{D5CDD505-2E9C-101B-9397-08002B2CF9AE}" pid="16" name="MSIP_Label_fd058493-e43f-432e-b8cc-adb7daa46640_Extended_MSFT_Method">
    <vt:lpwstr>Automatic</vt:lpwstr>
  </property>
  <property fmtid="{D5CDD505-2E9C-101B-9397-08002B2CF9AE}" pid="17" name="Sensitivity">
    <vt:lpwstr>Confidential Unprotected</vt:lpwstr>
  </property>
</Properties>
</file>