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osztorys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<sst xmlns="http://schemas.openxmlformats.org/spreadsheetml/2006/main" count="66" uniqueCount="52">
  <si>
    <t xml:space="preserve">KOSZTORYS  OFERTOWY</t>
  </si>
  <si>
    <t xml:space="preserve">modyfikacja nr 1</t>
  </si>
  <si>
    <t xml:space="preserve">Przebudowa drogi gminnej w zakresie chodników w rejonie ul. Wł. Łokietka i ul. Sokołowskiej we Wrześni</t>
  </si>
  <si>
    <t xml:space="preserve">Etap I - ul. Sokołowska – strona prawa</t>
  </si>
  <si>
    <t xml:space="preserve">Lp</t>
  </si>
  <si>
    <t xml:space="preserve">KNR, KNNR</t>
  </si>
  <si>
    <t xml:space="preserve">Opis pozycji</t>
  </si>
  <si>
    <t xml:space="preserve">Ilość</t>
  </si>
  <si>
    <t xml:space="preserve">J.m.</t>
  </si>
  <si>
    <t xml:space="preserve">c.j. netto</t>
  </si>
  <si>
    <t xml:space="preserve">Wartość netto</t>
  </si>
  <si>
    <t xml:space="preserve">A</t>
  </si>
  <si>
    <t xml:space="preserve">STAN</t>
  </si>
  <si>
    <t xml:space="preserve">ROBOTY PRZYGOTOWAWCZE</t>
  </si>
  <si>
    <t xml:space="preserve">231 1406 04</t>
  </si>
  <si>
    <t xml:space="preserve">Regulacja studzienek zaworów wodociągowych i gazowych</t>
  </si>
  <si>
    <t xml:space="preserve">szt</t>
  </si>
  <si>
    <t xml:space="preserve">231 1406 05</t>
  </si>
  <si>
    <t xml:space="preserve">Regulacja pionowa studzienek telefonicznych</t>
  </si>
  <si>
    <t xml:space="preserve">218 0315 04</t>
  </si>
  <si>
    <t xml:space="preserve">Hydranty pożarowe nadziemne – korekta lokalizacji</t>
  </si>
  <si>
    <t xml:space="preserve">kpl</t>
  </si>
  <si>
    <t xml:space="preserve">218 0315 02</t>
  </si>
  <si>
    <t xml:space="preserve">Hydranty pożarowe – przebudowa na podziemne</t>
  </si>
  <si>
    <t xml:space="preserve">231 0810 02</t>
  </si>
  <si>
    <t xml:space="preserve">Rozebranie nawierzchni z kostki betonowej</t>
  </si>
  <si>
    <t xml:space="preserve">m2</t>
  </si>
  <si>
    <t xml:space="preserve">B</t>
  </si>
  <si>
    <t xml:space="preserve">KORYTOWANIE</t>
  </si>
  <si>
    <t xml:space="preserve">6 0101 02</t>
  </si>
  <si>
    <t xml:space="preserve">Koryta o głębokości 40 cm na całej szerokości jezdni i chodników wykonywane mechanicznie w gruncie kat. II-VI</t>
  </si>
  <si>
    <t xml:space="preserve">kalk własna</t>
  </si>
  <si>
    <t xml:space="preserve">Wywóz nadmiaru gruntów z załadunkiem i rozładunkiem na składowisko Wykonawcy wraz z kosztami utylizacji. Odległość transportu wg Wykonawcy</t>
  </si>
  <si>
    <t xml:space="preserve">m3</t>
  </si>
  <si>
    <t xml:space="preserve">C</t>
  </si>
  <si>
    <t xml:space="preserve">NAWIERZCHNIE CHODNIKÓW</t>
  </si>
  <si>
    <t xml:space="preserve">6 0104 03</t>
  </si>
  <si>
    <t xml:space="preserve">Wykonanie i zagęszczenie warstwy odsączającej w korycie lub na całej szerokości korony, grubość po zagęszczeniu 10 cm</t>
  </si>
  <si>
    <t xml:space="preserve">6 0111 02</t>
  </si>
  <si>
    <t xml:space="preserve">Warstwa wzmacniająca podłoże z mieszanki związanej cementem z węzła betoniarskiego C1,5/2&lt;4MPa, grubość po zagęszczeniu 15 cm</t>
  </si>
  <si>
    <t xml:space="preserve">231 0407 05</t>
  </si>
  <si>
    <t xml:space="preserve">Obrzeża betonowe o wymiarach 20x6 cm na ławie betonowej 10x10 cm z wypełnieniem spoin zaprawą cementową</t>
  </si>
  <si>
    <t xml:space="preserve">m</t>
  </si>
  <si>
    <t xml:space="preserve">6 0403 03</t>
  </si>
  <si>
    <t xml:space="preserve">Opornik o wymiarach 12x25 cm z wykonaniem ławy betonowej z oporem, na podsypce cementowo-piaskowej</t>
  </si>
  <si>
    <t xml:space="preserve">6 0502 03</t>
  </si>
  <si>
    <t xml:space="preserve">Nawierzchnie z kostki brukowej betonowej bezfazowej koloru grafitowego grubości 6cm na podsypce cementowo-piaskowej gr. 3cm wypełnieniem spoin piaskiem</t>
  </si>
  <si>
    <t xml:space="preserve">Nawierzchnie z kostki brukowej betonowej szarej grubości 8 cm na podsypce cementowo-piaskowej gr. 5cm wypełnieniem spoin piaskiem</t>
  </si>
  <si>
    <t xml:space="preserve">D</t>
  </si>
  <si>
    <t xml:space="preserve">ROBOTY INNE</t>
  </si>
  <si>
    <t xml:space="preserve">Geodezyjne wytyczenie osi i punktów wysokościowych oraz sporządzenie geodezyjnej inwentaryzacji powykonawczej</t>
  </si>
  <si>
    <t xml:space="preserve">Łącznie wartość netto: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</si>
</sst>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0000"/>
  </numFmts>
  <fonts count="1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color rgb="FF08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8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800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F2" activeCellId="0" sqref="F2"/>
    </sheetView>
  </sheetViews>
  <sheetFormatPr defaultColWidth="8.6796875" defaultRowHeight="31.2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1" width="13.75"/>
    <col collapsed="false" customWidth="true" hidden="false" outlineLevel="0" max="3" min="3" style="2" width="63.63"/>
    <col collapsed="false" customWidth="true" hidden="false" outlineLevel="0" max="4" min="4" style="3" width="9.82"/>
    <col collapsed="false" customWidth="true" hidden="false" outlineLevel="0" max="5" min="5" style="3" width="6.88"/>
    <col collapsed="false" customWidth="true" hidden="false" outlineLevel="0" max="6" min="6" style="4" width="12.86"/>
    <col collapsed="false" customWidth="true" hidden="false" outlineLevel="0" max="7" min="7" style="4" width="13.39"/>
    <col collapsed="false" customWidth="false" hidden="false" outlineLevel="0" max="1010" min="8" style="2" width="8.67"/>
    <col collapsed="false" customWidth="true" hidden="false" outlineLevel="0" max="1021" min="1011" style="2" width="11.52"/>
    <col collapsed="false" customWidth="true" hidden="false" outlineLevel="0" max="1024" min="1022" style="5" width="11.52"/>
  </cols>
  <sheetData>
    <row r="1" customFormat="false" ht="31.2" hidden="false" customHeight="true" outlineLevel="0" collapsed="false">
      <c r="A1" s="6" t="s">
        <v>0</v>
      </c>
      <c r="B1" s="6"/>
      <c r="C1" s="6"/>
      <c r="D1" s="6"/>
      <c r="E1" s="6"/>
      <c r="F1" s="6"/>
      <c r="G1" s="6"/>
    </row>
    <row r="2" customFormat="false" ht="31.2" hidden="false" customHeight="true" outlineLevel="0" collapsed="false">
      <c r="C2" s="7"/>
      <c r="F2" s="3" t="s">
        <v>1</v>
      </c>
      <c r="G2" s="3"/>
    </row>
    <row r="3" customFormat="false" ht="31.2" hidden="false" customHeight="true" outlineLevel="0" collapsed="false">
      <c r="A3" s="8" t="s">
        <v>2</v>
      </c>
      <c r="B3" s="8"/>
      <c r="C3" s="8"/>
      <c r="D3" s="8"/>
      <c r="E3" s="8"/>
      <c r="F3" s="8"/>
      <c r="G3" s="8"/>
    </row>
    <row r="4" s="9" customFormat="true" ht="22.7" hidden="false" customHeight="true" outlineLevel="0" collapsed="false">
      <c r="A4" s="8" t="s">
        <v>3</v>
      </c>
      <c r="B4" s="8"/>
      <c r="C4" s="8"/>
      <c r="D4" s="8"/>
      <c r="E4" s="8"/>
      <c r="F4" s="8"/>
      <c r="G4" s="8"/>
      <c r="AMH4" s="10"/>
      <c r="AMI4" s="10"/>
      <c r="AMJ4" s="10"/>
    </row>
    <row r="5" customFormat="false" ht="12.8" hidden="false" customHeight="false" outlineLevel="0" collapsed="false"/>
    <row r="6" s="1" customFormat="true" ht="31.2" hidden="false" customHeight="true" outlineLevel="0" collapsed="false">
      <c r="A6" s="11" t="s">
        <v>4</v>
      </c>
      <c r="B6" s="11" t="s">
        <v>5</v>
      </c>
      <c r="C6" s="11" t="s">
        <v>6</v>
      </c>
      <c r="D6" s="12" t="s">
        <v>7</v>
      </c>
      <c r="E6" s="12" t="s">
        <v>8</v>
      </c>
      <c r="F6" s="12" t="s">
        <v>9</v>
      </c>
      <c r="G6" s="12" t="s">
        <v>10</v>
      </c>
      <c r="AMH6" s="13"/>
      <c r="AMI6" s="5"/>
      <c r="AMJ6" s="5"/>
    </row>
    <row r="7" s="19" customFormat="true" ht="31.2" hidden="false" customHeight="true" outlineLevel="0" collapsed="false">
      <c r="A7" s="14" t="s">
        <v>11</v>
      </c>
      <c r="B7" s="14" t="s">
        <v>12</v>
      </c>
      <c r="C7" s="15" t="s">
        <v>13</v>
      </c>
      <c r="D7" s="15"/>
      <c r="E7" s="15"/>
      <c r="F7" s="15"/>
      <c r="G7" s="16" t="n">
        <f aca="false">SUM(G8:G12)</f>
        <v>0</v>
      </c>
      <c r="H7" s="17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H7" s="20"/>
      <c r="AMI7" s="20"/>
      <c r="AMJ7" s="20"/>
    </row>
    <row r="8" customFormat="false" ht="31.2" hidden="false" customHeight="true" outlineLevel="0" collapsed="false">
      <c r="A8" s="11" t="n">
        <v>1</v>
      </c>
      <c r="B8" s="11" t="s">
        <v>14</v>
      </c>
      <c r="C8" s="21" t="s">
        <v>15</v>
      </c>
      <c r="D8" s="12" t="n">
        <v>5</v>
      </c>
      <c r="E8" s="12" t="s">
        <v>16</v>
      </c>
      <c r="F8" s="22"/>
      <c r="G8" s="22" t="n">
        <f aca="false">ROUND(D8*F8,2)</f>
        <v>0</v>
      </c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</row>
    <row r="9" customFormat="false" ht="31.2" hidden="false" customHeight="true" outlineLevel="0" collapsed="false">
      <c r="A9" s="11" t="n">
        <v>2</v>
      </c>
      <c r="B9" s="11" t="s">
        <v>17</v>
      </c>
      <c r="C9" s="21" t="s">
        <v>18</v>
      </c>
      <c r="D9" s="12" t="n">
        <v>2</v>
      </c>
      <c r="E9" s="12" t="s">
        <v>16</v>
      </c>
      <c r="F9" s="22"/>
      <c r="G9" s="22" t="n">
        <f aca="false">ROUND(D9*F9,2)</f>
        <v>0</v>
      </c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</row>
    <row r="10" customFormat="false" ht="31.2" hidden="false" customHeight="true" outlineLevel="0" collapsed="false">
      <c r="A10" s="11" t="n">
        <v>3</v>
      </c>
      <c r="B10" s="11" t="s">
        <v>19</v>
      </c>
      <c r="C10" s="21" t="s">
        <v>20</v>
      </c>
      <c r="D10" s="12" t="n">
        <v>2</v>
      </c>
      <c r="E10" s="12" t="s">
        <v>21</v>
      </c>
      <c r="F10" s="22"/>
      <c r="G10" s="22" t="n">
        <f aca="false">ROUND(D10*F10,2)</f>
        <v>0</v>
      </c>
      <c r="H10" s="23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</row>
    <row r="11" customFormat="false" ht="31.2" hidden="false" customHeight="true" outlineLevel="0" collapsed="false">
      <c r="A11" s="11" t="n">
        <v>4</v>
      </c>
      <c r="B11" s="11" t="s">
        <v>22</v>
      </c>
      <c r="C11" s="21" t="s">
        <v>23</v>
      </c>
      <c r="D11" s="12" t="n">
        <v>1</v>
      </c>
      <c r="E11" s="12" t="s">
        <v>21</v>
      </c>
      <c r="F11" s="22"/>
      <c r="G11" s="22" t="n">
        <f aca="false">ROUND(D11*F11,2)</f>
        <v>0</v>
      </c>
      <c r="H11" s="23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</row>
    <row r="12" customFormat="false" ht="31.2" hidden="false" customHeight="true" outlineLevel="0" collapsed="false">
      <c r="A12" s="11" t="n">
        <v>5</v>
      </c>
      <c r="B12" s="11" t="s">
        <v>24</v>
      </c>
      <c r="C12" s="21" t="s">
        <v>25</v>
      </c>
      <c r="D12" s="12" t="n">
        <v>120</v>
      </c>
      <c r="E12" s="12" t="s">
        <v>26</v>
      </c>
      <c r="F12" s="22"/>
      <c r="G12" s="22" t="n">
        <f aca="false">ROUND(D12*F12,2)</f>
        <v>0</v>
      </c>
      <c r="H12" s="23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</row>
    <row r="13" s="19" customFormat="true" ht="31.2" hidden="false" customHeight="true" outlineLevel="0" collapsed="false">
      <c r="A13" s="14" t="s">
        <v>27</v>
      </c>
      <c r="B13" s="14" t="s">
        <v>12</v>
      </c>
      <c r="C13" s="15" t="s">
        <v>28</v>
      </c>
      <c r="D13" s="15"/>
      <c r="E13" s="15"/>
      <c r="F13" s="15"/>
      <c r="G13" s="16" t="n">
        <f aca="false">SUM(G14:G15)</f>
        <v>0</v>
      </c>
      <c r="H13" s="17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H13" s="20"/>
      <c r="AMI13" s="20"/>
      <c r="AMJ13" s="20"/>
    </row>
    <row r="14" customFormat="false" ht="31.2" hidden="false" customHeight="true" outlineLevel="0" collapsed="false">
      <c r="A14" s="11" t="n">
        <v>6</v>
      </c>
      <c r="B14" s="11" t="s">
        <v>29</v>
      </c>
      <c r="C14" s="25" t="s">
        <v>30</v>
      </c>
      <c r="D14" s="12" t="n">
        <v>1009</v>
      </c>
      <c r="E14" s="12" t="s">
        <v>26</v>
      </c>
      <c r="F14" s="22"/>
      <c r="G14" s="22" t="n">
        <f aca="false">ROUND(D14*F14,2)</f>
        <v>0</v>
      </c>
      <c r="H14" s="23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</row>
    <row r="15" customFormat="false" ht="31.2" hidden="false" customHeight="true" outlineLevel="0" collapsed="false">
      <c r="A15" s="11" t="n">
        <v>7</v>
      </c>
      <c r="B15" s="11" t="s">
        <v>31</v>
      </c>
      <c r="C15" s="21" t="s">
        <v>32</v>
      </c>
      <c r="D15" s="26" t="n">
        <v>403.6</v>
      </c>
      <c r="E15" s="12" t="s">
        <v>33</v>
      </c>
      <c r="F15" s="22"/>
      <c r="G15" s="22" t="n">
        <f aca="false">ROUND(D15*F15,2)</f>
        <v>0</v>
      </c>
      <c r="H15" s="2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</row>
    <row r="16" s="19" customFormat="true" ht="31.2" hidden="false" customHeight="true" outlineLevel="0" collapsed="false">
      <c r="A16" s="14" t="s">
        <v>34</v>
      </c>
      <c r="B16" s="14" t="s">
        <v>12</v>
      </c>
      <c r="C16" s="15" t="s">
        <v>35</v>
      </c>
      <c r="D16" s="15"/>
      <c r="E16" s="15"/>
      <c r="F16" s="15"/>
      <c r="G16" s="16" t="n">
        <f aca="false">SUM(G17:G22)</f>
        <v>0</v>
      </c>
      <c r="H16" s="17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H16" s="20"/>
      <c r="AMI16" s="20"/>
      <c r="AMJ16" s="20"/>
    </row>
    <row r="17" customFormat="false" ht="31.2" hidden="false" customHeight="true" outlineLevel="0" collapsed="false">
      <c r="A17" s="11" t="n">
        <v>8</v>
      </c>
      <c r="B17" s="11" t="s">
        <v>36</v>
      </c>
      <c r="C17" s="21" t="s">
        <v>37</v>
      </c>
      <c r="D17" s="12" t="n">
        <v>1009</v>
      </c>
      <c r="E17" s="12" t="s">
        <v>26</v>
      </c>
      <c r="F17" s="22"/>
      <c r="G17" s="22" t="n">
        <f aca="false">ROUND(D17*F17,2)</f>
        <v>0</v>
      </c>
      <c r="H17" s="2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</row>
    <row r="18" customFormat="false" ht="31.2" hidden="false" customHeight="true" outlineLevel="0" collapsed="false">
      <c r="A18" s="11" t="n">
        <v>9</v>
      </c>
      <c r="B18" s="11" t="s">
        <v>38</v>
      </c>
      <c r="C18" s="21" t="s">
        <v>39</v>
      </c>
      <c r="D18" s="12" t="n">
        <v>1009</v>
      </c>
      <c r="E18" s="12" t="s">
        <v>26</v>
      </c>
      <c r="F18" s="22"/>
      <c r="G18" s="22" t="n">
        <f aca="false">ROUND(D18*F18,2)</f>
        <v>0</v>
      </c>
      <c r="H18" s="23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</row>
    <row r="19" customFormat="false" ht="31.2" hidden="false" customHeight="true" outlineLevel="0" collapsed="false">
      <c r="A19" s="11" t="n">
        <v>10</v>
      </c>
      <c r="B19" s="11" t="s">
        <v>40</v>
      </c>
      <c r="C19" s="21" t="s">
        <v>41</v>
      </c>
      <c r="D19" s="12" t="n">
        <v>513</v>
      </c>
      <c r="E19" s="12" t="s">
        <v>42</v>
      </c>
      <c r="F19" s="22"/>
      <c r="G19" s="22" t="n">
        <f aca="false">ROUND(D19*F19,2)</f>
        <v>0</v>
      </c>
      <c r="H19" s="2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</row>
    <row r="20" customFormat="false" ht="31.2" hidden="false" customHeight="true" outlineLevel="0" collapsed="false">
      <c r="A20" s="11" t="n">
        <v>11</v>
      </c>
      <c r="B20" s="11" t="s">
        <v>43</v>
      </c>
      <c r="C20" s="21" t="s">
        <v>44</v>
      </c>
      <c r="D20" s="12" t="n">
        <v>8</v>
      </c>
      <c r="E20" s="12" t="s">
        <v>42</v>
      </c>
      <c r="F20" s="22"/>
      <c r="G20" s="22" t="n">
        <f aca="false">ROUND(D20*F20,2)</f>
        <v>0</v>
      </c>
      <c r="H20" s="23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</row>
    <row r="21" customFormat="false" ht="41.75" hidden="false" customHeight="true" outlineLevel="0" collapsed="false">
      <c r="A21" s="11" t="n">
        <v>12</v>
      </c>
      <c r="B21" s="11" t="s">
        <v>45</v>
      </c>
      <c r="C21" s="21" t="s">
        <v>46</v>
      </c>
      <c r="D21" s="12" t="n">
        <v>235</v>
      </c>
      <c r="E21" s="12" t="s">
        <v>26</v>
      </c>
      <c r="F21" s="22"/>
      <c r="G21" s="22" t="n">
        <f aca="false">ROUND(D21*F21,2)</f>
        <v>0</v>
      </c>
      <c r="H21" s="23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</row>
    <row r="22" customFormat="false" ht="31.2" hidden="false" customHeight="true" outlineLevel="0" collapsed="false">
      <c r="A22" s="11" t="n">
        <v>13</v>
      </c>
      <c r="B22" s="11" t="s">
        <v>45</v>
      </c>
      <c r="C22" s="25" t="s">
        <v>47</v>
      </c>
      <c r="D22" s="12" t="n">
        <v>774</v>
      </c>
      <c r="E22" s="12" t="s">
        <v>26</v>
      </c>
      <c r="F22" s="22"/>
      <c r="G22" s="22" t="n">
        <f aca="false">ROUND(D22*F22,2)</f>
        <v>0</v>
      </c>
      <c r="H22" s="23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</row>
    <row r="23" s="19" customFormat="true" ht="31.2" hidden="false" customHeight="true" outlineLevel="0" collapsed="false">
      <c r="A23" s="14" t="s">
        <v>48</v>
      </c>
      <c r="B23" s="14" t="s">
        <v>12</v>
      </c>
      <c r="C23" s="15" t="s">
        <v>49</v>
      </c>
      <c r="D23" s="15"/>
      <c r="E23" s="15"/>
      <c r="F23" s="15"/>
      <c r="G23" s="16" t="n">
        <f aca="false">SUM(G24)</f>
        <v>0</v>
      </c>
      <c r="H23" s="17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H23" s="20"/>
      <c r="AMI23" s="20"/>
      <c r="AMJ23" s="20"/>
    </row>
    <row r="24" customFormat="false" ht="31.2" hidden="false" customHeight="true" outlineLevel="0" collapsed="false">
      <c r="A24" s="11" t="n">
        <v>14</v>
      </c>
      <c r="B24" s="11" t="s">
        <v>31</v>
      </c>
      <c r="C24" s="21" t="s">
        <v>50</v>
      </c>
      <c r="D24" s="12" t="n">
        <v>1</v>
      </c>
      <c r="E24" s="12" t="s">
        <v>21</v>
      </c>
      <c r="F24" s="22"/>
      <c r="G24" s="22" t="n">
        <f aca="false">ROUND(D24*F24,2)</f>
        <v>0</v>
      </c>
      <c r="H24" s="23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customFormat="false" ht="31.2" hidden="false" customHeight="true" outlineLevel="0" collapsed="false">
      <c r="D25" s="27" t="s">
        <v>51</v>
      </c>
      <c r="E25" s="27"/>
      <c r="F25" s="27"/>
      <c r="G25" s="28" t="n">
        <f aca="false">G7+G13+G16+G23</f>
        <v>0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G1"/>
    <mergeCell ref="F2:G2"/>
    <mergeCell ref="A3:G3"/>
    <mergeCell ref="A4:G4"/>
    <mergeCell ref="C7:F7"/>
    <mergeCell ref="C13:F13"/>
    <mergeCell ref="C16:F16"/>
    <mergeCell ref="C23:F23"/>
    <mergeCell ref="D25:F25"/>
  </mergeCells>
  <printOptions headings="false" gridLines="false" gridLinesSet="true" horizontalCentered="false" verticalCentered="false"/>
  <pageMargins left="0.669444444444444" right="0.669444444444444" top="0.669444444444444" bottom="0.669444444444444" header="0.511805555555555" footer="0.511805555555555"/>
  <pageSetup paperSize="9" scale="7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2023-08-24T08:06:04Z</dcterms:created>
  <dc:creator>Koralewski Tomasz</dc:creator>
  <dc:description/>
  <dc:language>pl-PL</dc:language>
  <cp:lastModifiedBy/>
  <dcterms:modified xsi:type="dcterms:W3CDTF">2023-09-07T10:23:22Z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