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4695" activeTab="1"/>
  </bookViews>
  <sheets>
    <sheet name="zał. 1 pakiet 3-6" sheetId="1" r:id="rId1"/>
    <sheet name="zał.1 pakiet 1-2" sheetId="2" r:id="rId2"/>
    <sheet name="Arkusz1" sheetId="3" r:id="rId3"/>
  </sheets>
  <definedNames>
    <definedName name="_xlnm.Print_Area" localSheetId="0">'zał. 1 pakiet 3-6'!$A$1:$L$30</definedName>
    <definedName name="_xlnm.Print_Area" localSheetId="1">'zał.1 pakiet 1-2'!$A$1:$K$16</definedName>
    <definedName name="_xlnm.Print_Titles" localSheetId="0">'zał. 1 pakiet 3-6'!$2:$2</definedName>
    <definedName name="_xlnm.Print_Titles" localSheetId="1">'zał.1 pakiet 1-2'!$2:$2</definedName>
  </definedNames>
  <calcPr fullCalcOnLoad="1"/>
</workbook>
</file>

<file path=xl/sharedStrings.xml><?xml version="1.0" encoding="utf-8"?>
<sst xmlns="http://schemas.openxmlformats.org/spreadsheetml/2006/main" count="85" uniqueCount="65">
  <si>
    <r>
      <t>jeśli dotyczy</t>
    </r>
    <r>
      <rPr>
        <sz val="8"/>
        <rFont val="Garamond"/>
        <family val="1"/>
      </rPr>
      <t xml:space="preserve"> - pozostaly asortyment niezbędny do przeprowadzenia szacowanej ilości badań
</t>
    </r>
    <r>
      <rPr>
        <b/>
        <sz val="8"/>
        <color indexed="14"/>
        <rFont val="Garamond"/>
        <family val="1"/>
      </rPr>
      <t>wyszczególnić i wycenić</t>
    </r>
  </si>
  <si>
    <r>
      <t>jeśli dotyczy</t>
    </r>
    <r>
      <rPr>
        <sz val="8"/>
        <rFont val="Garamond"/>
        <family val="1"/>
      </rPr>
      <t xml:space="preserve"> - pozostały asortyment niezbędny do przeprowadzenia szacowanej ilości badań
</t>
    </r>
    <r>
      <rPr>
        <b/>
        <sz val="8"/>
        <color indexed="14"/>
        <rFont val="Garamond"/>
        <family val="1"/>
      </rPr>
      <t>wyszczególnić i wycenić</t>
    </r>
  </si>
  <si>
    <t>Jeżeli dla wykonania szacowanej ilości i zakresu badań wymagane są dodatkowe materiały eksploatacyjne, kalibracyjne itp., należy wprowadzić ich wycenę i przewidywane ilości do oferty cenowej.</t>
  </si>
  <si>
    <t>dodatek nr 2 do SWZ
Załącznik nr 1 do oferty na dostawę odczynników do diagnostyki mikrobiologicznej, nr sprawy PCZSzp/TP-MN/12/2022</t>
  </si>
  <si>
    <r>
      <t>Test lateksowy do wykrywania w płynie mózgowo-rdzeniowym antygenów  Neisseria meningitidis B/Escherichia coli K1, Haemophilus influenzae b, Streptococcus pneumoniae, Streptococcus grupy B, Neisseria meningitidis A, Neisseria meningitidis C, Neisseria mennigitidis Y/W135.</t>
    </r>
    <r>
      <rPr>
        <sz val="8"/>
        <color indexed="10"/>
        <rFont val="Garamond"/>
        <family val="1"/>
      </rPr>
      <t xml:space="preserve"> </t>
    </r>
    <r>
      <rPr>
        <sz val="8"/>
        <rFont val="Garamond"/>
        <family val="1"/>
      </rPr>
      <t xml:space="preserve">W skład zestawu wchodzi 7 buteleczek do wykrywania antygenów poszczególnych drobnoustrojów oraz kontrola ujemna dla Neisseria meningitidis B/E.coli K1, poliwalentna kontrola dodatnia oraz poliwalentna kontrola ujemna </t>
    </r>
  </si>
  <si>
    <t>Jeżeli dla wykonania badań w oparciu o szacowane ilości podłoży i suplementów wymagane są dodatkowe materiały eksploatacyjne należy wprowadzić ich wycenę i przewidywane ilości do oferty cenowej.</t>
  </si>
  <si>
    <r>
      <t xml:space="preserve">Zestaw zawiera test do wykrywania karbapenemaz klasy A, B, i D dla pałeczek </t>
    </r>
    <r>
      <rPr>
        <i/>
        <sz val="8"/>
        <rFont val="Garamond"/>
        <family val="1"/>
      </rPr>
      <t xml:space="preserve">Enterobacterales </t>
    </r>
    <r>
      <rPr>
        <sz val="8"/>
        <rFont val="Garamond"/>
        <family val="1"/>
      </rPr>
      <t xml:space="preserve">i </t>
    </r>
    <r>
      <rPr>
        <i/>
        <sz val="8"/>
        <rFont val="Garamond"/>
        <family val="1"/>
      </rPr>
      <t xml:space="preserve">Pseudomonas spp. </t>
    </r>
    <r>
      <rPr>
        <sz val="8"/>
        <rFont val="Garamond"/>
        <family val="1"/>
      </rPr>
      <t>Zawiera gotowe do użycia odczynniki. Test wykonuje się w probówkach eppendorf zawartych w zestawie. W skład zestawu wchodzi: probówka z substratem oraz odczynniki niezbędne do wykonania oznaczenia. Wynik testu otrzymuje się w ciągu 2 godzin.</t>
    </r>
  </si>
  <si>
    <t>Osocze królicze liofilizowane. Objętość na jedno oznaczenie 0,5 ml. Objętość pojedynczej ampułki nie większa niż 5 ml</t>
  </si>
  <si>
    <t>Test lateksowy do wykrywania w różnych materiałach biologicznych antygenów Streptococcus aureus, kontola w zestawie</t>
  </si>
  <si>
    <t>Test lateksowy do wykrywania w różnych materiałach biologicznych antygenów Streptococcus grupy A, Streptococcus pyogenes.W skład zestawu wchodzi również kontrola dodatnia oraz kontrola ujemna</t>
  </si>
  <si>
    <t>Test lateksowy do wykrywania w różnych materiałach biologicznych antygenów Streptococcus grupy B, Streptococcus agalactiae. W skład zestawu wchodzi również kontrola dodatnia oraz kontrola ujemna</t>
  </si>
  <si>
    <t>Test lateksowy do oznaczaniaw w różnych materiałach biologicznych  paciorkowców beta-hemolizujących grup: A, B, C, D, F, G,. Zestaw zawiera 6 buteleczek dla poczszególnych antygenów, kontrolę(+) oraz enzym ekstrakcyjny</t>
  </si>
  <si>
    <t>Podłoże lityczne do hodowli drobnoustrojów sfagocytowanych i beztlenowych, podłoże kompatybilne z aparatem do posiewu krwi, podłoże zawierające inhibitory antybiotyków, bez konieczności dodawania suplementów. Podłoże posiada czynnik lizujący , który umożliwia uwolnienie bakterii znajdujących się wewnątrz komórek krwi.</t>
  </si>
  <si>
    <r>
      <t>Pakiet 3
Analizator do badań molekularnych metodą PCR, fabrycznie nowy, nieregenerowany o parametrach nie gorszych niż:</t>
    </r>
    <r>
      <rPr>
        <sz val="8"/>
        <rFont val="Garamond"/>
        <family val="1"/>
      </rPr>
      <t xml:space="preserve">
1. </t>
    </r>
    <r>
      <rPr>
        <sz val="8"/>
        <color indexed="12"/>
        <rFont val="Garamond"/>
        <family val="1"/>
      </rPr>
      <t>analizator</t>
    </r>
    <r>
      <rPr>
        <sz val="8"/>
        <rFont val="Garamond"/>
        <family val="1"/>
      </rPr>
      <t xml:space="preserve"> wraz z oprogramowaniem umożliwiającym ekstrakcję i amplifikację materiału genetycznego w czasie rzeczywistym w ramach jednego, zamkniętego systemu,  
2. system zapewnia zintegrowaną izolację kwasów nukleinowych, amplifikację i detekcję w jednym procesie bez konieczności przenoszenia próbki na pokładzie analizatora,
3. bezpośrednie badanie próbki bez konieczności wstępnej ekstrakcji kwasów nukleinowych,                                          
4. wynik badania do 2 godzin,                                                                                                                                                 
5. wynik gotowy do interpretacji,                                                                                                                                             
6. aparat wykorzystuje odczynniki od jednego producenta,                                                                                                   
7. możliwość prowadzenia różnych oznaczeń w tym samym czasie,                
8. do systemu dołączony czytnik kodów i stacja sterująca w postaci przenośnego komputera,                                              
</t>
    </r>
    <r>
      <rPr>
        <sz val="8"/>
        <color indexed="12"/>
        <rFont val="Garamond"/>
        <family val="1"/>
      </rPr>
      <t xml:space="preserve">9. rok produkcji aparatu - nie starszy niż 2020 rok,    </t>
    </r>
    <r>
      <rPr>
        <sz val="8"/>
        <rFont val="Garamond"/>
        <family val="1"/>
      </rPr>
      <t xml:space="preserve">                                                                                                        
10. możliwość nastawienia jednej próbki ,                                                                                                                            
11. testy do diagnostyki molekularnej kompatybilne z aparatem
12. minimum IV modułowy,
13. moduły reakcyjne niezależne od siebie,
14. w zestawie z analizatorem laptop, 
15. analizator współpracujący z siecią informatyczną w laboratorium oraz oprogramowaniem InfoMedica w oparciu dwukierunkową komunikację,
16 okres gwarancji 24 miesiące,
</t>
    </r>
    <r>
      <rPr>
        <b/>
        <sz val="8"/>
        <color indexed="14"/>
        <rFont val="Garamond"/>
        <family val="1"/>
      </rPr>
      <t>dodatkowe dane identyfikujące oferowany aparat (m.in.: rok  produkcji):</t>
    </r>
  </si>
  <si>
    <t>Pakiet 2</t>
  </si>
  <si>
    <t>Pakiet 5</t>
  </si>
  <si>
    <t>Pakiet 4
Termin ważności testów lateksowych minimum 12 miesięcy, w zestawie instrukcja wykonania testu w języku polskim, 
Dla poz. 1 termin ważności minimum 10 miesięcy;</t>
  </si>
  <si>
    <t>Pakiet 6</t>
  </si>
  <si>
    <t>kompletny analizator</t>
  </si>
  <si>
    <r>
      <t xml:space="preserve">Pakiet 1
Podłoża bakteriologiczne gotowe w butelkach wraz z wynajęciem analizatora do posiewu krwi 
</t>
    </r>
    <r>
      <rPr>
        <sz val="8"/>
        <rFont val="Garamond"/>
        <family val="1"/>
      </rPr>
      <t xml:space="preserve">Analizator do posiewu krwi o parametrach nie gorszych niż:
1. na minimum 70 miejsc inkubacyjnych, 
2. możliwość ciągłego 24h monitoringu hodowli drobnoustrojów oraz detekcji ich wzrostu w obrębie jednego aparatu, 
3. graficzny interfejs użytkownika do komunikacji z aparatem ( wbudowany lub zewnętrzny panel LCD), 
4. oprogramowanie umożliwiające raportowanie oraz drukowanie danych poszczególnych prób zawierające: numer stacji, oznaczenie podłoża, stan butelki (posiew dodatni, posiew ujemny), datę oraz godzinę rozpoczęcia i zakończenia protokołu, datę zgłoszenia wyniku dodatniego przez system, datę i godzinę zakończenia protokołu w przypadku próbek ujemnych ),  
5. odczyt badanych (monitorowanych) próbek w aparacie poprzez system fotodetektorów minimum co 10 minut, 
6. natychmiastowa sygnalizacja próby badanej- sygnał dźwiękowy i świetlny, 
7. wprowadzanie danych o numerze badania czytnikiem kodów paskowych,  
8. dostępne są podłoża do hodowli drobnoustrojów tlenowych i beztlenowych oraz podłoża pediatryczne pozwalające na pobranie małej ilości materiału (0,5-5ml), 
do podłoży o objętości &lt;0,5ml krwi dostępny suplement wzbogacający zwalidowany na podłożach producenta, wszystkie  butelki są zwalidowane przez EUCAST lub równoważny pod względem możliwości wykonania antybiogramu bezpośrednio z dodatniej butelki posiewu krwi, 
9. termin ważności podłoży minimum 6 miesięcy
10. serwis na czas użytkowania aparatu, 
11. szkolenie na każdym oddziałe  szpitala osobno ( 7 oddziałów) z zakresu bezpiecznego pobierania krwi na posiew w systemie automatycznym, 
12. minimum 1 przegląd aparatu w ciągu roku, przegląd aparatu ważny w całym okresie obowiązywania umowy, 
13. rok produkcji aparatu - nie starszy niż 2018
14. funkcja ,, butelka anonimowa" - umożliwia wstawienie butelki do aparatu a następnie wyjęcie jej i zeskanowanie kodu oraz nadanie nr i ponowne wprowadzenie do aparatu przy zachowanej
 ciągłości inkubacji. </t>
    </r>
  </si>
  <si>
    <t xml:space="preserve">Podłoże  do hodowli grzybów  podłoże kompatybilne z aparatem do posiewu krwi, podłoże zawierające antybiotyki hamujące wzrost bakterii oraz cukry wspomagające rozwój grzybów.Podłoże  bez konieczności dodawania suplementów. </t>
  </si>
  <si>
    <t>Suplement do posiewów innych sterylnych płynów ustrojowych lub małych objętości krwi - parametr potwierdzony w karcie charakterystyki produktu, termin ważności  minimum 3 miesiącepo otwarciu butelki</t>
  </si>
  <si>
    <t>Zestaw zawiera olejek immersyjny do oglądania preparatów mikroskopowych w obiektywie imersyjnym. W skład zestawu wchodzą dwie buteleczki z zakraplaczem po 15 ml olejku plus statyw do buteleczek. Termin ważności minimum 12 m-cy.</t>
  </si>
  <si>
    <t>butelka 2x15ml</t>
  </si>
  <si>
    <t>Testy molekularne do jednoczesnej detekcji wirusa Sars-CoV-2, RSV oraz wirusa grypy typu A i B</t>
  </si>
  <si>
    <t>Testy molekularne do detekcji wankomycyno opornych enterokoków</t>
  </si>
  <si>
    <t>Jakościowy test do wykrywania materiału genetycznego toksyn Clostridioides difficille z próbek kału (toksyna binarna, szcep hiperepidemiczny 027/NAP1/B1)</t>
  </si>
  <si>
    <t>Testy do jednoczenej detekcji genów różnych klas karbapenemaz (KPC, NDM, VIM, OXA-48, IMP-1)</t>
  </si>
  <si>
    <t>System do pobierania próbek w kierunku Sars-CoV-2 , w skład zestawu wchodzi wymazówka i probówka transportowa</t>
  </si>
  <si>
    <t>komplet</t>
  </si>
  <si>
    <t>Podłoże do posiewu krwi zawierające  podłoże płynne do posiewu tlenowego,  podłoże kompatybilne z aparatem do posiewu krwi, podłoże zawierające inhibitory antybiotyków, bez konieczności dodawania suplementów</t>
  </si>
  <si>
    <t xml:space="preserve">Aparat do posiewu krwi </t>
  </si>
  <si>
    <t>Vat</t>
  </si>
  <si>
    <t>wielkość
 opakowania</t>
  </si>
  <si>
    <t>j.m.</t>
  </si>
  <si>
    <t>l.p.</t>
  </si>
  <si>
    <t>szt.</t>
  </si>
  <si>
    <t>butelka</t>
  </si>
  <si>
    <t>Asortyment</t>
  </si>
  <si>
    <t>producent</t>
  </si>
  <si>
    <t xml:space="preserve">igły do przesiewania pozytywnych krwi z butelek </t>
  </si>
  <si>
    <t>wynajęcie miesiąc</t>
  </si>
  <si>
    <t>a</t>
  </si>
  <si>
    <t>b</t>
  </si>
  <si>
    <t>c</t>
  </si>
  <si>
    <t>zestaw</t>
  </si>
  <si>
    <r>
      <t>Podłoże pediatryczne do posiewu krwi zawierające podłoże płynne do posiewu tlenowego</t>
    </r>
    <r>
      <rPr>
        <sz val="8"/>
        <color indexed="12"/>
        <rFont val="Garamond"/>
        <family val="1"/>
      </rPr>
      <t>,</t>
    </r>
    <r>
      <rPr>
        <sz val="8"/>
        <rFont val="Garamond"/>
        <family val="1"/>
      </rPr>
      <t xml:space="preserve"> podłoże zawierające inhibitory antybiotyków, kompatybilne z aparatem do posiewu krwi, pozwalające na pobranie małej ilości materiału (0,5-5ml ), zawierające substancje wiążące antybiotyki podane pacjentowi, zapewniające ich neutralizację, bez konieczności dodawania suplementów inaktywujących antybiotyki</t>
    </r>
  </si>
  <si>
    <t>zestaw na minimum 20 suplementacji</t>
  </si>
  <si>
    <t>wartość pakietu</t>
  </si>
  <si>
    <t>dane identyfikujące przedmiot oferty m.in.: nazwa handlowa/ nr katalogowy</t>
  </si>
  <si>
    <t>Zestaw odczynników lateksowych przeznaczony do identyfikacji enteropatogennych szczepów Escherichia coli (EPEC) wyizolowanych z próbek z organizmu ludzkiego, w skałd zestawu wchodzą odczynnik poliwalentny A, B, C, lateks kontrolny, płytki i bagietki do wykonania oznaczeń.</t>
  </si>
  <si>
    <t>szacowane zapotrzebowanie wg j.m.</t>
  </si>
  <si>
    <t>Cena jedn.
 netto wg j.m.</t>
  </si>
  <si>
    <t>Wartość netto</t>
  </si>
  <si>
    <t>Wartość brutto</t>
  </si>
  <si>
    <t>xxx</t>
  </si>
  <si>
    <t>szacowana ilość badań/ oznaczeń</t>
  </si>
  <si>
    <t>wielkość
j.m.</t>
  </si>
  <si>
    <t>ilość j.m.</t>
  </si>
  <si>
    <t xml:space="preserve"> oferowana j.m.</t>
  </si>
  <si>
    <t>Surowica HM do aglutynacji szkiełkowej przeznaczona do serologicznej identyfikacji Gram-ujemnych pałeczek z rodzaju Salmonella., opakowanie nie większe niż 15ml</t>
  </si>
  <si>
    <t>Dostawa analizatora do automatycznej izolacji, amplifikacji i detekcji produktu PCR - system o parametrach wskazanych powyżej</t>
  </si>
  <si>
    <t>dane identyfikujące przedmiot oferty np..: nazwa handlowa/ nr katalogowy</t>
  </si>
  <si>
    <t>Teasty molekularne do wykrywania materiału genetycznego wirusa Sars-CoV-2 na dwóch genach</t>
  </si>
  <si>
    <t>Enzym ekstrakcyjny do testów lateksowych do wykrywania paciorkowców B-hemolizujących z grupy B oraz grupy 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</si>
</sst>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0.000"/>
    <numFmt numFmtId="166" formatCode="[$-415]dd\ mmmm\ yyyy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#,##0.00\ [$€-1]"/>
    <numFmt numFmtId="170" formatCode="#,##0.000\ [$€-1]"/>
    <numFmt numFmtId="171" formatCode="#,##0.0000\ [$€-1]"/>
    <numFmt numFmtId="172" formatCode="0.0"/>
  </numFmts>
  <fonts count="30">
    <font>
      <sz val="11"/>
      <name val="Arial CE"/>
      <family val="0"/>
    </font>
    <font>
      <sz val="11"/>
      <color indexed="8"/>
      <name val="Czcionka tekstu podstawowego"/>
      <family val="2"/>
    </font>
    <font>
      <sz val="8"/>
      <name val="Garamond"/>
      <family val="1"/>
    </font>
    <font>
      <sz val="8"/>
      <name val="Arial CE"/>
      <family val="0"/>
    </font>
    <font>
      <b/>
      <sz val="8"/>
      <name val="Garamond"/>
      <family val="1"/>
    </font>
    <font>
      <sz val="7"/>
      <name val="Garamond"/>
      <family val="1"/>
    </font>
    <font>
      <b/>
      <sz val="8"/>
      <color indexed="12"/>
      <name val="Garamond"/>
      <family val="1"/>
    </font>
    <font>
      <b/>
      <sz val="10"/>
      <name val="Garamond"/>
      <family val="1"/>
    </font>
    <font>
      <b/>
      <sz val="8"/>
      <color indexed="14"/>
      <name val="Garamond"/>
      <family val="1"/>
    </font>
    <font>
      <sz val="8"/>
      <color indexed="12"/>
      <name val="Garamond"/>
      <family val="1"/>
    </font>
    <font>
      <i/>
      <sz val="8"/>
      <name val="Garamond"/>
      <family val="1"/>
    </font>
    <font>
      <sz val="10"/>
      <name val="Arial CE"/>
      <family val="0"/>
    </font>
    <font>
      <sz val="8"/>
      <color indexed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1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1" fillId="0" borderId="0">
      <alignment/>
      <protection/>
    </xf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4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4" fontId="2" fillId="0" borderId="10" xfId="0" applyNumberFormat="1" applyFont="1" applyBorder="1" applyAlignment="1">
      <alignment wrapText="1"/>
    </xf>
    <xf numFmtId="4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locked="0"/>
    </xf>
    <xf numFmtId="44" fontId="2" fillId="0" borderId="10" xfId="61" applyNumberFormat="1" applyFont="1" applyBorder="1" applyAlignment="1">
      <alignment horizontal="center" wrapText="1"/>
    </xf>
    <xf numFmtId="4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4" fontId="2" fillId="0" borderId="10" xfId="0" applyNumberFormat="1" applyFont="1" applyFill="1" applyBorder="1" applyAlignment="1">
      <alignment wrapText="1"/>
    </xf>
    <xf numFmtId="44" fontId="4" fillId="0" borderId="10" xfId="61" applyNumberFormat="1" applyFont="1" applyBorder="1" applyAlignment="1">
      <alignment horizontal="center" wrapText="1"/>
    </xf>
    <xf numFmtId="44" fontId="2" fillId="0" borderId="10" xfId="0" applyNumberFormat="1" applyFont="1" applyBorder="1" applyAlignment="1">
      <alignment horizontal="center"/>
    </xf>
    <xf numFmtId="44" fontId="4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wrapText="1"/>
    </xf>
    <xf numFmtId="0" fontId="2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left"/>
    </xf>
    <xf numFmtId="4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wrapText="1"/>
    </xf>
    <xf numFmtId="44" fontId="5" fillId="5" borderId="10" xfId="0" applyNumberFormat="1" applyFont="1" applyFill="1" applyBorder="1" applyAlignment="1">
      <alignment wrapText="1"/>
    </xf>
    <xf numFmtId="44" fontId="5" fillId="5" borderId="10" xfId="0" applyNumberFormat="1" applyFont="1" applyFill="1" applyBorder="1" applyAlignment="1">
      <alignment horizontal="center" wrapText="1"/>
    </xf>
    <xf numFmtId="4" fontId="5" fillId="5" borderId="10" xfId="52" applyNumberFormat="1" applyFont="1" applyFill="1" applyBorder="1" applyAlignment="1">
      <alignment horizontal="center" vertical="center" wrapText="1"/>
      <protection/>
    </xf>
    <xf numFmtId="0" fontId="5" fillId="5" borderId="10" xfId="52" applyFont="1" applyFill="1" applyBorder="1" applyAlignment="1">
      <alignment vertical="center" wrapText="1"/>
      <protection/>
    </xf>
    <xf numFmtId="0" fontId="5" fillId="5" borderId="10" xfId="0" applyFont="1" applyFill="1" applyBorder="1" applyAlignment="1">
      <alignment/>
    </xf>
    <xf numFmtId="0" fontId="5" fillId="5" borderId="10" xfId="0" applyNumberFormat="1" applyFont="1" applyFill="1" applyBorder="1" applyAlignment="1">
      <alignment horizontal="center" wrapText="1"/>
    </xf>
    <xf numFmtId="0" fontId="2" fillId="15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18" borderId="11" xfId="0" applyFont="1" applyFill="1" applyBorder="1" applyAlignment="1">
      <alignment horizontal="left" wrapText="1"/>
    </xf>
    <xf numFmtId="0" fontId="4" fillId="18" borderId="12" xfId="0" applyFont="1" applyFill="1" applyBorder="1" applyAlignment="1">
      <alignment horizontal="left" wrapText="1"/>
    </xf>
    <xf numFmtId="0" fontId="4" fillId="18" borderId="13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18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18" borderId="11" xfId="0" applyFont="1" applyFill="1" applyBorder="1" applyAlignment="1">
      <alignment horizontal="left"/>
    </xf>
    <xf numFmtId="0" fontId="4" fillId="18" borderId="12" xfId="0" applyFont="1" applyFill="1" applyBorder="1" applyAlignment="1">
      <alignment horizontal="left"/>
    </xf>
    <xf numFmtId="0" fontId="4" fillId="18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" fontId="5" fillId="5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18" sqref="C1:C16384"/>
    </sheetView>
  </sheetViews>
  <sheetFormatPr defaultColWidth="8.796875" defaultRowHeight="14.25"/>
  <cols>
    <col min="1" max="1" width="4.5" style="6" customWidth="1"/>
    <col min="2" max="2" width="37.19921875" style="14" customWidth="1"/>
    <col min="3" max="3" width="8.09765625" style="70" customWidth="1"/>
    <col min="4" max="4" width="8.09765625" style="6" customWidth="1"/>
    <col min="5" max="5" width="10.69921875" style="6" customWidth="1"/>
    <col min="6" max="6" width="6" style="27" customWidth="1"/>
    <col min="7" max="7" width="8.69921875" style="17" customWidth="1"/>
    <col min="8" max="8" width="10.69921875" style="12" bestFit="1" customWidth="1"/>
    <col min="9" max="9" width="4.59765625" style="27" customWidth="1"/>
    <col min="10" max="10" width="10.19921875" style="12" customWidth="1"/>
    <col min="11" max="11" width="12.59765625" style="10" customWidth="1"/>
    <col min="12" max="12" width="7.3984375" style="10" customWidth="1"/>
    <col min="13" max="16384" width="9" style="10" customWidth="1"/>
  </cols>
  <sheetData>
    <row r="1" spans="1:12" ht="25.5" customHeight="1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4" customFormat="1" ht="36">
      <c r="A2" s="28" t="s">
        <v>35</v>
      </c>
      <c r="B2" s="29" t="s">
        <v>38</v>
      </c>
      <c r="C2" s="68" t="s">
        <v>56</v>
      </c>
      <c r="D2" s="28" t="s">
        <v>59</v>
      </c>
      <c r="E2" s="28" t="s">
        <v>57</v>
      </c>
      <c r="F2" s="35" t="s">
        <v>58</v>
      </c>
      <c r="G2" s="30" t="s">
        <v>52</v>
      </c>
      <c r="H2" s="31" t="s">
        <v>53</v>
      </c>
      <c r="I2" s="35" t="s">
        <v>32</v>
      </c>
      <c r="J2" s="31" t="s">
        <v>54</v>
      </c>
      <c r="K2" s="32" t="s">
        <v>49</v>
      </c>
      <c r="L2" s="33" t="s">
        <v>39</v>
      </c>
    </row>
    <row r="3" spans="1:11" s="11" customFormat="1" ht="213.7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1" customFormat="1" ht="17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0" ht="38.25" customHeight="1">
      <c r="A5" s="3">
        <v>1</v>
      </c>
      <c r="B5" s="14" t="s">
        <v>61</v>
      </c>
      <c r="C5" s="69" t="s">
        <v>55</v>
      </c>
      <c r="D5" s="6" t="s">
        <v>29</v>
      </c>
      <c r="E5" s="3" t="s">
        <v>18</v>
      </c>
      <c r="F5" s="25">
        <v>1</v>
      </c>
      <c r="G5" s="23"/>
      <c r="H5" s="8">
        <f>G5*F5</f>
        <v>0</v>
      </c>
      <c r="I5" s="25"/>
      <c r="J5" s="4">
        <f aca="true" t="shared" si="0" ref="J5:J15">ROUND(H5+(H5*I5/100),2)</f>
        <v>0</v>
      </c>
    </row>
    <row r="6" spans="1:10" ht="21" customHeight="1">
      <c r="A6" s="1">
        <v>2</v>
      </c>
      <c r="B6" s="14" t="s">
        <v>63</v>
      </c>
      <c r="C6" s="70">
        <v>60</v>
      </c>
      <c r="F6" s="25"/>
      <c r="G6" s="23"/>
      <c r="H6" s="8">
        <f aca="true" t="shared" si="1" ref="H6:H11">G6*F6</f>
        <v>0</v>
      </c>
      <c r="I6" s="25"/>
      <c r="J6" s="4">
        <f t="shared" si="0"/>
        <v>0</v>
      </c>
    </row>
    <row r="7" spans="1:10" ht="24" customHeight="1">
      <c r="A7" s="3">
        <v>3</v>
      </c>
      <c r="B7" s="14" t="s">
        <v>24</v>
      </c>
      <c r="C7" s="70">
        <v>360</v>
      </c>
      <c r="F7" s="25"/>
      <c r="G7" s="23"/>
      <c r="H7" s="8">
        <f t="shared" si="1"/>
        <v>0</v>
      </c>
      <c r="I7" s="25"/>
      <c r="J7" s="4">
        <f t="shared" si="0"/>
        <v>0</v>
      </c>
    </row>
    <row r="8" spans="1:10" ht="22.5">
      <c r="A8" s="1">
        <v>4</v>
      </c>
      <c r="B8" s="14" t="s">
        <v>25</v>
      </c>
      <c r="C8" s="70">
        <v>60</v>
      </c>
      <c r="F8" s="25"/>
      <c r="G8" s="23"/>
      <c r="H8" s="8">
        <f t="shared" si="1"/>
        <v>0</v>
      </c>
      <c r="I8" s="25"/>
      <c r="J8" s="4">
        <f t="shared" si="0"/>
        <v>0</v>
      </c>
    </row>
    <row r="9" spans="1:10" ht="33.75">
      <c r="A9" s="3">
        <v>5</v>
      </c>
      <c r="B9" s="14" t="s">
        <v>26</v>
      </c>
      <c r="C9" s="70">
        <v>140</v>
      </c>
      <c r="F9" s="25"/>
      <c r="G9" s="23"/>
      <c r="H9" s="8">
        <f t="shared" si="1"/>
        <v>0</v>
      </c>
      <c r="I9" s="25"/>
      <c r="J9" s="4">
        <f t="shared" si="0"/>
        <v>0</v>
      </c>
    </row>
    <row r="10" spans="1:10" ht="22.5">
      <c r="A10" s="1">
        <v>6</v>
      </c>
      <c r="B10" s="14" t="s">
        <v>27</v>
      </c>
      <c r="C10" s="70">
        <v>140</v>
      </c>
      <c r="F10" s="25"/>
      <c r="G10" s="23"/>
      <c r="H10" s="8">
        <f t="shared" si="1"/>
        <v>0</v>
      </c>
      <c r="I10" s="25"/>
      <c r="J10" s="4">
        <f t="shared" si="0"/>
        <v>0</v>
      </c>
    </row>
    <row r="11" spans="1:10" ht="25.5" customHeight="1">
      <c r="A11" s="3">
        <v>7</v>
      </c>
      <c r="B11" s="14" t="s">
        <v>28</v>
      </c>
      <c r="C11" s="69">
        <v>300</v>
      </c>
      <c r="F11" s="25"/>
      <c r="G11" s="23"/>
      <c r="H11" s="8">
        <f t="shared" si="1"/>
        <v>0</v>
      </c>
      <c r="I11" s="25"/>
      <c r="J11" s="4">
        <f t="shared" si="0"/>
        <v>0</v>
      </c>
    </row>
    <row r="12" spans="1:10" ht="24.75" customHeight="1">
      <c r="A12" s="1">
        <v>8</v>
      </c>
      <c r="B12" s="50" t="s">
        <v>1</v>
      </c>
      <c r="C12" s="51"/>
      <c r="D12" s="51"/>
      <c r="E12" s="51"/>
      <c r="F12" s="51"/>
      <c r="G12" s="8"/>
      <c r="H12" s="3"/>
      <c r="I12" s="37"/>
      <c r="J12" s="10"/>
    </row>
    <row r="13" spans="1:10" ht="11.25">
      <c r="A13" s="1" t="s">
        <v>42</v>
      </c>
      <c r="C13" s="71"/>
      <c r="D13" s="3"/>
      <c r="E13" s="3"/>
      <c r="F13" s="25"/>
      <c r="G13" s="23"/>
      <c r="H13" s="8"/>
      <c r="I13" s="25"/>
      <c r="J13" s="4"/>
    </row>
    <row r="14" spans="1:10" ht="11.25">
      <c r="A14" s="1" t="s">
        <v>43</v>
      </c>
      <c r="C14" s="71"/>
      <c r="D14" s="3"/>
      <c r="E14" s="3"/>
      <c r="F14" s="25"/>
      <c r="G14" s="23"/>
      <c r="H14" s="8">
        <f>G14*F14</f>
        <v>0</v>
      </c>
      <c r="I14" s="25"/>
      <c r="J14" s="4">
        <f t="shared" si="0"/>
        <v>0</v>
      </c>
    </row>
    <row r="15" spans="1:10" ht="11.25">
      <c r="A15" s="1" t="s">
        <v>44</v>
      </c>
      <c r="C15" s="71"/>
      <c r="D15" s="3"/>
      <c r="E15" s="3"/>
      <c r="F15" s="25"/>
      <c r="G15" s="23"/>
      <c r="H15" s="8">
        <f>G15*F15</f>
        <v>0</v>
      </c>
      <c r="I15" s="25"/>
      <c r="J15" s="4">
        <f t="shared" si="0"/>
        <v>0</v>
      </c>
    </row>
    <row r="16" spans="1:10" ht="11.25">
      <c r="A16" s="52" t="s">
        <v>48</v>
      </c>
      <c r="B16" s="52"/>
      <c r="C16" s="52"/>
      <c r="D16" s="52"/>
      <c r="E16" s="52"/>
      <c r="F16" s="52"/>
      <c r="G16" s="52"/>
      <c r="H16" s="16">
        <f>SUM(H5:H15)</f>
        <v>0</v>
      </c>
      <c r="I16" s="38"/>
      <c r="J16" s="5">
        <f>SUM(J5:J15)</f>
        <v>0</v>
      </c>
    </row>
    <row r="17" spans="1:12" s="21" customFormat="1" ht="46.5" customHeight="1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0" ht="53.25" customHeight="1">
      <c r="A18" s="1">
        <v>1</v>
      </c>
      <c r="B18" s="39" t="s">
        <v>11</v>
      </c>
      <c r="C18" s="72">
        <v>150</v>
      </c>
      <c r="D18" s="1"/>
      <c r="E18" s="1"/>
      <c r="F18" s="36"/>
      <c r="G18" s="2"/>
      <c r="H18" s="2">
        <f aca="true" t="shared" si="2" ref="H18:H25">F18*G18</f>
        <v>0</v>
      </c>
      <c r="I18" s="24"/>
      <c r="J18" s="15">
        <f aca="true" t="shared" si="3" ref="J18:J25">ROUND(H18+(H18*I18/100),2)</f>
        <v>0</v>
      </c>
    </row>
    <row r="19" spans="1:10" ht="108" customHeight="1">
      <c r="A19" s="1">
        <v>2</v>
      </c>
      <c r="B19" s="39" t="s">
        <v>4</v>
      </c>
      <c r="C19" s="72">
        <v>75</v>
      </c>
      <c r="D19" s="1"/>
      <c r="E19" s="1"/>
      <c r="F19" s="36"/>
      <c r="G19" s="2"/>
      <c r="H19" s="2">
        <f t="shared" si="2"/>
        <v>0</v>
      </c>
      <c r="I19" s="24"/>
      <c r="J19" s="15">
        <f t="shared" si="3"/>
        <v>0</v>
      </c>
    </row>
    <row r="20" spans="1:10" ht="50.25" customHeight="1">
      <c r="A20" s="1">
        <v>3</v>
      </c>
      <c r="B20" s="39" t="s">
        <v>10</v>
      </c>
      <c r="C20" s="72">
        <v>60</v>
      </c>
      <c r="D20" s="1"/>
      <c r="E20" s="1"/>
      <c r="F20" s="36"/>
      <c r="G20" s="2"/>
      <c r="H20" s="2">
        <f t="shared" si="2"/>
        <v>0</v>
      </c>
      <c r="I20" s="24"/>
      <c r="J20" s="15">
        <f t="shared" si="3"/>
        <v>0</v>
      </c>
    </row>
    <row r="21" spans="1:10" ht="46.5" customHeight="1">
      <c r="A21" s="1">
        <v>4</v>
      </c>
      <c r="B21" s="39" t="s">
        <v>9</v>
      </c>
      <c r="C21" s="72">
        <v>60</v>
      </c>
      <c r="D21" s="1"/>
      <c r="E21" s="1"/>
      <c r="F21" s="36"/>
      <c r="G21" s="2"/>
      <c r="H21" s="2">
        <f t="shared" si="2"/>
        <v>0</v>
      </c>
      <c r="I21" s="24"/>
      <c r="J21" s="15">
        <f t="shared" si="3"/>
        <v>0</v>
      </c>
    </row>
    <row r="22" spans="1:10" ht="30" customHeight="1">
      <c r="A22" s="1">
        <v>5</v>
      </c>
      <c r="B22" s="39" t="s">
        <v>64</v>
      </c>
      <c r="C22" s="72">
        <v>60</v>
      </c>
      <c r="D22" s="1"/>
      <c r="E22" s="1"/>
      <c r="F22" s="36"/>
      <c r="G22" s="2"/>
      <c r="H22" s="2">
        <f t="shared" si="2"/>
        <v>0</v>
      </c>
      <c r="I22" s="24"/>
      <c r="J22" s="15">
        <f t="shared" si="3"/>
        <v>0</v>
      </c>
    </row>
    <row r="23" spans="1:10" ht="42.75" customHeight="1">
      <c r="A23" s="1">
        <v>6</v>
      </c>
      <c r="B23" s="39" t="s">
        <v>8</v>
      </c>
      <c r="C23" s="72">
        <v>400</v>
      </c>
      <c r="D23" s="1"/>
      <c r="E23" s="1"/>
      <c r="F23" s="36"/>
      <c r="G23" s="2"/>
      <c r="H23" s="2">
        <f>F23*G23</f>
        <v>0</v>
      </c>
      <c r="I23" s="24"/>
      <c r="J23" s="15">
        <f>ROUND(H23+(H23*I23/100),2)</f>
        <v>0</v>
      </c>
    </row>
    <row r="24" spans="1:10" ht="27.75" customHeight="1">
      <c r="A24" s="1">
        <v>7</v>
      </c>
      <c r="B24" s="14" t="s">
        <v>7</v>
      </c>
      <c r="C24" s="72">
        <v>540</v>
      </c>
      <c r="D24" s="1"/>
      <c r="E24" s="1"/>
      <c r="F24" s="36"/>
      <c r="G24" s="23"/>
      <c r="H24" s="2">
        <f>F24*G24</f>
        <v>0</v>
      </c>
      <c r="I24" s="24"/>
      <c r="J24" s="15">
        <f>ROUND(H24+(H24*I24/100),2)</f>
        <v>0</v>
      </c>
    </row>
    <row r="25" spans="1:10" ht="72.75" customHeight="1">
      <c r="A25" s="1">
        <v>8</v>
      </c>
      <c r="B25" s="14" t="s">
        <v>6</v>
      </c>
      <c r="C25" s="72">
        <v>35</v>
      </c>
      <c r="D25" s="1"/>
      <c r="E25" s="1"/>
      <c r="F25" s="36"/>
      <c r="G25" s="23"/>
      <c r="H25" s="2">
        <f t="shared" si="2"/>
        <v>0</v>
      </c>
      <c r="I25" s="24"/>
      <c r="J25" s="15">
        <f t="shared" si="3"/>
        <v>0</v>
      </c>
    </row>
    <row r="26" spans="1:10" ht="17.25" customHeight="1">
      <c r="A26" s="40" t="s">
        <v>48</v>
      </c>
      <c r="B26" s="41"/>
      <c r="C26" s="41"/>
      <c r="D26" s="41"/>
      <c r="E26" s="41"/>
      <c r="F26" s="41"/>
      <c r="G26" s="42"/>
      <c r="H26" s="9">
        <f>SUM(H18:H25)</f>
        <v>0</v>
      </c>
      <c r="I26" s="24"/>
      <c r="J26" s="18">
        <f>SUM(J18:J25)</f>
        <v>0</v>
      </c>
    </row>
    <row r="27" spans="1:11" s="22" customFormat="1" ht="22.5" customHeight="1">
      <c r="A27" s="47" t="s">
        <v>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0" ht="58.5" customHeight="1">
      <c r="A28" s="6">
        <v>1</v>
      </c>
      <c r="B28" s="20" t="s">
        <v>50</v>
      </c>
      <c r="C28" s="69">
        <v>140</v>
      </c>
      <c r="D28" s="3"/>
      <c r="G28" s="12"/>
      <c r="H28" s="17">
        <f>F28*G28</f>
        <v>0</v>
      </c>
      <c r="I28" s="26"/>
      <c r="J28" s="12">
        <f>ROUND(H28+(H28*I28/100),2)</f>
        <v>0</v>
      </c>
    </row>
    <row r="29" spans="1:11" s="22" customFormat="1" ht="18.75" customHeight="1">
      <c r="A29" s="47" t="s">
        <v>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0" ht="35.25" customHeight="1">
      <c r="A30" s="6">
        <v>1</v>
      </c>
      <c r="B30" s="20" t="s">
        <v>60</v>
      </c>
      <c r="C30" s="70">
        <v>120</v>
      </c>
      <c r="H30" s="12">
        <f>F30*G30</f>
        <v>0</v>
      </c>
      <c r="J30" s="12">
        <f>ROUND(H30+(H30*I30/100),2)</f>
        <v>0</v>
      </c>
    </row>
  </sheetData>
  <sheetProtection/>
  <mergeCells count="9">
    <mergeCell ref="A26:G26"/>
    <mergeCell ref="A17:L17"/>
    <mergeCell ref="A1:L1"/>
    <mergeCell ref="A29:K29"/>
    <mergeCell ref="A3:K3"/>
    <mergeCell ref="A4:K4"/>
    <mergeCell ref="B12:F12"/>
    <mergeCell ref="A16:G16"/>
    <mergeCell ref="A27:K27"/>
  </mergeCells>
  <printOptions/>
  <pageMargins left="0.47" right="0.48" top="0.41" bottom="0.81" header="0.3" footer="0.47"/>
  <pageSetup horizontalDpi="600" verticalDpi="600" orientation="landscape" paperSize="9" scale="95" r:id="rId1"/>
  <headerFooter alignWithMargins="0">
    <oddFooter>&amp;C&amp;"Garamond,Normalny"&amp;8załącznik nr 1 do oferty&amp;R&amp;8&amp;P</oddFooter>
  </headerFooter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10" sqref="E1:E16384"/>
    </sheetView>
  </sheetViews>
  <sheetFormatPr defaultColWidth="8.796875" defaultRowHeight="14.25"/>
  <cols>
    <col min="1" max="1" width="4.5" style="6" customWidth="1"/>
    <col min="2" max="2" width="37.19921875" style="14" customWidth="1"/>
    <col min="3" max="3" width="8.09765625" style="6" customWidth="1"/>
    <col min="4" max="4" width="10.69921875" style="6" customWidth="1"/>
    <col min="5" max="5" width="6" style="70" customWidth="1"/>
    <col min="6" max="6" width="8.69921875" style="17" customWidth="1"/>
    <col min="7" max="7" width="10.69921875" style="12" bestFit="1" customWidth="1"/>
    <col min="8" max="8" width="4.59765625" style="6" customWidth="1"/>
    <col min="9" max="9" width="9.19921875" style="12" customWidth="1"/>
    <col min="10" max="10" width="12.59765625" style="10" customWidth="1"/>
    <col min="11" max="11" width="10.69921875" style="10" customWidth="1"/>
    <col min="12" max="16384" width="9" style="10" customWidth="1"/>
  </cols>
  <sheetData>
    <row r="1" spans="1:11" ht="26.25" customHeight="1">
      <c r="A1" s="56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34" customFormat="1" ht="36">
      <c r="A2" s="28" t="s">
        <v>35</v>
      </c>
      <c r="B2" s="29" t="s">
        <v>38</v>
      </c>
      <c r="C2" s="28" t="s">
        <v>34</v>
      </c>
      <c r="D2" s="28" t="s">
        <v>33</v>
      </c>
      <c r="E2" s="68" t="s">
        <v>51</v>
      </c>
      <c r="F2" s="30" t="s">
        <v>52</v>
      </c>
      <c r="G2" s="31" t="s">
        <v>53</v>
      </c>
      <c r="H2" s="28" t="s">
        <v>32</v>
      </c>
      <c r="I2" s="31" t="s">
        <v>54</v>
      </c>
      <c r="J2" s="32" t="s">
        <v>62</v>
      </c>
      <c r="K2" s="33" t="s">
        <v>39</v>
      </c>
    </row>
    <row r="3" spans="1:11" s="11" customFormat="1" ht="224.25" customHeight="1">
      <c r="A3" s="62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s="11" customFormat="1" ht="26.25" customHeight="1">
      <c r="A4" s="65" t="s">
        <v>5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9" ht="22.5">
      <c r="A5" s="3">
        <v>1</v>
      </c>
      <c r="B5" s="14" t="s">
        <v>31</v>
      </c>
      <c r="C5" s="3" t="s">
        <v>41</v>
      </c>
      <c r="D5" s="3">
        <v>1</v>
      </c>
      <c r="E5" s="69">
        <v>24</v>
      </c>
      <c r="F5" s="23"/>
      <c r="G5" s="8">
        <f aca="true" t="shared" si="0" ref="G5:G13">F5*E5</f>
        <v>0</v>
      </c>
      <c r="H5" s="3"/>
      <c r="I5" s="4">
        <f aca="true" t="shared" si="1" ref="I5:I13">ROUND(G5+(G5*H5/100),2)</f>
        <v>0</v>
      </c>
    </row>
    <row r="6" spans="1:9" ht="45">
      <c r="A6" s="1">
        <v>2</v>
      </c>
      <c r="B6" s="14" t="s">
        <v>30</v>
      </c>
      <c r="C6" s="3" t="s">
        <v>37</v>
      </c>
      <c r="D6" s="3" t="s">
        <v>55</v>
      </c>
      <c r="E6" s="69">
        <v>1800</v>
      </c>
      <c r="F6" s="23"/>
      <c r="G6" s="8">
        <f t="shared" si="0"/>
        <v>0</v>
      </c>
      <c r="H6" s="3"/>
      <c r="I6" s="4">
        <f t="shared" si="1"/>
        <v>0</v>
      </c>
    </row>
    <row r="7" spans="1:9" ht="78.75">
      <c r="A7" s="1">
        <v>3</v>
      </c>
      <c r="B7" s="14" t="s">
        <v>46</v>
      </c>
      <c r="C7" s="3" t="s">
        <v>37</v>
      </c>
      <c r="D7" s="3" t="s">
        <v>55</v>
      </c>
      <c r="E7" s="69">
        <v>240</v>
      </c>
      <c r="F7" s="23"/>
      <c r="G7" s="8">
        <f t="shared" si="0"/>
        <v>0</v>
      </c>
      <c r="H7" s="3"/>
      <c r="I7" s="4">
        <f t="shared" si="1"/>
        <v>0</v>
      </c>
    </row>
    <row r="8" spans="1:9" ht="45">
      <c r="A8" s="1">
        <v>4</v>
      </c>
      <c r="B8" s="14" t="s">
        <v>20</v>
      </c>
      <c r="C8" s="3" t="s">
        <v>37</v>
      </c>
      <c r="D8" s="3" t="s">
        <v>55</v>
      </c>
      <c r="E8" s="69">
        <v>150</v>
      </c>
      <c r="F8" s="23"/>
      <c r="G8" s="8">
        <f t="shared" si="0"/>
        <v>0</v>
      </c>
      <c r="H8" s="3"/>
      <c r="I8" s="4">
        <f t="shared" si="1"/>
        <v>0</v>
      </c>
    </row>
    <row r="9" spans="1:9" ht="67.5">
      <c r="A9" s="1">
        <v>5</v>
      </c>
      <c r="B9" s="14" t="s">
        <v>12</v>
      </c>
      <c r="C9" s="3" t="s">
        <v>37</v>
      </c>
      <c r="D9" s="3" t="s">
        <v>55</v>
      </c>
      <c r="E9" s="69">
        <v>1800</v>
      </c>
      <c r="F9" s="23"/>
      <c r="G9" s="8">
        <f t="shared" si="0"/>
        <v>0</v>
      </c>
      <c r="H9" s="3"/>
      <c r="I9" s="4">
        <f t="shared" si="1"/>
        <v>0</v>
      </c>
    </row>
    <row r="10" spans="1:9" ht="17.25" customHeight="1">
      <c r="A10" s="1">
        <v>6</v>
      </c>
      <c r="B10" s="14" t="s">
        <v>40</v>
      </c>
      <c r="C10" s="3" t="s">
        <v>36</v>
      </c>
      <c r="D10" s="3" t="s">
        <v>55</v>
      </c>
      <c r="E10" s="69">
        <v>450</v>
      </c>
      <c r="F10" s="23"/>
      <c r="G10" s="8">
        <f t="shared" si="0"/>
        <v>0</v>
      </c>
      <c r="H10" s="3"/>
      <c r="I10" s="4">
        <f t="shared" si="1"/>
        <v>0</v>
      </c>
    </row>
    <row r="11" spans="1:9" ht="45">
      <c r="A11" s="1">
        <v>7</v>
      </c>
      <c r="B11" s="14" t="s">
        <v>21</v>
      </c>
      <c r="C11" s="3" t="s">
        <v>45</v>
      </c>
      <c r="D11" s="3" t="s">
        <v>47</v>
      </c>
      <c r="E11" s="69">
        <v>3</v>
      </c>
      <c r="F11" s="23"/>
      <c r="G11" s="8">
        <f t="shared" si="0"/>
        <v>0</v>
      </c>
      <c r="H11" s="3"/>
      <c r="I11" s="4">
        <f t="shared" si="1"/>
        <v>0</v>
      </c>
    </row>
    <row r="12" spans="1:9" ht="24.75" customHeight="1">
      <c r="A12" s="1">
        <v>8</v>
      </c>
      <c r="B12" s="50" t="s">
        <v>0</v>
      </c>
      <c r="C12" s="51"/>
      <c r="D12" s="51"/>
      <c r="E12" s="51"/>
      <c r="F12" s="51"/>
      <c r="G12" s="8"/>
      <c r="H12" s="3"/>
      <c r="I12" s="4"/>
    </row>
    <row r="13" spans="1:10" ht="15.75" customHeight="1">
      <c r="A13" s="1" t="s">
        <v>42</v>
      </c>
      <c r="C13" s="14"/>
      <c r="D13" s="3"/>
      <c r="E13" s="69"/>
      <c r="F13" s="25"/>
      <c r="G13" s="8">
        <f t="shared" si="0"/>
        <v>0</v>
      </c>
      <c r="H13" s="8"/>
      <c r="I13" s="4">
        <f t="shared" si="1"/>
        <v>0</v>
      </c>
      <c r="J13" s="4"/>
    </row>
    <row r="14" spans="1:9" ht="13.5" customHeight="1">
      <c r="A14" s="53" t="s">
        <v>48</v>
      </c>
      <c r="B14" s="54"/>
      <c r="C14" s="54"/>
      <c r="D14" s="54"/>
      <c r="E14" s="54"/>
      <c r="F14" s="55"/>
      <c r="G14" s="13">
        <f>SUM(G5:G13)</f>
        <v>0</v>
      </c>
      <c r="I14" s="13">
        <f>SUM(I5:I13)</f>
        <v>0</v>
      </c>
    </row>
    <row r="15" spans="1:11" s="22" customFormat="1" ht="11.25">
      <c r="A15" s="59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</row>
    <row r="16" spans="1:9" ht="47.25" customHeight="1">
      <c r="A16" s="10">
        <v>1</v>
      </c>
      <c r="B16" s="19" t="s">
        <v>22</v>
      </c>
      <c r="C16" s="7" t="s">
        <v>45</v>
      </c>
      <c r="D16" s="7" t="s">
        <v>23</v>
      </c>
      <c r="E16" s="70">
        <v>3</v>
      </c>
      <c r="G16" s="12">
        <f>E16*F16</f>
        <v>0</v>
      </c>
      <c r="I16" s="12">
        <f>ROUND(G16+(G16*H16/100),2)</f>
        <v>0</v>
      </c>
    </row>
  </sheetData>
  <sheetProtection/>
  <mergeCells count="6">
    <mergeCell ref="A14:F14"/>
    <mergeCell ref="B12:F12"/>
    <mergeCell ref="A1:K1"/>
    <mergeCell ref="A15:K15"/>
    <mergeCell ref="A3:K3"/>
    <mergeCell ref="A4:K4"/>
  </mergeCells>
  <printOptions/>
  <pageMargins left="0.48" right="0.38" top="0.5" bottom="0.69" header="0.33" footer="0.42"/>
  <pageSetup horizontalDpi="600" verticalDpi="600" orientation="landscape" paperSize="9" r:id="rId1"/>
  <headerFooter alignWithMargins="0">
    <oddFooter>&amp;C&amp;"Garamond,Normalny"&amp;8załącznik nr 1 do oferty&amp;R&amp;"Garamond,Normalny"&amp;8&amp;P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2022-08-09T05:37:34Z</cp:lastPrinted>
  <dcterms:created xsi:type="dcterms:W3CDTF">1999-07-05T07:20:55Z</dcterms:created>
  <dcterms:modified xsi:type="dcterms:W3CDTF">2022-08-09T05:37:37Z</dcterms:modified>
  <cp:category/>
  <cp:version/>
  <cp:contentType/>
  <cp:contentStatus/>
</cp:coreProperties>
</file>