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9.2023 - U - implanty (4)\2. SWZ\"/>
    </mc:Choice>
  </mc:AlternateContent>
  <xr:revisionPtr revIDLastSave="0" documentId="13_ncr:1_{0B1D7D67-76D0-4F2A-AAA0-505A3DA59E6B}" xr6:coauthVersionLast="47" xr6:coauthVersionMax="47" xr10:uidLastSave="{00000000-0000-0000-0000-000000000000}"/>
  <bookViews>
    <workbookView xWindow="-28635" yWindow="15" windowWidth="14790" windowHeight="15585" tabRatio="500" xr2:uid="{00000000-000D-0000-FFFF-FFFF00000000}"/>
  </bookViews>
  <sheets>
    <sheet name="ZADANIE 2" sheetId="1" r:id="rId1"/>
  </sheets>
  <definedNames>
    <definedName name="_xlnm.Print_Area" localSheetId="0">'ZADANIE 2'!$A$1:$J$38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5" i="1"/>
  <c r="H25" i="1"/>
  <c r="I25" i="1" s="1"/>
  <c r="F26" i="1"/>
  <c r="H26" i="1" s="1"/>
  <c r="I26" i="1" s="1"/>
  <c r="F28" i="1"/>
  <c r="H28" i="1" s="1"/>
  <c r="I28" i="1" s="1"/>
  <c r="F29" i="1"/>
  <c r="H29" i="1"/>
  <c r="I29" i="1" s="1"/>
  <c r="F30" i="1"/>
  <c r="H30" i="1" s="1"/>
  <c r="I30" i="1" s="1"/>
  <c r="F31" i="1"/>
  <c r="H31" i="1" s="1"/>
  <c r="I31" i="1" s="1"/>
  <c r="F33" i="1"/>
  <c r="H33" i="1"/>
  <c r="I33" i="1" s="1"/>
  <c r="F34" i="1"/>
  <c r="H34" i="1" s="1"/>
  <c r="I34" i="1" s="1"/>
  <c r="F36" i="1"/>
  <c r="H36" i="1" s="1"/>
  <c r="I36" i="1" s="1"/>
  <c r="F37" i="1"/>
  <c r="H37" i="1" s="1"/>
  <c r="I37" i="1" s="1"/>
  <c r="F9" i="1"/>
  <c r="H9" i="1" s="1"/>
  <c r="I9" i="1" s="1"/>
  <c r="F38" i="1" l="1"/>
  <c r="H38" i="1"/>
</calcChain>
</file>

<file path=xl/sharedStrings.xml><?xml version="1.0" encoding="utf-8"?>
<sst xmlns="http://schemas.openxmlformats.org/spreadsheetml/2006/main" count="75" uniqueCount="52">
  <si>
    <t>Lp.</t>
  </si>
  <si>
    <t>Przedmiot  zamówienia</t>
  </si>
  <si>
    <t>Ilość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</si>
  <si>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</si>
  <si>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</si>
  <si>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</si>
  <si>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</si>
  <si>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szt.</t>
  </si>
  <si>
    <t>2.</t>
  </si>
  <si>
    <t>- poprzeczka/ łącznik offsetowy</t>
  </si>
  <si>
    <t>3.</t>
  </si>
  <si>
    <t>4.</t>
  </si>
  <si>
    <t>5.</t>
  </si>
  <si>
    <t>- implant</t>
  </si>
  <si>
    <t>- kręty kostne/śruby</t>
  </si>
  <si>
    <t>6.</t>
  </si>
  <si>
    <t>- proteza</t>
  </si>
  <si>
    <t>- zakończenie kątowe</t>
  </si>
  <si>
    <t>8.</t>
  </si>
  <si>
    <t>- wypełnienie</t>
  </si>
  <si>
    <t>10.</t>
  </si>
  <si>
    <t>- płyta</t>
  </si>
  <si>
    <t>- śruby</t>
  </si>
  <si>
    <t>Razem
Netto:</t>
  </si>
  <si>
    <t>Razem
Brutto:</t>
  </si>
  <si>
    <t>Jm.</t>
  </si>
  <si>
    <t xml:space="preserve">Cena jednostkowa netto 
</t>
  </si>
  <si>
    <t xml:space="preserve">  Formularz cenowo-techniczny dla zadania nr 2</t>
  </si>
  <si>
    <t>Wartość netto
6=4x5</t>
  </si>
  <si>
    <t>Stawka VAT
(%)</t>
  </si>
  <si>
    <r>
      <t>Proteza trzonu piersiowego i lędźwiowego umożliwiająca dystrakcję in situ</t>
    </r>
    <r>
      <rPr>
        <sz val="10"/>
        <rFont val="Tahoma"/>
        <family val="2"/>
        <charset val="238"/>
      </rPr>
      <t>:
- Tytanowa proteza trzonu umożliwiająca płynną, niskoskokową dystrakcję operowanego segmentu kręgosłupa po jej zaimplantowaniu przy użyciu pojedynczego narzędzia przytrzymującego wszczep;
- Konstrukcja implantu umożliwia odtworzenie krzywizny kręgosłupa;
- Implant zapewnia regulację wysokości na odcinku 20,5 mm – 90,5 mm w celu zaopatrzeniu do 3 segmentów kręgosłupa;
- Implanty w dwóch średnicach 18 i 22 mm;
- W zestawie szeroka gama ząbkowanych zakończeń kątowych pozwalająca operatorowi na dobranie jednej z dziesięciu możliwych krzywizn (0, 3, 6, 8, 11, 15, 16, 18, 23, 30);
- Na zakończeniach kątowych znajdują się pionowe kreski - celowniki, w celu precyzyjnego ustawieniu ich krzywizn względem siebie;
- Możliwość wypełnienia implantu przeszczepami kostnymi lub substytutem kostnym;
- Odwracalna blokada mechanizmu dystrakcyjnego implantu;
- W zestawie dostępne implanty umożliwiające dodatkowe powiększenie wysokości protezy o 15;</t>
    </r>
    <r>
      <rPr>
        <b/>
        <sz val="10"/>
        <rFont val="Tahoma"/>
        <family val="2"/>
        <charset val="238"/>
      </rPr>
      <t xml:space="preserve">
Elementy zestawu:
</t>
    </r>
  </si>
  <si>
    <r>
      <t>Implanty do międzykręgowej stabilizacji odcinka szyjnego wraz ze śrubami</t>
    </r>
    <r>
      <rPr>
        <sz val="10"/>
        <rFont val="Tahoma"/>
        <family val="2"/>
        <charset val="238"/>
      </rPr>
      <t>;
- Implanty wykonane z materiału typu PEEK i tytanu;
- Implant umożliwiający sztywne połączenie do trzonów za pomocą śrub;
- Anatomiczny kształt implantu pozwalający na odtworzenie naturalnej lordozy szyjnej kręgosłupa o trzech stopniach skosu 0°, 4° oraz 8°;
- Jeden tantalowy marker na tylnej ścianie implantu do oceny położenia klatki;
- Co najmniej dwie wielkości podstawy implantu 12x14mm i 14x16mm;
- Co najmniej 7 wysokość klatki 6mm-12mm;
- Otwór wewnętrzny implantu umożliwiający umieszczenie wiórów kostnych, materiału syntetycznego lub przerost kostny;
- Śruby do mocowania implantu w co najmniej dwóch średnicach (3,5mm ; 4,0mm) w wariancie sztywnym i ruchomym umożliwiającym mocowanie śruby pod dowolnym kątem;
- Śruby w dł .od 8-14 mm samowiercących  i samogwintujących;
- System blokujący śruby w implancie nie wymaga dodatkowych elementów komplikujących zabieg;
- Implant nie może wystawać poza obręb trzonu;
- Podajnik implantu oraz celownik do wiercenia i wprowadzania śrub jako jedno narzędzie;
- Wyłącznie przednie mocowanie implantu na podajniku;
- W zestawie wymagane rozwieracz trzonów typu CASPAR łamane osiowo ( dostępne min.2 długości pinów);
- Implanty przeznaczone do wielokrotnej sterylizacji muszą być umieszczone w dedykowanych pojemnikach z dodatkowym oznaczeniem rodzaju implantu (miejsca ułożenia);</t>
    </r>
    <r>
      <rPr>
        <b/>
        <sz val="10"/>
        <rFont val="Tahoma"/>
        <family val="2"/>
        <charset val="238"/>
      </rPr>
      <t xml:space="preserve">
Elementy zestawu:
</t>
    </r>
  </si>
  <si>
    <t xml:space="preserve">Substytut kości w postaci granulek lub paska, składający się w większości z trójfosforanu wapnia;
</t>
  </si>
  <si>
    <r>
      <t xml:space="preserve">Rozszerzalna proteza trzonu odcinka szyjnego kręgosłupa:
</t>
    </r>
    <r>
      <rPr>
        <sz val="10"/>
        <rFont val="Tahoma"/>
        <family val="2"/>
        <charset val="238"/>
      </rPr>
      <t xml:space="preserve">- Implant wykonany z tytanu;
- Posiada porowatą strukturę wraz z szorstkimi powierzchniami o chropowatości 3-5μm aby umożliwić łatwy przyczep komórek i wrastanie kości w płytki graniczne;
- Dwie podstawy implantu 13x16 i 14x18mm posiadający płynny zakres regulacji wysokości w zakresie 18-74mm oraz płynną regulację lordozy od 0 do 20 stopni
</t>
    </r>
  </si>
  <si>
    <r>
      <t xml:space="preserve">Implanty międzytrzonowe typu ACIF z syntetycznym wypełnieniem do odcinka szyjnego kręgosłupa:
</t>
    </r>
    <r>
      <rPr>
        <sz val="9.5"/>
        <rFont val="Tahoma"/>
        <family val="2"/>
        <charset val="238"/>
      </rPr>
      <t>- Anatomiczny kształt implantu pozwalający na odtworzenie naturalnej lordozy szyjnej;
- Co najmniej sześć różnych wysokości klatek (od 4mm – 9 mm) i dwie głębokości (12mm i 14 mm);
- Tytanowe markery umożliwiające ocenę położenia wszczepów po implantacji;
- Obecność dodatkowego systemu kotwiczącego klatkę w przestrzeni międzytrzonowej (poza ząbkowaną lub porowatą powierzchnią) w postaci 2-tytanowych szpilek na górnej i dolnej części implantu. Materiał wykonania implantów – PEEK+ tytan;
- Całkowicie syntetyczny i pakowany sterylnie substytut kości mający postać monolitycznej bryły ściśle dopasowanej do danego rozmiaru przestrzeni klatki do wypełnienia, której jest przeznaczony;
- Substytut powinien składać się z 20% hydroksyapatytu oraz 80% z trójfosforanu wapnia;
- Opakowanie zewnętrzne oznaczone parametrem wielkości klatki;
- Wielkość powierzchni wypełnienia od 54% do 59% powierzchni klatki;
- Zestaw instrumentarium musi być dostarczony w specjalnej kasecie umożliwiającej jej sterylizację i przechowywanie;
- Narzędzia muszą znajdować się w dedykowanych i oznakowanych pojemnikach;
- Implanty przeznaczone do wielokrotnej sterylizacji muszą być umieszczone w dedykowanych pojemnikach z dodatkowym oznaczeniem rodzaju implantu (miejsca ułożenia);
- W zestawie: dostępne narzędzia umożliwiające pobranie
przeszczepu z talerza kości biodrowej;</t>
    </r>
    <r>
      <rPr>
        <b/>
        <sz val="9.5"/>
        <rFont val="Tahoma"/>
        <family val="2"/>
        <charset val="238"/>
      </rPr>
      <t xml:space="preserve">
Elementy zestawu:
</t>
    </r>
  </si>
  <si>
    <t>Załącznik nr 1 do umowy nr NZ.261.39.2.2023</t>
  </si>
  <si>
    <r>
      <t xml:space="preserve">Tytanowy system stabilizacji kręgosłupa opartej na pręcie 5.5 lub 6mm metodą przezskórną jak i na otwarto z możliwością wprowadzenia implantu międzytrzonowego oraz podania cementu do śrub augmentacyjnych:
</t>
    </r>
    <r>
      <rPr>
        <sz val="9.5"/>
        <rFont val="Tahoma"/>
        <family val="2"/>
        <charset val="238"/>
      </rPr>
      <t xml:space="preserve">- Stabilizacja oparta na przezskórnych wieloosiowych śrubach pedicularnych, wprowadzanych po drucie Kirschnera lub metodą na otwarto;
- Śruby z samonawiercającym i cylindrycznym profilem gwintu i stożkowym rdzeniu o podwójnym rodzaju gwintu - korówkowy szerszy i samotnący-ostry na stożku;
- Śruby przezskórne z wbudowanymi łopatkami o długościach 70 i 110mm, posiadające gwint redukcyjny o długości 15mm;
- Śruby kodowane kolorami  o średnicach od 4,5 mm do 8,5mm co 1 mm oraz długościach w  zależności od średnicy i długości łopatek 25mm do 90mm - stopniowane co 5mm, w większych rozmiarach co 10mm;
- Śruby augmentacyjna poliaksjalne i monolityczne;
- Śruby na otwarto z podwójnym gwintem;
- Bloker jednoelementowy z gwintem trapezowym, blokowany kluczem dynamometrycznym
- Pręty tytanowe z heksagonalnym zakończeniem celem precyzyjnego wprowadzenia pręta do śruby o średnicy 5,5 i 6mm o dł. od 30 mm do 80 mm-stopniowane co 5 mm oraz od 90 mm do 190 mm-stopniowane co 10 mm, możliwość zastosowania pręta prostego 480 mm i 600 mm;
- Dostępne pręty CoCr 6mm oraz pręty wygięte fabrycznie o śred. 5,5 i 6 mm i długościach od 30 do 130mm;
- W zestawie igły naprowadzające, przeznasadowe z trokarem min. 3 różne średnice, 2 długości oraz 2 kształty ostrzy – stożkowe i jednostronnie ścięte oraz druty Kirschnera nitinolowe i stalowe z końcówką zaostrzona bądź tępą;
</t>
    </r>
    <r>
      <rPr>
        <u/>
        <sz val="9.5"/>
        <rFont val="Tahoma"/>
        <family val="2"/>
        <charset val="238"/>
      </rPr>
      <t xml:space="preserve">
Instrumentarium:
</t>
    </r>
    <r>
      <rPr>
        <sz val="9.5"/>
        <rFont val="Tahoma"/>
        <family val="2"/>
        <charset val="238"/>
      </rPr>
      <t>- W zestawie zintegrowany ze śrubami retraktor umożliwiający za pomocą jednego nacięcia miedzy śrubami przeprowadzenie
dekompresji, przygotowania dysku i blaszek granicznych do wprowadzenia cage;
- Łopatka retraktora w długościach 60-120mm;
- W zestawie narzędzia do wielopoziomowej dystrakcji i kompresji;
- Konieczność zapewnienia pełnej wizualizacji przebiegu pręta przez głowy śrub z punktu widzenia operatora;</t>
    </r>
    <r>
      <rPr>
        <b/>
        <sz val="9.5"/>
        <rFont val="Tahoma"/>
        <family val="2"/>
        <charset val="238"/>
      </rPr>
      <t xml:space="preserve">
Elementy zestawu:
</t>
    </r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</si>
  <si>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 zamówienia są </t>
    </r>
    <r>
      <rPr>
        <b/>
        <sz val="10"/>
        <rFont val="Tahoma"/>
        <family val="2"/>
        <charset val="238"/>
      </rPr>
      <t>sukcesywne dostawy implantów do stabilizacji kręgosłupa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>2.</t>
    </r>
    <r>
      <rPr>
        <sz val="10"/>
        <rFont val="Tahoma"/>
        <family val="2"/>
        <charset val="238"/>
      </rPr>
      <t xml:space="preserve"> Wykonawca gwarantuje, że wyroby objęte przedmiotem zamówienia dotyczącym zadania nr 2 spełniać będą wszystkie – wskazane w niniejszym załączniku – wymagania eksploatacyjno – techniczne i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Wykonawca oferuje w ramach przedmiotu umowy i jego cenie:
</t>
    </r>
    <r>
      <rPr>
        <b/>
        <sz val="10"/>
        <rFont val="Tahoma"/>
        <family val="2"/>
        <charset val="238"/>
      </rPr>
      <t>- dla poz. 1-2, 4 tabeli</t>
    </r>
    <r>
      <rPr>
        <sz val="10"/>
        <rFont val="Tahoma"/>
        <family val="2"/>
        <charset val="238"/>
      </rPr>
      <t xml:space="preserve">:
1) utworzyć w sali operacyjnej Klinicznego Oddziału Neurochirurgii Zamawiającego bank depozytowy wyrobów w pełnym asortymencie i zakresie wymaganych rozmiarów;
2) udostępnić zamawiającemu na okres obowiązywania niniejszej umowy komplet specjalistycznych narzędzi, zwanych dalej instrumentarium, umożliwiających implantację wyrobów (nie dotyczy poz. 4);
3) uzupełnić bank depozytowy niezwłocznie, nie później niż w terminie do </t>
    </r>
    <r>
      <rPr>
        <b/>
        <sz val="10"/>
        <rFont val="Tahoma"/>
        <family val="2"/>
        <charset val="238"/>
      </rPr>
      <t>...*</t>
    </r>
    <r>
      <rPr>
        <sz val="10"/>
        <rFont val="Tahoma"/>
        <family val="2"/>
        <charset val="238"/>
      </rPr>
      <t xml:space="preserve"> dni roboczych od dnia przekazania Wykonawcy raportu implantacji za pośrednictwem poczty elektronicznej na adres e-mail: </t>
    </r>
    <r>
      <rPr>
        <b/>
        <sz val="10"/>
        <rFont val="Tahoma"/>
        <family val="2"/>
        <charset val="238"/>
      </rPr>
      <t>…………*</t>
    </r>
    <r>
      <rPr>
        <sz val="10"/>
        <rFont val="Tahoma"/>
        <family val="2"/>
        <charset val="238"/>
      </rPr>
      <t xml:space="preserve"> .
</t>
    </r>
    <r>
      <rPr>
        <b/>
        <sz val="10"/>
        <rFont val="Tahoma"/>
        <family val="2"/>
        <charset val="238"/>
      </rPr>
      <t>- dla poz. 3, 5-10 tabeli</t>
    </r>
    <r>
      <rPr>
        <sz val="10"/>
        <rFont val="Tahoma"/>
        <family val="2"/>
        <charset val="238"/>
      </rPr>
      <t xml:space="preserve">:
4) dostarczać zamawiającemu wyroby w postaci kompletnego zestawu (pełny asortyment i zakres wymaganych rozmiarów) umożliwiającego przeprowadzenie zabiegu; 
5) udostępniać zamawiającemu na czas przeprowadzenia zabiegu instrumentarium, umożliwiających implantację każdego rodzaju wyrobów wskazanych w poniższej tabeli;
6) dostarczyć wyrobu oraz instrumentarium nie później niż na 1 dzień roboczy przed datą planowanego zabiegu na podstawie zamówienia przesłanego za pośrednictwem poczty elektronicznej na adres e-mail: </t>
    </r>
    <r>
      <rPr>
        <b/>
        <sz val="10"/>
        <rFont val="Tahoma"/>
        <family val="2"/>
        <charset val="238"/>
      </rPr>
      <t>…………*</t>
    </r>
    <r>
      <rPr>
        <sz val="10"/>
        <rFont val="Tahoma"/>
        <family val="2"/>
        <charset val="238"/>
      </rPr>
      <t xml:space="preserve"> lub zgłoszenia telefonicznego na nr </t>
    </r>
    <r>
      <rPr>
        <b/>
        <sz val="10"/>
        <rFont val="Tahoma"/>
        <family val="2"/>
        <charset val="238"/>
      </rPr>
      <t>……………*</t>
    </r>
    <r>
      <rPr>
        <sz val="10"/>
        <rFont val="Tahoma"/>
        <family val="2"/>
        <charset val="238"/>
      </rPr>
      <t xml:space="preserve"> .
</t>
    </r>
    <r>
      <rPr>
        <b/>
        <sz val="10"/>
        <rFont val="Tahoma"/>
        <family val="2"/>
        <charset val="238"/>
      </rPr>
      <t>4.</t>
    </r>
    <r>
      <rPr>
        <sz val="10"/>
        <rFont val="Tahoma"/>
        <family val="2"/>
        <charset val="238"/>
      </rPr>
      <t xml:space="preserve"> Dostarczane zamawiającemu wyroby powinny być umieszczone w trwałych - odpornych na uszkodzenia mechaniczne oraz zabezpieczonych   przed działaniem szkodliwych czynników zewnętrznych - opakowaniach, na których należy zamieścić co najmniej następujące informacje:
    -  nazwa wyrobu, nazwa producenta,
    -  kod partii lub serii wyrobu, 
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 Uwaga:</t>
    </r>
    <r>
      <rPr>
        <sz val="10"/>
        <rFont val="Tahoma"/>
        <family val="2"/>
        <charset val="238"/>
      </rPr>
      <t xml:space="preserve"> Okres ważności wyrobów powinien wynosić minimum 24 miesiące od dnia dostawy do siedziby zamawiającego.
</t>
    </r>
    <r>
      <rPr>
        <b/>
        <sz val="10"/>
        <rFont val="Tahoma"/>
        <family val="2"/>
        <charset val="238"/>
      </rPr>
      <t>5.</t>
    </r>
    <r>
      <rPr>
        <sz val="1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rFont val="Tahoma"/>
        <family val="2"/>
        <charset val="238"/>
      </rPr>
      <t>6.</t>
    </r>
    <r>
      <rPr>
        <sz val="10"/>
        <rFont val="Tahoma"/>
        <family val="2"/>
        <charset val="238"/>
      </rPr>
      <t xml:space="preserve"> Wykonawca zapewnia, że na potwierdzenie stanu faktycznego, o którym mowa w pkt. 2 i 5 posiada stosowne dokumenty, które zostaną niezwłocznie przekazane zamawiającemu, na jego pisemny wniosek na etapie realizacji zamówienia.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</t>
    </r>
    <r>
      <rPr>
        <sz val="10"/>
        <color rgb="FF000000"/>
        <rFont val="Tahoma"/>
        <family val="2"/>
        <charset val="238"/>
      </rPr>
      <t xml:space="preserve">Wykonawca oferuje realizację niniejszego zadania zgodnie z następującą kalkulacją:
</t>
    </r>
    <r>
      <rPr>
        <b/>
        <sz val="10"/>
        <color rgb="FF000000"/>
        <rFont val="Tahoma"/>
        <family val="2"/>
        <charset val="238"/>
      </rPr>
      <t>*Wypełnia Wykonawca</t>
    </r>
    <r>
      <rPr>
        <sz val="10"/>
        <color rgb="FF000000"/>
        <rFont val="Tahoma"/>
        <family val="2"/>
        <charset val="238"/>
      </rPr>
      <t xml:space="preserve">
</t>
    </r>
  </si>
  <si>
    <r>
      <t xml:space="preserve">Tytanowe klatki do stabilizacji przestrzeni międzytrzonowej o randomizowanej strukturze porów:
</t>
    </r>
    <r>
      <rPr>
        <sz val="10"/>
        <rFont val="Tahoma"/>
        <family val="2"/>
        <charset val="238"/>
      </rPr>
      <t>- Implanty umożliwiające poszerzenie i utrzymanie poszerzonej przestrzeni międzytrzonowej i otworów międzykręgowych do momentu uzyskania zrostu kostnego;
- Budowa implantu umożliwia wrastanie kości w ściany implantu;
- Implanty o ostro ząbkowanych powierzchniach wykonane ze stopu tytanu o porowatości 60% LUB</t>
    </r>
    <r>
      <rPr>
        <b/>
        <u/>
        <sz val="10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>55-75%
- Całkowity zakres wielkości porów 100-700μm;
- Co najmniej 5 wysokości implantu;
- Duża przestrzeń na przeszczep kostny bądź substytut kostny;</t>
    </r>
    <r>
      <rPr>
        <b/>
        <sz val="10"/>
        <rFont val="Tahoma"/>
        <family val="2"/>
        <charset val="238"/>
      </rPr>
      <t xml:space="preserve">
</t>
    </r>
  </si>
  <si>
    <r>
      <t xml:space="preserve">Implant typu OLIF tytanowy 
</t>
    </r>
    <r>
      <rPr>
        <sz val="10"/>
        <rFont val="Tahoma"/>
        <family val="2"/>
        <charset val="238"/>
      </rPr>
      <t xml:space="preserve">Tytanowa konstrukcja implantu o porowatości 70%. Posiada szorstkie powierzchnie o chropowatości 3-5μm, aby umożliwić łatwy przyczep komórek i wrastanie kości w implant. Powierzchnia implantu ząbkowana, wierzchołek implantu zwężony dla ułatwienia wprowadzania w zapadnięte przestrzenie dyskowe. Dostępne 4 długości podstawy implantu 45, 50, 55, 60 mm, w zależności od długości implantu występuje do pięciu wysokości od 8–16 mm i lordozie 8, 12 i 15 stopni.
</t>
    </r>
  </si>
  <si>
    <t>- śruba przezskórna</t>
  </si>
  <si>
    <t>- śruba na otwarto</t>
  </si>
  <si>
    <t>- śruba augmentacyjna monolityczna oraz poliaksjalna</t>
  </si>
  <si>
    <t>- element blokujący</t>
  </si>
  <si>
    <t>- pręt przezskórny</t>
  </si>
  <si>
    <t>- pręt na otwarto</t>
  </si>
  <si>
    <t>- kaniula do cementu</t>
  </si>
  <si>
    <t>- drut typu Kirschnera</t>
  </si>
  <si>
    <t>- igła przeznasadowa</t>
  </si>
  <si>
    <r>
      <rPr>
        <b/>
        <sz val="10"/>
        <color rgb="FF000000"/>
        <rFont val="Tahoma"/>
        <family val="2"/>
        <charset val="238"/>
      </rPr>
      <t>Implant typu XLIF tytanowy</t>
    </r>
    <r>
      <rPr>
        <sz val="10"/>
        <color rgb="FF000000"/>
        <rFont val="Tahoma"/>
        <family val="2"/>
        <charset val="238"/>
      </rPr>
      <t xml:space="preserve">. Tytanowe konstrukcja implantu o porowatości 70%. Posiada szorstkie powierzchnie o chropowatości 3-5μm, aby umożliwić łatwy przyczep komórek i wrastanie kości w implant. Powierzchnia implantu ząbkowana, wierzchołek implantu zwężony dla ułatwienia wprowadzania w zapadnięte przestrzenie dyskowe. Dostępne 4 długści podstawy implantu 45, 50, 55, 60 mm, w zależnoości od długości implantu występuje do pięciu wysokości od 8–16 mm i lordozie 8, 12 i 15 stopni. 
</t>
    </r>
  </si>
  <si>
    <r>
      <t xml:space="preserve">Stabilizacja międzykręgowa szyjna z dostępu przedniego – płyta:
</t>
    </r>
    <r>
      <rPr>
        <sz val="10"/>
        <rFont val="Tahoma"/>
        <family val="2"/>
        <charset val="238"/>
      </rPr>
      <t>Płyta do stabilizacja międzykręgowej z dostępu przedniego. Płyta niskoprofilowa o grubości 2,5 mm i szerokości 17,5 mm. Długość płyt w zakresie 16-110 mm ze skokiem co 2, 3 mm w zależności od długości płyty. Płytki wstępnie dogięte, o półprzeziernym wzorze, umożliwiającym kontrolę RTG miejsca zrostu. Jednostopniowa blokada śruby na zasadzie przesłony uniemożliwiającej wykręcenie się śruby. W zestawie implantów znajdują się wkręty samogwintujące o cylindrycznym rdzeniu i łagodnym zakończeniu oraz odmienne wkręty samonawiercające o ostrym zakończeniu nie wymagające nawiercania kości korowej. Śruby o długościach w przedziale między 12 a 18 mm ze skokiem co 2 mm oraz dwóch średnicach: 4 mm i 4,5 mm. Śruby do osadzania pod stałym kątem z maksymalnym odchyleniem 2° oraz oddzielne do wkręcania pod kątem 15° względem płyty. W zestawie dostępny uniwersalny śrubokręt służący zarówno do wkręcania śrub jak i ich finalnego zablokowania przed przemieszczaniem się. Mocowanie implantów do śrubokręta sześciokątne. W zestawie instrumentarium znajduje się giętarka umożliwiająca doginanie płytek na poszczególnych poziomach.</t>
    </r>
    <r>
      <rPr>
        <b/>
        <sz val="10"/>
        <rFont val="Tahoma"/>
        <family val="2"/>
        <charset val="238"/>
      </rPr>
      <t xml:space="preserve">
Elementy zestawu:
</t>
    </r>
  </si>
  <si>
    <t xml:space="preserve"> Załącznik nr 3 do SWZ NZ.261.39.2023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</si>
</sst>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name val="Calibri"/>
      <family val="2"/>
      <charset val="1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1"/>
    </font>
    <font>
      <b/>
      <sz val="11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name val="Times New Roman"/>
      <family val="1"/>
      <charset val="1"/>
    </font>
    <font>
      <b/>
      <sz val="1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Tahoma"/>
      <family val="2"/>
    </font>
    <font>
      <b/>
      <strike/>
      <sz val="10"/>
      <color rgb="FF000000"/>
      <name val="Tahoma"/>
      <family val="2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Tahoma"/>
      <family val="2"/>
      <charset val="238"/>
    </font>
    <font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sz val="9.5"/>
      <name val="Tahoma"/>
      <family val="2"/>
      <charset val="238"/>
    </font>
    <font>
      <sz val="9.5"/>
      <name val="Tahoma"/>
      <family val="2"/>
      <charset val="238"/>
    </font>
    <font>
      <u/>
      <sz val="9.5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9" fontId="8" fillId="2" borderId="0" xfId="0" applyNumberFormat="1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3" fontId="1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top"/>
    </xf>
    <xf numFmtId="0" fontId="18" fillId="0" borderId="0" xfId="0" applyFont="1">
      <alignment vertical="center"/>
    </xf>
    <xf numFmtId="0" fontId="2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4" fillId="0" borderId="1" xfId="0" applyFont="1" applyBorder="1" applyAlignment="1" applyProtection="1">
      <alignment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22" fillId="0" borderId="1" xfId="0" applyFont="1" applyBorder="1" applyAlignment="1">
      <alignment horizontal="left" vertical="top" wrapText="1"/>
    </xf>
    <xf numFmtId="9" fontId="10" fillId="0" borderId="1" xfId="0" applyNumberFormat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vertical="center" wrapText="1"/>
    </xf>
    <xf numFmtId="43" fontId="9" fillId="0" borderId="1" xfId="0" applyNumberFormat="1" applyFont="1" applyBorder="1">
      <alignment vertical="center"/>
    </xf>
    <xf numFmtId="43" fontId="10" fillId="0" borderId="0" xfId="0" applyNumberFormat="1" applyFont="1" applyAlignment="1">
      <alignment vertical="center" wrapText="1"/>
    </xf>
    <xf numFmtId="49" fontId="14" fillId="0" borderId="1" xfId="0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3" fontId="10" fillId="0" borderId="2" xfId="0" applyNumberFormat="1" applyFont="1" applyBorder="1" applyAlignment="1">
      <alignment horizontal="center" vertical="center" wrapText="1"/>
    </xf>
    <xf numFmtId="43" fontId="10" fillId="0" borderId="3" xfId="0" applyNumberFormat="1" applyFont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T42"/>
  <sheetViews>
    <sheetView tabSelected="1" view="pageBreakPreview" zoomScale="78" zoomScaleNormal="95" zoomScaleSheetLayoutView="78" workbookViewId="0">
      <selection activeCell="A2" sqref="A2:J2"/>
    </sheetView>
  </sheetViews>
  <sheetFormatPr defaultColWidth="6.140625" defaultRowHeight="15" x14ac:dyDescent="0.25"/>
  <cols>
    <col min="1" max="1" width="3.5703125" style="1" customWidth="1"/>
    <col min="2" max="2" width="57" style="2" customWidth="1"/>
    <col min="3" max="3" width="4.85546875" style="3" bestFit="1" customWidth="1"/>
    <col min="4" max="4" width="5.140625" style="3" bestFit="1" customWidth="1"/>
    <col min="5" max="5" width="11.140625" style="4" bestFit="1" customWidth="1"/>
    <col min="6" max="6" width="12.28515625" style="5" bestFit="1" customWidth="1"/>
    <col min="7" max="7" width="8.140625" style="6" bestFit="1" customWidth="1"/>
    <col min="8" max="8" width="12.28515625" style="7" bestFit="1" customWidth="1"/>
    <col min="9" max="9" width="11.7109375" style="5" bestFit="1" customWidth="1"/>
    <col min="10" max="10" width="15.85546875" style="8" customWidth="1"/>
    <col min="11" max="11" width="19" style="8" customWidth="1"/>
    <col min="12" max="238" width="6.140625" style="8"/>
    <col min="239" max="997" width="6.140625" style="9"/>
    <col min="998" max="1009" width="6.140625" style="10"/>
    <col min="1010" max="1022" width="7.7109375" style="10" customWidth="1"/>
    <col min="1023" max="1023" width="6.140625" style="10"/>
    <col min="1024" max="1024" width="11.5703125" style="10" customWidth="1"/>
    <col min="1025" max="16384" width="6.140625" style="10"/>
  </cols>
  <sheetData>
    <row r="1" spans="1:1008" x14ac:dyDescent="0.25">
      <c r="A1" s="60" t="s">
        <v>51</v>
      </c>
      <c r="B1" s="60"/>
      <c r="C1" s="60"/>
      <c r="D1" s="60"/>
      <c r="E1" s="60"/>
      <c r="F1" s="60"/>
      <c r="G1" s="60"/>
      <c r="H1" s="60"/>
      <c r="I1" s="60"/>
      <c r="J1" s="60"/>
    </row>
    <row r="2" spans="1:1008" x14ac:dyDescent="0.2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</row>
    <row r="3" spans="1:1008" x14ac:dyDescent="0.25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</row>
    <row r="4" spans="1:1008" s="9" customFormat="1" ht="408.75" customHeight="1" x14ac:dyDescent="0.25">
      <c r="A4" s="68" t="s">
        <v>37</v>
      </c>
      <c r="B4" s="68"/>
      <c r="C4" s="68"/>
      <c r="D4" s="68"/>
      <c r="E4" s="68"/>
      <c r="F4" s="68"/>
      <c r="G4" s="68"/>
      <c r="H4" s="68"/>
      <c r="I4" s="68"/>
      <c r="J4" s="68"/>
    </row>
    <row r="5" spans="1:1008" s="9" customFormat="1" ht="51.7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08" s="9" customFormat="1" ht="12.75" customHeight="1" x14ac:dyDescent="0.25">
      <c r="A6" s="36"/>
      <c r="B6" s="35"/>
      <c r="C6" s="35"/>
      <c r="D6" s="35"/>
      <c r="E6" s="35"/>
      <c r="F6" s="35"/>
      <c r="G6" s="35"/>
      <c r="H6" s="35"/>
      <c r="I6" s="35"/>
      <c r="J6" s="35"/>
    </row>
    <row r="7" spans="1:1008" s="11" customFormat="1" ht="101.25" x14ac:dyDescent="0.25">
      <c r="A7" s="27" t="s">
        <v>0</v>
      </c>
      <c r="B7" s="27" t="s">
        <v>1</v>
      </c>
      <c r="C7" s="28" t="s">
        <v>25</v>
      </c>
      <c r="D7" s="28" t="s">
        <v>2</v>
      </c>
      <c r="E7" s="28" t="s">
        <v>26</v>
      </c>
      <c r="F7" s="28" t="s">
        <v>28</v>
      </c>
      <c r="G7" s="28" t="s">
        <v>29</v>
      </c>
      <c r="H7" s="28" t="s">
        <v>3</v>
      </c>
      <c r="I7" s="28" t="s">
        <v>4</v>
      </c>
      <c r="J7" s="28" t="s">
        <v>5</v>
      </c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</row>
    <row r="8" spans="1:1008" s="34" customFormat="1" ht="12.75" x14ac:dyDescent="0.2">
      <c r="A8" s="29">
        <v>1</v>
      </c>
      <c r="B8" s="15">
        <v>2</v>
      </c>
      <c r="C8" s="14">
        <v>3</v>
      </c>
      <c r="D8" s="14">
        <v>4</v>
      </c>
      <c r="E8" s="30">
        <v>5</v>
      </c>
      <c r="F8" s="15">
        <v>6</v>
      </c>
      <c r="G8" s="30">
        <v>7</v>
      </c>
      <c r="H8" s="15">
        <v>8</v>
      </c>
      <c r="I8" s="15">
        <v>9</v>
      </c>
      <c r="J8" s="15">
        <v>10</v>
      </c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  <c r="JG8" s="32"/>
      <c r="JH8" s="32"/>
      <c r="JI8" s="32"/>
      <c r="JJ8" s="32"/>
      <c r="JK8" s="32"/>
      <c r="JL8" s="32"/>
      <c r="JM8" s="32"/>
      <c r="JN8" s="32"/>
      <c r="JO8" s="32"/>
      <c r="JP8" s="32"/>
      <c r="JQ8" s="32"/>
      <c r="JR8" s="32"/>
      <c r="JS8" s="32"/>
      <c r="JT8" s="32"/>
      <c r="JU8" s="32"/>
      <c r="JV8" s="32"/>
      <c r="JW8" s="32"/>
      <c r="JX8" s="32"/>
      <c r="JY8" s="32"/>
      <c r="JZ8" s="32"/>
      <c r="KA8" s="32"/>
      <c r="KB8" s="32"/>
      <c r="KC8" s="32"/>
      <c r="KD8" s="32"/>
      <c r="KE8" s="32"/>
      <c r="KF8" s="32"/>
      <c r="KG8" s="32"/>
      <c r="KH8" s="32"/>
      <c r="KI8" s="32"/>
      <c r="KJ8" s="32"/>
      <c r="KK8" s="32"/>
      <c r="KL8" s="32"/>
      <c r="KM8" s="32"/>
      <c r="KN8" s="32"/>
      <c r="KO8" s="32"/>
      <c r="KP8" s="32"/>
      <c r="KQ8" s="32"/>
      <c r="KR8" s="32"/>
      <c r="KS8" s="32"/>
      <c r="KT8" s="32"/>
      <c r="KU8" s="32"/>
      <c r="KV8" s="32"/>
      <c r="KW8" s="32"/>
      <c r="KX8" s="32"/>
      <c r="KY8" s="32"/>
      <c r="KZ8" s="32"/>
      <c r="LA8" s="32"/>
      <c r="LB8" s="32"/>
      <c r="LC8" s="32"/>
      <c r="LD8" s="32"/>
      <c r="LE8" s="32"/>
      <c r="LF8" s="32"/>
      <c r="LG8" s="32"/>
      <c r="LH8" s="32"/>
      <c r="LI8" s="32"/>
      <c r="LJ8" s="32"/>
      <c r="LK8" s="32"/>
      <c r="LL8" s="32"/>
      <c r="LM8" s="32"/>
      <c r="LN8" s="32"/>
      <c r="LO8" s="32"/>
      <c r="LP8" s="32"/>
      <c r="LQ8" s="32"/>
      <c r="LR8" s="32"/>
      <c r="LS8" s="32"/>
      <c r="LT8" s="32"/>
      <c r="LU8" s="32"/>
      <c r="LV8" s="32"/>
      <c r="LW8" s="32"/>
      <c r="LX8" s="32"/>
      <c r="LY8" s="32"/>
      <c r="LZ8" s="32"/>
      <c r="MA8" s="32"/>
      <c r="MB8" s="32"/>
      <c r="MC8" s="32"/>
      <c r="MD8" s="32"/>
      <c r="ME8" s="32"/>
      <c r="MF8" s="32"/>
      <c r="MG8" s="32"/>
      <c r="MH8" s="32"/>
      <c r="MI8" s="32"/>
      <c r="MJ8" s="32"/>
      <c r="MK8" s="32"/>
      <c r="ML8" s="32"/>
      <c r="MM8" s="32"/>
      <c r="MN8" s="32"/>
      <c r="MO8" s="32"/>
      <c r="MP8" s="32"/>
      <c r="MQ8" s="32"/>
      <c r="MR8" s="32"/>
      <c r="MS8" s="32"/>
      <c r="MT8" s="32"/>
      <c r="MU8" s="32"/>
      <c r="MV8" s="32"/>
      <c r="MW8" s="32"/>
      <c r="MX8" s="32"/>
      <c r="MY8" s="32"/>
      <c r="MZ8" s="32"/>
      <c r="NA8" s="32"/>
      <c r="NB8" s="32"/>
      <c r="NC8" s="32"/>
      <c r="ND8" s="32"/>
      <c r="NE8" s="32"/>
      <c r="NF8" s="32"/>
      <c r="NG8" s="32"/>
      <c r="NH8" s="32"/>
      <c r="NI8" s="32"/>
      <c r="NJ8" s="32"/>
      <c r="NK8" s="32"/>
      <c r="NL8" s="32"/>
      <c r="NM8" s="32"/>
      <c r="NN8" s="32"/>
      <c r="NO8" s="32"/>
      <c r="NP8" s="32"/>
      <c r="NQ8" s="32"/>
      <c r="NR8" s="32"/>
      <c r="NS8" s="32"/>
      <c r="NT8" s="32"/>
      <c r="NU8" s="32"/>
      <c r="NV8" s="32"/>
      <c r="NW8" s="32"/>
      <c r="NX8" s="32"/>
      <c r="NY8" s="32"/>
      <c r="NZ8" s="32"/>
      <c r="OA8" s="32"/>
      <c r="OB8" s="32"/>
      <c r="OC8" s="32"/>
      <c r="OD8" s="32"/>
      <c r="OE8" s="32"/>
      <c r="OF8" s="32"/>
      <c r="OG8" s="32"/>
      <c r="OH8" s="32"/>
      <c r="OI8" s="32"/>
      <c r="OJ8" s="32"/>
      <c r="OK8" s="32"/>
      <c r="OL8" s="32"/>
      <c r="OM8" s="32"/>
      <c r="ON8" s="32"/>
      <c r="OO8" s="32"/>
      <c r="OP8" s="32"/>
      <c r="OQ8" s="32"/>
      <c r="OR8" s="32"/>
      <c r="OS8" s="32"/>
      <c r="OT8" s="32"/>
      <c r="OU8" s="32"/>
      <c r="OV8" s="32"/>
      <c r="OW8" s="32"/>
      <c r="OX8" s="32"/>
      <c r="OY8" s="32"/>
      <c r="OZ8" s="32"/>
      <c r="PA8" s="32"/>
      <c r="PB8" s="32"/>
      <c r="PC8" s="32"/>
      <c r="PD8" s="32"/>
      <c r="PE8" s="32"/>
      <c r="PF8" s="32"/>
      <c r="PG8" s="32"/>
      <c r="PH8" s="32"/>
      <c r="PI8" s="32"/>
      <c r="PJ8" s="32"/>
      <c r="PK8" s="32"/>
      <c r="PL8" s="32"/>
      <c r="PM8" s="32"/>
      <c r="PN8" s="32"/>
      <c r="PO8" s="32"/>
      <c r="PP8" s="32"/>
      <c r="PQ8" s="32"/>
      <c r="PR8" s="32"/>
      <c r="PS8" s="32"/>
      <c r="PT8" s="32"/>
      <c r="PU8" s="32"/>
      <c r="PV8" s="32"/>
      <c r="PW8" s="32"/>
      <c r="PX8" s="32"/>
      <c r="PY8" s="32"/>
      <c r="PZ8" s="32"/>
      <c r="QA8" s="32"/>
      <c r="QB8" s="32"/>
      <c r="QC8" s="32"/>
      <c r="QD8" s="32"/>
      <c r="QE8" s="32"/>
      <c r="QF8" s="32"/>
      <c r="QG8" s="32"/>
      <c r="QH8" s="32"/>
      <c r="QI8" s="32"/>
      <c r="QJ8" s="32"/>
      <c r="QK8" s="32"/>
      <c r="QL8" s="32"/>
      <c r="QM8" s="32"/>
      <c r="QN8" s="32"/>
      <c r="QO8" s="32"/>
      <c r="QP8" s="32"/>
      <c r="QQ8" s="32"/>
      <c r="QR8" s="32"/>
      <c r="QS8" s="32"/>
      <c r="QT8" s="32"/>
      <c r="QU8" s="32"/>
      <c r="QV8" s="32"/>
      <c r="QW8" s="32"/>
      <c r="QX8" s="32"/>
      <c r="QY8" s="32"/>
      <c r="QZ8" s="32"/>
      <c r="RA8" s="32"/>
      <c r="RB8" s="32"/>
      <c r="RC8" s="32"/>
      <c r="RD8" s="32"/>
      <c r="RE8" s="32"/>
      <c r="RF8" s="32"/>
      <c r="RG8" s="32"/>
      <c r="RH8" s="32"/>
      <c r="RI8" s="32"/>
      <c r="RJ8" s="32"/>
      <c r="RK8" s="32"/>
      <c r="RL8" s="32"/>
      <c r="RM8" s="32"/>
      <c r="RN8" s="32"/>
      <c r="RO8" s="32"/>
      <c r="RP8" s="32"/>
      <c r="RQ8" s="32"/>
      <c r="RR8" s="32"/>
      <c r="RS8" s="32"/>
      <c r="RT8" s="32"/>
      <c r="RU8" s="32"/>
      <c r="RV8" s="32"/>
      <c r="RW8" s="32"/>
      <c r="RX8" s="32"/>
      <c r="RY8" s="32"/>
      <c r="RZ8" s="32"/>
      <c r="SA8" s="32"/>
      <c r="SB8" s="32"/>
      <c r="SC8" s="32"/>
      <c r="SD8" s="32"/>
      <c r="SE8" s="32"/>
      <c r="SF8" s="32"/>
      <c r="SG8" s="32"/>
      <c r="SH8" s="32"/>
      <c r="SI8" s="32"/>
      <c r="SJ8" s="32"/>
      <c r="SK8" s="32"/>
      <c r="SL8" s="32"/>
      <c r="SM8" s="32"/>
      <c r="SN8" s="32"/>
      <c r="SO8" s="32"/>
      <c r="SP8" s="32"/>
      <c r="SQ8" s="32"/>
      <c r="SR8" s="32"/>
      <c r="SS8" s="32"/>
      <c r="ST8" s="32"/>
      <c r="SU8" s="32"/>
      <c r="SV8" s="32"/>
      <c r="SW8" s="32"/>
      <c r="SX8" s="32"/>
      <c r="SY8" s="32"/>
      <c r="SZ8" s="32"/>
      <c r="TA8" s="32"/>
      <c r="TB8" s="32"/>
      <c r="TC8" s="32"/>
      <c r="TD8" s="32"/>
      <c r="TE8" s="32"/>
      <c r="TF8" s="32"/>
      <c r="TG8" s="32"/>
      <c r="TH8" s="32"/>
      <c r="TI8" s="32"/>
      <c r="TJ8" s="32"/>
      <c r="TK8" s="32"/>
      <c r="TL8" s="32"/>
      <c r="TM8" s="32"/>
      <c r="TN8" s="32"/>
      <c r="TO8" s="32"/>
      <c r="TP8" s="32"/>
      <c r="TQ8" s="32"/>
      <c r="TR8" s="32"/>
      <c r="TS8" s="32"/>
      <c r="TT8" s="32"/>
      <c r="TU8" s="32"/>
      <c r="TV8" s="32"/>
      <c r="TW8" s="32"/>
      <c r="TX8" s="32"/>
      <c r="TY8" s="32"/>
      <c r="TZ8" s="32"/>
      <c r="UA8" s="32"/>
      <c r="UB8" s="32"/>
      <c r="UC8" s="32"/>
      <c r="UD8" s="32"/>
      <c r="UE8" s="32"/>
      <c r="UF8" s="32"/>
      <c r="UG8" s="32"/>
      <c r="UH8" s="32"/>
      <c r="UI8" s="32"/>
      <c r="UJ8" s="32"/>
      <c r="UK8" s="32"/>
      <c r="UL8" s="32"/>
      <c r="UM8" s="32"/>
      <c r="UN8" s="32"/>
      <c r="UO8" s="32"/>
      <c r="UP8" s="32"/>
      <c r="UQ8" s="32"/>
      <c r="UR8" s="32"/>
      <c r="US8" s="32"/>
      <c r="UT8" s="32"/>
      <c r="UU8" s="32"/>
      <c r="UV8" s="32"/>
      <c r="UW8" s="32"/>
      <c r="UX8" s="32"/>
      <c r="UY8" s="32"/>
      <c r="UZ8" s="32"/>
      <c r="VA8" s="32"/>
      <c r="VB8" s="32"/>
      <c r="VC8" s="32"/>
      <c r="VD8" s="32"/>
      <c r="VE8" s="32"/>
      <c r="VF8" s="32"/>
      <c r="VG8" s="32"/>
      <c r="VH8" s="32"/>
      <c r="VI8" s="32"/>
      <c r="VJ8" s="32"/>
      <c r="VK8" s="32"/>
      <c r="VL8" s="32"/>
      <c r="VM8" s="32"/>
      <c r="VN8" s="32"/>
      <c r="VO8" s="32"/>
      <c r="VP8" s="32"/>
      <c r="VQ8" s="32"/>
      <c r="VR8" s="32"/>
      <c r="VS8" s="32"/>
      <c r="VT8" s="32"/>
      <c r="VU8" s="32"/>
      <c r="VV8" s="32"/>
      <c r="VW8" s="32"/>
      <c r="VX8" s="32"/>
      <c r="VY8" s="32"/>
      <c r="VZ8" s="32"/>
      <c r="WA8" s="32"/>
      <c r="WB8" s="32"/>
      <c r="WC8" s="32"/>
      <c r="WD8" s="32"/>
      <c r="WE8" s="32"/>
      <c r="WF8" s="32"/>
      <c r="WG8" s="32"/>
      <c r="WH8" s="32"/>
      <c r="WI8" s="32"/>
      <c r="WJ8" s="32"/>
      <c r="WK8" s="32"/>
      <c r="WL8" s="32"/>
      <c r="WM8" s="32"/>
      <c r="WN8" s="32"/>
      <c r="WO8" s="32"/>
      <c r="WP8" s="32"/>
      <c r="WQ8" s="32"/>
      <c r="WR8" s="32"/>
      <c r="WS8" s="32"/>
      <c r="WT8" s="32"/>
      <c r="WU8" s="32"/>
      <c r="WV8" s="32"/>
      <c r="WW8" s="32"/>
      <c r="WX8" s="32"/>
      <c r="WY8" s="32"/>
      <c r="WZ8" s="32"/>
      <c r="XA8" s="32"/>
      <c r="XB8" s="32"/>
      <c r="XC8" s="32"/>
      <c r="XD8" s="32"/>
      <c r="XE8" s="32"/>
      <c r="XF8" s="32"/>
      <c r="XG8" s="32"/>
      <c r="XH8" s="32"/>
      <c r="XI8" s="32"/>
      <c r="XJ8" s="32"/>
      <c r="XK8" s="32"/>
      <c r="XL8" s="32"/>
      <c r="XM8" s="32"/>
      <c r="XN8" s="32"/>
      <c r="XO8" s="32"/>
      <c r="XP8" s="32"/>
      <c r="XQ8" s="32"/>
      <c r="XR8" s="32"/>
      <c r="XS8" s="32"/>
      <c r="XT8" s="32"/>
      <c r="XU8" s="32"/>
      <c r="XV8" s="32"/>
      <c r="XW8" s="32"/>
      <c r="XX8" s="32"/>
      <c r="XY8" s="32"/>
      <c r="XZ8" s="32"/>
      <c r="YA8" s="32"/>
      <c r="YB8" s="32"/>
      <c r="YC8" s="32"/>
      <c r="YD8" s="32"/>
      <c r="YE8" s="32"/>
      <c r="YF8" s="32"/>
      <c r="YG8" s="32"/>
      <c r="YH8" s="32"/>
      <c r="YI8" s="32"/>
      <c r="YJ8" s="32"/>
      <c r="YK8" s="32"/>
      <c r="YL8" s="32"/>
      <c r="YM8" s="32"/>
      <c r="YN8" s="32"/>
      <c r="YO8" s="32"/>
      <c r="YP8" s="32"/>
      <c r="YQ8" s="32"/>
      <c r="YR8" s="32"/>
      <c r="YS8" s="32"/>
      <c r="YT8" s="32"/>
      <c r="YU8" s="32"/>
      <c r="YV8" s="32"/>
      <c r="YW8" s="32"/>
      <c r="YX8" s="32"/>
      <c r="YY8" s="32"/>
      <c r="YZ8" s="32"/>
      <c r="ZA8" s="32"/>
      <c r="ZB8" s="32"/>
      <c r="ZC8" s="32"/>
      <c r="ZD8" s="32"/>
      <c r="ZE8" s="32"/>
      <c r="ZF8" s="32"/>
      <c r="ZG8" s="32"/>
      <c r="ZH8" s="32"/>
      <c r="ZI8" s="32"/>
      <c r="ZJ8" s="32"/>
      <c r="ZK8" s="32"/>
      <c r="ZL8" s="32"/>
      <c r="ZM8" s="32"/>
      <c r="ZN8" s="32"/>
      <c r="ZO8" s="32"/>
      <c r="ZP8" s="32"/>
      <c r="ZQ8" s="32"/>
      <c r="ZR8" s="32"/>
      <c r="ZS8" s="32"/>
      <c r="ZT8" s="32"/>
      <c r="ZU8" s="32"/>
      <c r="ZV8" s="32"/>
      <c r="ZW8" s="32"/>
      <c r="ZX8" s="32"/>
      <c r="ZY8" s="32"/>
      <c r="ZZ8" s="32"/>
      <c r="AAA8" s="32"/>
      <c r="AAB8" s="32"/>
      <c r="AAC8" s="32"/>
      <c r="AAD8" s="32"/>
      <c r="AAE8" s="32"/>
      <c r="AAF8" s="32"/>
      <c r="AAG8" s="32"/>
      <c r="AAH8" s="32"/>
      <c r="AAI8" s="32"/>
      <c r="AAJ8" s="32"/>
      <c r="AAK8" s="32"/>
      <c r="AAL8" s="32"/>
      <c r="AAM8" s="32"/>
      <c r="AAN8" s="32"/>
      <c r="AAO8" s="32"/>
      <c r="AAP8" s="32"/>
      <c r="AAQ8" s="32"/>
      <c r="AAR8" s="32"/>
      <c r="AAS8" s="32"/>
      <c r="AAT8" s="32"/>
      <c r="AAU8" s="32"/>
      <c r="AAV8" s="32"/>
      <c r="AAW8" s="32"/>
      <c r="AAX8" s="32"/>
      <c r="AAY8" s="32"/>
      <c r="AAZ8" s="32"/>
      <c r="ABA8" s="32"/>
      <c r="ABB8" s="32"/>
      <c r="ABC8" s="32"/>
      <c r="ABD8" s="32"/>
      <c r="ABE8" s="32"/>
      <c r="ABF8" s="32"/>
      <c r="ABG8" s="32"/>
      <c r="ABH8" s="32"/>
      <c r="ABI8" s="32"/>
      <c r="ABJ8" s="32"/>
      <c r="ABK8" s="32"/>
      <c r="ABL8" s="32"/>
      <c r="ABM8" s="32"/>
      <c r="ABN8" s="32"/>
      <c r="ABO8" s="32"/>
      <c r="ABP8" s="32"/>
      <c r="ABQ8" s="32"/>
      <c r="ABR8" s="32"/>
      <c r="ABS8" s="32"/>
      <c r="ABT8" s="32"/>
      <c r="ABU8" s="32"/>
      <c r="ABV8" s="32"/>
      <c r="ABW8" s="32"/>
      <c r="ABX8" s="32"/>
      <c r="ABY8" s="32"/>
      <c r="ABZ8" s="32"/>
      <c r="ACA8" s="32"/>
      <c r="ACB8" s="32"/>
      <c r="ACC8" s="32"/>
      <c r="ACD8" s="32"/>
      <c r="ACE8" s="32"/>
      <c r="ACF8" s="32"/>
      <c r="ACG8" s="32"/>
      <c r="ACH8" s="32"/>
      <c r="ACI8" s="32"/>
      <c r="ACJ8" s="32"/>
      <c r="ACK8" s="32"/>
      <c r="ACL8" s="32"/>
      <c r="ACM8" s="32"/>
      <c r="ACN8" s="32"/>
      <c r="ACO8" s="32"/>
      <c r="ACP8" s="32"/>
      <c r="ACQ8" s="32"/>
      <c r="ACR8" s="32"/>
      <c r="ACS8" s="32"/>
      <c r="ACT8" s="32"/>
      <c r="ACU8" s="32"/>
      <c r="ACV8" s="32"/>
      <c r="ACW8" s="32"/>
      <c r="ACX8" s="32"/>
      <c r="ACY8" s="32"/>
      <c r="ACZ8" s="32"/>
      <c r="ADA8" s="32"/>
      <c r="ADB8" s="32"/>
      <c r="ADC8" s="32"/>
      <c r="ADD8" s="32"/>
      <c r="ADE8" s="32"/>
      <c r="ADF8" s="32"/>
      <c r="ADG8" s="32"/>
      <c r="ADH8" s="32"/>
      <c r="ADI8" s="32"/>
      <c r="ADJ8" s="32"/>
      <c r="ADK8" s="32"/>
      <c r="ADL8" s="32"/>
      <c r="ADM8" s="32"/>
      <c r="ADN8" s="32"/>
      <c r="ADO8" s="32"/>
      <c r="ADP8" s="32"/>
      <c r="ADQ8" s="32"/>
      <c r="ADR8" s="32"/>
      <c r="ADS8" s="32"/>
      <c r="ADT8" s="32"/>
      <c r="ADU8" s="32"/>
      <c r="ADV8" s="32"/>
      <c r="ADW8" s="32"/>
      <c r="ADX8" s="32"/>
      <c r="ADY8" s="32"/>
      <c r="ADZ8" s="32"/>
      <c r="AEA8" s="32"/>
      <c r="AEB8" s="32"/>
      <c r="AEC8" s="32"/>
      <c r="AED8" s="32"/>
      <c r="AEE8" s="32"/>
      <c r="AEF8" s="32"/>
      <c r="AEG8" s="32"/>
      <c r="AEH8" s="32"/>
      <c r="AEI8" s="32"/>
      <c r="AEJ8" s="32"/>
      <c r="AEK8" s="32"/>
      <c r="AEL8" s="32"/>
      <c r="AEM8" s="32"/>
      <c r="AEN8" s="32"/>
      <c r="AEO8" s="32"/>
      <c r="AEP8" s="32"/>
      <c r="AEQ8" s="32"/>
      <c r="AER8" s="32"/>
      <c r="AES8" s="32"/>
      <c r="AET8" s="32"/>
      <c r="AEU8" s="32"/>
      <c r="AEV8" s="32"/>
      <c r="AEW8" s="32"/>
      <c r="AEX8" s="32"/>
      <c r="AEY8" s="32"/>
      <c r="AEZ8" s="32"/>
      <c r="AFA8" s="32"/>
      <c r="AFB8" s="32"/>
      <c r="AFC8" s="32"/>
      <c r="AFD8" s="32"/>
      <c r="AFE8" s="32"/>
      <c r="AFF8" s="32"/>
      <c r="AFG8" s="32"/>
      <c r="AFH8" s="32"/>
      <c r="AFI8" s="32"/>
      <c r="AFJ8" s="32"/>
      <c r="AFK8" s="32"/>
      <c r="AFL8" s="32"/>
      <c r="AFM8" s="32"/>
      <c r="AFN8" s="32"/>
      <c r="AFO8" s="32"/>
      <c r="AFP8" s="32"/>
      <c r="AFQ8" s="32"/>
      <c r="AFR8" s="32"/>
      <c r="AFS8" s="32"/>
      <c r="AFT8" s="32"/>
      <c r="AFU8" s="32"/>
      <c r="AFV8" s="32"/>
      <c r="AFW8" s="32"/>
      <c r="AFX8" s="32"/>
      <c r="AFY8" s="32"/>
      <c r="AFZ8" s="32"/>
      <c r="AGA8" s="32"/>
      <c r="AGB8" s="32"/>
      <c r="AGC8" s="32"/>
      <c r="AGD8" s="32"/>
      <c r="AGE8" s="32"/>
      <c r="AGF8" s="32"/>
      <c r="AGG8" s="32"/>
      <c r="AGH8" s="32"/>
      <c r="AGI8" s="32"/>
      <c r="AGJ8" s="32"/>
      <c r="AGK8" s="32"/>
      <c r="AGL8" s="32"/>
      <c r="AGM8" s="32"/>
      <c r="AGN8" s="32"/>
      <c r="AGO8" s="32"/>
      <c r="AGP8" s="32"/>
      <c r="AGQ8" s="32"/>
      <c r="AGR8" s="32"/>
      <c r="AGS8" s="32"/>
      <c r="AGT8" s="32"/>
      <c r="AGU8" s="32"/>
      <c r="AGV8" s="32"/>
      <c r="AGW8" s="32"/>
      <c r="AGX8" s="32"/>
      <c r="AGY8" s="32"/>
      <c r="AGZ8" s="32"/>
      <c r="AHA8" s="32"/>
      <c r="AHB8" s="32"/>
      <c r="AHC8" s="32"/>
      <c r="AHD8" s="32"/>
      <c r="AHE8" s="32"/>
      <c r="AHF8" s="32"/>
      <c r="AHG8" s="32"/>
      <c r="AHH8" s="32"/>
      <c r="AHI8" s="32"/>
      <c r="AHJ8" s="32"/>
      <c r="AHK8" s="32"/>
      <c r="AHL8" s="32"/>
      <c r="AHM8" s="32"/>
      <c r="AHN8" s="32"/>
      <c r="AHO8" s="32"/>
      <c r="AHP8" s="32"/>
      <c r="AHQ8" s="32"/>
      <c r="AHR8" s="32"/>
      <c r="AHS8" s="32"/>
      <c r="AHT8" s="32"/>
      <c r="AHU8" s="32"/>
      <c r="AHV8" s="32"/>
      <c r="AHW8" s="32"/>
      <c r="AHX8" s="32"/>
      <c r="AHY8" s="32"/>
      <c r="AHZ8" s="32"/>
      <c r="AIA8" s="32"/>
      <c r="AIB8" s="32"/>
      <c r="AIC8" s="32"/>
      <c r="AID8" s="32"/>
      <c r="AIE8" s="32"/>
      <c r="AIF8" s="32"/>
      <c r="AIG8" s="32"/>
      <c r="AIH8" s="32"/>
      <c r="AII8" s="32"/>
      <c r="AIJ8" s="32"/>
      <c r="AIK8" s="32"/>
      <c r="AIL8" s="32"/>
      <c r="AIM8" s="32"/>
      <c r="AIN8" s="32"/>
      <c r="AIO8" s="32"/>
      <c r="AIP8" s="32"/>
      <c r="AIQ8" s="32"/>
      <c r="AIR8" s="32"/>
      <c r="AIS8" s="32"/>
      <c r="AIT8" s="32"/>
      <c r="AIU8" s="32"/>
      <c r="AIV8" s="32"/>
      <c r="AIW8" s="32"/>
      <c r="AIX8" s="32"/>
      <c r="AIY8" s="32"/>
      <c r="AIZ8" s="32"/>
      <c r="AJA8" s="32"/>
      <c r="AJB8" s="32"/>
      <c r="AJC8" s="32"/>
      <c r="AJD8" s="32"/>
      <c r="AJE8" s="32"/>
      <c r="AJF8" s="32"/>
      <c r="AJG8" s="32"/>
      <c r="AJH8" s="32"/>
      <c r="AJI8" s="32"/>
      <c r="AJJ8" s="32"/>
      <c r="AJK8" s="32"/>
      <c r="AJL8" s="32"/>
      <c r="AJM8" s="32"/>
      <c r="AJN8" s="32"/>
      <c r="AJO8" s="32"/>
      <c r="AJP8" s="32"/>
      <c r="AJQ8" s="32"/>
      <c r="AJR8" s="32"/>
      <c r="AJS8" s="32"/>
      <c r="AJT8" s="32"/>
      <c r="AJU8" s="32"/>
      <c r="AJV8" s="32"/>
      <c r="AJW8" s="32"/>
      <c r="AJX8" s="32"/>
      <c r="AJY8" s="32"/>
      <c r="AJZ8" s="32"/>
      <c r="AKA8" s="32"/>
      <c r="AKB8" s="32"/>
      <c r="AKC8" s="32"/>
      <c r="AKD8" s="32"/>
      <c r="AKE8" s="32"/>
      <c r="AKF8" s="32"/>
      <c r="AKG8" s="32"/>
      <c r="AKH8" s="32"/>
      <c r="AKI8" s="32"/>
      <c r="AKJ8" s="32"/>
      <c r="AKK8" s="32"/>
      <c r="AKL8" s="32"/>
      <c r="AKM8" s="32"/>
      <c r="AKN8" s="32"/>
      <c r="AKO8" s="32"/>
      <c r="AKP8" s="32"/>
      <c r="AKQ8" s="32"/>
      <c r="AKR8" s="32"/>
      <c r="AKS8" s="32"/>
      <c r="AKT8" s="32"/>
      <c r="AKU8" s="32"/>
      <c r="AKV8" s="32"/>
      <c r="AKW8" s="32"/>
      <c r="AKX8" s="32"/>
      <c r="AKY8" s="32"/>
      <c r="AKZ8" s="32"/>
      <c r="ALA8" s="32"/>
      <c r="ALB8" s="32"/>
      <c r="ALC8" s="32"/>
      <c r="ALD8" s="32"/>
      <c r="ALE8" s="32"/>
      <c r="ALF8" s="32"/>
      <c r="ALG8" s="32"/>
      <c r="ALH8" s="32"/>
      <c r="ALI8" s="32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</row>
    <row r="9" spans="1:1008" ht="170.1" customHeight="1" x14ac:dyDescent="0.25">
      <c r="A9" s="38" t="s">
        <v>6</v>
      </c>
      <c r="B9" s="39" t="s">
        <v>38</v>
      </c>
      <c r="C9" s="18" t="s">
        <v>7</v>
      </c>
      <c r="D9" s="19">
        <v>21</v>
      </c>
      <c r="E9" s="43"/>
      <c r="F9" s="52">
        <f>ROUND(D9*E9,2)</f>
        <v>0</v>
      </c>
      <c r="G9" s="42"/>
      <c r="H9" s="52">
        <f>ROUND(F9+F9*G9,2)</f>
        <v>0</v>
      </c>
      <c r="I9" s="52">
        <f>ROUND(H9/D9,2)</f>
        <v>0</v>
      </c>
      <c r="J9" s="45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</row>
    <row r="10" spans="1:1008" ht="409.6" customHeight="1" x14ac:dyDescent="0.25">
      <c r="A10" s="57" t="s">
        <v>8</v>
      </c>
      <c r="B10" s="58" t="s">
        <v>36</v>
      </c>
      <c r="C10" s="69"/>
      <c r="D10" s="71"/>
      <c r="E10" s="73"/>
      <c r="F10" s="75"/>
      <c r="G10" s="77"/>
      <c r="H10" s="75"/>
      <c r="I10" s="75"/>
      <c r="J10" s="65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</row>
    <row r="11" spans="1:1008" ht="114" customHeight="1" x14ac:dyDescent="0.25">
      <c r="A11" s="57"/>
      <c r="B11" s="59"/>
      <c r="C11" s="70"/>
      <c r="D11" s="72"/>
      <c r="E11" s="74"/>
      <c r="F11" s="76"/>
      <c r="G11" s="78"/>
      <c r="H11" s="76"/>
      <c r="I11" s="76"/>
      <c r="J11" s="66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</row>
    <row r="12" spans="1:1008" x14ac:dyDescent="0.25">
      <c r="A12" s="57"/>
      <c r="B12" s="56" t="s">
        <v>40</v>
      </c>
      <c r="C12" s="18" t="s">
        <v>7</v>
      </c>
      <c r="D12" s="19">
        <v>26</v>
      </c>
      <c r="E12" s="43"/>
      <c r="F12" s="52">
        <f t="shared" ref="F12:F37" si="0">ROUND(D12*E12,2)</f>
        <v>0</v>
      </c>
      <c r="G12" s="42"/>
      <c r="H12" s="52">
        <f t="shared" ref="H12:H37" si="1">ROUND(F12+F12*G12,2)</f>
        <v>0</v>
      </c>
      <c r="I12" s="52">
        <f t="shared" ref="I12:I37" si="2">ROUND(H12/D12,2)</f>
        <v>0</v>
      </c>
      <c r="J12" s="66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</row>
    <row r="13" spans="1:1008" x14ac:dyDescent="0.25">
      <c r="A13" s="57"/>
      <c r="B13" s="56" t="s">
        <v>41</v>
      </c>
      <c r="C13" s="18" t="s">
        <v>7</v>
      </c>
      <c r="D13" s="19">
        <v>26</v>
      </c>
      <c r="E13" s="43"/>
      <c r="F13" s="52">
        <f t="shared" si="0"/>
        <v>0</v>
      </c>
      <c r="G13" s="42"/>
      <c r="H13" s="52">
        <f t="shared" si="1"/>
        <v>0</v>
      </c>
      <c r="I13" s="52">
        <f t="shared" si="2"/>
        <v>0</v>
      </c>
      <c r="J13" s="66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</row>
    <row r="14" spans="1:1008" x14ac:dyDescent="0.25">
      <c r="A14" s="57"/>
      <c r="B14" s="56" t="s">
        <v>42</v>
      </c>
      <c r="C14" s="18" t="s">
        <v>7</v>
      </c>
      <c r="D14" s="22">
        <v>26</v>
      </c>
      <c r="E14" s="43"/>
      <c r="F14" s="52">
        <f t="shared" si="0"/>
        <v>0</v>
      </c>
      <c r="G14" s="42"/>
      <c r="H14" s="52">
        <f t="shared" si="1"/>
        <v>0</v>
      </c>
      <c r="I14" s="52">
        <f t="shared" si="2"/>
        <v>0</v>
      </c>
      <c r="J14" s="66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</row>
    <row r="15" spans="1:1008" x14ac:dyDescent="0.25">
      <c r="A15" s="57"/>
      <c r="B15" s="56" t="s">
        <v>43</v>
      </c>
      <c r="C15" s="18" t="s">
        <v>7</v>
      </c>
      <c r="D15" s="19">
        <v>78</v>
      </c>
      <c r="E15" s="43"/>
      <c r="F15" s="52">
        <f t="shared" si="0"/>
        <v>0</v>
      </c>
      <c r="G15" s="42"/>
      <c r="H15" s="52">
        <f t="shared" si="1"/>
        <v>0</v>
      </c>
      <c r="I15" s="52">
        <f t="shared" si="2"/>
        <v>0</v>
      </c>
      <c r="J15" s="66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</row>
    <row r="16" spans="1:1008" x14ac:dyDescent="0.25">
      <c r="A16" s="57"/>
      <c r="B16" s="56" t="s">
        <v>9</v>
      </c>
      <c r="C16" s="18" t="s">
        <v>7</v>
      </c>
      <c r="D16" s="19">
        <v>13</v>
      </c>
      <c r="E16" s="43"/>
      <c r="F16" s="52">
        <f t="shared" si="0"/>
        <v>0</v>
      </c>
      <c r="G16" s="42"/>
      <c r="H16" s="52">
        <f t="shared" si="1"/>
        <v>0</v>
      </c>
      <c r="I16" s="52">
        <f t="shared" si="2"/>
        <v>0</v>
      </c>
      <c r="J16" s="66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</row>
    <row r="17" spans="1:1008" x14ac:dyDescent="0.25">
      <c r="A17" s="57"/>
      <c r="B17" s="56" t="s">
        <v>44</v>
      </c>
      <c r="C17" s="18" t="s">
        <v>7</v>
      </c>
      <c r="D17" s="19">
        <v>26</v>
      </c>
      <c r="E17" s="43"/>
      <c r="F17" s="52">
        <f t="shared" si="0"/>
        <v>0</v>
      </c>
      <c r="G17" s="42"/>
      <c r="H17" s="52">
        <f t="shared" si="1"/>
        <v>0</v>
      </c>
      <c r="I17" s="52">
        <f t="shared" si="2"/>
        <v>0</v>
      </c>
      <c r="J17" s="66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</row>
    <row r="18" spans="1:1008" x14ac:dyDescent="0.25">
      <c r="A18" s="57"/>
      <c r="B18" s="56" t="s">
        <v>45</v>
      </c>
      <c r="C18" s="18" t="s">
        <v>7</v>
      </c>
      <c r="D18" s="19">
        <v>26</v>
      </c>
      <c r="E18" s="43"/>
      <c r="F18" s="52">
        <f t="shared" si="0"/>
        <v>0</v>
      </c>
      <c r="G18" s="42"/>
      <c r="H18" s="52">
        <f t="shared" si="1"/>
        <v>0</v>
      </c>
      <c r="I18" s="52">
        <f t="shared" si="2"/>
        <v>0</v>
      </c>
      <c r="J18" s="66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</row>
    <row r="19" spans="1:1008" x14ac:dyDescent="0.25">
      <c r="A19" s="57"/>
      <c r="B19" s="56" t="s">
        <v>46</v>
      </c>
      <c r="C19" s="18" t="s">
        <v>7</v>
      </c>
      <c r="D19" s="19">
        <v>100</v>
      </c>
      <c r="E19" s="43"/>
      <c r="F19" s="52">
        <f t="shared" si="0"/>
        <v>0</v>
      </c>
      <c r="G19" s="42"/>
      <c r="H19" s="52">
        <f t="shared" si="1"/>
        <v>0</v>
      </c>
      <c r="I19" s="52">
        <f t="shared" si="2"/>
        <v>0</v>
      </c>
      <c r="J19" s="66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</row>
    <row r="20" spans="1:1008" x14ac:dyDescent="0.25">
      <c r="A20" s="57"/>
      <c r="B20" s="56" t="s">
        <v>47</v>
      </c>
      <c r="C20" s="18" t="s">
        <v>7</v>
      </c>
      <c r="D20" s="19">
        <v>78</v>
      </c>
      <c r="E20" s="43"/>
      <c r="F20" s="52">
        <f t="shared" si="0"/>
        <v>0</v>
      </c>
      <c r="G20" s="42"/>
      <c r="H20" s="52">
        <f t="shared" si="1"/>
        <v>0</v>
      </c>
      <c r="I20" s="52">
        <f t="shared" si="2"/>
        <v>0</v>
      </c>
      <c r="J20" s="66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</row>
    <row r="21" spans="1:1008" x14ac:dyDescent="0.25">
      <c r="A21" s="57"/>
      <c r="B21" s="56" t="s">
        <v>48</v>
      </c>
      <c r="C21" s="18" t="s">
        <v>7</v>
      </c>
      <c r="D21" s="19">
        <v>28</v>
      </c>
      <c r="E21" s="43"/>
      <c r="F21" s="52">
        <f t="shared" si="0"/>
        <v>0</v>
      </c>
      <c r="G21" s="42"/>
      <c r="H21" s="52">
        <f t="shared" si="1"/>
        <v>0</v>
      </c>
      <c r="I21" s="52">
        <f t="shared" si="2"/>
        <v>0</v>
      </c>
      <c r="J21" s="67"/>
      <c r="K21" s="13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</row>
    <row r="22" spans="1:1008" ht="127.5" x14ac:dyDescent="0.25">
      <c r="A22" s="38" t="s">
        <v>10</v>
      </c>
      <c r="B22" s="39" t="s">
        <v>39</v>
      </c>
      <c r="C22" s="18" t="s">
        <v>7</v>
      </c>
      <c r="D22" s="19">
        <v>4</v>
      </c>
      <c r="E22" s="43"/>
      <c r="F22" s="52">
        <f t="shared" si="0"/>
        <v>0</v>
      </c>
      <c r="G22" s="42"/>
      <c r="H22" s="52">
        <f t="shared" si="1"/>
        <v>0</v>
      </c>
      <c r="I22" s="52">
        <f t="shared" si="2"/>
        <v>0</v>
      </c>
      <c r="J22" s="47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</row>
    <row r="23" spans="1:1008" ht="38.25" x14ac:dyDescent="0.25">
      <c r="A23" s="38" t="s">
        <v>11</v>
      </c>
      <c r="B23" s="39" t="s">
        <v>32</v>
      </c>
      <c r="C23" s="18" t="s">
        <v>7</v>
      </c>
      <c r="D23" s="19">
        <v>12</v>
      </c>
      <c r="E23" s="43"/>
      <c r="F23" s="52">
        <f t="shared" si="0"/>
        <v>0</v>
      </c>
      <c r="G23" s="42"/>
      <c r="H23" s="52">
        <f t="shared" si="1"/>
        <v>0</v>
      </c>
      <c r="I23" s="52">
        <f t="shared" si="2"/>
        <v>0</v>
      </c>
      <c r="J23" s="47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</row>
    <row r="24" spans="1:1008" ht="408" x14ac:dyDescent="0.25">
      <c r="A24" s="62" t="s">
        <v>12</v>
      </c>
      <c r="B24" s="39" t="s">
        <v>31</v>
      </c>
      <c r="C24" s="18"/>
      <c r="D24" s="19"/>
      <c r="E24" s="20"/>
      <c r="F24" s="52"/>
      <c r="G24" s="51"/>
      <c r="H24" s="52"/>
      <c r="I24" s="52"/>
      <c r="J24" s="65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</row>
    <row r="25" spans="1:1008" x14ac:dyDescent="0.25">
      <c r="A25" s="63"/>
      <c r="B25" s="40" t="s">
        <v>13</v>
      </c>
      <c r="C25" s="18" t="s">
        <v>7</v>
      </c>
      <c r="D25" s="19">
        <v>12</v>
      </c>
      <c r="E25" s="43"/>
      <c r="F25" s="52">
        <f t="shared" si="0"/>
        <v>0</v>
      </c>
      <c r="G25" s="42"/>
      <c r="H25" s="52">
        <f t="shared" si="1"/>
        <v>0</v>
      </c>
      <c r="I25" s="52">
        <f t="shared" si="2"/>
        <v>0</v>
      </c>
      <c r="J25" s="66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</row>
    <row r="26" spans="1:1008" x14ac:dyDescent="0.25">
      <c r="A26" s="64"/>
      <c r="B26" s="40" t="s">
        <v>14</v>
      </c>
      <c r="C26" s="18" t="s">
        <v>7</v>
      </c>
      <c r="D26" s="19">
        <v>20</v>
      </c>
      <c r="E26" s="43"/>
      <c r="F26" s="52">
        <f t="shared" si="0"/>
        <v>0</v>
      </c>
      <c r="G26" s="42"/>
      <c r="H26" s="52">
        <f t="shared" si="1"/>
        <v>0</v>
      </c>
      <c r="I26" s="52">
        <f t="shared" si="2"/>
        <v>0</v>
      </c>
      <c r="J26" s="67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</row>
    <row r="27" spans="1:1008" ht="306" x14ac:dyDescent="0.25">
      <c r="A27" s="57" t="s">
        <v>15</v>
      </c>
      <c r="B27" s="39" t="s">
        <v>30</v>
      </c>
      <c r="C27" s="18"/>
      <c r="D27" s="19"/>
      <c r="E27" s="20"/>
      <c r="F27" s="52"/>
      <c r="G27" s="51"/>
      <c r="H27" s="52"/>
      <c r="I27" s="52"/>
      <c r="J27" s="46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</row>
    <row r="28" spans="1:1008" x14ac:dyDescent="0.25">
      <c r="A28" s="57"/>
      <c r="B28" s="40" t="s">
        <v>16</v>
      </c>
      <c r="C28" s="21" t="s">
        <v>7</v>
      </c>
      <c r="D28" s="19">
        <v>3</v>
      </c>
      <c r="E28" s="43"/>
      <c r="F28" s="52">
        <f t="shared" si="0"/>
        <v>0</v>
      </c>
      <c r="G28" s="42"/>
      <c r="H28" s="52">
        <f t="shared" si="1"/>
        <v>0</v>
      </c>
      <c r="I28" s="52">
        <f t="shared" si="2"/>
        <v>0</v>
      </c>
      <c r="J28" s="47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</row>
    <row r="29" spans="1:1008" x14ac:dyDescent="0.25">
      <c r="A29" s="57"/>
      <c r="B29" s="40" t="s">
        <v>17</v>
      </c>
      <c r="C29" s="21" t="s">
        <v>7</v>
      </c>
      <c r="D29" s="19">
        <v>6</v>
      </c>
      <c r="E29" s="43"/>
      <c r="F29" s="52">
        <f t="shared" si="0"/>
        <v>0</v>
      </c>
      <c r="G29" s="42"/>
      <c r="H29" s="52">
        <f t="shared" si="1"/>
        <v>0</v>
      </c>
      <c r="I29" s="52">
        <f t="shared" si="2"/>
        <v>0</v>
      </c>
      <c r="J29" s="47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</row>
    <row r="30" spans="1:1008" ht="127.5" x14ac:dyDescent="0.25">
      <c r="A30" s="38">
        <v>7</v>
      </c>
      <c r="B30" s="37" t="s">
        <v>49</v>
      </c>
      <c r="C30" s="23" t="s">
        <v>7</v>
      </c>
      <c r="D30" s="24">
        <v>2</v>
      </c>
      <c r="E30" s="44"/>
      <c r="F30" s="52">
        <f t="shared" si="0"/>
        <v>0</v>
      </c>
      <c r="G30" s="42"/>
      <c r="H30" s="52">
        <f t="shared" si="1"/>
        <v>0</v>
      </c>
      <c r="I30" s="52">
        <f t="shared" si="2"/>
        <v>0</v>
      </c>
      <c r="J30" s="48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</row>
    <row r="31" spans="1:1008" ht="125.1" customHeight="1" x14ac:dyDescent="0.25">
      <c r="A31" s="38" t="s">
        <v>18</v>
      </c>
      <c r="B31" s="39" t="s">
        <v>33</v>
      </c>
      <c r="C31" s="18" t="s">
        <v>7</v>
      </c>
      <c r="D31" s="19">
        <v>2</v>
      </c>
      <c r="E31" s="43"/>
      <c r="F31" s="52">
        <f t="shared" si="0"/>
        <v>0</v>
      </c>
      <c r="G31" s="42"/>
      <c r="H31" s="52">
        <f t="shared" si="1"/>
        <v>0</v>
      </c>
      <c r="I31" s="52">
        <f t="shared" si="2"/>
        <v>0</v>
      </c>
      <c r="J31" s="47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</row>
    <row r="32" spans="1:1008" ht="380.1" customHeight="1" x14ac:dyDescent="0.25">
      <c r="A32" s="38"/>
      <c r="B32" s="50" t="s">
        <v>34</v>
      </c>
      <c r="C32" s="18"/>
      <c r="D32" s="19"/>
      <c r="E32" s="20"/>
      <c r="F32" s="52"/>
      <c r="G32" s="51"/>
      <c r="H32" s="52"/>
      <c r="I32" s="52"/>
      <c r="J32" s="65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</row>
    <row r="33" spans="1:1008" x14ac:dyDescent="0.25">
      <c r="A33" s="57"/>
      <c r="B33" s="41" t="s">
        <v>13</v>
      </c>
      <c r="C33" s="18" t="s">
        <v>7</v>
      </c>
      <c r="D33" s="19">
        <v>3</v>
      </c>
      <c r="E33" s="43"/>
      <c r="F33" s="52">
        <f t="shared" si="0"/>
        <v>0</v>
      </c>
      <c r="G33" s="42"/>
      <c r="H33" s="52">
        <f t="shared" si="1"/>
        <v>0</v>
      </c>
      <c r="I33" s="52">
        <f t="shared" si="2"/>
        <v>0</v>
      </c>
      <c r="J33" s="66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</row>
    <row r="34" spans="1:1008" x14ac:dyDescent="0.25">
      <c r="A34" s="57"/>
      <c r="B34" s="41" t="s">
        <v>19</v>
      </c>
      <c r="C34" s="18" t="s">
        <v>7</v>
      </c>
      <c r="D34" s="19">
        <v>7</v>
      </c>
      <c r="E34" s="43"/>
      <c r="F34" s="52">
        <f t="shared" si="0"/>
        <v>0</v>
      </c>
      <c r="G34" s="42"/>
      <c r="H34" s="52">
        <f t="shared" si="1"/>
        <v>0</v>
      </c>
      <c r="I34" s="52">
        <f t="shared" si="2"/>
        <v>0</v>
      </c>
      <c r="J34" s="67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</row>
    <row r="35" spans="1:1008" ht="293.25" x14ac:dyDescent="0.25">
      <c r="A35" s="57" t="s">
        <v>20</v>
      </c>
      <c r="B35" s="39" t="s">
        <v>50</v>
      </c>
      <c r="C35" s="18"/>
      <c r="D35" s="19"/>
      <c r="E35" s="20"/>
      <c r="F35" s="52"/>
      <c r="G35" s="51"/>
      <c r="H35" s="52"/>
      <c r="I35" s="52"/>
      <c r="J35" s="65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</row>
    <row r="36" spans="1:1008" x14ac:dyDescent="0.25">
      <c r="A36" s="57"/>
      <c r="B36" s="40" t="s">
        <v>21</v>
      </c>
      <c r="C36" s="18" t="s">
        <v>7</v>
      </c>
      <c r="D36" s="19">
        <v>6</v>
      </c>
      <c r="E36" s="43"/>
      <c r="F36" s="52">
        <f t="shared" si="0"/>
        <v>0</v>
      </c>
      <c r="G36" s="42"/>
      <c r="H36" s="52">
        <f t="shared" si="1"/>
        <v>0</v>
      </c>
      <c r="I36" s="52">
        <f t="shared" si="2"/>
        <v>0</v>
      </c>
      <c r="J36" s="66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</row>
    <row r="37" spans="1:1008" x14ac:dyDescent="0.25">
      <c r="A37" s="57"/>
      <c r="B37" s="40" t="s">
        <v>22</v>
      </c>
      <c r="C37" s="18" t="s">
        <v>7</v>
      </c>
      <c r="D37" s="19">
        <v>12</v>
      </c>
      <c r="E37" s="43"/>
      <c r="F37" s="52">
        <f t="shared" si="0"/>
        <v>0</v>
      </c>
      <c r="G37" s="42"/>
      <c r="H37" s="52">
        <f t="shared" si="1"/>
        <v>0</v>
      </c>
      <c r="I37" s="52">
        <f t="shared" si="2"/>
        <v>0</v>
      </c>
      <c r="J37" s="67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</row>
    <row r="38" spans="1:1008" ht="25.5" x14ac:dyDescent="0.25">
      <c r="A38" s="16"/>
      <c r="B38" s="17"/>
      <c r="C38" s="25"/>
      <c r="D38" s="25"/>
      <c r="E38" s="26" t="s">
        <v>23</v>
      </c>
      <c r="F38" s="53">
        <f>SUM(F9:F37)</f>
        <v>0</v>
      </c>
      <c r="G38" s="26" t="s">
        <v>24</v>
      </c>
      <c r="H38" s="54">
        <f>SUM(H9:H37)</f>
        <v>0</v>
      </c>
      <c r="I38" s="55"/>
      <c r="J38" s="49"/>
      <c r="ID38" s="9"/>
    </row>
    <row r="42" spans="1:1008" ht="16.5" customHeight="1" x14ac:dyDescent="0.25"/>
  </sheetData>
  <mergeCells count="21">
    <mergeCell ref="A33:A34"/>
    <mergeCell ref="F10:F11"/>
    <mergeCell ref="G10:G11"/>
    <mergeCell ref="H10:H11"/>
    <mergeCell ref="I10:I11"/>
    <mergeCell ref="A35:A37"/>
    <mergeCell ref="B10:B11"/>
    <mergeCell ref="A1:J1"/>
    <mergeCell ref="A2:J2"/>
    <mergeCell ref="A3:J3"/>
    <mergeCell ref="A24:A26"/>
    <mergeCell ref="J10:J21"/>
    <mergeCell ref="J24:J26"/>
    <mergeCell ref="J35:J37"/>
    <mergeCell ref="J32:J34"/>
    <mergeCell ref="A4:J5"/>
    <mergeCell ref="C10:C11"/>
    <mergeCell ref="D10:D11"/>
    <mergeCell ref="E10:E11"/>
    <mergeCell ref="A10:A21"/>
    <mergeCell ref="A27:A29"/>
  </mergeCells>
  <printOptions horizontalCentered="1"/>
  <pageMargins left="0.23622047244094491" right="0.23622047244094491" top="0.55118110236220474" bottom="0.35433070866141736" header="0" footer="0"/>
  <pageSetup paperSize="9" fitToHeight="0" orientation="landscape" r:id="rId1"/>
  <rowBreaks count="1" manualBreakCount="1">
    <brk id="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134</cp:revision>
  <cp:lastPrinted>2023-08-08T08:28:51Z</cp:lastPrinted>
  <dcterms:created xsi:type="dcterms:W3CDTF">2019-02-04T11:59:38Z</dcterms:created>
  <dcterms:modified xsi:type="dcterms:W3CDTF">2023-08-08T11:26:54Z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