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olka.ADM4BIS\Documents\Aga\Zamówienia publiczne\wnioski - przetarg\eksploatacja\2024\przeglady\elektryczne 5 letnie\"/>
    </mc:Choice>
  </mc:AlternateContent>
  <xr:revisionPtr revIDLastSave="0" documentId="8_{20D1DDC4-E12D-416B-A62A-39E49040E7C1}" xr6:coauthVersionLast="47" xr6:coauthVersionMax="47" xr10:uidLastSave="{00000000-0000-0000-0000-000000000000}"/>
  <bookViews>
    <workbookView xWindow="-120" yWindow="-120" windowWidth="29040" windowHeight="15840" xr2:uid="{FD939A51-66F0-4D5A-B41F-E4AFB963CB0E}"/>
  </bookViews>
  <sheets>
    <sheet name="Arkusz1" sheetId="1" r:id="rId1"/>
  </sheets>
  <definedNames>
    <definedName name="_xlnm._FilterDatabase" localSheetId="0" hidden="1">Arkusz1!$A$2:$F$2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6" i="1"/>
  <c r="F66" i="1" l="1"/>
  <c r="E66" i="1"/>
  <c r="I66" i="1"/>
</calcChain>
</file>

<file path=xl/sharedStrings.xml><?xml version="1.0" encoding="utf-8"?>
<sst xmlns="http://schemas.openxmlformats.org/spreadsheetml/2006/main" count="97" uniqueCount="76">
  <si>
    <t>Lp</t>
  </si>
  <si>
    <t>Adres nieruchomości</t>
  </si>
  <si>
    <t>Data przeglądu 5-letniego</t>
  </si>
  <si>
    <t>Ilość lokali</t>
  </si>
  <si>
    <t>Kod budynku</t>
  </si>
  <si>
    <t>Jagiełły 7 – użytkowy</t>
  </si>
  <si>
    <t>Jagiełły 11 -użytkowy</t>
  </si>
  <si>
    <t>Jagiełły 13</t>
  </si>
  <si>
    <t>Jagiełły 15 – użytkowy</t>
  </si>
  <si>
    <t>Dąbrowskiego 30</t>
  </si>
  <si>
    <t>30-go Stycznia 3 -oficyna</t>
  </si>
  <si>
    <t>Ogrodowa 3</t>
  </si>
  <si>
    <t>Szkolna 2</t>
  </si>
  <si>
    <t>Teatralna 38</t>
  </si>
  <si>
    <t>Teatralna 49</t>
  </si>
  <si>
    <t>Podmiejska 2</t>
  </si>
  <si>
    <t>Podmiejska 4</t>
  </si>
  <si>
    <t>Podmiejska 6</t>
  </si>
  <si>
    <t>Podmiejska 15</t>
  </si>
  <si>
    <t>Podmiejska 47</t>
  </si>
  <si>
    <t>Warszawska 247</t>
  </si>
  <si>
    <t>Drzymały 10 - użytkowy</t>
  </si>
  <si>
    <t>Drzymały 11 - użytkowy</t>
  </si>
  <si>
    <t>Drzymały 15</t>
  </si>
  <si>
    <t>Drzymały 20</t>
  </si>
  <si>
    <t>Drzymały 22</t>
  </si>
  <si>
    <t>Drzymały 28</t>
  </si>
  <si>
    <t>Drzymały 32</t>
  </si>
  <si>
    <t>Energetyków 1</t>
  </si>
  <si>
    <t>Energetyków 2</t>
  </si>
  <si>
    <t>G.Powstańców 4</t>
  </si>
  <si>
    <t>Lutycka 6</t>
  </si>
  <si>
    <t>Lutycka 8</t>
  </si>
  <si>
    <t>Pomorska 1</t>
  </si>
  <si>
    <t>Pomorska 3</t>
  </si>
  <si>
    <t>Pomorska 5</t>
  </si>
  <si>
    <t>Pomorska 7</t>
  </si>
  <si>
    <t>Pomorska 20</t>
  </si>
  <si>
    <t>Pomorska 29</t>
  </si>
  <si>
    <t>Pomorska 53</t>
  </si>
  <si>
    <t>Spichrzowa 3</t>
  </si>
  <si>
    <t>Spichrzowa 1 -użytkowy</t>
  </si>
  <si>
    <t>Walczaka 6</t>
  </si>
  <si>
    <t>Walczaka 6 a</t>
  </si>
  <si>
    <t>Walczaka 11</t>
  </si>
  <si>
    <t>Walczaka 24</t>
  </si>
  <si>
    <t>Hawelańska 5-użytkowy</t>
  </si>
  <si>
    <t>Obotrycka 7- użytkowy</t>
  </si>
  <si>
    <t>Piłsudzkiego 1 A -użytkowy</t>
  </si>
  <si>
    <t>Piłsudzkiego 47- użytkowy</t>
  </si>
  <si>
    <t>Teatralna 26 – użytkowy</t>
  </si>
  <si>
    <t>Jagiełły 5 a</t>
  </si>
  <si>
    <t>Pomorska 9</t>
  </si>
  <si>
    <t>Drzymały 15a</t>
  </si>
  <si>
    <t>Drzymały 19a</t>
  </si>
  <si>
    <t>Jagiełły 3b -użytkowy</t>
  </si>
  <si>
    <t>Walczaka 26</t>
  </si>
  <si>
    <t>Hejmanowskiej 1</t>
  </si>
  <si>
    <t>Siedzikówny-Inki 24</t>
  </si>
  <si>
    <t>Instalacja piorunochronna</t>
  </si>
  <si>
    <t>Schemat jednostkowy</t>
  </si>
  <si>
    <t>Ilość schematów</t>
  </si>
  <si>
    <t>tak</t>
  </si>
  <si>
    <t>Walczaka 6 -użytkowy</t>
  </si>
  <si>
    <t>Ptasia 9</t>
  </si>
  <si>
    <t>Widok 35</t>
  </si>
  <si>
    <t>brak danych</t>
  </si>
  <si>
    <t>Ilość WLZ</t>
  </si>
  <si>
    <t>Wełniany Rynek -Bimba</t>
  </si>
  <si>
    <t>Chrobrego 3</t>
  </si>
  <si>
    <t>Chrobrego 4</t>
  </si>
  <si>
    <t>Chrobrego 29-oficyna</t>
  </si>
  <si>
    <t>Warszawska 298</t>
  </si>
  <si>
    <t>Południowa 20</t>
  </si>
  <si>
    <t>PRZEGLĄDY ELEKTRYCZNE 5 – LETNIE BUDYNKI GMINNE ADM -4 ROK 2024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</si>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</sst>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eutralny" xfId="1" builtinId="28"/>
    <cellStyle name="Normalny" xfId="0" builtinId="0"/>
  </cellStyles>
  <dxfs count="23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C3FDEF-EEAA-42E5-A6A2-ED9E645FCCA9}" name="Tabela1" displayName="Tabela1" ref="A2:I66" totalsRowCount="1" headerRowDxfId="22" dataDxfId="20" headerRowBorderDxfId="21" tableBorderDxfId="19" totalsRowBorderDxfId="18">
  <autoFilter ref="A2:I65" xr:uid="{7DC3FDEF-EEAA-42E5-A6A2-ED9E645FCCA9}"/>
  <tableColumns count="9">
    <tableColumn id="1" xr3:uid="{38F0049D-E0D2-44EF-95E1-2F61556F84FF}" name="Lp" totalsRowLabel="Suma" dataDxfId="17" totalsRowDxfId="16"/>
    <tableColumn id="2" xr3:uid="{4BA0B5B9-55C8-44BD-80A2-772CEEDEE18E}" name="Adres nieruchomości" dataDxfId="15" totalsRowDxfId="14"/>
    <tableColumn id="3" xr3:uid="{42F63D87-4248-48E6-A56A-AB68923B3135}" name="Kod budynku" dataDxfId="13" totalsRowDxfId="12"/>
    <tableColumn id="4" xr3:uid="{0BE80E6B-32FF-4BBF-AA5C-1D206E930741}" name="Data przeglądu 5-letniego" dataDxfId="11" totalsRowDxfId="10"/>
    <tableColumn id="5" xr3:uid="{38500492-85C6-47AE-A5D6-1642F00C641A}" name="Ilość lokali" totalsRowFunction="sum" dataDxfId="9" totalsRowDxfId="8"/>
    <tableColumn id="6" xr3:uid="{A73234EE-AE97-474A-B37B-C96645DBF911}" name="Ilość WLZ" totalsRowFunction="sum" dataDxfId="7" totalsRowDxfId="6"/>
    <tableColumn id="7" xr3:uid="{9B2166D2-1132-4755-BFD3-859106C9D187}" name="Instalacja piorunochronna" totalsRowFunction="custom" dataDxfId="5" totalsRowDxfId="4">
      <totalsRowFormula>COUNTIF(Tabela1[Instalacja piorunochronna],"tak")</totalsRowFormula>
    </tableColumn>
    <tableColumn id="8" xr3:uid="{BC60DA91-4A65-4B70-B0F1-76A5B7C7010B}" name="Schemat jednostkowy" totalsRowFunction="custom" dataDxfId="3" totalsRowDxfId="2">
      <totalsRowFormula>COUNTIF(Tabela1[Schemat jednostkowy],"tak")</totalsRowFormula>
    </tableColumn>
    <tableColumn id="9" xr3:uid="{55B0824E-F215-4840-88B4-FA94D67AF454}" name="Ilość schematów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2CE9-5B5F-47DB-9FAE-EC5B351D1633}">
  <sheetPr>
    <pageSetUpPr fitToPage="1"/>
  </sheetPr>
  <dimension ref="A1:I66"/>
  <sheetViews>
    <sheetView tabSelected="1" workbookViewId="0">
      <selection activeCell="H55" sqref="H55"/>
    </sheetView>
  </sheetViews>
  <sheetFormatPr defaultRowHeight="15" x14ac:dyDescent="0.25"/>
  <cols>
    <col min="2" max="2" width="25.28515625" customWidth="1"/>
    <col min="3" max="3" width="11.5703125" customWidth="1"/>
    <col min="4" max="4" width="14.28515625" customWidth="1"/>
    <col min="5" max="5" width="9.140625" customWidth="1"/>
    <col min="6" max="6" width="8.140625" customWidth="1"/>
    <col min="7" max="7" width="15.5703125" customWidth="1"/>
    <col min="8" max="8" width="13.140625" customWidth="1"/>
    <col min="9" max="9" width="11.85546875" customWidth="1"/>
  </cols>
  <sheetData>
    <row r="1" spans="1:9" ht="21" x14ac:dyDescent="0.35">
      <c r="A1" s="15" t="s">
        <v>74</v>
      </c>
      <c r="B1" s="15"/>
      <c r="C1" s="15"/>
      <c r="D1" s="15"/>
      <c r="E1" s="15"/>
      <c r="F1" s="15"/>
      <c r="G1" s="15"/>
      <c r="H1" s="15"/>
      <c r="I1" s="15"/>
    </row>
    <row r="2" spans="1:9" ht="45" customHeight="1" x14ac:dyDescent="0.25">
      <c r="A2" s="1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2" t="s">
        <v>67</v>
      </c>
      <c r="G2" s="2" t="s">
        <v>59</v>
      </c>
      <c r="H2" s="2" t="s">
        <v>60</v>
      </c>
      <c r="I2" s="3" t="s">
        <v>61</v>
      </c>
    </row>
    <row r="3" spans="1:9" x14ac:dyDescent="0.25">
      <c r="A3" s="4">
        <v>1</v>
      </c>
      <c r="B3" s="5" t="s">
        <v>57</v>
      </c>
      <c r="C3" s="6">
        <v>4028</v>
      </c>
      <c r="D3" s="7">
        <v>43626</v>
      </c>
      <c r="E3" s="6">
        <v>5</v>
      </c>
      <c r="F3" s="6">
        <v>1</v>
      </c>
      <c r="G3" s="6"/>
      <c r="H3" s="6"/>
      <c r="I3" s="8"/>
    </row>
    <row r="4" spans="1:9" ht="16.5" customHeight="1" x14ac:dyDescent="0.25">
      <c r="A4" s="4">
        <v>2</v>
      </c>
      <c r="B4" s="5" t="s">
        <v>9</v>
      </c>
      <c r="C4" s="6">
        <v>4034</v>
      </c>
      <c r="D4" s="7">
        <v>43635</v>
      </c>
      <c r="E4" s="6">
        <v>10</v>
      </c>
      <c r="F4" s="6">
        <v>1</v>
      </c>
      <c r="G4" s="6"/>
      <c r="H4" s="6"/>
      <c r="I4" s="8"/>
    </row>
    <row r="5" spans="1:9" x14ac:dyDescent="0.25">
      <c r="A5" s="4">
        <v>3</v>
      </c>
      <c r="B5" s="5" t="s">
        <v>23</v>
      </c>
      <c r="C5" s="6">
        <v>4048</v>
      </c>
      <c r="D5" s="7">
        <v>43623</v>
      </c>
      <c r="E5" s="6">
        <v>3</v>
      </c>
      <c r="F5" s="6">
        <v>1</v>
      </c>
      <c r="G5" s="6"/>
      <c r="H5" s="6"/>
      <c r="I5" s="8"/>
    </row>
    <row r="6" spans="1:9" x14ac:dyDescent="0.25">
      <c r="A6" s="4">
        <v>4</v>
      </c>
      <c r="B6" s="5" t="s">
        <v>24</v>
      </c>
      <c r="C6" s="6">
        <v>4054</v>
      </c>
      <c r="D6" s="7">
        <v>43623</v>
      </c>
      <c r="E6" s="6">
        <v>5</v>
      </c>
      <c r="F6" s="6">
        <v>1</v>
      </c>
      <c r="G6" s="6"/>
      <c r="H6" s="6"/>
      <c r="I6" s="8"/>
    </row>
    <row r="7" spans="1:9" x14ac:dyDescent="0.25">
      <c r="A7" s="4">
        <v>5</v>
      </c>
      <c r="B7" s="5" t="s">
        <v>25</v>
      </c>
      <c r="C7" s="6">
        <v>4057</v>
      </c>
      <c r="D7" s="7">
        <v>43623</v>
      </c>
      <c r="E7" s="6">
        <v>3</v>
      </c>
      <c r="F7" s="6">
        <v>1</v>
      </c>
      <c r="G7" s="6"/>
      <c r="H7" s="6"/>
      <c r="I7" s="8"/>
    </row>
    <row r="8" spans="1:9" x14ac:dyDescent="0.25">
      <c r="A8" s="4">
        <v>6</v>
      </c>
      <c r="B8" s="5" t="s">
        <v>26</v>
      </c>
      <c r="C8" s="6">
        <v>4061</v>
      </c>
      <c r="D8" s="7">
        <v>43623</v>
      </c>
      <c r="E8" s="6">
        <v>6</v>
      </c>
      <c r="F8" s="6">
        <v>1</v>
      </c>
      <c r="G8" s="6"/>
      <c r="H8" s="6"/>
      <c r="I8" s="8"/>
    </row>
    <row r="9" spans="1:9" x14ac:dyDescent="0.25">
      <c r="A9" s="4">
        <v>7</v>
      </c>
      <c r="B9" s="5" t="s">
        <v>27</v>
      </c>
      <c r="C9" s="6">
        <v>4063</v>
      </c>
      <c r="D9" s="7">
        <v>43704</v>
      </c>
      <c r="E9" s="6">
        <v>8</v>
      </c>
      <c r="F9" s="6">
        <v>1</v>
      </c>
      <c r="G9" s="6"/>
      <c r="H9" s="6"/>
      <c r="I9" s="8"/>
    </row>
    <row r="10" spans="1:9" x14ac:dyDescent="0.25">
      <c r="A10" s="4">
        <v>8</v>
      </c>
      <c r="B10" s="5" t="s">
        <v>7</v>
      </c>
      <c r="C10" s="6">
        <v>4070</v>
      </c>
      <c r="D10" s="7">
        <v>43628</v>
      </c>
      <c r="E10" s="6">
        <v>6</v>
      </c>
      <c r="F10" s="6">
        <v>1</v>
      </c>
      <c r="G10" s="6"/>
      <c r="H10" s="6"/>
      <c r="I10" s="8"/>
    </row>
    <row r="11" spans="1:9" x14ac:dyDescent="0.25">
      <c r="A11" s="4">
        <v>9</v>
      </c>
      <c r="B11" s="5" t="s">
        <v>28</v>
      </c>
      <c r="C11" s="6">
        <v>4071</v>
      </c>
      <c r="D11" s="7">
        <v>43626</v>
      </c>
      <c r="E11" s="6">
        <v>6</v>
      </c>
      <c r="F11" s="6">
        <v>1</v>
      </c>
      <c r="G11" s="6"/>
      <c r="H11" s="6"/>
      <c r="I11" s="8"/>
    </row>
    <row r="12" spans="1:9" x14ac:dyDescent="0.25">
      <c r="A12" s="4">
        <v>10</v>
      </c>
      <c r="B12" s="5" t="s">
        <v>29</v>
      </c>
      <c r="C12" s="6">
        <v>4072</v>
      </c>
      <c r="D12" s="7">
        <v>43626</v>
      </c>
      <c r="E12" s="6">
        <v>6</v>
      </c>
      <c r="F12" s="6">
        <v>1</v>
      </c>
      <c r="G12" s="6"/>
      <c r="H12" s="6"/>
      <c r="I12" s="8"/>
    </row>
    <row r="13" spans="1:9" x14ac:dyDescent="0.25">
      <c r="A13" s="4">
        <v>11</v>
      </c>
      <c r="B13" s="5" t="s">
        <v>30</v>
      </c>
      <c r="C13" s="6">
        <v>4075</v>
      </c>
      <c r="D13" s="7">
        <v>43626</v>
      </c>
      <c r="E13" s="6">
        <v>8</v>
      </c>
      <c r="F13" s="6">
        <v>1</v>
      </c>
      <c r="G13" s="6"/>
      <c r="H13" s="6"/>
      <c r="I13" s="8"/>
    </row>
    <row r="14" spans="1:9" x14ac:dyDescent="0.25">
      <c r="A14" s="4">
        <v>12</v>
      </c>
      <c r="B14" s="5" t="s">
        <v>31</v>
      </c>
      <c r="C14" s="6">
        <v>4087</v>
      </c>
      <c r="D14" s="7">
        <v>43628</v>
      </c>
      <c r="E14" s="6">
        <v>6</v>
      </c>
      <c r="F14" s="6">
        <v>1</v>
      </c>
      <c r="G14" s="6"/>
      <c r="H14" s="6"/>
      <c r="I14" s="8"/>
    </row>
    <row r="15" spans="1:9" x14ac:dyDescent="0.25">
      <c r="A15" s="4">
        <v>13</v>
      </c>
      <c r="B15" s="5" t="s">
        <v>32</v>
      </c>
      <c r="C15" s="6">
        <v>4088</v>
      </c>
      <c r="D15" s="7">
        <v>43628</v>
      </c>
      <c r="E15" s="6">
        <v>5</v>
      </c>
      <c r="F15" s="6">
        <v>1</v>
      </c>
      <c r="G15" s="6"/>
      <c r="H15" s="6"/>
      <c r="I15" s="8"/>
    </row>
    <row r="16" spans="1:9" x14ac:dyDescent="0.25">
      <c r="A16" s="4">
        <v>14</v>
      </c>
      <c r="B16" s="5" t="s">
        <v>11</v>
      </c>
      <c r="C16" s="6">
        <v>4109</v>
      </c>
      <c r="D16" s="7">
        <v>43628</v>
      </c>
      <c r="E16" s="6">
        <v>5</v>
      </c>
      <c r="F16" s="6">
        <v>1</v>
      </c>
      <c r="G16" s="6"/>
      <c r="H16" s="6"/>
      <c r="I16" s="8"/>
    </row>
    <row r="17" spans="1:9" x14ac:dyDescent="0.25">
      <c r="A17" s="4">
        <v>15</v>
      </c>
      <c r="B17" s="5" t="s">
        <v>39</v>
      </c>
      <c r="C17" s="6">
        <v>4111</v>
      </c>
      <c r="D17" s="7">
        <v>43661</v>
      </c>
      <c r="E17" s="6">
        <v>1</v>
      </c>
      <c r="F17" s="6">
        <v>1</v>
      </c>
      <c r="G17" s="6"/>
      <c r="H17" s="6"/>
      <c r="I17" s="8"/>
    </row>
    <row r="18" spans="1:9" x14ac:dyDescent="0.25">
      <c r="A18" s="4">
        <v>16</v>
      </c>
      <c r="B18" s="5" t="s">
        <v>15</v>
      </c>
      <c r="C18" s="6">
        <v>4119</v>
      </c>
      <c r="D18" s="7">
        <v>43637</v>
      </c>
      <c r="E18" s="6">
        <v>6</v>
      </c>
      <c r="F18" s="6">
        <v>1</v>
      </c>
      <c r="G18" s="6"/>
      <c r="H18" s="6"/>
      <c r="I18" s="8"/>
    </row>
    <row r="19" spans="1:9" x14ac:dyDescent="0.25">
      <c r="A19" s="4">
        <v>17</v>
      </c>
      <c r="B19" s="5" t="s">
        <v>16</v>
      </c>
      <c r="C19" s="6">
        <v>4120</v>
      </c>
      <c r="D19" s="7">
        <v>43637</v>
      </c>
      <c r="E19" s="6">
        <v>6</v>
      </c>
      <c r="F19" s="6">
        <v>1</v>
      </c>
      <c r="G19" s="6"/>
      <c r="H19" s="6"/>
      <c r="I19" s="8"/>
    </row>
    <row r="20" spans="1:9" x14ac:dyDescent="0.25">
      <c r="A20" s="4">
        <v>18</v>
      </c>
      <c r="B20" s="5" t="s">
        <v>17</v>
      </c>
      <c r="C20" s="6">
        <v>4121</v>
      </c>
      <c r="D20" s="7">
        <v>43637</v>
      </c>
      <c r="E20" s="6">
        <v>6</v>
      </c>
      <c r="F20" s="6">
        <v>1</v>
      </c>
      <c r="G20" s="6"/>
      <c r="H20" s="6"/>
      <c r="I20" s="8"/>
    </row>
    <row r="21" spans="1:9" x14ac:dyDescent="0.25">
      <c r="A21" s="4">
        <v>19</v>
      </c>
      <c r="B21" s="5" t="s">
        <v>18</v>
      </c>
      <c r="C21" s="6">
        <v>4125</v>
      </c>
      <c r="D21" s="7">
        <v>43637</v>
      </c>
      <c r="E21" s="6">
        <v>6</v>
      </c>
      <c r="F21" s="6">
        <v>1</v>
      </c>
      <c r="G21" s="6"/>
      <c r="H21" s="6"/>
      <c r="I21" s="8"/>
    </row>
    <row r="22" spans="1:9" x14ac:dyDescent="0.25">
      <c r="A22" s="4">
        <v>20</v>
      </c>
      <c r="B22" s="5" t="s">
        <v>19</v>
      </c>
      <c r="C22" s="6">
        <v>4129</v>
      </c>
      <c r="D22" s="7">
        <v>43637</v>
      </c>
      <c r="E22" s="6">
        <v>5</v>
      </c>
      <c r="F22" s="6">
        <v>1</v>
      </c>
      <c r="G22" s="6"/>
      <c r="H22" s="6"/>
      <c r="I22" s="8"/>
    </row>
    <row r="23" spans="1:9" x14ac:dyDescent="0.25">
      <c r="A23" s="4">
        <v>21</v>
      </c>
      <c r="B23" s="5" t="s">
        <v>37</v>
      </c>
      <c r="C23" s="6">
        <v>4130</v>
      </c>
      <c r="D23" s="7">
        <v>43641</v>
      </c>
      <c r="E23" s="6">
        <v>1</v>
      </c>
      <c r="F23" s="6">
        <v>1</v>
      </c>
      <c r="G23" s="6"/>
      <c r="H23" s="6"/>
      <c r="I23" s="8"/>
    </row>
    <row r="24" spans="1:9" x14ac:dyDescent="0.25">
      <c r="A24" s="4">
        <v>22</v>
      </c>
      <c r="B24" s="5" t="s">
        <v>38</v>
      </c>
      <c r="C24" s="6">
        <v>4131</v>
      </c>
      <c r="D24" s="7">
        <v>43640</v>
      </c>
      <c r="E24" s="6">
        <v>2</v>
      </c>
      <c r="F24" s="6">
        <v>1</v>
      </c>
      <c r="G24" s="6"/>
      <c r="H24" s="6"/>
      <c r="I24" s="8"/>
    </row>
    <row r="25" spans="1:9" x14ac:dyDescent="0.25">
      <c r="A25" s="4">
        <v>23</v>
      </c>
      <c r="B25" s="5" t="s">
        <v>64</v>
      </c>
      <c r="C25" s="6">
        <v>4132</v>
      </c>
      <c r="D25" s="7">
        <v>43640</v>
      </c>
      <c r="E25" s="6">
        <v>5</v>
      </c>
      <c r="F25" s="6">
        <v>1</v>
      </c>
      <c r="G25" s="6"/>
      <c r="H25" s="6"/>
      <c r="I25" s="8"/>
    </row>
    <row r="26" spans="1:9" x14ac:dyDescent="0.25">
      <c r="A26" s="4">
        <v>24</v>
      </c>
      <c r="B26" s="5" t="s">
        <v>40</v>
      </c>
      <c r="C26" s="6">
        <v>4151</v>
      </c>
      <c r="D26" s="7">
        <v>43640</v>
      </c>
      <c r="E26" s="6">
        <v>6</v>
      </c>
      <c r="F26" s="6">
        <v>1</v>
      </c>
      <c r="G26" s="6"/>
      <c r="H26" s="6"/>
      <c r="I26" s="8"/>
    </row>
    <row r="27" spans="1:9" x14ac:dyDescent="0.25">
      <c r="A27" s="4">
        <v>25</v>
      </c>
      <c r="B27" s="5" t="s">
        <v>12</v>
      </c>
      <c r="C27" s="6">
        <v>4164</v>
      </c>
      <c r="D27" s="7">
        <v>43640</v>
      </c>
      <c r="E27" s="6">
        <v>3</v>
      </c>
      <c r="F27" s="6">
        <v>1</v>
      </c>
      <c r="G27" s="6"/>
      <c r="H27" s="6"/>
      <c r="I27" s="8"/>
    </row>
    <row r="28" spans="1:9" x14ac:dyDescent="0.25">
      <c r="A28" s="4">
        <v>26</v>
      </c>
      <c r="B28" s="5" t="s">
        <v>13</v>
      </c>
      <c r="C28" s="6">
        <v>4174</v>
      </c>
      <c r="D28" s="7">
        <v>43640</v>
      </c>
      <c r="E28" s="6">
        <v>6</v>
      </c>
      <c r="F28" s="6">
        <v>1</v>
      </c>
      <c r="G28" s="6"/>
      <c r="H28" s="6"/>
      <c r="I28" s="8"/>
    </row>
    <row r="29" spans="1:9" x14ac:dyDescent="0.25">
      <c r="A29" s="4">
        <v>27</v>
      </c>
      <c r="B29" s="5" t="s">
        <v>45</v>
      </c>
      <c r="C29" s="6">
        <v>4175</v>
      </c>
      <c r="D29" s="7">
        <v>43619</v>
      </c>
      <c r="E29" s="6">
        <v>4</v>
      </c>
      <c r="F29" s="6">
        <v>1</v>
      </c>
      <c r="G29" s="6"/>
      <c r="H29" s="6"/>
      <c r="I29" s="8"/>
    </row>
    <row r="30" spans="1:9" x14ac:dyDescent="0.25">
      <c r="A30" s="4">
        <v>28</v>
      </c>
      <c r="B30" s="5" t="s">
        <v>14</v>
      </c>
      <c r="C30" s="6">
        <v>4176</v>
      </c>
      <c r="D30" s="7">
        <v>43640</v>
      </c>
      <c r="E30" s="6">
        <v>4</v>
      </c>
      <c r="F30" s="6">
        <v>1</v>
      </c>
      <c r="G30" s="6"/>
      <c r="H30" s="6"/>
      <c r="I30" s="8"/>
    </row>
    <row r="31" spans="1:9" x14ac:dyDescent="0.25">
      <c r="A31" s="4">
        <v>29</v>
      </c>
      <c r="B31" s="5" t="s">
        <v>42</v>
      </c>
      <c r="C31" s="6">
        <v>4179</v>
      </c>
      <c r="D31" s="7">
        <v>43619</v>
      </c>
      <c r="E31" s="6">
        <v>11</v>
      </c>
      <c r="F31" s="6">
        <v>1</v>
      </c>
      <c r="G31" s="6"/>
      <c r="H31" s="6"/>
      <c r="I31" s="8"/>
    </row>
    <row r="32" spans="1:9" x14ac:dyDescent="0.25">
      <c r="A32" s="4">
        <v>30</v>
      </c>
      <c r="B32" s="5" t="s">
        <v>43</v>
      </c>
      <c r="C32" s="6">
        <v>4180</v>
      </c>
      <c r="D32" s="7">
        <v>43619</v>
      </c>
      <c r="E32" s="6">
        <v>8</v>
      </c>
      <c r="F32" s="6">
        <v>1</v>
      </c>
      <c r="G32" s="6"/>
      <c r="H32" s="6"/>
      <c r="I32" s="8"/>
    </row>
    <row r="33" spans="1:9" x14ac:dyDescent="0.25">
      <c r="A33" s="4">
        <v>31</v>
      </c>
      <c r="B33" s="5" t="s">
        <v>44</v>
      </c>
      <c r="C33" s="6">
        <v>4183</v>
      </c>
      <c r="D33" s="7">
        <v>43619</v>
      </c>
      <c r="E33" s="6">
        <v>7</v>
      </c>
      <c r="F33" s="6">
        <v>1</v>
      </c>
      <c r="G33" s="6"/>
      <c r="H33" s="6"/>
      <c r="I33" s="8"/>
    </row>
    <row r="34" spans="1:9" x14ac:dyDescent="0.25">
      <c r="A34" s="4">
        <v>32</v>
      </c>
      <c r="B34" s="5" t="s">
        <v>53</v>
      </c>
      <c r="C34" s="6">
        <v>4205</v>
      </c>
      <c r="D34" s="7">
        <v>43623</v>
      </c>
      <c r="E34" s="6">
        <v>1</v>
      </c>
      <c r="F34" s="6">
        <v>1</v>
      </c>
      <c r="G34" s="6"/>
      <c r="H34" s="6"/>
      <c r="I34" s="8"/>
    </row>
    <row r="35" spans="1:9" x14ac:dyDescent="0.25">
      <c r="A35" s="4">
        <v>33</v>
      </c>
      <c r="B35" s="5" t="s">
        <v>35</v>
      </c>
      <c r="C35" s="6">
        <v>4220</v>
      </c>
      <c r="D35" s="7">
        <v>43640</v>
      </c>
      <c r="E35" s="6">
        <v>1</v>
      </c>
      <c r="F35" s="6">
        <v>1</v>
      </c>
      <c r="G35" s="6"/>
      <c r="H35" s="6"/>
      <c r="I35" s="8"/>
    </row>
    <row r="36" spans="1:9" x14ac:dyDescent="0.25">
      <c r="A36" s="4">
        <v>34</v>
      </c>
      <c r="B36" s="5" t="s">
        <v>36</v>
      </c>
      <c r="C36" s="6">
        <v>4221</v>
      </c>
      <c r="D36" s="7">
        <v>43640</v>
      </c>
      <c r="E36" s="6">
        <v>1</v>
      </c>
      <c r="F36" s="6">
        <v>1</v>
      </c>
      <c r="G36" s="6"/>
      <c r="H36" s="6"/>
      <c r="I36" s="8"/>
    </row>
    <row r="37" spans="1:9" x14ac:dyDescent="0.25">
      <c r="A37" s="4">
        <v>35</v>
      </c>
      <c r="B37" s="5" t="s">
        <v>52</v>
      </c>
      <c r="C37" s="6">
        <v>4222</v>
      </c>
      <c r="D37" s="7">
        <v>43640</v>
      </c>
      <c r="E37" s="6">
        <v>1</v>
      </c>
      <c r="F37" s="6">
        <v>1</v>
      </c>
      <c r="G37" s="6"/>
      <c r="H37" s="6"/>
      <c r="I37" s="8"/>
    </row>
    <row r="38" spans="1:9" x14ac:dyDescent="0.25">
      <c r="A38" s="4">
        <v>36</v>
      </c>
      <c r="B38" s="5" t="s">
        <v>34</v>
      </c>
      <c r="C38" s="6">
        <v>4227</v>
      </c>
      <c r="D38" s="7">
        <v>43640</v>
      </c>
      <c r="E38" s="6">
        <v>1</v>
      </c>
      <c r="F38" s="6">
        <v>1</v>
      </c>
      <c r="G38" s="6"/>
      <c r="H38" s="6"/>
      <c r="I38" s="8"/>
    </row>
    <row r="39" spans="1:9" x14ac:dyDescent="0.25">
      <c r="A39" s="4">
        <v>37</v>
      </c>
      <c r="B39" s="5" t="s">
        <v>33</v>
      </c>
      <c r="C39" s="6">
        <v>4228</v>
      </c>
      <c r="D39" s="7">
        <v>43640</v>
      </c>
      <c r="E39" s="6">
        <v>1</v>
      </c>
      <c r="F39" s="6">
        <v>1</v>
      </c>
      <c r="G39" s="6"/>
      <c r="H39" s="6"/>
      <c r="I39" s="8"/>
    </row>
    <row r="40" spans="1:9" x14ac:dyDescent="0.25">
      <c r="A40" s="4">
        <v>38</v>
      </c>
      <c r="B40" s="5" t="s">
        <v>46</v>
      </c>
      <c r="C40" s="6">
        <v>4237</v>
      </c>
      <c r="D40" s="7">
        <v>43704</v>
      </c>
      <c r="E40" s="6">
        <v>7</v>
      </c>
      <c r="F40" s="6">
        <v>1</v>
      </c>
      <c r="G40" s="6"/>
      <c r="H40" s="6"/>
      <c r="I40" s="8"/>
    </row>
    <row r="41" spans="1:9" x14ac:dyDescent="0.25">
      <c r="A41" s="4">
        <v>39</v>
      </c>
      <c r="B41" s="5" t="s">
        <v>5</v>
      </c>
      <c r="C41" s="6">
        <v>4238</v>
      </c>
      <c r="D41" s="7">
        <v>43706</v>
      </c>
      <c r="E41" s="6">
        <v>2</v>
      </c>
      <c r="F41" s="6">
        <v>1</v>
      </c>
      <c r="G41" s="6" t="s">
        <v>62</v>
      </c>
      <c r="H41" s="6"/>
      <c r="I41" s="8"/>
    </row>
    <row r="42" spans="1:9" x14ac:dyDescent="0.25">
      <c r="A42" s="4">
        <v>40</v>
      </c>
      <c r="B42" s="5" t="s">
        <v>47</v>
      </c>
      <c r="C42" s="6">
        <v>4239</v>
      </c>
      <c r="D42" s="7">
        <v>43683</v>
      </c>
      <c r="E42" s="6">
        <v>11</v>
      </c>
      <c r="F42" s="6">
        <v>1</v>
      </c>
      <c r="G42" s="5"/>
      <c r="H42" s="6"/>
      <c r="I42" s="8"/>
    </row>
    <row r="43" spans="1:9" x14ac:dyDescent="0.25">
      <c r="A43" s="4">
        <v>41</v>
      </c>
      <c r="B43" s="5" t="s">
        <v>41</v>
      </c>
      <c r="C43" s="6">
        <v>4244</v>
      </c>
      <c r="D43" s="7">
        <v>43705</v>
      </c>
      <c r="E43" s="6">
        <v>1</v>
      </c>
      <c r="F43" s="6">
        <v>1</v>
      </c>
      <c r="G43" s="5"/>
      <c r="H43" s="6"/>
      <c r="I43" s="8"/>
    </row>
    <row r="44" spans="1:9" x14ac:dyDescent="0.25">
      <c r="A44" s="4">
        <v>42</v>
      </c>
      <c r="B44" s="5" t="s">
        <v>56</v>
      </c>
      <c r="C44" s="6">
        <v>4247</v>
      </c>
      <c r="D44" s="7">
        <v>43707</v>
      </c>
      <c r="E44" s="6">
        <v>1</v>
      </c>
      <c r="F44" s="6">
        <v>1</v>
      </c>
      <c r="G44" s="9" t="s">
        <v>62</v>
      </c>
      <c r="H44" s="6"/>
      <c r="I44" s="8"/>
    </row>
    <row r="45" spans="1:9" x14ac:dyDescent="0.25">
      <c r="A45" s="4">
        <v>43</v>
      </c>
      <c r="B45" s="5" t="s">
        <v>20</v>
      </c>
      <c r="C45" s="6">
        <v>4251</v>
      </c>
      <c r="D45" s="7">
        <v>43705</v>
      </c>
      <c r="E45" s="6">
        <v>1</v>
      </c>
      <c r="F45" s="6">
        <v>1</v>
      </c>
      <c r="G45" s="9" t="s">
        <v>62</v>
      </c>
      <c r="H45" s="6"/>
      <c r="I45" s="8"/>
    </row>
    <row r="46" spans="1:9" x14ac:dyDescent="0.25">
      <c r="A46" s="4">
        <v>44</v>
      </c>
      <c r="B46" s="5" t="s">
        <v>63</v>
      </c>
      <c r="C46" s="6">
        <v>4264</v>
      </c>
      <c r="D46" s="7">
        <v>43679</v>
      </c>
      <c r="E46" s="6">
        <v>1</v>
      </c>
      <c r="F46" s="6">
        <v>1</v>
      </c>
      <c r="G46" s="5"/>
      <c r="H46" s="6"/>
      <c r="I46" s="8"/>
    </row>
    <row r="47" spans="1:9" x14ac:dyDescent="0.25">
      <c r="A47" s="4">
        <v>45</v>
      </c>
      <c r="B47" s="5" t="s">
        <v>55</v>
      </c>
      <c r="C47" s="6">
        <v>4266</v>
      </c>
      <c r="D47" s="7">
        <v>43706</v>
      </c>
      <c r="E47" s="6">
        <v>1</v>
      </c>
      <c r="F47" s="6">
        <v>1</v>
      </c>
      <c r="G47" s="5"/>
      <c r="H47" s="6"/>
      <c r="I47" s="8"/>
    </row>
    <row r="48" spans="1:9" ht="17.25" customHeight="1" x14ac:dyDescent="0.25">
      <c r="A48" s="4">
        <v>46</v>
      </c>
      <c r="B48" s="5" t="s">
        <v>58</v>
      </c>
      <c r="C48" s="6">
        <v>4268</v>
      </c>
      <c r="D48" s="7">
        <v>43626</v>
      </c>
      <c r="E48" s="6">
        <v>1</v>
      </c>
      <c r="F48" s="6">
        <v>1</v>
      </c>
      <c r="G48" s="5"/>
      <c r="H48" s="6"/>
      <c r="I48" s="8"/>
    </row>
    <row r="49" spans="1:9" x14ac:dyDescent="0.25">
      <c r="A49" s="4">
        <v>47</v>
      </c>
      <c r="B49" s="5" t="s">
        <v>48</v>
      </c>
      <c r="C49" s="6">
        <v>4271</v>
      </c>
      <c r="D49" s="7">
        <v>43682</v>
      </c>
      <c r="E49" s="6">
        <v>30</v>
      </c>
      <c r="F49" s="6">
        <v>1</v>
      </c>
      <c r="G49" s="9" t="s">
        <v>62</v>
      </c>
      <c r="H49" s="6"/>
      <c r="I49" s="8"/>
    </row>
    <row r="50" spans="1:9" x14ac:dyDescent="0.25">
      <c r="A50" s="4">
        <v>48</v>
      </c>
      <c r="B50" s="5" t="s">
        <v>49</v>
      </c>
      <c r="C50" s="6">
        <v>4272</v>
      </c>
      <c r="D50" s="7">
        <v>43684</v>
      </c>
      <c r="E50" s="6">
        <v>16</v>
      </c>
      <c r="F50" s="6">
        <v>1</v>
      </c>
      <c r="G50" s="9" t="s">
        <v>62</v>
      </c>
      <c r="H50" s="6"/>
      <c r="I50" s="8"/>
    </row>
    <row r="51" spans="1:9" x14ac:dyDescent="0.25">
      <c r="A51" s="4">
        <v>49</v>
      </c>
      <c r="B51" s="5" t="s">
        <v>21</v>
      </c>
      <c r="C51" s="6">
        <v>4273</v>
      </c>
      <c r="D51" s="7">
        <v>43682</v>
      </c>
      <c r="E51" s="6">
        <v>6</v>
      </c>
      <c r="F51" s="6">
        <v>2</v>
      </c>
      <c r="G51" s="9" t="s">
        <v>62</v>
      </c>
      <c r="H51" s="6"/>
      <c r="I51" s="8"/>
    </row>
    <row r="52" spans="1:9" x14ac:dyDescent="0.25">
      <c r="A52" s="4">
        <v>50</v>
      </c>
      <c r="B52" s="5" t="s">
        <v>22</v>
      </c>
      <c r="C52" s="6">
        <v>4274</v>
      </c>
      <c r="D52" s="7">
        <v>43678</v>
      </c>
      <c r="E52" s="6">
        <v>1</v>
      </c>
      <c r="F52" s="6">
        <v>1</v>
      </c>
      <c r="G52" s="9" t="s">
        <v>62</v>
      </c>
      <c r="H52" s="6"/>
      <c r="I52" s="8"/>
    </row>
    <row r="53" spans="1:9" x14ac:dyDescent="0.25">
      <c r="A53" s="4">
        <v>51</v>
      </c>
      <c r="B53" s="5" t="s">
        <v>51</v>
      </c>
      <c r="C53" s="6">
        <v>4277</v>
      </c>
      <c r="D53" s="7">
        <v>43707</v>
      </c>
      <c r="E53" s="6">
        <v>10</v>
      </c>
      <c r="F53" s="6">
        <v>1</v>
      </c>
      <c r="G53" s="5"/>
      <c r="H53" s="6"/>
      <c r="I53" s="8"/>
    </row>
    <row r="54" spans="1:9" x14ac:dyDescent="0.25">
      <c r="A54" s="4">
        <v>52</v>
      </c>
      <c r="B54" s="5" t="s">
        <v>8</v>
      </c>
      <c r="C54" s="6">
        <v>4278</v>
      </c>
      <c r="D54" s="7">
        <v>43678</v>
      </c>
      <c r="E54" s="6">
        <v>8</v>
      </c>
      <c r="F54" s="6">
        <v>1</v>
      </c>
      <c r="G54" s="5"/>
      <c r="H54" s="6"/>
      <c r="I54" s="8"/>
    </row>
    <row r="55" spans="1:9" x14ac:dyDescent="0.25">
      <c r="A55" s="4">
        <v>53</v>
      </c>
      <c r="B55" s="5" t="s">
        <v>6</v>
      </c>
      <c r="C55" s="6">
        <v>4286</v>
      </c>
      <c r="D55" s="7">
        <v>43707</v>
      </c>
      <c r="E55" s="6">
        <v>5</v>
      </c>
      <c r="F55" s="6">
        <v>1</v>
      </c>
      <c r="G55" s="9" t="s">
        <v>62</v>
      </c>
      <c r="H55" s="6"/>
      <c r="I55" s="8"/>
    </row>
    <row r="56" spans="1:9" x14ac:dyDescent="0.25">
      <c r="A56" s="4">
        <v>54</v>
      </c>
      <c r="B56" s="5" t="s">
        <v>50</v>
      </c>
      <c r="C56" s="6">
        <v>4287</v>
      </c>
      <c r="D56" s="7">
        <v>43684</v>
      </c>
      <c r="E56" s="6">
        <v>4</v>
      </c>
      <c r="F56" s="6">
        <v>5</v>
      </c>
      <c r="G56" s="9" t="s">
        <v>62</v>
      </c>
      <c r="H56" s="6"/>
      <c r="I56" s="8"/>
    </row>
    <row r="57" spans="1:9" x14ac:dyDescent="0.25">
      <c r="A57" s="4">
        <v>55</v>
      </c>
      <c r="B57" s="5" t="s">
        <v>10</v>
      </c>
      <c r="C57" s="6">
        <v>4295</v>
      </c>
      <c r="D57" s="7">
        <v>43622</v>
      </c>
      <c r="E57" s="6">
        <v>3</v>
      </c>
      <c r="F57" s="6">
        <v>1</v>
      </c>
      <c r="G57" s="5"/>
      <c r="H57" s="6"/>
      <c r="I57" s="8"/>
    </row>
    <row r="58" spans="1:9" x14ac:dyDescent="0.25">
      <c r="A58" s="4">
        <v>56</v>
      </c>
      <c r="B58" s="5" t="s">
        <v>54</v>
      </c>
      <c r="C58" s="6">
        <v>4301</v>
      </c>
      <c r="D58" s="7">
        <v>43682</v>
      </c>
      <c r="E58" s="6">
        <v>2</v>
      </c>
      <c r="F58" s="6">
        <v>1</v>
      </c>
      <c r="G58" s="5"/>
      <c r="H58" s="6"/>
      <c r="I58" s="8"/>
    </row>
    <row r="59" spans="1:9" x14ac:dyDescent="0.25">
      <c r="A59" s="4">
        <v>57</v>
      </c>
      <c r="B59" s="5" t="s">
        <v>65</v>
      </c>
      <c r="C59" s="6">
        <v>4314</v>
      </c>
      <c r="D59" s="7" t="s">
        <v>66</v>
      </c>
      <c r="E59" s="6">
        <v>1</v>
      </c>
      <c r="F59" s="6">
        <v>1</v>
      </c>
      <c r="G59" s="5"/>
      <c r="H59" s="6" t="s">
        <v>62</v>
      </c>
      <c r="I59" s="8">
        <v>1</v>
      </c>
    </row>
    <row r="60" spans="1:9" x14ac:dyDescent="0.25">
      <c r="A60" s="4">
        <v>58</v>
      </c>
      <c r="B60" s="5" t="s">
        <v>68</v>
      </c>
      <c r="C60" s="6">
        <v>4315</v>
      </c>
      <c r="D60" s="7" t="s">
        <v>66</v>
      </c>
      <c r="E60" s="6">
        <v>1</v>
      </c>
      <c r="F60" s="6">
        <v>1</v>
      </c>
      <c r="G60" s="5"/>
      <c r="H60" s="6" t="s">
        <v>62</v>
      </c>
      <c r="I60" s="8">
        <v>1</v>
      </c>
    </row>
    <row r="61" spans="1:9" x14ac:dyDescent="0.25">
      <c r="A61" s="4">
        <v>59</v>
      </c>
      <c r="B61" s="5" t="s">
        <v>69</v>
      </c>
      <c r="C61" s="6">
        <v>4316</v>
      </c>
      <c r="D61" s="7" t="s">
        <v>66</v>
      </c>
      <c r="E61" s="6">
        <v>3</v>
      </c>
      <c r="F61" s="6">
        <v>1</v>
      </c>
      <c r="G61" s="5"/>
      <c r="H61" s="6" t="s">
        <v>62</v>
      </c>
      <c r="I61" s="8">
        <v>1</v>
      </c>
    </row>
    <row r="62" spans="1:9" x14ac:dyDescent="0.25">
      <c r="A62" s="4">
        <v>60</v>
      </c>
      <c r="B62" s="5" t="s">
        <v>70</v>
      </c>
      <c r="C62" s="6">
        <v>4317</v>
      </c>
      <c r="D62" s="7" t="s">
        <v>66</v>
      </c>
      <c r="E62" s="6">
        <v>3</v>
      </c>
      <c r="F62" s="6">
        <v>1</v>
      </c>
      <c r="G62" s="5"/>
      <c r="H62" s="6" t="s">
        <v>62</v>
      </c>
      <c r="I62" s="8">
        <v>1</v>
      </c>
    </row>
    <row r="63" spans="1:9" x14ac:dyDescent="0.25">
      <c r="A63" s="4">
        <v>61</v>
      </c>
      <c r="B63" s="5" t="s">
        <v>71</v>
      </c>
      <c r="C63" s="6">
        <v>4318</v>
      </c>
      <c r="D63" s="7" t="s">
        <v>66</v>
      </c>
      <c r="E63" s="6">
        <v>1</v>
      </c>
      <c r="F63" s="6">
        <v>1</v>
      </c>
      <c r="G63" s="5"/>
      <c r="H63" s="6" t="s">
        <v>62</v>
      </c>
      <c r="I63" s="8">
        <v>1</v>
      </c>
    </row>
    <row r="64" spans="1:9" x14ac:dyDescent="0.25">
      <c r="A64" s="4">
        <v>62</v>
      </c>
      <c r="B64" s="5" t="s">
        <v>72</v>
      </c>
      <c r="C64" s="6">
        <v>4319</v>
      </c>
      <c r="D64" s="7" t="s">
        <v>66</v>
      </c>
      <c r="E64" s="6">
        <v>5</v>
      </c>
      <c r="F64" s="6">
        <v>1</v>
      </c>
      <c r="G64" s="5"/>
      <c r="H64" s="6" t="s">
        <v>62</v>
      </c>
      <c r="I64" s="8">
        <v>1</v>
      </c>
    </row>
    <row r="65" spans="1:9" x14ac:dyDescent="0.25">
      <c r="A65" s="4">
        <v>63</v>
      </c>
      <c r="B65" s="10" t="s">
        <v>73</v>
      </c>
      <c r="C65" s="11">
        <v>4320</v>
      </c>
      <c r="D65" s="12" t="s">
        <v>66</v>
      </c>
      <c r="E65" s="11">
        <v>1</v>
      </c>
      <c r="F65" s="11">
        <v>1</v>
      </c>
      <c r="G65" s="11"/>
      <c r="H65" s="11" t="s">
        <v>62</v>
      </c>
      <c r="I65" s="13">
        <v>1</v>
      </c>
    </row>
    <row r="66" spans="1:9" x14ac:dyDescent="0.25">
      <c r="A66" s="14" t="s">
        <v>75</v>
      </c>
      <c r="B66" s="10"/>
      <c r="C66" s="11"/>
      <c r="D66" s="11"/>
      <c r="E66" s="11">
        <f>SUBTOTAL(109,Tabela1[Ilość lokali])</f>
        <v>301</v>
      </c>
      <c r="F66" s="11">
        <f>SUBTOTAL(109,Tabela1[Ilość WLZ])</f>
        <v>68</v>
      </c>
      <c r="G66" s="10">
        <f>COUNTIF(Tabela1[Instalacja piorunochronna],"tak")</f>
        <v>9</v>
      </c>
      <c r="H66" s="11">
        <f>COUNTIF(Tabela1[Schemat jednostkowy],"tak")</f>
        <v>7</v>
      </c>
      <c r="I66" s="13">
        <f>SUBTOTAL(109,Tabela1[Ilość schematów])</f>
        <v>7</v>
      </c>
    </row>
  </sheetData>
  <mergeCells count="1">
    <mergeCell ref="A1:I1"/>
  </mergeCells>
  <pageMargins left="0.7" right="0.7" top="0.75" bottom="0.75" header="0.3" footer="0.3"/>
  <pageSetup paperSize="9" scale="7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Mielnik</dc:creator>
  <cp:lastModifiedBy>Agnieszka Fiołka</cp:lastModifiedBy>
  <cp:lastPrinted>2024-01-31T14:59:10Z</cp:lastPrinted>
  <dcterms:created xsi:type="dcterms:W3CDTF">2019-03-11T12:52:05Z</dcterms:created>
  <dcterms:modified xsi:type="dcterms:W3CDTF">2024-01-31T14:59:45Z</dcterms:modified>
</cp:coreProperties>
</file>