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G:\Dyski współdzielone\Purchases &amp; Public procurement\Przetargi\2022\IMOL.ZP.13.2022\Wyjaśnienia treści SWZ 29.06\"/>
    </mc:Choice>
  </mc:AlternateContent>
  <xr:revisionPtr revIDLastSave="0" documentId="13_ncr:1_{D22B034C-D4CF-4F68-8879-1F80A197A2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VI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EIbLcj0heEJh1EWmunG1cKfXDgQ=="/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F12" i="1" s="1"/>
  <c r="N13" i="1"/>
  <c r="N14" i="1"/>
  <c r="N15" i="1"/>
  <c r="N16" i="1"/>
  <c r="F16" i="1" s="1"/>
  <c r="N17" i="1"/>
  <c r="F17" i="1" s="1"/>
  <c r="N18" i="1"/>
  <c r="N19" i="1"/>
  <c r="N20" i="1"/>
  <c r="N21" i="1"/>
  <c r="N22" i="1"/>
  <c r="N23" i="1"/>
  <c r="N24" i="1"/>
  <c r="F24" i="1" s="1"/>
  <c r="N25" i="1"/>
  <c r="N26" i="1"/>
  <c r="N27" i="1"/>
  <c r="N28" i="1"/>
  <c r="F28" i="1" s="1"/>
  <c r="N29" i="1"/>
  <c r="N30" i="1"/>
  <c r="N31" i="1"/>
  <c r="N32" i="1"/>
  <c r="F32" i="1" s="1"/>
  <c r="N33" i="1"/>
  <c r="N34" i="1"/>
  <c r="N35" i="1"/>
  <c r="N36" i="1"/>
  <c r="N37" i="1"/>
  <c r="N38" i="1"/>
  <c r="N39" i="1"/>
  <c r="N40" i="1"/>
  <c r="F40" i="1" s="1"/>
  <c r="N41" i="1"/>
  <c r="N42" i="1"/>
  <c r="N43" i="1"/>
  <c r="N44" i="1"/>
  <c r="F44" i="1" s="1"/>
  <c r="N45" i="1"/>
  <c r="N46" i="1"/>
  <c r="N47" i="1"/>
  <c r="N48" i="1"/>
  <c r="F48" i="1" s="1"/>
  <c r="N49" i="1"/>
  <c r="N50" i="1"/>
  <c r="N51" i="1"/>
  <c r="N52" i="1"/>
  <c r="F52" i="1" s="1"/>
  <c r="N53" i="1"/>
  <c r="N54" i="1"/>
  <c r="N55" i="1"/>
  <c r="N56" i="1"/>
  <c r="N57" i="1"/>
  <c r="N58" i="1"/>
  <c r="N59" i="1"/>
  <c r="N60" i="1"/>
  <c r="F60" i="1" s="1"/>
  <c r="N61" i="1"/>
  <c r="N62" i="1"/>
  <c r="N63" i="1"/>
  <c r="N64" i="1"/>
  <c r="N65" i="1"/>
  <c r="N66" i="1"/>
  <c r="N67" i="1"/>
  <c r="N68" i="1"/>
  <c r="F68" i="1" s="1"/>
  <c r="N69" i="1"/>
  <c r="N70" i="1"/>
  <c r="N71" i="1"/>
  <c r="N72" i="1"/>
  <c r="N73" i="1"/>
  <c r="N74" i="1"/>
  <c r="N75" i="1"/>
  <c r="N76" i="1"/>
  <c r="F76" i="1" s="1"/>
  <c r="N77" i="1"/>
  <c r="N78" i="1"/>
  <c r="N79" i="1"/>
  <c r="N80" i="1"/>
  <c r="F80" i="1" s="1"/>
  <c r="N81" i="1"/>
  <c r="F5" i="1"/>
  <c r="F55" i="1"/>
  <c r="F8" i="1"/>
  <c r="F20" i="1"/>
  <c r="F36" i="1"/>
  <c r="F51" i="1"/>
  <c r="F59" i="1"/>
  <c r="F63" i="1"/>
  <c r="F67" i="1"/>
  <c r="F71" i="1"/>
  <c r="F75" i="1"/>
  <c r="F79" i="1"/>
  <c r="G5" i="1"/>
  <c r="G6" i="1"/>
  <c r="H6" i="1" s="1"/>
  <c r="G7" i="1"/>
  <c r="H7" i="1" s="1"/>
  <c r="G8" i="1"/>
  <c r="G9" i="1"/>
  <c r="H9" i="1" s="1"/>
  <c r="I9" i="1" s="1"/>
  <c r="G10" i="1"/>
  <c r="H10" i="1" s="1"/>
  <c r="I10" i="1" s="1"/>
  <c r="G11" i="1"/>
  <c r="G12" i="1"/>
  <c r="G13" i="1"/>
  <c r="H13" i="1" s="1"/>
  <c r="I13" i="1" s="1"/>
  <c r="G14" i="1"/>
  <c r="H14" i="1" s="1"/>
  <c r="G15" i="1"/>
  <c r="H15" i="1" s="1"/>
  <c r="G16" i="1"/>
  <c r="G17" i="1"/>
  <c r="H17" i="1" s="1"/>
  <c r="I17" i="1" s="1"/>
  <c r="G18" i="1"/>
  <c r="H18" i="1" s="1"/>
  <c r="I18" i="1" s="1"/>
  <c r="G19" i="1"/>
  <c r="G20" i="1"/>
  <c r="G21" i="1"/>
  <c r="H21" i="1" s="1"/>
  <c r="I21" i="1" s="1"/>
  <c r="G22" i="1"/>
  <c r="H22" i="1" s="1"/>
  <c r="G23" i="1"/>
  <c r="H23" i="1" s="1"/>
  <c r="G24" i="1"/>
  <c r="G25" i="1"/>
  <c r="H25" i="1" s="1"/>
  <c r="I25" i="1" s="1"/>
  <c r="G26" i="1"/>
  <c r="H26" i="1" s="1"/>
  <c r="I26" i="1" s="1"/>
  <c r="G27" i="1"/>
  <c r="G28" i="1"/>
  <c r="G29" i="1"/>
  <c r="H29" i="1" s="1"/>
  <c r="I29" i="1" s="1"/>
  <c r="G30" i="1"/>
  <c r="H30" i="1" s="1"/>
  <c r="G31" i="1"/>
  <c r="H31" i="1" s="1"/>
  <c r="G32" i="1"/>
  <c r="G33" i="1"/>
  <c r="H33" i="1" s="1"/>
  <c r="I33" i="1" s="1"/>
  <c r="G34" i="1"/>
  <c r="H34" i="1" s="1"/>
  <c r="G35" i="1"/>
  <c r="G36" i="1"/>
  <c r="G37" i="1"/>
  <c r="H37" i="1" s="1"/>
  <c r="I37" i="1" s="1"/>
  <c r="G38" i="1"/>
  <c r="H38" i="1" s="1"/>
  <c r="G39" i="1"/>
  <c r="H39" i="1" s="1"/>
  <c r="G40" i="1"/>
  <c r="G41" i="1"/>
  <c r="H41" i="1" s="1"/>
  <c r="I41" i="1" s="1"/>
  <c r="G42" i="1"/>
  <c r="H42" i="1" s="1"/>
  <c r="G43" i="1"/>
  <c r="G44" i="1"/>
  <c r="G45" i="1"/>
  <c r="H45" i="1" s="1"/>
  <c r="I45" i="1" s="1"/>
  <c r="G46" i="1"/>
  <c r="H46" i="1" s="1"/>
  <c r="G47" i="1"/>
  <c r="H47" i="1" s="1"/>
  <c r="G48" i="1"/>
  <c r="G49" i="1"/>
  <c r="H49" i="1" s="1"/>
  <c r="G50" i="1"/>
  <c r="G51" i="1"/>
  <c r="H51" i="1" s="1"/>
  <c r="I51" i="1" s="1"/>
  <c r="G52" i="1"/>
  <c r="G53" i="1"/>
  <c r="H53" i="1" s="1"/>
  <c r="G54" i="1"/>
  <c r="H54" i="1" s="1"/>
  <c r="G55" i="1"/>
  <c r="H55" i="1" s="1"/>
  <c r="I55" i="1" s="1"/>
  <c r="G56" i="1"/>
  <c r="G57" i="1"/>
  <c r="H57" i="1" s="1"/>
  <c r="G58" i="1"/>
  <c r="G59" i="1"/>
  <c r="H59" i="1" s="1"/>
  <c r="I59" i="1" s="1"/>
  <c r="G60" i="1"/>
  <c r="G61" i="1"/>
  <c r="H61" i="1" s="1"/>
  <c r="G62" i="1"/>
  <c r="H62" i="1" s="1"/>
  <c r="G63" i="1"/>
  <c r="H63" i="1" s="1"/>
  <c r="I63" i="1" s="1"/>
  <c r="G64" i="1"/>
  <c r="G65" i="1"/>
  <c r="H65" i="1" s="1"/>
  <c r="G66" i="1"/>
  <c r="G67" i="1"/>
  <c r="H67" i="1" s="1"/>
  <c r="I67" i="1" s="1"/>
  <c r="G68" i="1"/>
  <c r="G69" i="1"/>
  <c r="H69" i="1" s="1"/>
  <c r="G70" i="1"/>
  <c r="H70" i="1" s="1"/>
  <c r="G71" i="1"/>
  <c r="H71" i="1" s="1"/>
  <c r="I71" i="1" s="1"/>
  <c r="G72" i="1"/>
  <c r="G73" i="1"/>
  <c r="H73" i="1" s="1"/>
  <c r="G74" i="1"/>
  <c r="G75" i="1"/>
  <c r="H75" i="1" s="1"/>
  <c r="I75" i="1" s="1"/>
  <c r="G76" i="1"/>
  <c r="G77" i="1"/>
  <c r="H77" i="1" s="1"/>
  <c r="G78" i="1"/>
  <c r="H78" i="1" s="1"/>
  <c r="G79" i="1"/>
  <c r="H79" i="1" s="1"/>
  <c r="I79" i="1" s="1"/>
  <c r="G80" i="1"/>
  <c r="G81" i="1"/>
  <c r="H81" i="1" s="1"/>
  <c r="F6" i="1"/>
  <c r="F7" i="1"/>
  <c r="F9" i="1"/>
  <c r="F10" i="1"/>
  <c r="F11" i="1"/>
  <c r="F13" i="1"/>
  <c r="F14" i="1"/>
  <c r="F15" i="1"/>
  <c r="F18" i="1"/>
  <c r="F19" i="1"/>
  <c r="F21" i="1"/>
  <c r="F22" i="1"/>
  <c r="F23" i="1"/>
  <c r="F25" i="1"/>
  <c r="F26" i="1"/>
  <c r="F27" i="1"/>
  <c r="F29" i="1"/>
  <c r="F30" i="1"/>
  <c r="F31" i="1"/>
  <c r="F33" i="1"/>
  <c r="F34" i="1"/>
  <c r="F35" i="1"/>
  <c r="F37" i="1"/>
  <c r="F38" i="1"/>
  <c r="F39" i="1"/>
  <c r="F41" i="1"/>
  <c r="F42" i="1"/>
  <c r="F43" i="1"/>
  <c r="F45" i="1"/>
  <c r="F46" i="1"/>
  <c r="F47" i="1"/>
  <c r="F49" i="1"/>
  <c r="F50" i="1"/>
  <c r="F53" i="1"/>
  <c r="F54" i="1"/>
  <c r="F56" i="1"/>
  <c r="F57" i="1"/>
  <c r="F58" i="1"/>
  <c r="F61" i="1"/>
  <c r="F62" i="1"/>
  <c r="F64" i="1"/>
  <c r="F65" i="1"/>
  <c r="F66" i="1"/>
  <c r="F69" i="1"/>
  <c r="F70" i="1"/>
  <c r="F72" i="1"/>
  <c r="F73" i="1"/>
  <c r="F74" i="1"/>
  <c r="F77" i="1"/>
  <c r="F78" i="1"/>
  <c r="F81" i="1"/>
  <c r="D82" i="1"/>
  <c r="E90" i="1"/>
  <c r="E89" i="1"/>
  <c r="E88" i="1"/>
  <c r="E87" i="1"/>
  <c r="E86" i="1"/>
  <c r="K82" i="1"/>
  <c r="J82" i="1"/>
  <c r="N4" i="1"/>
  <c r="G4" i="1"/>
  <c r="H80" i="1" l="1"/>
  <c r="I80" i="1" s="1"/>
  <c r="H76" i="1"/>
  <c r="I76" i="1" s="1"/>
  <c r="H72" i="1"/>
  <c r="I72" i="1" s="1"/>
  <c r="H68" i="1"/>
  <c r="I68" i="1" s="1"/>
  <c r="H64" i="1"/>
  <c r="I64" i="1" s="1"/>
  <c r="H60" i="1"/>
  <c r="I60" i="1" s="1"/>
  <c r="H56" i="1"/>
  <c r="I56" i="1" s="1"/>
  <c r="H52" i="1"/>
  <c r="I52" i="1" s="1"/>
  <c r="H48" i="1"/>
  <c r="I48" i="1" s="1"/>
  <c r="H44" i="1"/>
  <c r="I44" i="1" s="1"/>
  <c r="H40" i="1"/>
  <c r="I40" i="1" s="1"/>
  <c r="H36" i="1"/>
  <c r="I36" i="1" s="1"/>
  <c r="H32" i="1"/>
  <c r="I32" i="1" s="1"/>
  <c r="H28" i="1"/>
  <c r="I28" i="1" s="1"/>
  <c r="H24" i="1"/>
  <c r="I24" i="1" s="1"/>
  <c r="H20" i="1"/>
  <c r="I20" i="1" s="1"/>
  <c r="H16" i="1"/>
  <c r="I16" i="1" s="1"/>
  <c r="H12" i="1"/>
  <c r="I12" i="1" s="1"/>
  <c r="H8" i="1"/>
  <c r="I8" i="1" s="1"/>
  <c r="H5" i="1"/>
  <c r="I5" i="1" s="1"/>
  <c r="H4" i="1"/>
  <c r="I4" i="1" s="1"/>
  <c r="I81" i="1"/>
  <c r="I73" i="1"/>
  <c r="I65" i="1"/>
  <c r="I57" i="1"/>
  <c r="I49" i="1"/>
  <c r="I42" i="1"/>
  <c r="I34" i="1"/>
  <c r="I78" i="1"/>
  <c r="I70" i="1"/>
  <c r="I62" i="1"/>
  <c r="I54" i="1"/>
  <c r="I47" i="1"/>
  <c r="I39" i="1"/>
  <c r="I31" i="1"/>
  <c r="I23" i="1"/>
  <c r="I15" i="1"/>
  <c r="I7" i="1"/>
  <c r="H74" i="1"/>
  <c r="I74" i="1" s="1"/>
  <c r="H66" i="1"/>
  <c r="I66" i="1" s="1"/>
  <c r="H58" i="1"/>
  <c r="I58" i="1" s="1"/>
  <c r="H50" i="1"/>
  <c r="I50" i="1" s="1"/>
  <c r="H43" i="1"/>
  <c r="I43" i="1" s="1"/>
  <c r="H35" i="1"/>
  <c r="I35" i="1" s="1"/>
  <c r="H27" i="1"/>
  <c r="I27" i="1" s="1"/>
  <c r="H19" i="1"/>
  <c r="I19" i="1" s="1"/>
  <c r="H11" i="1"/>
  <c r="I11" i="1" s="1"/>
  <c r="I77" i="1"/>
  <c r="I69" i="1"/>
  <c r="I61" i="1"/>
  <c r="I53" i="1"/>
  <c r="I46" i="1"/>
  <c r="I38" i="1"/>
  <c r="I30" i="1"/>
  <c r="I22" i="1"/>
  <c r="I14" i="1"/>
  <c r="I6" i="1"/>
  <c r="E82" i="1"/>
  <c r="F4" i="1"/>
  <c r="G82" i="1"/>
  <c r="F82" i="1" l="1"/>
  <c r="H82" i="1"/>
  <c r="I82" i="1"/>
</calcChain>
</file>

<file path=xl/sharedStrings.xml><?xml version="1.0" encoding="utf-8"?>
<sst xmlns="http://schemas.openxmlformats.org/spreadsheetml/2006/main" count="249" uniqueCount="172">
  <si>
    <t>Formularz cenowy</t>
  </si>
  <si>
    <t>Lp.</t>
  </si>
  <si>
    <t>Nazwa przedmiotu zamówienia oraz model referencyjny</t>
  </si>
  <si>
    <t>VAT 
[%]*</t>
  </si>
  <si>
    <t>Wartość netto
[PLN]</t>
  </si>
  <si>
    <t>watość podatku VAT
[PLN]</t>
  </si>
  <si>
    <t>Wartość brutto 
[PLN]</t>
  </si>
  <si>
    <t>Termin płatności faktury [dni]</t>
  </si>
  <si>
    <t>producent</t>
  </si>
  <si>
    <t>numer katalogowy Producenta</t>
  </si>
  <si>
    <t>zw</t>
  </si>
  <si>
    <t>Cena jednostkowa netto za jedną sztukę [PLN]</t>
  </si>
  <si>
    <t>Cena brutto za jedną sztukę [PLN]</t>
  </si>
  <si>
    <t>Szacunkowa ilość zamawianych sztuk</t>
  </si>
  <si>
    <t>Podana powyżej cena brutto służyć będzie tylko do porównania i wyboru najkorzystniejszej oferty.</t>
  </si>
  <si>
    <t>uśredniony termin dostawy [dni]</t>
  </si>
  <si>
    <t>Tricarboxylic Acid Cycle Antibody Sampler Kit #47767</t>
  </si>
  <si>
    <t>Senescence Associated Secretory Phenotype (SASP) Antibody Sampler Kit #38461</t>
  </si>
  <si>
    <t>Mitochondrial Dynamics Antibody Sampler Kit II #74792</t>
  </si>
  <si>
    <t>Hypoxia Pathway Antibody Sampler Kit #15792</t>
  </si>
  <si>
    <t>mTOR Pathway Antibody Sampler Kit #9964</t>
  </si>
  <si>
    <t>Glycolysis Antibody Sampler Kit #8337</t>
  </si>
  <si>
    <t>47767T</t>
  </si>
  <si>
    <t>38461T</t>
  </si>
  <si>
    <t>74792T</t>
  </si>
  <si>
    <t>15792T</t>
  </si>
  <si>
    <t>9964T</t>
  </si>
  <si>
    <t>8337T</t>
  </si>
  <si>
    <t>Cell Signaling Tech</t>
  </si>
  <si>
    <t>Ras Antibody 100 ul</t>
  </si>
  <si>
    <t>Akt Antibody 100 ul</t>
  </si>
  <si>
    <t>4E-BP1 (53H11) Rabbit mAb 100 ul</t>
  </si>
  <si>
    <t>MLK3 Antibody 100 ul</t>
  </si>
  <si>
    <t>Cell Lysis Buffer (10X) 15 ml</t>
  </si>
  <si>
    <t>Phospho-MKK7 (Ser271/Thr275) Antibody 100 ul</t>
  </si>
  <si>
    <t>Phospho-SAPK/JNK (Thr183/Tyr185) (98F2) Rabbit mAb 200 ul</t>
  </si>
  <si>
    <t>Phospho-p44/42 MAPK (Erk1/2) (Thr202/Tyr204) (197G2) Rabbit mAb 200 ul</t>
  </si>
  <si>
    <t>HA-Tag (C29F4) Rabbit mAb 100 ul</t>
  </si>
  <si>
    <t>Chk2 Antibody 100 ul</t>
  </si>
  <si>
    <t>Phospho-Chk1 (Ser345) (133D3) Rabbit mAb 100 ul</t>
  </si>
  <si>
    <t>Phospho-IKKalpha (Ser176)/IKKbeta (Ser177) (C84E11) Rabbit mAb 100 ul</t>
  </si>
  <si>
    <t>NF-kappaB p65 (D14E12) XP (R) Rabbit mAb 100 ul</t>
  </si>
  <si>
    <t>p21 Waf1/Cip1 (12D1) Rabbit mAb 100 ul</t>
  </si>
  <si>
    <t>p27 Kip1 (D69C12) XP (R) Rabbit mAb 100 ul</t>
  </si>
  <si>
    <t>Phospho-IKKalpha/beta (Ser176/180) Antibody II 100 ul</t>
  </si>
  <si>
    <t>beta-Tubulin (9F3) Rabbit mAb 100 ul</t>
  </si>
  <si>
    <t>Phospho-p38 MAPK (Thr180/Tyr182) (D3F9) XP (R) Rabbit mAb 200 ul</t>
  </si>
  <si>
    <t>Phospho-Stat3 (Tyr705) (D3A7) XP (R) Rabbit mAb 100 ul</t>
  </si>
  <si>
    <t>GAPDH (14C10) Rabbit mAb 100 ul</t>
  </si>
  <si>
    <t>MKK7 Antibody 100 ul</t>
  </si>
  <si>
    <t>PARP (46D11) Rabbit mAb 100 ul</t>
  </si>
  <si>
    <t>Phospho-Akt (Ser473) (D9E) XP (R) Rabbit mAb 100 ul</t>
  </si>
  <si>
    <t>Phospho-ATM (Ser1981) (D6H9) Rabbit mAb</t>
  </si>
  <si>
    <t>ATM (D2E2) Rabbit mAb</t>
  </si>
  <si>
    <t>Vimentin (D21H3) XP (R) Rabbit mAb</t>
  </si>
  <si>
    <t>Cleaved Caspase-3 (Asp175) (5A1E) Rabbit mAb</t>
  </si>
  <si>
    <t>Snail (C15D3) Rabbit mAb</t>
  </si>
  <si>
    <t>Phospho-IkappaBalpha (Ser32) (14D4) Rabbit mAb</t>
  </si>
  <si>
    <t>N-Cadherin (D4R1H) XP (R) Rabbit mAb</t>
  </si>
  <si>
    <t>Lamin B1 (D4Q4Z) Rabbit mAb</t>
  </si>
  <si>
    <t>E-Cadherin (24E10) Rabbit mAb</t>
  </si>
  <si>
    <t>IKKgamma Antibody</t>
  </si>
  <si>
    <t>Phospho-IKKalpha/beta (Ser176/180) (16A6) Rabbit mAb</t>
  </si>
  <si>
    <t>IKKalpha (3G12) Mouse mAb</t>
  </si>
  <si>
    <t>Phospho-NF-kappaB p65 (Ser536) (93H1) Rabbit mAb</t>
  </si>
  <si>
    <t>Phospho-Histone H2A.X (Ser139) (20E3) Rabbit mAb</t>
  </si>
  <si>
    <t>MMP-9 (D6O3H) XP&lt;lt/&gt;sup&amp;gt;(R)&lt;lt/&gt;/sup&amp;gt; Rabbit mAb</t>
  </si>
  <si>
    <t>Phospho-YAP (Ser127) (D9W2I) Rabbit mAb</t>
  </si>
  <si>
    <t>YAP (1A12) Mouse mAb</t>
  </si>
  <si>
    <t>Phospho-YAP (Ser109) (E5I9G) Rabbit mAb</t>
  </si>
  <si>
    <t>p44/42 MAPK (Erk1/2) (L34F12) Mouse mAb</t>
  </si>
  <si>
    <t>Phospho-EGF Receptor Pathway Antibody Sampler Kit</t>
  </si>
  <si>
    <t>VHL Antibody</t>
  </si>
  <si>
    <t>Hippo Pathway: Upstream Signaling Antibody Sampler Kit</t>
  </si>
  <si>
    <t>Human Reactive M1 vs M2 Macrophage IHC Antibody Sampler Kit</t>
  </si>
  <si>
    <t>Slug (C19G7) Rabbit mAb</t>
  </si>
  <si>
    <t>ECM Profiling Antibody Sampler Kit</t>
  </si>
  <si>
    <t>Streptavidin-HRP</t>
  </si>
  <si>
    <t>Streptavidin (Sepharose (R) Bead Conjugate)</t>
  </si>
  <si>
    <t>Streptavidin (Magnetic Bead Conjugate)</t>
  </si>
  <si>
    <t>PARP Antibody</t>
  </si>
  <si>
    <t>Caspase-8 (1C12) Mouse mAb</t>
  </si>
  <si>
    <t>Caspase-3 Antibody</t>
  </si>
  <si>
    <t>Caspase-9 (C9) Mouse mAb</t>
  </si>
  <si>
    <t>VDAC (D73D12) Rabbit mAb</t>
  </si>
  <si>
    <t>COX IV (3E11) Rabbit mAb</t>
  </si>
  <si>
    <t>Cytochrome c (136F3) Rabbit mAb</t>
  </si>
  <si>
    <t>Bcl-2 (124) Mouse mAb</t>
  </si>
  <si>
    <t>Bax (D2E11) Rabbit mAb</t>
  </si>
  <si>
    <t>UCHL3 Antibody</t>
  </si>
  <si>
    <t>Cleaved Caspase-3 (Asp175) Antibody</t>
  </si>
  <si>
    <t>Cleaved Caspase-8 (Asp374) (18C8) Rabbit mAb</t>
  </si>
  <si>
    <t>Cleaved Caspase-9 (Asp315) Antibody (Human Specific)</t>
  </si>
  <si>
    <t>BAP1 (D1W9B) Rabbit mAb</t>
  </si>
  <si>
    <t>Ubiquitin (P37) Antibody</t>
  </si>
  <si>
    <t>ASK1 Antibody</t>
  </si>
  <si>
    <t>Phospho-ASK1 (Thr845) Antibody</t>
  </si>
  <si>
    <t>Phospho-SAPK/JNK (Thr183/Tyr185) Antibody</t>
  </si>
  <si>
    <t>SAPK/JNK Antibody</t>
  </si>
  <si>
    <t>3965S</t>
  </si>
  <si>
    <t>9272S</t>
  </si>
  <si>
    <t>9644S</t>
  </si>
  <si>
    <t>2817S</t>
  </si>
  <si>
    <t>9803S</t>
  </si>
  <si>
    <t>4171S</t>
  </si>
  <si>
    <t>4671S</t>
  </si>
  <si>
    <t>4377S</t>
  </si>
  <si>
    <t>3724S</t>
  </si>
  <si>
    <t>2662S</t>
  </si>
  <si>
    <t>2348S</t>
  </si>
  <si>
    <t>2078S</t>
  </si>
  <si>
    <t>8242S</t>
  </si>
  <si>
    <t>2947S</t>
  </si>
  <si>
    <t>3686S</t>
  </si>
  <si>
    <t>2694S</t>
  </si>
  <si>
    <t>2128S</t>
  </si>
  <si>
    <t>4511S</t>
  </si>
  <si>
    <t>9145S</t>
  </si>
  <si>
    <t>2118S</t>
  </si>
  <si>
    <t>4172S</t>
  </si>
  <si>
    <t>9532S</t>
  </si>
  <si>
    <t>4060S</t>
  </si>
  <si>
    <t>5883S</t>
  </si>
  <si>
    <t>2873S</t>
  </si>
  <si>
    <t>5741S</t>
  </si>
  <si>
    <t>9664S</t>
  </si>
  <si>
    <t>3879S</t>
  </si>
  <si>
    <t>2859S</t>
  </si>
  <si>
    <t>13116S</t>
  </si>
  <si>
    <t>12586S</t>
  </si>
  <si>
    <t>3195S</t>
  </si>
  <si>
    <t>2685S</t>
  </si>
  <si>
    <t>2697S</t>
  </si>
  <si>
    <t>11930S</t>
  </si>
  <si>
    <t>3033S</t>
  </si>
  <si>
    <t>9718S</t>
  </si>
  <si>
    <t>13667S</t>
  </si>
  <si>
    <t>13008S</t>
  </si>
  <si>
    <t>12395S</t>
  </si>
  <si>
    <t>53749S</t>
  </si>
  <si>
    <t>4696S</t>
  </si>
  <si>
    <t>9789T</t>
  </si>
  <si>
    <t>68547S</t>
  </si>
  <si>
    <t>56612T</t>
  </si>
  <si>
    <t>84223T</t>
  </si>
  <si>
    <t>9585S</t>
  </si>
  <si>
    <t>33437T</t>
  </si>
  <si>
    <t>3999S</t>
  </si>
  <si>
    <t>3419S</t>
  </si>
  <si>
    <t>5947S</t>
  </si>
  <si>
    <t>9542S</t>
  </si>
  <si>
    <t>9746S</t>
  </si>
  <si>
    <t>9662S</t>
  </si>
  <si>
    <t>9508S</t>
  </si>
  <si>
    <t>4661S</t>
  </si>
  <si>
    <t>4850S</t>
  </si>
  <si>
    <t>4280S</t>
  </si>
  <si>
    <t>15071S</t>
  </si>
  <si>
    <t>5023S</t>
  </si>
  <si>
    <t>3525S</t>
  </si>
  <si>
    <t>9661S</t>
  </si>
  <si>
    <t>9496S</t>
  </si>
  <si>
    <t>9505S</t>
  </si>
  <si>
    <t>13187S</t>
  </si>
  <si>
    <t>58395S</t>
  </si>
  <si>
    <t>3762S</t>
  </si>
  <si>
    <t>3765S</t>
  </si>
  <si>
    <t>9251S</t>
  </si>
  <si>
    <t>9252S</t>
  </si>
  <si>
    <t>Phospho-p53 (Ser15)</t>
  </si>
  <si>
    <t xml:space="preserve">TWISTI (E7E2G) Rabbit mAb </t>
  </si>
  <si>
    <t>Podana ilość artykułów wskazanych w Formularzu cenowym (załącznik nr 2) ma charakter szacunkowy i może ulec zmianie w trakcie realizacji umowy w zależnościod faktycznych potrzeb Zamawiającego, na co Wykonawca wyraża zgodę.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</si>
</sst>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.00\ _z_ł"/>
    <numFmt numFmtId="166" formatCode="0.0"/>
  </numFmts>
  <fonts count="13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FFFFFF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FFFFFF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BD4B4"/>
        <bgColor rgb="FFFBD4B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0" fontId="6" fillId="0" borderId="0" xfId="0" applyNumberFormat="1" applyFont="1"/>
    <xf numFmtId="0" fontId="1" fillId="0" borderId="7" xfId="0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 wrapText="1"/>
    </xf>
    <xf numFmtId="166" fontId="7" fillId="4" borderId="4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9" fontId="9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11" fillId="0" borderId="0" xfId="0" applyFont="1"/>
    <xf numFmtId="164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0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1" fillId="0" borderId="8" xfId="0" applyNumberFormat="1" applyFont="1" applyBorder="1" applyAlignment="1">
      <alignment horizontal="center" vertical="center" wrapText="1"/>
    </xf>
    <xf numFmtId="1" fontId="1" fillId="3" borderId="8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1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Protection="1"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1647825</xdr:rowOff>
    </xdr:from>
    <xdr:ext cx="20278725" cy="3619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3603788"/>
          <a:ext cx="10692000" cy="352425"/>
        </a:xfrm>
        <a:prstGeom prst="rect">
          <a:avLst/>
        </a:prstGeom>
        <a:solidFill>
          <a:srgbClr val="EF7F1A">
            <a:alpha val="52941"/>
          </a:srgbClr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en-US" sz="1200" b="1">
              <a:solidFill>
                <a:srgbClr val="245787"/>
              </a:solidFill>
              <a:latin typeface="Calibri"/>
              <a:ea typeface="Calibri"/>
              <a:cs typeface="Calibri"/>
              <a:sym typeface="Calibri"/>
            </a:rPr>
            <a:t>Załącznik 2 do SWZ</a:t>
          </a:r>
          <a:endParaRPr sz="1400"/>
        </a:p>
      </xdr:txBody>
    </xdr:sp>
    <xdr:clientData fLocksWithSheet="0"/>
  </xdr:oneCellAnchor>
  <xdr:oneCellAnchor>
    <xdr:from>
      <xdr:col>5</xdr:col>
      <xdr:colOff>9525</xdr:colOff>
      <xdr:row>0</xdr:row>
      <xdr:rowOff>142875</xdr:rowOff>
    </xdr:from>
    <xdr:ext cx="6257925" cy="13525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943600" y="142875"/>
          <a:ext cx="6257925" cy="1352550"/>
          <a:chOff x="2217038" y="3103725"/>
          <a:chExt cx="6257925" cy="1352550"/>
        </a:xfrm>
      </xdr:grpSpPr>
      <xdr:grpSp>
        <xdr:nvGrp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2217038" y="3103725"/>
            <a:ext cx="6257925" cy="1352550"/>
            <a:chOff x="2216172" y="3098964"/>
            <a:chExt cx="6259657" cy="1362073"/>
          </a:xfrm>
        </xdr:grpSpPr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2216172" y="3098964"/>
              <a:ext cx="6259650" cy="1362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2216172" y="3098964"/>
              <a:ext cx="6259657" cy="1362073"/>
              <a:chOff x="2331338" y="3098963"/>
              <a:chExt cx="6029325" cy="1362073"/>
            </a:xfrm>
          </xdr:grpSpPr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/>
            </xdr:nvSpPr>
            <xdr:spPr>
              <a:xfrm>
                <a:off x="2331338" y="3098963"/>
                <a:ext cx="6029325" cy="1362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8" name="Shape 8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GrpSpPr/>
            </xdr:nvGrpSpPr>
            <xdr:grpSpPr>
              <a:xfrm>
                <a:off x="2331338" y="3098963"/>
                <a:ext cx="6029325" cy="1362073"/>
                <a:chOff x="539552" y="260648"/>
                <a:chExt cx="6026474" cy="1368150"/>
              </a:xfrm>
            </xdr:grpSpPr>
            <xdr:sp macro="" textlink="">
              <xdr:nvSpPr>
                <xdr:cNvPr id="9" name="Shape 9">
                  <a:extLst>
                    <a:ext uri="{FF2B5EF4-FFF2-40B4-BE49-F238E27FC236}">
                      <a16:creationId xmlns:a16="http://schemas.microsoft.com/office/drawing/2014/main" id="{00000000-0008-0000-0000-000009000000}"/>
                    </a:ext>
                  </a:extLst>
                </xdr:cNvPr>
                <xdr:cNvSpPr/>
              </xdr:nvSpPr>
              <xdr:spPr>
                <a:xfrm>
                  <a:off x="539552" y="260648"/>
                  <a:ext cx="6026450" cy="136815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pic>
              <xdr:nvPicPr>
                <xdr:cNvPr id="10" name="Shape 10" descr="https://www.fnp.org.pl/assets/FNP-UE-PL_cmyk-1.jpg">
                  <a:extLst>
                    <a:ext uri="{FF2B5EF4-FFF2-40B4-BE49-F238E27FC236}">
                      <a16:creationId xmlns:a16="http://schemas.microsoft.com/office/drawing/2014/main" id="{00000000-0008-0000-0000-00000A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1">
                  <a:alphaModFix/>
                </a:blip>
                <a:srcRect/>
                <a:stretch/>
              </xdr:blipFill>
              <xdr:spPr>
                <a:xfrm>
                  <a:off x="539552" y="260648"/>
                  <a:ext cx="6026474" cy="80372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1" name="Shape 11" descr="C:\Users\Michał Wrzesiński\Dropbox\IMOL\IMol System\ReMeDy logo.png">
                  <a:extLst>
                    <a:ext uri="{FF2B5EF4-FFF2-40B4-BE49-F238E27FC236}">
                      <a16:creationId xmlns:a16="http://schemas.microsoft.com/office/drawing/2014/main" id="{00000000-0008-0000-0000-00000B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2">
                  <a:alphaModFix/>
                </a:blip>
                <a:srcRect t="37535" b="39175"/>
                <a:stretch/>
              </xdr:blipFill>
              <xdr:spPr>
                <a:xfrm>
                  <a:off x="1320707" y="1142800"/>
                  <a:ext cx="2009534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2" name="Shape 12" descr="C:\Users\Michał Wrzesiński\Dropbox\IMOL\IMol System\logo_akcept_do_powielania.gif">
                  <a:extLst>
                    <a:ext uri="{FF2B5EF4-FFF2-40B4-BE49-F238E27FC236}">
                      <a16:creationId xmlns:a16="http://schemas.microsoft.com/office/drawing/2014/main" id="{00000000-0008-0000-0000-00000C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3">
                  <a:alphaModFix/>
                </a:blip>
                <a:srcRect/>
                <a:stretch/>
              </xdr:blipFill>
              <xdr:spPr>
                <a:xfrm>
                  <a:off x="3834298" y="1142800"/>
                  <a:ext cx="1168578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</xdr:grpSp>
        </xdr:grpSp>
      </xdr:grpSp>
    </xdr:grpSp>
    <xdr:clientData fLocksWithSheet="0"/>
  </xdr:oneCellAnchor>
  <xdr:oneCellAnchor>
    <xdr:from>
      <xdr:col>0</xdr:col>
      <xdr:colOff>485775</xdr:colOff>
      <xdr:row>85</xdr:row>
      <xdr:rowOff>438150</xdr:rowOff>
    </xdr:from>
    <xdr:ext cx="10229850" cy="2505075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35838" y="2530264"/>
          <a:ext cx="10220325" cy="2499473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VAT - jeśli produkt jest zwolniony z VAT proszę wpisać "zw"</a:t>
          </a:r>
          <a:endParaRPr lang="pl-PL" sz="11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Zastrzeżenia</a:t>
          </a:r>
          <a:r>
            <a:rPr lang="en-US" sz="1100"/>
            <a:t>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Zamawiający zastrzega, że termin płatności nie może być krótszy niż 14 dni kalendarzowych od daty dostarczenia poprawnie wystawionej faktury.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płatności lub poda wartość mniejszą od 14 dni, Zamawiający uzna, że termin płatności wynosi 14 dni i jego oferta otrzyma 0 punktów.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Zamawiający wskaże w kryterium „Termin płatności faktury” 30 dni (lub więcej) oferta otrzyma maksymalną ilość punktów czyli 20 pkt.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7 dni kalendarzowych lub krótszy, oferta otrzyma 20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49 dni kalendarzowych lub dłuższy,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dostawy, Zamawiający uzna, że termin dostawy wynosi 49 dni i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1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79"/>
  <sheetViews>
    <sheetView tabSelected="1" zoomScaleNormal="100" workbookViewId="0">
      <selection activeCell="B86" sqref="B86"/>
    </sheetView>
  </sheetViews>
  <sheetFormatPr defaultColWidth="14.42578125" defaultRowHeight="15" customHeight="1" x14ac:dyDescent="0.25"/>
  <cols>
    <col min="1" max="1" width="8" customWidth="1"/>
    <col min="2" max="2" width="45.85546875" customWidth="1"/>
    <col min="3" max="3" width="12.140625" customWidth="1"/>
    <col min="4" max="4" width="13.85546875" customWidth="1"/>
    <col min="5" max="5" width="9.140625" customWidth="1"/>
    <col min="6" max="9" width="17.28515625" customWidth="1"/>
    <col min="10" max="11" width="12.140625" customWidth="1"/>
    <col min="12" max="12" width="18.42578125" customWidth="1"/>
    <col min="13" max="13" width="14.42578125" customWidth="1"/>
    <col min="14" max="14" width="13.140625" customWidth="1"/>
    <col min="15" max="26" width="7.42578125" customWidth="1"/>
    <col min="27" max="32" width="12.42578125" customWidth="1"/>
  </cols>
  <sheetData>
    <row r="1" spans="1:26" ht="191.25" customHeight="1" x14ac:dyDescent="0.25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thickBot="1" x14ac:dyDescent="0.3">
      <c r="A2" s="2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0.75" thickBot="1" x14ac:dyDescent="0.3">
      <c r="A3" s="4" t="s">
        <v>1</v>
      </c>
      <c r="B3" s="5" t="s">
        <v>2</v>
      </c>
      <c r="C3" s="6" t="s">
        <v>13</v>
      </c>
      <c r="D3" s="7" t="s">
        <v>11</v>
      </c>
      <c r="E3" s="8" t="s">
        <v>3</v>
      </c>
      <c r="F3" s="7" t="s">
        <v>12</v>
      </c>
      <c r="G3" s="7" t="s">
        <v>4</v>
      </c>
      <c r="H3" s="7" t="s">
        <v>5</v>
      </c>
      <c r="I3" s="7" t="s">
        <v>6</v>
      </c>
      <c r="J3" s="9" t="s">
        <v>15</v>
      </c>
      <c r="K3" s="7" t="s">
        <v>7</v>
      </c>
      <c r="L3" s="7" t="s">
        <v>8</v>
      </c>
      <c r="M3" s="7" t="s">
        <v>9</v>
      </c>
      <c r="N3" s="10"/>
      <c r="O3" s="10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x14ac:dyDescent="0.25">
      <c r="A4" s="11">
        <v>1</v>
      </c>
      <c r="B4" s="34" t="s">
        <v>16</v>
      </c>
      <c r="C4" s="11">
        <v>1</v>
      </c>
      <c r="D4" s="31"/>
      <c r="E4" s="32"/>
      <c r="F4" s="12">
        <f>(1+N4)*D4</f>
        <v>0</v>
      </c>
      <c r="G4" s="13">
        <f t="shared" ref="G4:G81" si="0">D4*C4</f>
        <v>0</v>
      </c>
      <c r="H4" s="13">
        <f>N4*G4</f>
        <v>0</v>
      </c>
      <c r="I4" s="13">
        <f t="shared" ref="I4:I81" si="1">G4+H4</f>
        <v>0</v>
      </c>
      <c r="J4" s="33"/>
      <c r="K4" s="42"/>
      <c r="L4" s="38" t="s">
        <v>28</v>
      </c>
      <c r="M4" s="38" t="s">
        <v>22</v>
      </c>
      <c r="N4" s="14">
        <f>IF(E4="zw",0,E4)</f>
        <v>0</v>
      </c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x14ac:dyDescent="0.25">
      <c r="A5" s="34">
        <v>2</v>
      </c>
      <c r="B5" s="34" t="s">
        <v>17</v>
      </c>
      <c r="C5" s="11">
        <v>1</v>
      </c>
      <c r="D5" s="31"/>
      <c r="E5" s="32"/>
      <c r="F5" s="12">
        <f>(1+N5)*D5</f>
        <v>0</v>
      </c>
      <c r="G5" s="13">
        <f t="shared" si="0"/>
        <v>0</v>
      </c>
      <c r="H5" s="13">
        <f>N5*G5</f>
        <v>0</v>
      </c>
      <c r="I5" s="13">
        <f t="shared" si="1"/>
        <v>0</v>
      </c>
      <c r="J5" s="33"/>
      <c r="K5" s="43"/>
      <c r="L5" s="38" t="s">
        <v>28</v>
      </c>
      <c r="M5" s="38" t="s">
        <v>23</v>
      </c>
      <c r="N5" s="14">
        <f t="shared" ref="N5:N68" si="2">IF(E5="zw",0,E5)</f>
        <v>0</v>
      </c>
      <c r="O5" s="10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x14ac:dyDescent="0.25">
      <c r="A6" s="34">
        <v>3</v>
      </c>
      <c r="B6" s="34" t="s">
        <v>18</v>
      </c>
      <c r="C6" s="11">
        <v>1</v>
      </c>
      <c r="D6" s="31"/>
      <c r="E6" s="32"/>
      <c r="F6" s="12">
        <f>(1+N6)*D6</f>
        <v>0</v>
      </c>
      <c r="G6" s="13">
        <f t="shared" si="0"/>
        <v>0</v>
      </c>
      <c r="H6" s="13">
        <f>N6*G6</f>
        <v>0</v>
      </c>
      <c r="I6" s="13">
        <f t="shared" si="1"/>
        <v>0</v>
      </c>
      <c r="J6" s="33"/>
      <c r="K6" s="43"/>
      <c r="L6" s="38" t="s">
        <v>28</v>
      </c>
      <c r="M6" s="38" t="s">
        <v>24</v>
      </c>
      <c r="N6" s="14">
        <f t="shared" si="2"/>
        <v>0</v>
      </c>
      <c r="O6" s="10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34">
        <v>4</v>
      </c>
      <c r="B7" s="34" t="s">
        <v>19</v>
      </c>
      <c r="C7" s="11">
        <v>1</v>
      </c>
      <c r="D7" s="31"/>
      <c r="E7" s="32"/>
      <c r="F7" s="12">
        <f>(1+N7)*D7</f>
        <v>0</v>
      </c>
      <c r="G7" s="13">
        <f t="shared" si="0"/>
        <v>0</v>
      </c>
      <c r="H7" s="13">
        <f>N7*G7</f>
        <v>0</v>
      </c>
      <c r="I7" s="13">
        <f t="shared" si="1"/>
        <v>0</v>
      </c>
      <c r="J7" s="33"/>
      <c r="K7" s="43"/>
      <c r="L7" s="38" t="s">
        <v>28</v>
      </c>
      <c r="M7" s="38" t="s">
        <v>25</v>
      </c>
      <c r="N7" s="14">
        <f t="shared" si="2"/>
        <v>0</v>
      </c>
      <c r="O7" s="10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34">
        <v>5</v>
      </c>
      <c r="B8" s="34" t="s">
        <v>20</v>
      </c>
      <c r="C8" s="11">
        <v>1</v>
      </c>
      <c r="D8" s="31"/>
      <c r="E8" s="32"/>
      <c r="F8" s="12">
        <f>(1+N8)*D8</f>
        <v>0</v>
      </c>
      <c r="G8" s="13">
        <f t="shared" si="0"/>
        <v>0</v>
      </c>
      <c r="H8" s="13">
        <f>N8*G8</f>
        <v>0</v>
      </c>
      <c r="I8" s="13">
        <f t="shared" si="1"/>
        <v>0</v>
      </c>
      <c r="J8" s="33"/>
      <c r="K8" s="43"/>
      <c r="L8" s="38" t="s">
        <v>28</v>
      </c>
      <c r="M8" s="38" t="s">
        <v>26</v>
      </c>
      <c r="N8" s="14">
        <f t="shared" si="2"/>
        <v>0</v>
      </c>
      <c r="O8" s="10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34">
        <v>6</v>
      </c>
      <c r="B9" s="34" t="s">
        <v>21</v>
      </c>
      <c r="C9" s="11">
        <v>1</v>
      </c>
      <c r="D9" s="31"/>
      <c r="E9" s="32"/>
      <c r="F9" s="12">
        <f>(1+N9)*D9</f>
        <v>0</v>
      </c>
      <c r="G9" s="13">
        <f t="shared" si="0"/>
        <v>0</v>
      </c>
      <c r="H9" s="13">
        <f>N9*G9</f>
        <v>0</v>
      </c>
      <c r="I9" s="13">
        <f t="shared" si="1"/>
        <v>0</v>
      </c>
      <c r="J9" s="33"/>
      <c r="K9" s="43"/>
      <c r="L9" s="38" t="s">
        <v>28</v>
      </c>
      <c r="M9" s="38" t="s">
        <v>27</v>
      </c>
      <c r="N9" s="14">
        <f t="shared" si="2"/>
        <v>0</v>
      </c>
      <c r="O9" s="10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34">
        <v>7</v>
      </c>
      <c r="B10" s="34" t="s">
        <v>29</v>
      </c>
      <c r="C10" s="11">
        <v>1</v>
      </c>
      <c r="D10" s="31"/>
      <c r="E10" s="32"/>
      <c r="F10" s="12">
        <f>(1+N10)*D10</f>
        <v>0</v>
      </c>
      <c r="G10" s="13">
        <f t="shared" si="0"/>
        <v>0</v>
      </c>
      <c r="H10" s="13">
        <f>N10*G10</f>
        <v>0</v>
      </c>
      <c r="I10" s="13">
        <f t="shared" si="1"/>
        <v>0</v>
      </c>
      <c r="J10" s="33"/>
      <c r="K10" s="43"/>
      <c r="L10" s="38" t="s">
        <v>28</v>
      </c>
      <c r="M10" s="38" t="s">
        <v>99</v>
      </c>
      <c r="N10" s="14">
        <f t="shared" si="2"/>
        <v>0</v>
      </c>
      <c r="O10" s="1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34">
        <v>8</v>
      </c>
      <c r="B11" s="34" t="s">
        <v>30</v>
      </c>
      <c r="C11" s="11">
        <v>1</v>
      </c>
      <c r="D11" s="31"/>
      <c r="E11" s="32"/>
      <c r="F11" s="12">
        <f>(1+N11)*D11</f>
        <v>0</v>
      </c>
      <c r="G11" s="13">
        <f t="shared" si="0"/>
        <v>0</v>
      </c>
      <c r="H11" s="13">
        <f>N11*G11</f>
        <v>0</v>
      </c>
      <c r="I11" s="13">
        <f t="shared" si="1"/>
        <v>0</v>
      </c>
      <c r="J11" s="33"/>
      <c r="K11" s="43"/>
      <c r="L11" s="38" t="s">
        <v>28</v>
      </c>
      <c r="M11" s="38" t="s">
        <v>100</v>
      </c>
      <c r="N11" s="14">
        <f t="shared" si="2"/>
        <v>0</v>
      </c>
      <c r="O11" s="1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34">
        <v>9</v>
      </c>
      <c r="B12" s="34" t="s">
        <v>31</v>
      </c>
      <c r="C12" s="11">
        <v>1</v>
      </c>
      <c r="D12" s="31"/>
      <c r="E12" s="32"/>
      <c r="F12" s="12">
        <f>(1+N12)*D12</f>
        <v>0</v>
      </c>
      <c r="G12" s="13">
        <f t="shared" si="0"/>
        <v>0</v>
      </c>
      <c r="H12" s="13">
        <f>N12*G12</f>
        <v>0</v>
      </c>
      <c r="I12" s="13">
        <f t="shared" si="1"/>
        <v>0</v>
      </c>
      <c r="J12" s="33"/>
      <c r="K12" s="43"/>
      <c r="L12" s="38" t="s">
        <v>28</v>
      </c>
      <c r="M12" s="38" t="s">
        <v>101</v>
      </c>
      <c r="N12" s="14">
        <f t="shared" si="2"/>
        <v>0</v>
      </c>
      <c r="O12" s="1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34">
        <v>10</v>
      </c>
      <c r="B13" s="34" t="s">
        <v>32</v>
      </c>
      <c r="C13" s="11">
        <v>2</v>
      </c>
      <c r="D13" s="31"/>
      <c r="E13" s="32"/>
      <c r="F13" s="12">
        <f>(1+N13)*D13</f>
        <v>0</v>
      </c>
      <c r="G13" s="13">
        <f t="shared" si="0"/>
        <v>0</v>
      </c>
      <c r="H13" s="13">
        <f>N13*G13</f>
        <v>0</v>
      </c>
      <c r="I13" s="13">
        <f t="shared" si="1"/>
        <v>0</v>
      </c>
      <c r="J13" s="33"/>
      <c r="K13" s="43"/>
      <c r="L13" s="38" t="s">
        <v>28</v>
      </c>
      <c r="M13" s="38" t="s">
        <v>102</v>
      </c>
      <c r="N13" s="14">
        <f t="shared" si="2"/>
        <v>0</v>
      </c>
      <c r="O13" s="10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34">
        <v>11</v>
      </c>
      <c r="B14" s="34" t="s">
        <v>33</v>
      </c>
      <c r="C14" s="11">
        <v>1</v>
      </c>
      <c r="D14" s="31"/>
      <c r="E14" s="32"/>
      <c r="F14" s="12">
        <f>(1+N14)*D14</f>
        <v>0</v>
      </c>
      <c r="G14" s="13">
        <f t="shared" si="0"/>
        <v>0</v>
      </c>
      <c r="H14" s="13">
        <f>N14*G14</f>
        <v>0</v>
      </c>
      <c r="I14" s="13">
        <f t="shared" si="1"/>
        <v>0</v>
      </c>
      <c r="J14" s="33"/>
      <c r="K14" s="43"/>
      <c r="L14" s="38" t="s">
        <v>28</v>
      </c>
      <c r="M14" s="38" t="s">
        <v>103</v>
      </c>
      <c r="N14" s="14">
        <f t="shared" si="2"/>
        <v>0</v>
      </c>
      <c r="O14" s="1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34">
        <v>12</v>
      </c>
      <c r="B15" s="34" t="s">
        <v>34</v>
      </c>
      <c r="C15" s="11">
        <v>1</v>
      </c>
      <c r="D15" s="31"/>
      <c r="E15" s="32"/>
      <c r="F15" s="12">
        <f>(1+N15)*D15</f>
        <v>0</v>
      </c>
      <c r="G15" s="13">
        <f t="shared" si="0"/>
        <v>0</v>
      </c>
      <c r="H15" s="13">
        <f>N15*G15</f>
        <v>0</v>
      </c>
      <c r="I15" s="13">
        <f t="shared" si="1"/>
        <v>0</v>
      </c>
      <c r="J15" s="33"/>
      <c r="K15" s="43"/>
      <c r="L15" s="38" t="s">
        <v>28</v>
      </c>
      <c r="M15" s="38" t="s">
        <v>104</v>
      </c>
      <c r="N15" s="14">
        <f t="shared" si="2"/>
        <v>0</v>
      </c>
      <c r="O15" s="1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x14ac:dyDescent="0.25">
      <c r="A16" s="34">
        <v>13</v>
      </c>
      <c r="B16" s="34" t="s">
        <v>35</v>
      </c>
      <c r="C16" s="11">
        <v>1</v>
      </c>
      <c r="D16" s="31"/>
      <c r="E16" s="32"/>
      <c r="F16" s="12">
        <f>(1+N16)*D16</f>
        <v>0</v>
      </c>
      <c r="G16" s="13">
        <f t="shared" si="0"/>
        <v>0</v>
      </c>
      <c r="H16" s="13">
        <f>N16*G16</f>
        <v>0</v>
      </c>
      <c r="I16" s="13">
        <f t="shared" si="1"/>
        <v>0</v>
      </c>
      <c r="J16" s="33"/>
      <c r="K16" s="43"/>
      <c r="L16" s="38" t="s">
        <v>28</v>
      </c>
      <c r="M16" s="38" t="s">
        <v>105</v>
      </c>
      <c r="N16" s="14">
        <f t="shared" si="2"/>
        <v>0</v>
      </c>
      <c r="O16" s="1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x14ac:dyDescent="0.25">
      <c r="A17" s="34">
        <v>14</v>
      </c>
      <c r="B17" s="34" t="s">
        <v>36</v>
      </c>
      <c r="C17" s="11">
        <v>1</v>
      </c>
      <c r="D17" s="31"/>
      <c r="E17" s="32"/>
      <c r="F17" s="12">
        <f>(1+N17)*D17</f>
        <v>0</v>
      </c>
      <c r="G17" s="13">
        <f t="shared" si="0"/>
        <v>0</v>
      </c>
      <c r="H17" s="13">
        <f>N17*G17</f>
        <v>0</v>
      </c>
      <c r="I17" s="13">
        <f t="shared" si="1"/>
        <v>0</v>
      </c>
      <c r="J17" s="33"/>
      <c r="K17" s="43"/>
      <c r="L17" s="38" t="s">
        <v>28</v>
      </c>
      <c r="M17" s="38" t="s">
        <v>106</v>
      </c>
      <c r="N17" s="14">
        <f t="shared" si="2"/>
        <v>0</v>
      </c>
      <c r="O17" s="10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34">
        <v>15</v>
      </c>
      <c r="B18" s="34" t="s">
        <v>37</v>
      </c>
      <c r="C18" s="11">
        <v>1</v>
      </c>
      <c r="D18" s="31"/>
      <c r="E18" s="32"/>
      <c r="F18" s="12">
        <f>(1+N18)*D18</f>
        <v>0</v>
      </c>
      <c r="G18" s="13">
        <f t="shared" si="0"/>
        <v>0</v>
      </c>
      <c r="H18" s="13">
        <f>N18*G18</f>
        <v>0</v>
      </c>
      <c r="I18" s="13">
        <f t="shared" si="1"/>
        <v>0</v>
      </c>
      <c r="J18" s="33"/>
      <c r="K18" s="43"/>
      <c r="L18" s="38" t="s">
        <v>28</v>
      </c>
      <c r="M18" s="38" t="s">
        <v>107</v>
      </c>
      <c r="N18" s="14">
        <f t="shared" si="2"/>
        <v>0</v>
      </c>
      <c r="O18" s="1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34">
        <v>16</v>
      </c>
      <c r="B19" s="34" t="s">
        <v>38</v>
      </c>
      <c r="C19" s="11">
        <v>1</v>
      </c>
      <c r="D19" s="31"/>
      <c r="E19" s="32"/>
      <c r="F19" s="12">
        <f>(1+N19)*D19</f>
        <v>0</v>
      </c>
      <c r="G19" s="13">
        <f t="shared" si="0"/>
        <v>0</v>
      </c>
      <c r="H19" s="13">
        <f>N19*G19</f>
        <v>0</v>
      </c>
      <c r="I19" s="13">
        <f t="shared" si="1"/>
        <v>0</v>
      </c>
      <c r="J19" s="33"/>
      <c r="K19" s="43"/>
      <c r="L19" s="38" t="s">
        <v>28</v>
      </c>
      <c r="M19" s="38" t="s">
        <v>108</v>
      </c>
      <c r="N19" s="14">
        <f t="shared" si="2"/>
        <v>0</v>
      </c>
      <c r="O19" s="1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x14ac:dyDescent="0.25">
      <c r="A20" s="34">
        <v>17</v>
      </c>
      <c r="B20" s="34" t="s">
        <v>39</v>
      </c>
      <c r="C20" s="11">
        <v>1</v>
      </c>
      <c r="D20" s="31"/>
      <c r="E20" s="32"/>
      <c r="F20" s="12">
        <f>(1+N20)*D20</f>
        <v>0</v>
      </c>
      <c r="G20" s="13">
        <f t="shared" si="0"/>
        <v>0</v>
      </c>
      <c r="H20" s="13">
        <f>N20*G20</f>
        <v>0</v>
      </c>
      <c r="I20" s="13">
        <f t="shared" si="1"/>
        <v>0</v>
      </c>
      <c r="J20" s="33"/>
      <c r="K20" s="43"/>
      <c r="L20" s="38" t="s">
        <v>28</v>
      </c>
      <c r="M20" s="38" t="s">
        <v>109</v>
      </c>
      <c r="N20" s="14">
        <f t="shared" si="2"/>
        <v>0</v>
      </c>
      <c r="O20" s="1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x14ac:dyDescent="0.25">
      <c r="A21" s="34">
        <v>18</v>
      </c>
      <c r="B21" s="34" t="s">
        <v>40</v>
      </c>
      <c r="C21" s="11">
        <v>1</v>
      </c>
      <c r="D21" s="31"/>
      <c r="E21" s="32"/>
      <c r="F21" s="12">
        <f>(1+N21)*D21</f>
        <v>0</v>
      </c>
      <c r="G21" s="13">
        <f t="shared" si="0"/>
        <v>0</v>
      </c>
      <c r="H21" s="13">
        <f>N21*G21</f>
        <v>0</v>
      </c>
      <c r="I21" s="13">
        <f t="shared" si="1"/>
        <v>0</v>
      </c>
      <c r="J21" s="33"/>
      <c r="K21" s="43"/>
      <c r="L21" s="38" t="s">
        <v>28</v>
      </c>
      <c r="M21" s="38" t="s">
        <v>110</v>
      </c>
      <c r="N21" s="14">
        <f t="shared" si="2"/>
        <v>0</v>
      </c>
      <c r="O21" s="1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34">
        <v>19</v>
      </c>
      <c r="B22" s="34" t="s">
        <v>41</v>
      </c>
      <c r="C22" s="11">
        <v>1</v>
      </c>
      <c r="D22" s="31"/>
      <c r="E22" s="32"/>
      <c r="F22" s="12">
        <f>(1+N22)*D22</f>
        <v>0</v>
      </c>
      <c r="G22" s="13">
        <f t="shared" si="0"/>
        <v>0</v>
      </c>
      <c r="H22" s="13">
        <f>N22*G22</f>
        <v>0</v>
      </c>
      <c r="I22" s="13">
        <f t="shared" si="1"/>
        <v>0</v>
      </c>
      <c r="J22" s="33"/>
      <c r="K22" s="43"/>
      <c r="L22" s="38" t="s">
        <v>28</v>
      </c>
      <c r="M22" s="38" t="s">
        <v>111</v>
      </c>
      <c r="N22" s="14">
        <f t="shared" si="2"/>
        <v>0</v>
      </c>
      <c r="O22" s="1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34">
        <v>20</v>
      </c>
      <c r="B23" s="34" t="s">
        <v>42</v>
      </c>
      <c r="C23" s="11">
        <v>1</v>
      </c>
      <c r="D23" s="31"/>
      <c r="E23" s="32"/>
      <c r="F23" s="12">
        <f>(1+N23)*D23</f>
        <v>0</v>
      </c>
      <c r="G23" s="13">
        <f t="shared" si="0"/>
        <v>0</v>
      </c>
      <c r="H23" s="13">
        <f>N23*G23</f>
        <v>0</v>
      </c>
      <c r="I23" s="13">
        <f t="shared" si="1"/>
        <v>0</v>
      </c>
      <c r="J23" s="33"/>
      <c r="K23" s="43"/>
      <c r="L23" s="38" t="s">
        <v>28</v>
      </c>
      <c r="M23" s="38" t="s">
        <v>112</v>
      </c>
      <c r="N23" s="14">
        <f t="shared" si="2"/>
        <v>0</v>
      </c>
      <c r="O23" s="1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34">
        <v>21</v>
      </c>
      <c r="B24" s="34" t="s">
        <v>43</v>
      </c>
      <c r="C24" s="11">
        <v>1</v>
      </c>
      <c r="D24" s="31"/>
      <c r="E24" s="32"/>
      <c r="F24" s="12">
        <f>(1+N24)*D24</f>
        <v>0</v>
      </c>
      <c r="G24" s="13">
        <f t="shared" si="0"/>
        <v>0</v>
      </c>
      <c r="H24" s="13">
        <f>N24*G24</f>
        <v>0</v>
      </c>
      <c r="I24" s="13">
        <f t="shared" si="1"/>
        <v>0</v>
      </c>
      <c r="J24" s="33"/>
      <c r="K24" s="43"/>
      <c r="L24" s="38" t="s">
        <v>28</v>
      </c>
      <c r="M24" s="38" t="s">
        <v>113</v>
      </c>
      <c r="N24" s="14">
        <f t="shared" si="2"/>
        <v>0</v>
      </c>
      <c r="O24" s="1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x14ac:dyDescent="0.25">
      <c r="A25" s="34">
        <v>22</v>
      </c>
      <c r="B25" s="34" t="s">
        <v>44</v>
      </c>
      <c r="C25" s="11">
        <v>1</v>
      </c>
      <c r="D25" s="31"/>
      <c r="E25" s="32"/>
      <c r="F25" s="12">
        <f>(1+N25)*D25</f>
        <v>0</v>
      </c>
      <c r="G25" s="13">
        <f t="shared" si="0"/>
        <v>0</v>
      </c>
      <c r="H25" s="13">
        <f>N25*G25</f>
        <v>0</v>
      </c>
      <c r="I25" s="13">
        <f t="shared" si="1"/>
        <v>0</v>
      </c>
      <c r="J25" s="33"/>
      <c r="K25" s="43"/>
      <c r="L25" s="38" t="s">
        <v>28</v>
      </c>
      <c r="M25" s="38" t="s">
        <v>114</v>
      </c>
      <c r="N25" s="14">
        <f t="shared" si="2"/>
        <v>0</v>
      </c>
      <c r="O25" s="1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34">
        <v>23</v>
      </c>
      <c r="B26" s="34" t="s">
        <v>45</v>
      </c>
      <c r="C26" s="11">
        <v>1</v>
      </c>
      <c r="D26" s="31"/>
      <c r="E26" s="32"/>
      <c r="F26" s="12">
        <f>(1+N26)*D26</f>
        <v>0</v>
      </c>
      <c r="G26" s="13">
        <f t="shared" si="0"/>
        <v>0</v>
      </c>
      <c r="H26" s="13">
        <f>N26*G26</f>
        <v>0</v>
      </c>
      <c r="I26" s="13">
        <f t="shared" si="1"/>
        <v>0</v>
      </c>
      <c r="J26" s="33"/>
      <c r="K26" s="43"/>
      <c r="L26" s="38" t="s">
        <v>28</v>
      </c>
      <c r="M26" s="38" t="s">
        <v>115</v>
      </c>
      <c r="N26" s="14">
        <f t="shared" si="2"/>
        <v>0</v>
      </c>
      <c r="O26" s="1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x14ac:dyDescent="0.25">
      <c r="A27" s="34">
        <v>24</v>
      </c>
      <c r="B27" s="34" t="s">
        <v>46</v>
      </c>
      <c r="C27" s="11">
        <v>1</v>
      </c>
      <c r="D27" s="31"/>
      <c r="E27" s="32"/>
      <c r="F27" s="12">
        <f>(1+N27)*D27</f>
        <v>0</v>
      </c>
      <c r="G27" s="13">
        <f t="shared" si="0"/>
        <v>0</v>
      </c>
      <c r="H27" s="13">
        <f>N27*G27</f>
        <v>0</v>
      </c>
      <c r="I27" s="13">
        <f t="shared" si="1"/>
        <v>0</v>
      </c>
      <c r="J27" s="33"/>
      <c r="K27" s="43"/>
      <c r="L27" s="38" t="s">
        <v>28</v>
      </c>
      <c r="M27" s="38" t="s">
        <v>116</v>
      </c>
      <c r="N27" s="14">
        <f t="shared" si="2"/>
        <v>0</v>
      </c>
      <c r="O27" s="10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x14ac:dyDescent="0.25">
      <c r="A28" s="34">
        <v>25</v>
      </c>
      <c r="B28" s="34" t="s">
        <v>47</v>
      </c>
      <c r="C28" s="11">
        <v>1</v>
      </c>
      <c r="D28" s="31"/>
      <c r="E28" s="32"/>
      <c r="F28" s="12">
        <f>(1+N28)*D28</f>
        <v>0</v>
      </c>
      <c r="G28" s="13">
        <f t="shared" si="0"/>
        <v>0</v>
      </c>
      <c r="H28" s="13">
        <f>N28*G28</f>
        <v>0</v>
      </c>
      <c r="I28" s="13">
        <f t="shared" si="1"/>
        <v>0</v>
      </c>
      <c r="J28" s="33"/>
      <c r="K28" s="43"/>
      <c r="L28" s="38" t="s">
        <v>28</v>
      </c>
      <c r="M28" s="38" t="s">
        <v>117</v>
      </c>
      <c r="N28" s="14">
        <f t="shared" si="2"/>
        <v>0</v>
      </c>
      <c r="O28" s="10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34">
        <v>26</v>
      </c>
      <c r="B29" s="34" t="s">
        <v>48</v>
      </c>
      <c r="C29" s="11">
        <v>1</v>
      </c>
      <c r="D29" s="31"/>
      <c r="E29" s="32"/>
      <c r="F29" s="12">
        <f>(1+N29)*D29</f>
        <v>0</v>
      </c>
      <c r="G29" s="13">
        <f t="shared" si="0"/>
        <v>0</v>
      </c>
      <c r="H29" s="13">
        <f>N29*G29</f>
        <v>0</v>
      </c>
      <c r="I29" s="13">
        <f t="shared" si="1"/>
        <v>0</v>
      </c>
      <c r="J29" s="33"/>
      <c r="K29" s="43"/>
      <c r="L29" s="38" t="s">
        <v>28</v>
      </c>
      <c r="M29" s="38" t="s">
        <v>118</v>
      </c>
      <c r="N29" s="14">
        <f t="shared" si="2"/>
        <v>0</v>
      </c>
      <c r="O29" s="10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34">
        <v>27</v>
      </c>
      <c r="B30" s="34" t="s">
        <v>49</v>
      </c>
      <c r="C30" s="11">
        <v>1</v>
      </c>
      <c r="D30" s="31"/>
      <c r="E30" s="32"/>
      <c r="F30" s="12">
        <f>(1+N30)*D30</f>
        <v>0</v>
      </c>
      <c r="G30" s="13">
        <f t="shared" si="0"/>
        <v>0</v>
      </c>
      <c r="H30" s="13">
        <f>N30*G30</f>
        <v>0</v>
      </c>
      <c r="I30" s="13">
        <f t="shared" si="1"/>
        <v>0</v>
      </c>
      <c r="J30" s="33"/>
      <c r="K30" s="43"/>
      <c r="L30" s="38" t="s">
        <v>28</v>
      </c>
      <c r="M30" s="38" t="s">
        <v>119</v>
      </c>
      <c r="N30" s="14">
        <f t="shared" si="2"/>
        <v>0</v>
      </c>
      <c r="O30" s="10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34">
        <v>28</v>
      </c>
      <c r="B31" s="34" t="s">
        <v>50</v>
      </c>
      <c r="C31" s="11">
        <v>1</v>
      </c>
      <c r="D31" s="31"/>
      <c r="E31" s="32"/>
      <c r="F31" s="12">
        <f>(1+N31)*D31</f>
        <v>0</v>
      </c>
      <c r="G31" s="13">
        <f t="shared" si="0"/>
        <v>0</v>
      </c>
      <c r="H31" s="13">
        <f>N31*G31</f>
        <v>0</v>
      </c>
      <c r="I31" s="13">
        <f t="shared" si="1"/>
        <v>0</v>
      </c>
      <c r="J31" s="33"/>
      <c r="K31" s="43"/>
      <c r="L31" s="38" t="s">
        <v>28</v>
      </c>
      <c r="M31" s="38" t="s">
        <v>120</v>
      </c>
      <c r="N31" s="14">
        <f t="shared" si="2"/>
        <v>0</v>
      </c>
      <c r="O31" s="10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x14ac:dyDescent="0.25">
      <c r="A32" s="34">
        <v>29</v>
      </c>
      <c r="B32" s="34" t="s">
        <v>51</v>
      </c>
      <c r="C32" s="11">
        <v>1</v>
      </c>
      <c r="D32" s="31"/>
      <c r="E32" s="32"/>
      <c r="F32" s="12">
        <f>(1+N32)*D32</f>
        <v>0</v>
      </c>
      <c r="G32" s="13">
        <f t="shared" si="0"/>
        <v>0</v>
      </c>
      <c r="H32" s="13">
        <f>N32*G32</f>
        <v>0</v>
      </c>
      <c r="I32" s="13">
        <f t="shared" si="1"/>
        <v>0</v>
      </c>
      <c r="J32" s="33"/>
      <c r="K32" s="43"/>
      <c r="L32" s="38" t="s">
        <v>28</v>
      </c>
      <c r="M32" s="38" t="s">
        <v>121</v>
      </c>
      <c r="N32" s="14">
        <f t="shared" si="2"/>
        <v>0</v>
      </c>
      <c r="O32" s="10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34">
        <v>30</v>
      </c>
      <c r="B33" s="34" t="s">
        <v>169</v>
      </c>
      <c r="C33" s="11">
        <v>1</v>
      </c>
      <c r="D33" s="31"/>
      <c r="E33" s="32"/>
      <c r="F33" s="12">
        <f>(1+N33)*D33</f>
        <v>0</v>
      </c>
      <c r="G33" s="13">
        <f t="shared" si="0"/>
        <v>0</v>
      </c>
      <c r="H33" s="13">
        <f>N33*G33</f>
        <v>0</v>
      </c>
      <c r="I33" s="13">
        <f t="shared" si="1"/>
        <v>0</v>
      </c>
      <c r="J33" s="33"/>
      <c r="K33" s="43"/>
      <c r="L33" s="38" t="s">
        <v>28</v>
      </c>
      <c r="M33" s="38">
        <v>9284</v>
      </c>
      <c r="N33" s="14">
        <f t="shared" si="2"/>
        <v>0</v>
      </c>
      <c r="O33" s="10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34">
        <v>31</v>
      </c>
      <c r="B34" s="34" t="s">
        <v>52</v>
      </c>
      <c r="C34" s="11">
        <v>1</v>
      </c>
      <c r="D34" s="31"/>
      <c r="E34" s="32"/>
      <c r="F34" s="12">
        <f>(1+N34)*D34</f>
        <v>0</v>
      </c>
      <c r="G34" s="13">
        <f t="shared" si="0"/>
        <v>0</v>
      </c>
      <c r="H34" s="13">
        <f>N34*G34</f>
        <v>0</v>
      </c>
      <c r="I34" s="13">
        <f t="shared" si="1"/>
        <v>0</v>
      </c>
      <c r="J34" s="33"/>
      <c r="K34" s="43"/>
      <c r="L34" s="38" t="s">
        <v>28</v>
      </c>
      <c r="M34" s="38" t="s">
        <v>122</v>
      </c>
      <c r="N34" s="14">
        <f t="shared" si="2"/>
        <v>0</v>
      </c>
      <c r="O34" s="10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34">
        <v>32</v>
      </c>
      <c r="B35" s="34" t="s">
        <v>53</v>
      </c>
      <c r="C35" s="11">
        <v>1</v>
      </c>
      <c r="D35" s="31"/>
      <c r="E35" s="32"/>
      <c r="F35" s="12">
        <f>(1+N35)*D35</f>
        <v>0</v>
      </c>
      <c r="G35" s="13">
        <f t="shared" si="0"/>
        <v>0</v>
      </c>
      <c r="H35" s="13">
        <f>N35*G35</f>
        <v>0</v>
      </c>
      <c r="I35" s="13">
        <f t="shared" si="1"/>
        <v>0</v>
      </c>
      <c r="J35" s="33"/>
      <c r="K35" s="43"/>
      <c r="L35" s="38" t="s">
        <v>28</v>
      </c>
      <c r="M35" s="38" t="s">
        <v>123</v>
      </c>
      <c r="N35" s="14">
        <f t="shared" si="2"/>
        <v>0</v>
      </c>
      <c r="O35" s="10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34">
        <v>33</v>
      </c>
      <c r="B36" s="34" t="s">
        <v>54</v>
      </c>
      <c r="C36" s="11">
        <v>1</v>
      </c>
      <c r="D36" s="31"/>
      <c r="E36" s="32"/>
      <c r="F36" s="12">
        <f>(1+N36)*D36</f>
        <v>0</v>
      </c>
      <c r="G36" s="13">
        <f t="shared" si="0"/>
        <v>0</v>
      </c>
      <c r="H36" s="13">
        <f>N36*G36</f>
        <v>0</v>
      </c>
      <c r="I36" s="13">
        <f t="shared" si="1"/>
        <v>0</v>
      </c>
      <c r="J36" s="33"/>
      <c r="K36" s="43"/>
      <c r="L36" s="38" t="s">
        <v>28</v>
      </c>
      <c r="M36" s="38" t="s">
        <v>124</v>
      </c>
      <c r="N36" s="14">
        <f t="shared" si="2"/>
        <v>0</v>
      </c>
      <c r="O36" s="10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34">
        <v>34</v>
      </c>
      <c r="B37" s="34" t="s">
        <v>55</v>
      </c>
      <c r="C37" s="11">
        <v>1</v>
      </c>
      <c r="D37" s="31"/>
      <c r="E37" s="32"/>
      <c r="F37" s="12">
        <f>(1+N37)*D37</f>
        <v>0</v>
      </c>
      <c r="G37" s="13">
        <f t="shared" si="0"/>
        <v>0</v>
      </c>
      <c r="H37" s="13">
        <f>N37*G37</f>
        <v>0</v>
      </c>
      <c r="I37" s="13">
        <f t="shared" si="1"/>
        <v>0</v>
      </c>
      <c r="J37" s="33"/>
      <c r="K37" s="43"/>
      <c r="L37" s="38" t="s">
        <v>28</v>
      </c>
      <c r="M37" s="38" t="s">
        <v>125</v>
      </c>
      <c r="N37" s="14">
        <f t="shared" si="2"/>
        <v>0</v>
      </c>
      <c r="O37" s="10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34">
        <v>35</v>
      </c>
      <c r="B38" s="34" t="s">
        <v>56</v>
      </c>
      <c r="C38" s="11">
        <v>1</v>
      </c>
      <c r="D38" s="31"/>
      <c r="E38" s="32"/>
      <c r="F38" s="12">
        <f>(1+N38)*D38</f>
        <v>0</v>
      </c>
      <c r="G38" s="13">
        <f t="shared" si="0"/>
        <v>0</v>
      </c>
      <c r="H38" s="13">
        <f>N38*G38</f>
        <v>0</v>
      </c>
      <c r="I38" s="13">
        <f t="shared" si="1"/>
        <v>0</v>
      </c>
      <c r="J38" s="33"/>
      <c r="K38" s="43"/>
      <c r="L38" s="38" t="s">
        <v>28</v>
      </c>
      <c r="M38" s="38" t="s">
        <v>126</v>
      </c>
      <c r="N38" s="14">
        <f t="shared" si="2"/>
        <v>0</v>
      </c>
      <c r="O38" s="10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 x14ac:dyDescent="0.25">
      <c r="A39" s="34">
        <v>36</v>
      </c>
      <c r="B39" s="34" t="s">
        <v>57</v>
      </c>
      <c r="C39" s="11">
        <v>1</v>
      </c>
      <c r="D39" s="31"/>
      <c r="E39" s="32"/>
      <c r="F39" s="12">
        <f>(1+N39)*D39</f>
        <v>0</v>
      </c>
      <c r="G39" s="13">
        <f t="shared" si="0"/>
        <v>0</v>
      </c>
      <c r="H39" s="13">
        <f>N39*G39</f>
        <v>0</v>
      </c>
      <c r="I39" s="13">
        <f t="shared" si="1"/>
        <v>0</v>
      </c>
      <c r="J39" s="33"/>
      <c r="K39" s="43"/>
      <c r="L39" s="38" t="s">
        <v>28</v>
      </c>
      <c r="M39" s="38" t="s">
        <v>127</v>
      </c>
      <c r="N39" s="14">
        <f t="shared" si="2"/>
        <v>0</v>
      </c>
      <c r="O39" s="10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34">
        <v>37</v>
      </c>
      <c r="B40" s="34" t="s">
        <v>58</v>
      </c>
      <c r="C40" s="11">
        <v>1</v>
      </c>
      <c r="D40" s="31"/>
      <c r="E40" s="32"/>
      <c r="F40" s="12">
        <f>(1+N40)*D40</f>
        <v>0</v>
      </c>
      <c r="G40" s="13">
        <f t="shared" si="0"/>
        <v>0</v>
      </c>
      <c r="H40" s="13">
        <f>N40*G40</f>
        <v>0</v>
      </c>
      <c r="I40" s="13">
        <f t="shared" si="1"/>
        <v>0</v>
      </c>
      <c r="J40" s="33"/>
      <c r="K40" s="43"/>
      <c r="L40" s="38" t="s">
        <v>28</v>
      </c>
      <c r="M40" s="38" t="s">
        <v>128</v>
      </c>
      <c r="N40" s="14">
        <f t="shared" si="2"/>
        <v>0</v>
      </c>
      <c r="O40" s="10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34">
        <v>38</v>
      </c>
      <c r="B41" s="34" t="s">
        <v>59</v>
      </c>
      <c r="C41" s="11">
        <v>1</v>
      </c>
      <c r="D41" s="31"/>
      <c r="E41" s="32"/>
      <c r="F41" s="12">
        <f>(1+N41)*D41</f>
        <v>0</v>
      </c>
      <c r="G41" s="13">
        <f t="shared" si="0"/>
        <v>0</v>
      </c>
      <c r="H41" s="13">
        <f>N41*G41</f>
        <v>0</v>
      </c>
      <c r="I41" s="13">
        <f t="shared" si="1"/>
        <v>0</v>
      </c>
      <c r="J41" s="33"/>
      <c r="K41" s="43"/>
      <c r="L41" s="38" t="s">
        <v>28</v>
      </c>
      <c r="M41" s="38" t="s">
        <v>129</v>
      </c>
      <c r="N41" s="14">
        <f t="shared" si="2"/>
        <v>0</v>
      </c>
      <c r="O41" s="10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34">
        <v>39</v>
      </c>
      <c r="B42" s="34" t="s">
        <v>60</v>
      </c>
      <c r="C42" s="11">
        <v>1</v>
      </c>
      <c r="D42" s="31"/>
      <c r="E42" s="32"/>
      <c r="F42" s="12">
        <f>(1+N42)*D42</f>
        <v>0</v>
      </c>
      <c r="G42" s="13">
        <f t="shared" si="0"/>
        <v>0</v>
      </c>
      <c r="H42" s="13">
        <f>N42*G42</f>
        <v>0</v>
      </c>
      <c r="I42" s="13">
        <f t="shared" si="1"/>
        <v>0</v>
      </c>
      <c r="J42" s="33"/>
      <c r="K42" s="43"/>
      <c r="L42" s="38" t="s">
        <v>28</v>
      </c>
      <c r="M42" s="38" t="s">
        <v>130</v>
      </c>
      <c r="N42" s="14">
        <f t="shared" si="2"/>
        <v>0</v>
      </c>
      <c r="O42" s="10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34">
        <v>40</v>
      </c>
      <c r="B43" s="34" t="s">
        <v>61</v>
      </c>
      <c r="C43" s="11">
        <v>1</v>
      </c>
      <c r="D43" s="31"/>
      <c r="E43" s="32"/>
      <c r="F43" s="12">
        <f>(1+N43)*D43</f>
        <v>0</v>
      </c>
      <c r="G43" s="13">
        <f t="shared" si="0"/>
        <v>0</v>
      </c>
      <c r="H43" s="13">
        <f>N43*G43</f>
        <v>0</v>
      </c>
      <c r="I43" s="13">
        <f t="shared" si="1"/>
        <v>0</v>
      </c>
      <c r="J43" s="33"/>
      <c r="K43" s="43"/>
      <c r="L43" s="38" t="s">
        <v>28</v>
      </c>
      <c r="M43" s="38" t="s">
        <v>131</v>
      </c>
      <c r="N43" s="14">
        <f t="shared" si="2"/>
        <v>0</v>
      </c>
      <c r="O43" s="10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34">
        <v>41</v>
      </c>
      <c r="B44" s="34" t="s">
        <v>170</v>
      </c>
      <c r="C44" s="11">
        <v>1</v>
      </c>
      <c r="D44" s="31"/>
      <c r="E44" s="32"/>
      <c r="F44" s="12">
        <f>(1+N44)*D44</f>
        <v>0</v>
      </c>
      <c r="G44" s="13">
        <f t="shared" si="0"/>
        <v>0</v>
      </c>
      <c r="H44" s="13">
        <f>N44*G44</f>
        <v>0</v>
      </c>
      <c r="I44" s="13">
        <f t="shared" si="1"/>
        <v>0</v>
      </c>
      <c r="J44" s="33"/>
      <c r="K44" s="43"/>
      <c r="L44" s="38" t="s">
        <v>28</v>
      </c>
      <c r="M44" s="38">
        <v>69366</v>
      </c>
      <c r="N44" s="14">
        <f t="shared" si="2"/>
        <v>0</v>
      </c>
      <c r="O44" s="10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 x14ac:dyDescent="0.25">
      <c r="A45" s="34">
        <v>42</v>
      </c>
      <c r="B45" s="34" t="s">
        <v>62</v>
      </c>
      <c r="C45" s="11">
        <v>1</v>
      </c>
      <c r="D45" s="31"/>
      <c r="E45" s="32"/>
      <c r="F45" s="12">
        <f>(1+N45)*D45</f>
        <v>0</v>
      </c>
      <c r="G45" s="13">
        <f t="shared" si="0"/>
        <v>0</v>
      </c>
      <c r="H45" s="13">
        <f>N45*G45</f>
        <v>0</v>
      </c>
      <c r="I45" s="13">
        <f t="shared" si="1"/>
        <v>0</v>
      </c>
      <c r="J45" s="33"/>
      <c r="K45" s="43"/>
      <c r="L45" s="38" t="s">
        <v>28</v>
      </c>
      <c r="M45" s="38" t="s">
        <v>132</v>
      </c>
      <c r="N45" s="14">
        <f t="shared" si="2"/>
        <v>0</v>
      </c>
      <c r="O45" s="10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34">
        <v>43</v>
      </c>
      <c r="B46" s="34" t="s">
        <v>63</v>
      </c>
      <c r="C46" s="11">
        <v>1</v>
      </c>
      <c r="D46" s="31"/>
      <c r="E46" s="32"/>
      <c r="F46" s="12">
        <f>(1+N46)*D46</f>
        <v>0</v>
      </c>
      <c r="G46" s="13">
        <f t="shared" si="0"/>
        <v>0</v>
      </c>
      <c r="H46" s="13">
        <f>N46*G46</f>
        <v>0</v>
      </c>
      <c r="I46" s="13">
        <f t="shared" si="1"/>
        <v>0</v>
      </c>
      <c r="J46" s="33"/>
      <c r="K46" s="43"/>
      <c r="L46" s="38" t="s">
        <v>28</v>
      </c>
      <c r="M46" s="38" t="s">
        <v>133</v>
      </c>
      <c r="N46" s="14">
        <f t="shared" si="2"/>
        <v>0</v>
      </c>
      <c r="O46" s="10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 x14ac:dyDescent="0.25">
      <c r="A47" s="34">
        <v>44</v>
      </c>
      <c r="B47" s="34" t="s">
        <v>64</v>
      </c>
      <c r="C47" s="11">
        <v>1</v>
      </c>
      <c r="D47" s="31"/>
      <c r="E47" s="32"/>
      <c r="F47" s="12">
        <f>(1+N47)*D47</f>
        <v>0</v>
      </c>
      <c r="G47" s="13">
        <f t="shared" si="0"/>
        <v>0</v>
      </c>
      <c r="H47" s="13">
        <f>N47*G47</f>
        <v>0</v>
      </c>
      <c r="I47" s="13">
        <f t="shared" si="1"/>
        <v>0</v>
      </c>
      <c r="J47" s="33"/>
      <c r="K47" s="43"/>
      <c r="L47" s="38" t="s">
        <v>28</v>
      </c>
      <c r="M47" s="38" t="s">
        <v>134</v>
      </c>
      <c r="N47" s="14">
        <f t="shared" si="2"/>
        <v>0</v>
      </c>
      <c r="O47" s="10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 x14ac:dyDescent="0.25">
      <c r="A48" s="34">
        <v>45</v>
      </c>
      <c r="B48" s="34" t="s">
        <v>65</v>
      </c>
      <c r="C48" s="11">
        <v>1</v>
      </c>
      <c r="D48" s="31"/>
      <c r="E48" s="32"/>
      <c r="F48" s="12">
        <f>(1+N48)*D48</f>
        <v>0</v>
      </c>
      <c r="G48" s="13">
        <f t="shared" si="0"/>
        <v>0</v>
      </c>
      <c r="H48" s="13">
        <f>N48*G48</f>
        <v>0</v>
      </c>
      <c r="I48" s="13">
        <f t="shared" si="1"/>
        <v>0</v>
      </c>
      <c r="J48" s="33"/>
      <c r="K48" s="43"/>
      <c r="L48" s="38" t="s">
        <v>28</v>
      </c>
      <c r="M48" s="38" t="s">
        <v>135</v>
      </c>
      <c r="N48" s="14">
        <f t="shared" si="2"/>
        <v>0</v>
      </c>
      <c r="O48" s="10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 x14ac:dyDescent="0.25">
      <c r="A49" s="34">
        <v>46</v>
      </c>
      <c r="B49" s="34" t="s">
        <v>66</v>
      </c>
      <c r="C49" s="11">
        <v>1</v>
      </c>
      <c r="D49" s="31"/>
      <c r="E49" s="32"/>
      <c r="F49" s="12">
        <f>(1+N49)*D49</f>
        <v>0</v>
      </c>
      <c r="G49" s="13">
        <f t="shared" si="0"/>
        <v>0</v>
      </c>
      <c r="H49" s="13">
        <f>N49*G49</f>
        <v>0</v>
      </c>
      <c r="I49" s="13">
        <f t="shared" si="1"/>
        <v>0</v>
      </c>
      <c r="J49" s="33"/>
      <c r="K49" s="43"/>
      <c r="L49" s="38" t="s">
        <v>28</v>
      </c>
      <c r="M49" s="38" t="s">
        <v>136</v>
      </c>
      <c r="N49" s="14">
        <f t="shared" si="2"/>
        <v>0</v>
      </c>
      <c r="O49" s="1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34">
        <v>47</v>
      </c>
      <c r="B50" s="34" t="s">
        <v>67</v>
      </c>
      <c r="C50" s="11">
        <v>1</v>
      </c>
      <c r="D50" s="31"/>
      <c r="E50" s="32"/>
      <c r="F50" s="12">
        <f>(1+N50)*D50</f>
        <v>0</v>
      </c>
      <c r="G50" s="13">
        <f t="shared" si="0"/>
        <v>0</v>
      </c>
      <c r="H50" s="13">
        <f>N50*G50</f>
        <v>0</v>
      </c>
      <c r="I50" s="13">
        <f t="shared" si="1"/>
        <v>0</v>
      </c>
      <c r="J50" s="33"/>
      <c r="K50" s="43"/>
      <c r="L50" s="38" t="s">
        <v>28</v>
      </c>
      <c r="M50" s="38" t="s">
        <v>137</v>
      </c>
      <c r="N50" s="14">
        <f t="shared" si="2"/>
        <v>0</v>
      </c>
      <c r="O50" s="10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34">
        <v>48</v>
      </c>
      <c r="B51" s="34" t="s">
        <v>68</v>
      </c>
      <c r="C51" s="11">
        <v>1</v>
      </c>
      <c r="D51" s="31"/>
      <c r="E51" s="32"/>
      <c r="F51" s="12">
        <f>(1+N51)*D51</f>
        <v>0</v>
      </c>
      <c r="G51" s="13">
        <f t="shared" si="0"/>
        <v>0</v>
      </c>
      <c r="H51" s="13">
        <f>N51*G51</f>
        <v>0</v>
      </c>
      <c r="I51" s="13">
        <f t="shared" si="1"/>
        <v>0</v>
      </c>
      <c r="J51" s="33"/>
      <c r="K51" s="43"/>
      <c r="L51" s="38" t="s">
        <v>28</v>
      </c>
      <c r="M51" s="38" t="s">
        <v>138</v>
      </c>
      <c r="N51" s="14">
        <f t="shared" si="2"/>
        <v>0</v>
      </c>
      <c r="O51" s="10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34">
        <v>49</v>
      </c>
      <c r="B52" s="34" t="s">
        <v>69</v>
      </c>
      <c r="C52" s="11">
        <v>1</v>
      </c>
      <c r="D52" s="31"/>
      <c r="E52" s="32"/>
      <c r="F52" s="12">
        <f>(1+N52)*D52</f>
        <v>0</v>
      </c>
      <c r="G52" s="13">
        <f t="shared" si="0"/>
        <v>0</v>
      </c>
      <c r="H52" s="13">
        <f>N52*G52</f>
        <v>0</v>
      </c>
      <c r="I52" s="13">
        <f t="shared" si="1"/>
        <v>0</v>
      </c>
      <c r="J52" s="33"/>
      <c r="K52" s="43"/>
      <c r="L52" s="38" t="s">
        <v>28</v>
      </c>
      <c r="M52" s="38" t="s">
        <v>139</v>
      </c>
      <c r="N52" s="14">
        <f t="shared" si="2"/>
        <v>0</v>
      </c>
      <c r="O52" s="10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34">
        <v>50</v>
      </c>
      <c r="B53" s="34" t="s">
        <v>70</v>
      </c>
      <c r="C53" s="11">
        <v>1</v>
      </c>
      <c r="D53" s="31"/>
      <c r="E53" s="32"/>
      <c r="F53" s="12">
        <f>(1+N53)*D53</f>
        <v>0</v>
      </c>
      <c r="G53" s="13">
        <f t="shared" si="0"/>
        <v>0</v>
      </c>
      <c r="H53" s="13">
        <f>N53*G53</f>
        <v>0</v>
      </c>
      <c r="I53" s="13">
        <f t="shared" si="1"/>
        <v>0</v>
      </c>
      <c r="J53" s="33"/>
      <c r="K53" s="43"/>
      <c r="L53" s="38" t="s">
        <v>28</v>
      </c>
      <c r="M53" s="38" t="s">
        <v>140</v>
      </c>
      <c r="N53" s="14">
        <f t="shared" si="2"/>
        <v>0</v>
      </c>
      <c r="O53" s="10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 x14ac:dyDescent="0.25">
      <c r="A54" s="34">
        <v>51</v>
      </c>
      <c r="B54" s="34" t="s">
        <v>71</v>
      </c>
      <c r="C54" s="11">
        <v>1</v>
      </c>
      <c r="D54" s="31"/>
      <c r="E54" s="32"/>
      <c r="F54" s="12">
        <f>(1+N54)*D54</f>
        <v>0</v>
      </c>
      <c r="G54" s="13">
        <f t="shared" si="0"/>
        <v>0</v>
      </c>
      <c r="H54" s="13">
        <f>N54*G54</f>
        <v>0</v>
      </c>
      <c r="I54" s="13">
        <f t="shared" si="1"/>
        <v>0</v>
      </c>
      <c r="J54" s="33"/>
      <c r="K54" s="43"/>
      <c r="L54" s="38" t="s">
        <v>28</v>
      </c>
      <c r="M54" s="38" t="s">
        <v>141</v>
      </c>
      <c r="N54" s="14">
        <f t="shared" si="2"/>
        <v>0</v>
      </c>
      <c r="O54" s="10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34">
        <v>52</v>
      </c>
      <c r="B55" s="34" t="s">
        <v>72</v>
      </c>
      <c r="C55" s="11">
        <v>1</v>
      </c>
      <c r="D55" s="31"/>
      <c r="E55" s="32"/>
      <c r="F55" s="12">
        <f>(1+N55)*D55</f>
        <v>0</v>
      </c>
      <c r="G55" s="13">
        <f t="shared" si="0"/>
        <v>0</v>
      </c>
      <c r="H55" s="13">
        <f>N55*G55</f>
        <v>0</v>
      </c>
      <c r="I55" s="13">
        <f t="shared" si="1"/>
        <v>0</v>
      </c>
      <c r="J55" s="33"/>
      <c r="K55" s="43"/>
      <c r="L55" s="38" t="s">
        <v>28</v>
      </c>
      <c r="M55" s="38" t="s">
        <v>142</v>
      </c>
      <c r="N55" s="14">
        <f t="shared" si="2"/>
        <v>0</v>
      </c>
      <c r="O55" s="10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 x14ac:dyDescent="0.25">
      <c r="A56" s="34">
        <v>53</v>
      </c>
      <c r="B56" s="34" t="s">
        <v>73</v>
      </c>
      <c r="C56" s="11">
        <v>1</v>
      </c>
      <c r="D56" s="31"/>
      <c r="E56" s="32"/>
      <c r="F56" s="12">
        <f>(1+N56)*D56</f>
        <v>0</v>
      </c>
      <c r="G56" s="13">
        <f t="shared" si="0"/>
        <v>0</v>
      </c>
      <c r="H56" s="13">
        <f>N56*G56</f>
        <v>0</v>
      </c>
      <c r="I56" s="13">
        <f t="shared" si="1"/>
        <v>0</v>
      </c>
      <c r="J56" s="33"/>
      <c r="K56" s="43"/>
      <c r="L56" s="38" t="s">
        <v>28</v>
      </c>
      <c r="M56" s="38" t="s">
        <v>143</v>
      </c>
      <c r="N56" s="14">
        <f t="shared" si="2"/>
        <v>0</v>
      </c>
      <c r="O56" s="10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 x14ac:dyDescent="0.25">
      <c r="A57" s="34">
        <v>54</v>
      </c>
      <c r="B57" s="34" t="s">
        <v>74</v>
      </c>
      <c r="C57" s="11">
        <v>1</v>
      </c>
      <c r="D57" s="31"/>
      <c r="E57" s="32"/>
      <c r="F57" s="12">
        <f>(1+N57)*D57</f>
        <v>0</v>
      </c>
      <c r="G57" s="13">
        <f t="shared" si="0"/>
        <v>0</v>
      </c>
      <c r="H57" s="13">
        <f>N57*G57</f>
        <v>0</v>
      </c>
      <c r="I57" s="13">
        <f t="shared" si="1"/>
        <v>0</v>
      </c>
      <c r="J57" s="33"/>
      <c r="K57" s="43"/>
      <c r="L57" s="38" t="s">
        <v>28</v>
      </c>
      <c r="M57" s="38" t="s">
        <v>144</v>
      </c>
      <c r="N57" s="14">
        <f t="shared" si="2"/>
        <v>0</v>
      </c>
      <c r="O57" s="10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34">
        <v>55</v>
      </c>
      <c r="B58" s="34" t="s">
        <v>75</v>
      </c>
      <c r="C58" s="11">
        <v>1</v>
      </c>
      <c r="D58" s="31"/>
      <c r="E58" s="32"/>
      <c r="F58" s="12">
        <f>(1+N58)*D58</f>
        <v>0</v>
      </c>
      <c r="G58" s="13">
        <f t="shared" si="0"/>
        <v>0</v>
      </c>
      <c r="H58" s="13">
        <f>N58*G58</f>
        <v>0</v>
      </c>
      <c r="I58" s="13">
        <f t="shared" si="1"/>
        <v>0</v>
      </c>
      <c r="J58" s="33"/>
      <c r="K58" s="43"/>
      <c r="L58" s="38" t="s">
        <v>28</v>
      </c>
      <c r="M58" s="38" t="s">
        <v>145</v>
      </c>
      <c r="N58" s="14">
        <f t="shared" si="2"/>
        <v>0</v>
      </c>
      <c r="O58" s="10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34">
        <v>56</v>
      </c>
      <c r="B59" s="34" t="s">
        <v>76</v>
      </c>
      <c r="C59" s="11">
        <v>1</v>
      </c>
      <c r="D59" s="31"/>
      <c r="E59" s="32"/>
      <c r="F59" s="12">
        <f>(1+N59)*D59</f>
        <v>0</v>
      </c>
      <c r="G59" s="13">
        <f t="shared" si="0"/>
        <v>0</v>
      </c>
      <c r="H59" s="13">
        <f>N59*G59</f>
        <v>0</v>
      </c>
      <c r="I59" s="13">
        <f t="shared" si="1"/>
        <v>0</v>
      </c>
      <c r="J59" s="33"/>
      <c r="K59" s="43"/>
      <c r="L59" s="38" t="s">
        <v>28</v>
      </c>
      <c r="M59" s="38" t="s">
        <v>146</v>
      </c>
      <c r="N59" s="14">
        <f t="shared" si="2"/>
        <v>0</v>
      </c>
      <c r="O59" s="10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34">
        <v>57</v>
      </c>
      <c r="B60" s="34" t="s">
        <v>77</v>
      </c>
      <c r="C60" s="11">
        <v>1</v>
      </c>
      <c r="D60" s="31"/>
      <c r="E60" s="32"/>
      <c r="F60" s="12">
        <f>(1+N60)*D60</f>
        <v>0</v>
      </c>
      <c r="G60" s="13">
        <f t="shared" si="0"/>
        <v>0</v>
      </c>
      <c r="H60" s="13">
        <f>N60*G60</f>
        <v>0</v>
      </c>
      <c r="I60" s="13">
        <f t="shared" si="1"/>
        <v>0</v>
      </c>
      <c r="J60" s="33"/>
      <c r="K60" s="43"/>
      <c r="L60" s="38" t="s">
        <v>28</v>
      </c>
      <c r="M60" s="38" t="s">
        <v>147</v>
      </c>
      <c r="N60" s="14">
        <f t="shared" si="2"/>
        <v>0</v>
      </c>
      <c r="O60" s="10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34">
        <v>58</v>
      </c>
      <c r="B61" s="34" t="s">
        <v>78</v>
      </c>
      <c r="C61" s="11">
        <v>1</v>
      </c>
      <c r="D61" s="31"/>
      <c r="E61" s="32"/>
      <c r="F61" s="12">
        <f>(1+N61)*D61</f>
        <v>0</v>
      </c>
      <c r="G61" s="13">
        <f t="shared" si="0"/>
        <v>0</v>
      </c>
      <c r="H61" s="13">
        <f>N61*G61</f>
        <v>0</v>
      </c>
      <c r="I61" s="13">
        <f t="shared" si="1"/>
        <v>0</v>
      </c>
      <c r="J61" s="33"/>
      <c r="K61" s="43"/>
      <c r="L61" s="38" t="s">
        <v>28</v>
      </c>
      <c r="M61" s="38" t="s">
        <v>148</v>
      </c>
      <c r="N61" s="14">
        <f t="shared" si="2"/>
        <v>0</v>
      </c>
      <c r="O61" s="10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34">
        <v>59</v>
      </c>
      <c r="B62" s="34" t="s">
        <v>79</v>
      </c>
      <c r="C62" s="11">
        <v>1</v>
      </c>
      <c r="D62" s="31"/>
      <c r="E62" s="32"/>
      <c r="F62" s="12">
        <f>(1+N62)*D62</f>
        <v>0</v>
      </c>
      <c r="G62" s="13">
        <f t="shared" si="0"/>
        <v>0</v>
      </c>
      <c r="H62" s="13">
        <f>N62*G62</f>
        <v>0</v>
      </c>
      <c r="I62" s="13">
        <f t="shared" si="1"/>
        <v>0</v>
      </c>
      <c r="J62" s="33"/>
      <c r="K62" s="43"/>
      <c r="L62" s="38" t="s">
        <v>28</v>
      </c>
      <c r="M62" s="38" t="s">
        <v>149</v>
      </c>
      <c r="N62" s="14">
        <f t="shared" si="2"/>
        <v>0</v>
      </c>
      <c r="O62" s="10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34">
        <v>60</v>
      </c>
      <c r="B63" s="34" t="s">
        <v>80</v>
      </c>
      <c r="C63" s="11">
        <v>1</v>
      </c>
      <c r="D63" s="31"/>
      <c r="E63" s="32"/>
      <c r="F63" s="12">
        <f>(1+N63)*D63</f>
        <v>0</v>
      </c>
      <c r="G63" s="13">
        <f t="shared" si="0"/>
        <v>0</v>
      </c>
      <c r="H63" s="13">
        <f>N63*G63</f>
        <v>0</v>
      </c>
      <c r="I63" s="13">
        <f t="shared" si="1"/>
        <v>0</v>
      </c>
      <c r="J63" s="33"/>
      <c r="K63" s="43"/>
      <c r="L63" s="38" t="s">
        <v>28</v>
      </c>
      <c r="M63" s="38" t="s">
        <v>150</v>
      </c>
      <c r="N63" s="14">
        <f t="shared" si="2"/>
        <v>0</v>
      </c>
      <c r="O63" s="10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34">
        <v>61</v>
      </c>
      <c r="B64" s="34" t="s">
        <v>81</v>
      </c>
      <c r="C64" s="11">
        <v>1</v>
      </c>
      <c r="D64" s="31"/>
      <c r="E64" s="32"/>
      <c r="F64" s="12">
        <f>(1+N64)*D64</f>
        <v>0</v>
      </c>
      <c r="G64" s="13">
        <f t="shared" si="0"/>
        <v>0</v>
      </c>
      <c r="H64" s="13">
        <f>N64*G64</f>
        <v>0</v>
      </c>
      <c r="I64" s="13">
        <f t="shared" si="1"/>
        <v>0</v>
      </c>
      <c r="J64" s="33"/>
      <c r="K64" s="43"/>
      <c r="L64" s="38" t="s">
        <v>28</v>
      </c>
      <c r="M64" s="38" t="s">
        <v>151</v>
      </c>
      <c r="N64" s="14">
        <f t="shared" si="2"/>
        <v>0</v>
      </c>
      <c r="O64" s="10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34">
        <v>62</v>
      </c>
      <c r="B65" s="34" t="s">
        <v>82</v>
      </c>
      <c r="C65" s="11">
        <v>1</v>
      </c>
      <c r="D65" s="31"/>
      <c r="E65" s="32"/>
      <c r="F65" s="12">
        <f>(1+N65)*D65</f>
        <v>0</v>
      </c>
      <c r="G65" s="13">
        <f t="shared" si="0"/>
        <v>0</v>
      </c>
      <c r="H65" s="13">
        <f>N65*G65</f>
        <v>0</v>
      </c>
      <c r="I65" s="13">
        <f t="shared" si="1"/>
        <v>0</v>
      </c>
      <c r="J65" s="33"/>
      <c r="K65" s="43"/>
      <c r="L65" s="38" t="s">
        <v>28</v>
      </c>
      <c r="M65" s="38" t="s">
        <v>152</v>
      </c>
      <c r="N65" s="14">
        <f t="shared" si="2"/>
        <v>0</v>
      </c>
      <c r="O65" s="10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34">
        <v>63</v>
      </c>
      <c r="B66" s="34" t="s">
        <v>83</v>
      </c>
      <c r="C66" s="11">
        <v>1</v>
      </c>
      <c r="D66" s="31"/>
      <c r="E66" s="32"/>
      <c r="F66" s="12">
        <f>(1+N66)*D66</f>
        <v>0</v>
      </c>
      <c r="G66" s="13">
        <f t="shared" si="0"/>
        <v>0</v>
      </c>
      <c r="H66" s="13">
        <f>N66*G66</f>
        <v>0</v>
      </c>
      <c r="I66" s="13">
        <f t="shared" si="1"/>
        <v>0</v>
      </c>
      <c r="J66" s="33"/>
      <c r="K66" s="43"/>
      <c r="L66" s="38" t="s">
        <v>28</v>
      </c>
      <c r="M66" s="38" t="s">
        <v>153</v>
      </c>
      <c r="N66" s="14">
        <f t="shared" si="2"/>
        <v>0</v>
      </c>
      <c r="O66" s="10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34">
        <v>64</v>
      </c>
      <c r="B67" s="34" t="s">
        <v>84</v>
      </c>
      <c r="C67" s="11">
        <v>1</v>
      </c>
      <c r="D67" s="31"/>
      <c r="E67" s="32"/>
      <c r="F67" s="12">
        <f>(1+N67)*D67</f>
        <v>0</v>
      </c>
      <c r="G67" s="13">
        <f t="shared" si="0"/>
        <v>0</v>
      </c>
      <c r="H67" s="13">
        <f>N67*G67</f>
        <v>0</v>
      </c>
      <c r="I67" s="13">
        <f t="shared" si="1"/>
        <v>0</v>
      </c>
      <c r="J67" s="33"/>
      <c r="K67" s="43"/>
      <c r="L67" s="38" t="s">
        <v>28</v>
      </c>
      <c r="M67" s="38" t="s">
        <v>154</v>
      </c>
      <c r="N67" s="14">
        <f t="shared" si="2"/>
        <v>0</v>
      </c>
      <c r="O67" s="10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34">
        <v>65</v>
      </c>
      <c r="B68" s="34" t="s">
        <v>85</v>
      </c>
      <c r="C68" s="11">
        <v>1</v>
      </c>
      <c r="D68" s="31"/>
      <c r="E68" s="32"/>
      <c r="F68" s="12">
        <f>(1+N68)*D68</f>
        <v>0</v>
      </c>
      <c r="G68" s="13">
        <f t="shared" si="0"/>
        <v>0</v>
      </c>
      <c r="H68" s="13">
        <f>N68*G68</f>
        <v>0</v>
      </c>
      <c r="I68" s="13">
        <f t="shared" si="1"/>
        <v>0</v>
      </c>
      <c r="J68" s="33"/>
      <c r="K68" s="43"/>
      <c r="L68" s="38" t="s">
        <v>28</v>
      </c>
      <c r="M68" s="38" t="s">
        <v>155</v>
      </c>
      <c r="N68" s="14">
        <f t="shared" si="2"/>
        <v>0</v>
      </c>
      <c r="O68" s="10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34">
        <v>66</v>
      </c>
      <c r="B69" s="34" t="s">
        <v>86</v>
      </c>
      <c r="C69" s="11">
        <v>1</v>
      </c>
      <c r="D69" s="31"/>
      <c r="E69" s="32"/>
      <c r="F69" s="12">
        <f>(1+N69)*D69</f>
        <v>0</v>
      </c>
      <c r="G69" s="13">
        <f t="shared" si="0"/>
        <v>0</v>
      </c>
      <c r="H69" s="13">
        <f>N69*G69</f>
        <v>0</v>
      </c>
      <c r="I69" s="13">
        <f t="shared" si="1"/>
        <v>0</v>
      </c>
      <c r="J69" s="33"/>
      <c r="K69" s="43"/>
      <c r="L69" s="38" t="s">
        <v>28</v>
      </c>
      <c r="M69" s="38" t="s">
        <v>156</v>
      </c>
      <c r="N69" s="14">
        <f t="shared" ref="N69:N81" si="3">IF(E69="zw",0,E69)</f>
        <v>0</v>
      </c>
      <c r="O69" s="10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34">
        <v>67</v>
      </c>
      <c r="B70" s="34" t="s">
        <v>87</v>
      </c>
      <c r="C70" s="11">
        <v>1</v>
      </c>
      <c r="D70" s="31"/>
      <c r="E70" s="32"/>
      <c r="F70" s="12">
        <f>(1+N70)*D70</f>
        <v>0</v>
      </c>
      <c r="G70" s="13">
        <f t="shared" si="0"/>
        <v>0</v>
      </c>
      <c r="H70" s="13">
        <f>N70*G70</f>
        <v>0</v>
      </c>
      <c r="I70" s="13">
        <f t="shared" si="1"/>
        <v>0</v>
      </c>
      <c r="J70" s="33"/>
      <c r="K70" s="43"/>
      <c r="L70" s="38" t="s">
        <v>28</v>
      </c>
      <c r="M70" s="38" t="s">
        <v>157</v>
      </c>
      <c r="N70" s="14">
        <f t="shared" si="3"/>
        <v>0</v>
      </c>
      <c r="O70" s="10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34">
        <v>68</v>
      </c>
      <c r="B71" s="34" t="s">
        <v>88</v>
      </c>
      <c r="C71" s="11">
        <v>1</v>
      </c>
      <c r="D71" s="31"/>
      <c r="E71" s="32"/>
      <c r="F71" s="12">
        <f>(1+N71)*D71</f>
        <v>0</v>
      </c>
      <c r="G71" s="13">
        <f t="shared" si="0"/>
        <v>0</v>
      </c>
      <c r="H71" s="13">
        <f>N71*G71</f>
        <v>0</v>
      </c>
      <c r="I71" s="13">
        <f t="shared" si="1"/>
        <v>0</v>
      </c>
      <c r="J71" s="33"/>
      <c r="K71" s="43"/>
      <c r="L71" s="38" t="s">
        <v>28</v>
      </c>
      <c r="M71" s="38" t="s">
        <v>158</v>
      </c>
      <c r="N71" s="14">
        <f t="shared" si="3"/>
        <v>0</v>
      </c>
      <c r="O71" s="10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34">
        <v>69</v>
      </c>
      <c r="B72" s="34" t="s">
        <v>89</v>
      </c>
      <c r="C72" s="11">
        <v>1</v>
      </c>
      <c r="D72" s="31"/>
      <c r="E72" s="32"/>
      <c r="F72" s="12">
        <f>(1+N72)*D72</f>
        <v>0</v>
      </c>
      <c r="G72" s="13">
        <f t="shared" si="0"/>
        <v>0</v>
      </c>
      <c r="H72" s="13">
        <f>N72*G72</f>
        <v>0</v>
      </c>
      <c r="I72" s="13">
        <f t="shared" si="1"/>
        <v>0</v>
      </c>
      <c r="J72" s="33"/>
      <c r="K72" s="43"/>
      <c r="L72" s="38" t="s">
        <v>28</v>
      </c>
      <c r="M72" s="38" t="s">
        <v>159</v>
      </c>
      <c r="N72" s="14">
        <f t="shared" si="3"/>
        <v>0</v>
      </c>
      <c r="O72" s="10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34">
        <v>70</v>
      </c>
      <c r="B73" s="34" t="s">
        <v>90</v>
      </c>
      <c r="C73" s="11">
        <v>1</v>
      </c>
      <c r="D73" s="31"/>
      <c r="E73" s="32"/>
      <c r="F73" s="12">
        <f>(1+N73)*D73</f>
        <v>0</v>
      </c>
      <c r="G73" s="13">
        <f t="shared" si="0"/>
        <v>0</v>
      </c>
      <c r="H73" s="13">
        <f>N73*G73</f>
        <v>0</v>
      </c>
      <c r="I73" s="13">
        <f t="shared" si="1"/>
        <v>0</v>
      </c>
      <c r="J73" s="33"/>
      <c r="K73" s="43"/>
      <c r="L73" s="38" t="s">
        <v>28</v>
      </c>
      <c r="M73" s="38" t="s">
        <v>160</v>
      </c>
      <c r="N73" s="14">
        <f t="shared" si="3"/>
        <v>0</v>
      </c>
      <c r="O73" s="10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34">
        <v>71</v>
      </c>
      <c r="B74" s="34" t="s">
        <v>91</v>
      </c>
      <c r="C74" s="11">
        <v>1</v>
      </c>
      <c r="D74" s="31"/>
      <c r="E74" s="32"/>
      <c r="F74" s="12">
        <f>(1+N74)*D74</f>
        <v>0</v>
      </c>
      <c r="G74" s="13">
        <f t="shared" si="0"/>
        <v>0</v>
      </c>
      <c r="H74" s="13">
        <f>N74*G74</f>
        <v>0</v>
      </c>
      <c r="I74" s="13">
        <f t="shared" si="1"/>
        <v>0</v>
      </c>
      <c r="J74" s="33"/>
      <c r="K74" s="43"/>
      <c r="L74" s="38" t="s">
        <v>28</v>
      </c>
      <c r="M74" s="38" t="s">
        <v>161</v>
      </c>
      <c r="N74" s="14">
        <f t="shared" si="3"/>
        <v>0</v>
      </c>
      <c r="O74" s="10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0" x14ac:dyDescent="0.25">
      <c r="A75" s="11">
        <v>72</v>
      </c>
      <c r="B75" s="34" t="s">
        <v>92</v>
      </c>
      <c r="C75" s="11">
        <v>1</v>
      </c>
      <c r="D75" s="31"/>
      <c r="E75" s="32"/>
      <c r="F75" s="12">
        <f>(1+N75)*D75</f>
        <v>0</v>
      </c>
      <c r="G75" s="13">
        <f t="shared" si="0"/>
        <v>0</v>
      </c>
      <c r="H75" s="13">
        <f>N75*G75</f>
        <v>0</v>
      </c>
      <c r="I75" s="13">
        <f t="shared" si="1"/>
        <v>0</v>
      </c>
      <c r="J75" s="33"/>
      <c r="K75" s="44"/>
      <c r="L75" s="38" t="s">
        <v>28</v>
      </c>
      <c r="M75" s="38" t="s">
        <v>162</v>
      </c>
      <c r="N75" s="14">
        <f t="shared" si="3"/>
        <v>0</v>
      </c>
      <c r="O75" s="10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1">
        <v>73</v>
      </c>
      <c r="B76" s="34" t="s">
        <v>93</v>
      </c>
      <c r="C76" s="35">
        <v>1</v>
      </c>
      <c r="D76" s="31"/>
      <c r="E76" s="32"/>
      <c r="F76" s="12">
        <f>(1+N76)*D76</f>
        <v>0</v>
      </c>
      <c r="G76" s="13">
        <f t="shared" si="0"/>
        <v>0</v>
      </c>
      <c r="H76" s="13">
        <f>N76*G76</f>
        <v>0</v>
      </c>
      <c r="I76" s="13">
        <f t="shared" si="1"/>
        <v>0</v>
      </c>
      <c r="J76" s="33"/>
      <c r="K76" s="44"/>
      <c r="L76" s="38" t="s">
        <v>28</v>
      </c>
      <c r="M76" s="38" t="s">
        <v>163</v>
      </c>
      <c r="N76" s="14">
        <f t="shared" si="3"/>
        <v>0</v>
      </c>
      <c r="O76" s="10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1">
        <v>74</v>
      </c>
      <c r="B77" s="34" t="s">
        <v>94</v>
      </c>
      <c r="C77" s="35">
        <v>1</v>
      </c>
      <c r="D77" s="31"/>
      <c r="E77" s="32"/>
      <c r="F77" s="12">
        <f>(1+N77)*D77</f>
        <v>0</v>
      </c>
      <c r="G77" s="13">
        <f t="shared" si="0"/>
        <v>0</v>
      </c>
      <c r="H77" s="13">
        <f>N77*G77</f>
        <v>0</v>
      </c>
      <c r="I77" s="13">
        <f t="shared" si="1"/>
        <v>0</v>
      </c>
      <c r="J77" s="33"/>
      <c r="K77" s="44"/>
      <c r="L77" s="38" t="s">
        <v>28</v>
      </c>
      <c r="M77" s="38" t="s">
        <v>164</v>
      </c>
      <c r="N77" s="14">
        <f t="shared" si="3"/>
        <v>0</v>
      </c>
      <c r="O77" s="10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34">
        <v>75</v>
      </c>
      <c r="B78" s="34" t="s">
        <v>95</v>
      </c>
      <c r="C78" s="37">
        <v>1</v>
      </c>
      <c r="D78" s="31"/>
      <c r="E78" s="32"/>
      <c r="F78" s="12">
        <f>(1+N78)*D78</f>
        <v>0</v>
      </c>
      <c r="G78" s="13">
        <f t="shared" si="0"/>
        <v>0</v>
      </c>
      <c r="H78" s="13">
        <f>N78*G78</f>
        <v>0</v>
      </c>
      <c r="I78" s="13">
        <f t="shared" si="1"/>
        <v>0</v>
      </c>
      <c r="J78" s="33"/>
      <c r="K78" s="44"/>
      <c r="L78" s="38" t="s">
        <v>28</v>
      </c>
      <c r="M78" s="38" t="s">
        <v>165</v>
      </c>
      <c r="N78" s="14">
        <f t="shared" si="3"/>
        <v>0</v>
      </c>
      <c r="O78" s="10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34">
        <v>76</v>
      </c>
      <c r="B79" s="34" t="s">
        <v>96</v>
      </c>
      <c r="C79" s="37">
        <v>1</v>
      </c>
      <c r="D79" s="31"/>
      <c r="E79" s="32"/>
      <c r="F79" s="12">
        <f>(1+N79)*D79</f>
        <v>0</v>
      </c>
      <c r="G79" s="13">
        <f t="shared" si="0"/>
        <v>0</v>
      </c>
      <c r="H79" s="13">
        <f>N79*G79</f>
        <v>0</v>
      </c>
      <c r="I79" s="13">
        <f t="shared" si="1"/>
        <v>0</v>
      </c>
      <c r="J79" s="33"/>
      <c r="K79" s="44"/>
      <c r="L79" s="38" t="s">
        <v>28</v>
      </c>
      <c r="M79" s="38" t="s">
        <v>166</v>
      </c>
      <c r="N79" s="14">
        <f t="shared" si="3"/>
        <v>0</v>
      </c>
      <c r="O79" s="10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34">
        <v>77</v>
      </c>
      <c r="B80" s="34" t="s">
        <v>97</v>
      </c>
      <c r="C80" s="37">
        <v>1</v>
      </c>
      <c r="D80" s="31"/>
      <c r="E80" s="32"/>
      <c r="F80" s="12">
        <f>(1+N80)*D80</f>
        <v>0</v>
      </c>
      <c r="G80" s="13">
        <f t="shared" si="0"/>
        <v>0</v>
      </c>
      <c r="H80" s="13">
        <f>N80*G80</f>
        <v>0</v>
      </c>
      <c r="I80" s="13">
        <f t="shared" si="1"/>
        <v>0</v>
      </c>
      <c r="J80" s="33"/>
      <c r="K80" s="44"/>
      <c r="L80" s="38" t="s">
        <v>28</v>
      </c>
      <c r="M80" s="38" t="s">
        <v>167</v>
      </c>
      <c r="N80" s="14">
        <f t="shared" si="3"/>
        <v>0</v>
      </c>
      <c r="O80" s="10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thickBot="1" x14ac:dyDescent="0.3">
      <c r="A81" s="34">
        <v>78</v>
      </c>
      <c r="B81" s="34" t="s">
        <v>98</v>
      </c>
      <c r="C81" s="37">
        <v>1</v>
      </c>
      <c r="D81" s="31"/>
      <c r="E81" s="32"/>
      <c r="F81" s="12">
        <f>(1+N81)*D81</f>
        <v>0</v>
      </c>
      <c r="G81" s="13">
        <f t="shared" si="0"/>
        <v>0</v>
      </c>
      <c r="H81" s="13">
        <f>N81*G81</f>
        <v>0</v>
      </c>
      <c r="I81" s="13">
        <f t="shared" si="1"/>
        <v>0</v>
      </c>
      <c r="J81" s="33"/>
      <c r="K81" s="44"/>
      <c r="L81" s="38" t="s">
        <v>28</v>
      </c>
      <c r="M81" s="38" t="s">
        <v>168</v>
      </c>
      <c r="N81" s="14">
        <f t="shared" si="3"/>
        <v>0</v>
      </c>
      <c r="O81" s="10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41.25" customHeight="1" thickBot="1" x14ac:dyDescent="0.3">
      <c r="A82" s="15"/>
      <c r="B82" s="15"/>
      <c r="C82" s="15"/>
      <c r="D82" s="16">
        <f>SUM(D4:D81)</f>
        <v>0</v>
      </c>
      <c r="E82" s="16" t="str">
        <f>IFERROR(CONCATENATE((IF(E86&gt;0,D86*100&amp;"%","")),(IF(E87&gt;0,", "&amp;D87*100&amp;"%", "")),(IF(E88&gt;0,", "&amp;D88*100&amp;"%", "")),(IF(E89&gt;0,", "&amp;D89*100&amp;"%", "")),(IF(E90&gt;0,", "&amp;D90, ""))),"")</f>
        <v/>
      </c>
      <c r="F82" s="17">
        <f>SUM(F4:F81)</f>
        <v>0</v>
      </c>
      <c r="G82" s="18">
        <f>SUM(G4:G81)</f>
        <v>0</v>
      </c>
      <c r="H82" s="17">
        <f>SUM(H4:H81)</f>
        <v>0</v>
      </c>
      <c r="I82" s="18">
        <f>SUM(I4:I81)</f>
        <v>0</v>
      </c>
      <c r="J82" s="19" t="str">
        <f>IFERROR(SUM(J4:J81)/COUNT(J4:J81),"")</f>
        <v/>
      </c>
      <c r="K82" s="20">
        <f>K4</f>
        <v>0</v>
      </c>
      <c r="L82" s="21"/>
      <c r="M82" s="21"/>
      <c r="N82" s="10"/>
      <c r="O82" s="10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customHeight="1" x14ac:dyDescent="0.25">
      <c r="A83" s="22"/>
      <c r="B83" s="23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26" ht="15" customHeight="1" x14ac:dyDescent="0.25">
      <c r="A84" s="36" t="s">
        <v>14</v>
      </c>
      <c r="B84" s="23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spans="1:26" ht="15" customHeight="1" x14ac:dyDescent="0.25">
      <c r="A85" s="36" t="s">
        <v>171</v>
      </c>
      <c r="B85" s="23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26" ht="45.75" customHeight="1" x14ac:dyDescent="0.25">
      <c r="A86" s="22"/>
      <c r="B86" s="24"/>
      <c r="C86" s="22"/>
      <c r="D86" s="25">
        <v>0.23</v>
      </c>
      <c r="E86" s="26">
        <f t="shared" ref="E86:E90" si="4">COUNTIF(E$4,D86)</f>
        <v>0</v>
      </c>
      <c r="F86" s="22"/>
      <c r="G86" s="22"/>
      <c r="H86" s="22"/>
      <c r="I86" s="22"/>
      <c r="J86" s="22"/>
      <c r="K86" s="22"/>
      <c r="L86" s="27"/>
      <c r="M86" s="27"/>
    </row>
    <row r="87" spans="1:26" ht="15" customHeight="1" x14ac:dyDescent="0.25">
      <c r="A87" s="22"/>
      <c r="B87" s="23"/>
      <c r="C87" s="22"/>
      <c r="D87" s="25">
        <v>0.08</v>
      </c>
      <c r="E87" s="26">
        <f t="shared" si="4"/>
        <v>0</v>
      </c>
      <c r="F87" s="22"/>
      <c r="G87" s="22"/>
      <c r="H87" s="22"/>
      <c r="I87" s="22"/>
      <c r="J87" s="22"/>
      <c r="K87" s="22"/>
      <c r="L87" s="22"/>
      <c r="M87" s="22"/>
    </row>
    <row r="88" spans="1:26" ht="15" customHeight="1" x14ac:dyDescent="0.25">
      <c r="A88" s="22"/>
      <c r="B88" s="23"/>
      <c r="C88" s="22"/>
      <c r="D88" s="25">
        <v>0.05</v>
      </c>
      <c r="E88" s="26">
        <f t="shared" si="4"/>
        <v>0</v>
      </c>
      <c r="F88" s="22"/>
      <c r="G88" s="22"/>
      <c r="H88" s="22"/>
      <c r="I88" s="22"/>
      <c r="J88" s="22"/>
      <c r="K88" s="22"/>
      <c r="L88" s="22"/>
      <c r="M88" s="22"/>
    </row>
    <row r="89" spans="1:26" ht="30" customHeight="1" x14ac:dyDescent="0.25">
      <c r="A89" s="1"/>
      <c r="B89" s="3"/>
      <c r="C89" s="28"/>
      <c r="D89" s="25">
        <v>0</v>
      </c>
      <c r="E89" s="26">
        <f t="shared" si="4"/>
        <v>0</v>
      </c>
      <c r="F89" s="29"/>
      <c r="G89" s="29"/>
      <c r="H89" s="29"/>
      <c r="I89" s="29"/>
      <c r="J89" s="29"/>
      <c r="K89" s="29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0" customHeight="1" x14ac:dyDescent="0.25">
      <c r="A90" s="1"/>
      <c r="B90" s="3"/>
      <c r="C90" s="28"/>
      <c r="D90" s="30" t="s">
        <v>10</v>
      </c>
      <c r="E90" s="26">
        <f t="shared" si="4"/>
        <v>0</v>
      </c>
      <c r="F90" s="29"/>
      <c r="G90" s="29"/>
      <c r="H90" s="29"/>
      <c r="I90" s="29"/>
      <c r="J90" s="29"/>
      <c r="K90" s="29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0" customHeight="1" x14ac:dyDescent="0.25">
      <c r="A91" s="1"/>
      <c r="B91" s="3"/>
      <c r="C91" s="28"/>
      <c r="D91" s="29"/>
      <c r="E91" s="29"/>
      <c r="F91" s="29"/>
      <c r="G91" s="29"/>
      <c r="H91" s="29"/>
      <c r="I91" s="29"/>
      <c r="J91" s="29"/>
      <c r="K91" s="29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0" customHeight="1" x14ac:dyDescent="0.25">
      <c r="A92" s="1"/>
      <c r="B92" s="3"/>
      <c r="C92" s="28"/>
      <c r="D92" s="29"/>
      <c r="E92" s="29"/>
      <c r="F92" s="29"/>
      <c r="G92" s="29"/>
      <c r="H92" s="29"/>
      <c r="I92" s="29"/>
      <c r="J92" s="29"/>
      <c r="K92" s="29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0" customHeight="1" x14ac:dyDescent="0.25">
      <c r="A93" s="1"/>
      <c r="B93" s="22"/>
      <c r="C93" s="28"/>
      <c r="D93" s="29"/>
      <c r="E93" s="29"/>
      <c r="F93" s="29"/>
      <c r="G93" s="29"/>
      <c r="H93" s="29"/>
      <c r="I93" s="29"/>
      <c r="J93" s="29"/>
      <c r="K93" s="29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0" customHeight="1" x14ac:dyDescent="0.25">
      <c r="A94" s="1"/>
      <c r="B94" s="22"/>
      <c r="C94" s="28"/>
      <c r="D94" s="29"/>
      <c r="E94" s="29"/>
      <c r="F94" s="29"/>
      <c r="G94" s="29"/>
      <c r="H94" s="29"/>
      <c r="I94" s="29"/>
      <c r="J94" s="29"/>
      <c r="K94" s="29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 customHeight="1" x14ac:dyDescent="0.25">
      <c r="A95" s="1"/>
      <c r="B95" s="22"/>
      <c r="C95" s="28"/>
      <c r="D95" s="29"/>
      <c r="E95" s="29"/>
      <c r="F95" s="29"/>
      <c r="G95" s="29"/>
      <c r="H95" s="29"/>
      <c r="I95" s="29"/>
      <c r="J95" s="29"/>
      <c r="K95" s="29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0" customHeight="1" x14ac:dyDescent="0.25">
      <c r="A96" s="1"/>
      <c r="B96" s="3"/>
      <c r="C96" s="28"/>
      <c r="D96" s="29"/>
      <c r="E96" s="29"/>
      <c r="F96" s="29"/>
      <c r="G96" s="29"/>
      <c r="H96" s="29"/>
      <c r="I96" s="29"/>
      <c r="J96" s="29"/>
      <c r="K96" s="29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 customHeight="1" x14ac:dyDescent="0.25">
      <c r="A98" s="1"/>
      <c r="B98" s="2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2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3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3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3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3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3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3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3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3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3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3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3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3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3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3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3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3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3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3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3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3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3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3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3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3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3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3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3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3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3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3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3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3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3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3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3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3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3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3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3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3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3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3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3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3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3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3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3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3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3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3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3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3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3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3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3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3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3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3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3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3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3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22"/>
      <c r="B300" s="23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</row>
    <row r="301" spans="1:26" ht="15.75" customHeight="1" x14ac:dyDescent="0.25">
      <c r="A301" s="22"/>
      <c r="B301" s="23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</row>
    <row r="302" spans="1:26" ht="15.75" customHeight="1" x14ac:dyDescent="0.25">
      <c r="A302" s="22"/>
      <c r="B302" s="23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</row>
    <row r="303" spans="1:26" ht="15.75" customHeight="1" x14ac:dyDescent="0.25">
      <c r="A303" s="22"/>
      <c r="B303" s="23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</row>
    <row r="304" spans="1:26" ht="15.75" customHeight="1" x14ac:dyDescent="0.25">
      <c r="A304" s="22"/>
      <c r="B304" s="23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</row>
    <row r="305" spans="1:13" ht="15.75" customHeight="1" x14ac:dyDescent="0.25">
      <c r="A305" s="22"/>
      <c r="B305" s="23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</row>
    <row r="306" spans="1:13" ht="15.75" customHeight="1" x14ac:dyDescent="0.25">
      <c r="A306" s="22"/>
      <c r="B306" s="23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</row>
    <row r="307" spans="1:13" ht="15.75" customHeight="1" x14ac:dyDescent="0.25">
      <c r="A307" s="22"/>
      <c r="B307" s="23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</row>
    <row r="308" spans="1:13" ht="15.75" customHeight="1" x14ac:dyDescent="0.25">
      <c r="A308" s="22"/>
      <c r="B308" s="23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</row>
    <row r="309" spans="1:13" ht="15.75" customHeight="1" x14ac:dyDescent="0.25">
      <c r="A309" s="22"/>
      <c r="B309" s="23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</row>
    <row r="310" spans="1:13" ht="15.75" customHeight="1" x14ac:dyDescent="0.25">
      <c r="A310" s="22"/>
      <c r="B310" s="23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</row>
    <row r="311" spans="1:13" ht="15.75" customHeight="1" x14ac:dyDescent="0.25">
      <c r="A311" s="22"/>
      <c r="B311" s="23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</row>
    <row r="312" spans="1:13" ht="15.75" customHeight="1" x14ac:dyDescent="0.25">
      <c r="A312" s="22"/>
      <c r="B312" s="23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</row>
    <row r="313" spans="1:13" ht="15.75" customHeight="1" x14ac:dyDescent="0.25">
      <c r="A313" s="22"/>
      <c r="B313" s="23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</row>
    <row r="314" spans="1:13" ht="15.75" customHeight="1" x14ac:dyDescent="0.25">
      <c r="A314" s="22"/>
      <c r="B314" s="23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</row>
    <row r="315" spans="1:13" ht="15.75" customHeight="1" x14ac:dyDescent="0.25">
      <c r="A315" s="22"/>
      <c r="B315" s="23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</row>
    <row r="316" spans="1:13" ht="15.75" customHeight="1" x14ac:dyDescent="0.25">
      <c r="A316" s="22"/>
      <c r="B316" s="23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</row>
    <row r="317" spans="1:13" ht="15.75" customHeight="1" x14ac:dyDescent="0.25">
      <c r="A317" s="22"/>
      <c r="B317" s="23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</row>
    <row r="318" spans="1:13" ht="15.75" customHeight="1" x14ac:dyDescent="0.25">
      <c r="A318" s="22"/>
      <c r="B318" s="23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</row>
    <row r="319" spans="1:13" ht="15.75" customHeight="1" x14ac:dyDescent="0.25">
      <c r="A319" s="22"/>
      <c r="B319" s="23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</row>
    <row r="320" spans="1:13" ht="15.75" customHeight="1" x14ac:dyDescent="0.25">
      <c r="A320" s="22"/>
      <c r="B320" s="23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</row>
    <row r="321" spans="1:13" ht="15.75" customHeight="1" x14ac:dyDescent="0.25">
      <c r="A321" s="22"/>
      <c r="B321" s="23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</row>
    <row r="322" spans="1:13" ht="15.75" customHeight="1" x14ac:dyDescent="0.25">
      <c r="A322" s="22"/>
      <c r="B322" s="23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</row>
    <row r="323" spans="1:13" ht="15.75" customHeight="1" x14ac:dyDescent="0.25">
      <c r="A323" s="22"/>
      <c r="B323" s="23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</row>
    <row r="324" spans="1:13" ht="15.75" customHeight="1" x14ac:dyDescent="0.25">
      <c r="A324" s="22"/>
      <c r="B324" s="23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</row>
    <row r="325" spans="1:13" ht="15.75" customHeight="1" x14ac:dyDescent="0.25">
      <c r="A325" s="22"/>
      <c r="B325" s="23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</row>
    <row r="326" spans="1:13" ht="15.75" customHeight="1" x14ac:dyDescent="0.25">
      <c r="A326" s="22"/>
      <c r="B326" s="23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</row>
    <row r="327" spans="1:13" ht="15.75" customHeight="1" x14ac:dyDescent="0.25">
      <c r="A327" s="22"/>
      <c r="B327" s="23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</row>
    <row r="328" spans="1:13" ht="15.75" customHeight="1" x14ac:dyDescent="0.25">
      <c r="A328" s="22"/>
      <c r="B328" s="23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</row>
    <row r="329" spans="1:13" ht="15.75" customHeight="1" x14ac:dyDescent="0.25">
      <c r="A329" s="22"/>
      <c r="B329" s="23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</row>
    <row r="330" spans="1:13" ht="15.75" customHeight="1" x14ac:dyDescent="0.25">
      <c r="A330" s="22"/>
      <c r="B330" s="23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</row>
    <row r="331" spans="1:13" ht="15.75" customHeight="1" x14ac:dyDescent="0.25">
      <c r="A331" s="22"/>
      <c r="B331" s="23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</row>
    <row r="332" spans="1:13" ht="15.75" customHeight="1" x14ac:dyDescent="0.25">
      <c r="A332" s="22"/>
      <c r="B332" s="23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</row>
    <row r="333" spans="1:13" ht="15.75" customHeight="1" x14ac:dyDescent="0.25">
      <c r="A333" s="22"/>
      <c r="B333" s="23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</row>
    <row r="334" spans="1:13" ht="15.75" customHeight="1" x14ac:dyDescent="0.25">
      <c r="A334" s="22"/>
      <c r="B334" s="23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</row>
    <row r="335" spans="1:13" ht="15.75" customHeight="1" x14ac:dyDescent="0.25">
      <c r="A335" s="22"/>
      <c r="B335" s="23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</row>
    <row r="336" spans="1:13" ht="15.75" customHeight="1" x14ac:dyDescent="0.25">
      <c r="A336" s="22"/>
      <c r="B336" s="23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</row>
    <row r="337" spans="1:13" ht="15.75" customHeight="1" x14ac:dyDescent="0.25">
      <c r="A337" s="22"/>
      <c r="B337" s="23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</row>
    <row r="338" spans="1:13" ht="15.75" customHeight="1" x14ac:dyDescent="0.25">
      <c r="A338" s="22"/>
      <c r="B338" s="23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</row>
    <row r="339" spans="1:13" ht="15.75" customHeight="1" x14ac:dyDescent="0.25">
      <c r="A339" s="22"/>
      <c r="B339" s="23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</row>
    <row r="340" spans="1:13" ht="15.75" customHeight="1" x14ac:dyDescent="0.25">
      <c r="A340" s="22"/>
      <c r="B340" s="23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</row>
    <row r="341" spans="1:13" ht="15.75" customHeight="1" x14ac:dyDescent="0.25">
      <c r="A341" s="22"/>
      <c r="B341" s="23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</row>
    <row r="342" spans="1:13" ht="15.75" customHeight="1" x14ac:dyDescent="0.25">
      <c r="A342" s="22"/>
      <c r="B342" s="23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</row>
    <row r="343" spans="1:13" ht="15.75" customHeight="1" x14ac:dyDescent="0.25">
      <c r="A343" s="22"/>
      <c r="B343" s="23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</row>
    <row r="344" spans="1:13" ht="15.75" customHeight="1" x14ac:dyDescent="0.25">
      <c r="A344" s="22"/>
      <c r="B344" s="23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</row>
    <row r="345" spans="1:13" ht="15.75" customHeight="1" x14ac:dyDescent="0.25">
      <c r="A345" s="22"/>
      <c r="B345" s="23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</row>
    <row r="346" spans="1:13" ht="15.75" customHeight="1" x14ac:dyDescent="0.25">
      <c r="A346" s="22"/>
      <c r="B346" s="23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</row>
    <row r="347" spans="1:13" ht="15.75" customHeight="1" x14ac:dyDescent="0.25">
      <c r="A347" s="22"/>
      <c r="B347" s="23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</row>
    <row r="348" spans="1:13" ht="15.75" customHeight="1" x14ac:dyDescent="0.25">
      <c r="A348" s="22"/>
      <c r="B348" s="23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</row>
    <row r="349" spans="1:13" ht="15.75" customHeight="1" x14ac:dyDescent="0.25">
      <c r="A349" s="22"/>
      <c r="B349" s="23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</row>
    <row r="350" spans="1:13" ht="15.75" customHeight="1" x14ac:dyDescent="0.25">
      <c r="A350" s="22"/>
      <c r="B350" s="23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</row>
    <row r="351" spans="1:13" ht="15.75" customHeight="1" x14ac:dyDescent="0.25">
      <c r="A351" s="22"/>
      <c r="B351" s="23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</row>
    <row r="352" spans="1:13" ht="15.75" customHeight="1" x14ac:dyDescent="0.25">
      <c r="A352" s="22"/>
      <c r="B352" s="23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</row>
    <row r="353" spans="1:13" ht="15.75" customHeight="1" x14ac:dyDescent="0.25">
      <c r="A353" s="22"/>
      <c r="B353" s="23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</row>
    <row r="354" spans="1:13" ht="15.75" customHeight="1" x14ac:dyDescent="0.25">
      <c r="A354" s="22"/>
      <c r="B354" s="23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</row>
    <row r="355" spans="1:13" ht="15.75" customHeight="1" x14ac:dyDescent="0.25">
      <c r="A355" s="22"/>
      <c r="B355" s="23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</row>
    <row r="356" spans="1:13" ht="15.75" customHeight="1" x14ac:dyDescent="0.25">
      <c r="A356" s="22"/>
      <c r="B356" s="23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</row>
    <row r="357" spans="1:13" ht="15.75" customHeight="1" x14ac:dyDescent="0.25">
      <c r="A357" s="22"/>
      <c r="B357" s="23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</row>
    <row r="358" spans="1:13" ht="15.75" customHeight="1" x14ac:dyDescent="0.25">
      <c r="A358" s="22"/>
      <c r="B358" s="23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</row>
    <row r="359" spans="1:13" ht="15.75" customHeight="1" x14ac:dyDescent="0.25">
      <c r="A359" s="22"/>
      <c r="B359" s="23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</row>
    <row r="360" spans="1:13" ht="15.75" customHeight="1" x14ac:dyDescent="0.25">
      <c r="A360" s="22"/>
      <c r="B360" s="23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</row>
    <row r="361" spans="1:13" ht="15.75" customHeight="1" x14ac:dyDescent="0.25">
      <c r="A361" s="22"/>
      <c r="B361" s="23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</row>
    <row r="362" spans="1:13" ht="15.75" customHeight="1" x14ac:dyDescent="0.25">
      <c r="A362" s="22"/>
      <c r="B362" s="23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</row>
    <row r="363" spans="1:13" ht="15.75" customHeight="1" x14ac:dyDescent="0.25">
      <c r="A363" s="22"/>
      <c r="B363" s="23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</row>
    <row r="364" spans="1:13" ht="15.75" customHeight="1" x14ac:dyDescent="0.25">
      <c r="A364" s="22"/>
      <c r="B364" s="23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</row>
    <row r="365" spans="1:13" ht="15.75" customHeight="1" x14ac:dyDescent="0.25">
      <c r="A365" s="22"/>
      <c r="B365" s="23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</row>
    <row r="366" spans="1:13" ht="15.75" customHeight="1" x14ac:dyDescent="0.25">
      <c r="A366" s="22"/>
      <c r="B366" s="23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</row>
    <row r="367" spans="1:13" ht="15.75" customHeight="1" x14ac:dyDescent="0.25">
      <c r="A367" s="22"/>
      <c r="B367" s="23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</row>
    <row r="368" spans="1:13" ht="15.75" customHeight="1" x14ac:dyDescent="0.25">
      <c r="A368" s="22"/>
      <c r="B368" s="23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</row>
    <row r="369" spans="1:13" ht="15.75" customHeight="1" x14ac:dyDescent="0.25">
      <c r="A369" s="22"/>
      <c r="B369" s="23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</row>
    <row r="370" spans="1:13" ht="15.75" customHeight="1" x14ac:dyDescent="0.25">
      <c r="A370" s="22"/>
      <c r="B370" s="23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</row>
    <row r="371" spans="1:13" ht="15.75" customHeight="1" x14ac:dyDescent="0.25">
      <c r="A371" s="22"/>
      <c r="B371" s="23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</row>
    <row r="372" spans="1:13" ht="15.75" customHeight="1" x14ac:dyDescent="0.25">
      <c r="A372" s="22"/>
      <c r="B372" s="23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</row>
    <row r="373" spans="1:13" ht="15.75" customHeight="1" x14ac:dyDescent="0.25">
      <c r="A373" s="22"/>
      <c r="B373" s="23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</row>
    <row r="374" spans="1:13" ht="15.75" customHeight="1" x14ac:dyDescent="0.25">
      <c r="A374" s="22"/>
      <c r="B374" s="23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</row>
    <row r="375" spans="1:13" ht="15.75" customHeight="1" x14ac:dyDescent="0.25">
      <c r="A375" s="22"/>
      <c r="B375" s="23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</row>
    <row r="376" spans="1:13" ht="15.75" customHeight="1" x14ac:dyDescent="0.25">
      <c r="A376" s="22"/>
      <c r="B376" s="23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</row>
    <row r="377" spans="1:13" ht="15.75" customHeight="1" x14ac:dyDescent="0.25">
      <c r="A377" s="22"/>
      <c r="B377" s="23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</row>
    <row r="378" spans="1:13" ht="15.75" customHeight="1" x14ac:dyDescent="0.25">
      <c r="A378" s="22"/>
      <c r="B378" s="23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</row>
    <row r="379" spans="1:13" ht="15.75" customHeight="1" x14ac:dyDescent="0.25">
      <c r="A379" s="22"/>
      <c r="B379" s="23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</row>
    <row r="380" spans="1:13" ht="15.75" customHeight="1" x14ac:dyDescent="0.25">
      <c r="A380" s="22"/>
      <c r="B380" s="23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</row>
    <row r="381" spans="1:13" ht="15.75" customHeight="1" x14ac:dyDescent="0.25">
      <c r="A381" s="22"/>
      <c r="B381" s="23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</row>
    <row r="382" spans="1:13" ht="15.75" customHeight="1" x14ac:dyDescent="0.25">
      <c r="A382" s="22"/>
      <c r="B382" s="23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</row>
    <row r="383" spans="1:13" ht="15.75" customHeight="1" x14ac:dyDescent="0.25">
      <c r="A383" s="22"/>
      <c r="B383" s="23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</row>
    <row r="384" spans="1:13" ht="15.75" customHeight="1" x14ac:dyDescent="0.25">
      <c r="A384" s="22"/>
      <c r="B384" s="23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</row>
    <row r="385" spans="1:13" ht="15.75" customHeight="1" x14ac:dyDescent="0.25">
      <c r="A385" s="22"/>
      <c r="B385" s="23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</row>
    <row r="386" spans="1:13" ht="15.75" customHeight="1" x14ac:dyDescent="0.25">
      <c r="A386" s="22"/>
      <c r="B386" s="23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</row>
    <row r="387" spans="1:13" ht="15.75" customHeight="1" x14ac:dyDescent="0.25">
      <c r="A387" s="22"/>
      <c r="B387" s="23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</row>
    <row r="388" spans="1:13" ht="15.75" customHeight="1" x14ac:dyDescent="0.25">
      <c r="A388" s="22"/>
      <c r="B388" s="23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</row>
    <row r="389" spans="1:13" ht="15.75" customHeight="1" x14ac:dyDescent="0.25">
      <c r="A389" s="22"/>
      <c r="B389" s="23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</row>
    <row r="390" spans="1:13" ht="15.75" customHeight="1" x14ac:dyDescent="0.25">
      <c r="A390" s="22"/>
      <c r="B390" s="23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</row>
    <row r="391" spans="1:13" ht="15.75" customHeight="1" x14ac:dyDescent="0.25">
      <c r="A391" s="22"/>
      <c r="B391" s="23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</row>
    <row r="392" spans="1:13" ht="15.75" customHeight="1" x14ac:dyDescent="0.25">
      <c r="A392" s="22"/>
      <c r="B392" s="23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</row>
    <row r="393" spans="1:13" ht="15.75" customHeight="1" x14ac:dyDescent="0.25">
      <c r="A393" s="22"/>
      <c r="B393" s="23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</row>
    <row r="394" spans="1:13" ht="15.75" customHeight="1" x14ac:dyDescent="0.25">
      <c r="A394" s="22"/>
      <c r="B394" s="23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</row>
    <row r="395" spans="1:13" ht="15.75" customHeight="1" x14ac:dyDescent="0.25">
      <c r="A395" s="22"/>
      <c r="B395" s="23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</row>
    <row r="396" spans="1:13" ht="15.75" customHeight="1" x14ac:dyDescent="0.25">
      <c r="A396" s="22"/>
      <c r="B396" s="23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</row>
    <row r="397" spans="1:13" ht="15.75" customHeight="1" x14ac:dyDescent="0.25">
      <c r="A397" s="22"/>
      <c r="B397" s="23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</row>
    <row r="398" spans="1:13" ht="15.75" customHeight="1" x14ac:dyDescent="0.25">
      <c r="A398" s="22"/>
      <c r="B398" s="23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</row>
    <row r="399" spans="1:13" ht="15.75" customHeight="1" x14ac:dyDescent="0.25">
      <c r="A399" s="22"/>
      <c r="B399" s="23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</row>
    <row r="400" spans="1:13" ht="15.75" customHeight="1" x14ac:dyDescent="0.25">
      <c r="A400" s="22"/>
      <c r="B400" s="23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</row>
    <row r="401" spans="1:13" ht="15.75" customHeight="1" x14ac:dyDescent="0.25">
      <c r="A401" s="22"/>
      <c r="B401" s="23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</row>
    <row r="402" spans="1:13" ht="15.75" customHeight="1" x14ac:dyDescent="0.25">
      <c r="A402" s="22"/>
      <c r="B402" s="23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</row>
    <row r="403" spans="1:13" ht="15.75" customHeight="1" x14ac:dyDescent="0.25">
      <c r="A403" s="22"/>
      <c r="B403" s="23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</row>
    <row r="404" spans="1:13" ht="15.75" customHeight="1" x14ac:dyDescent="0.25">
      <c r="A404" s="22"/>
      <c r="B404" s="23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</row>
    <row r="405" spans="1:13" ht="15.75" customHeight="1" x14ac:dyDescent="0.25">
      <c r="A405" s="22"/>
      <c r="B405" s="23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</row>
    <row r="406" spans="1:13" ht="15.75" customHeight="1" x14ac:dyDescent="0.25">
      <c r="A406" s="22"/>
      <c r="B406" s="23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</row>
    <row r="407" spans="1:13" ht="15.75" customHeight="1" x14ac:dyDescent="0.25">
      <c r="A407" s="22"/>
      <c r="B407" s="23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</row>
    <row r="408" spans="1:13" ht="15.75" customHeight="1" x14ac:dyDescent="0.25">
      <c r="A408" s="22"/>
      <c r="B408" s="23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</row>
    <row r="409" spans="1:13" ht="15.75" customHeight="1" x14ac:dyDescent="0.25">
      <c r="A409" s="22"/>
      <c r="B409" s="23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</row>
    <row r="410" spans="1:13" ht="15.75" customHeight="1" x14ac:dyDescent="0.25">
      <c r="A410" s="22"/>
      <c r="B410" s="23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</row>
    <row r="411" spans="1:13" ht="15.75" customHeight="1" x14ac:dyDescent="0.25">
      <c r="A411" s="22"/>
      <c r="B411" s="23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</row>
    <row r="412" spans="1:13" ht="15.75" customHeight="1" x14ac:dyDescent="0.25">
      <c r="A412" s="22"/>
      <c r="B412" s="23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</row>
    <row r="413" spans="1:13" ht="15.75" customHeight="1" x14ac:dyDescent="0.25">
      <c r="A413" s="22"/>
      <c r="B413" s="23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</row>
    <row r="414" spans="1:13" ht="15.75" customHeight="1" x14ac:dyDescent="0.25">
      <c r="A414" s="22"/>
      <c r="B414" s="23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</row>
    <row r="415" spans="1:13" ht="15.75" customHeight="1" x14ac:dyDescent="0.25">
      <c r="A415" s="22"/>
      <c r="B415" s="23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</row>
    <row r="416" spans="1:13" ht="15.75" customHeight="1" x14ac:dyDescent="0.25">
      <c r="A416" s="22"/>
      <c r="B416" s="23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</row>
    <row r="417" spans="1:13" ht="15.75" customHeight="1" x14ac:dyDescent="0.25">
      <c r="A417" s="22"/>
      <c r="B417" s="23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</row>
    <row r="418" spans="1:13" ht="15.75" customHeight="1" x14ac:dyDescent="0.25">
      <c r="A418" s="22"/>
      <c r="B418" s="23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</row>
    <row r="419" spans="1:13" ht="15.75" customHeight="1" x14ac:dyDescent="0.25">
      <c r="A419" s="22"/>
      <c r="B419" s="23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</row>
    <row r="420" spans="1:13" ht="15.75" customHeight="1" x14ac:dyDescent="0.25">
      <c r="A420" s="22"/>
      <c r="B420" s="23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</row>
    <row r="421" spans="1:13" ht="15.75" customHeight="1" x14ac:dyDescent="0.25">
      <c r="A421" s="22"/>
      <c r="B421" s="23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</row>
    <row r="422" spans="1:13" ht="15.75" customHeight="1" x14ac:dyDescent="0.25">
      <c r="A422" s="22"/>
      <c r="B422" s="23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</row>
    <row r="423" spans="1:13" ht="15.75" customHeight="1" x14ac:dyDescent="0.25">
      <c r="A423" s="22"/>
      <c r="B423" s="23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</row>
    <row r="424" spans="1:13" ht="15.75" customHeight="1" x14ac:dyDescent="0.25">
      <c r="A424" s="22"/>
      <c r="B424" s="23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</row>
    <row r="425" spans="1:13" ht="15.75" customHeight="1" x14ac:dyDescent="0.25">
      <c r="A425" s="22"/>
      <c r="B425" s="23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</row>
    <row r="426" spans="1:13" ht="15.75" customHeight="1" x14ac:dyDescent="0.25">
      <c r="A426" s="22"/>
      <c r="B426" s="23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</row>
    <row r="427" spans="1:13" ht="15.75" customHeight="1" x14ac:dyDescent="0.25">
      <c r="A427" s="22"/>
      <c r="B427" s="23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</row>
    <row r="428" spans="1:13" ht="15.75" customHeight="1" x14ac:dyDescent="0.25">
      <c r="A428" s="22"/>
      <c r="B428" s="23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</row>
    <row r="429" spans="1:13" ht="15.75" customHeight="1" x14ac:dyDescent="0.25">
      <c r="A429" s="22"/>
      <c r="B429" s="23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</row>
    <row r="430" spans="1:13" ht="15.75" customHeight="1" x14ac:dyDescent="0.25">
      <c r="A430" s="22"/>
      <c r="B430" s="23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</row>
    <row r="431" spans="1:13" ht="15.75" customHeight="1" x14ac:dyDescent="0.25">
      <c r="A431" s="22"/>
      <c r="B431" s="23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</row>
    <row r="432" spans="1:13" ht="15.75" customHeight="1" x14ac:dyDescent="0.25">
      <c r="A432" s="22"/>
      <c r="B432" s="23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</row>
    <row r="433" spans="1:13" ht="15.75" customHeight="1" x14ac:dyDescent="0.25">
      <c r="A433" s="22"/>
      <c r="B433" s="23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</row>
    <row r="434" spans="1:13" ht="15.75" customHeight="1" x14ac:dyDescent="0.25">
      <c r="A434" s="22"/>
      <c r="B434" s="23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</row>
    <row r="435" spans="1:13" ht="15.75" customHeight="1" x14ac:dyDescent="0.25">
      <c r="A435" s="22"/>
      <c r="B435" s="23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</row>
    <row r="436" spans="1:13" ht="15.75" customHeight="1" x14ac:dyDescent="0.25">
      <c r="A436" s="22"/>
      <c r="B436" s="23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</row>
    <row r="437" spans="1:13" ht="15.75" customHeight="1" x14ac:dyDescent="0.25">
      <c r="A437" s="22"/>
      <c r="B437" s="23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</row>
    <row r="438" spans="1:13" ht="15.75" customHeight="1" x14ac:dyDescent="0.25">
      <c r="A438" s="22"/>
      <c r="B438" s="23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</row>
    <row r="439" spans="1:13" ht="15.75" customHeight="1" x14ac:dyDescent="0.25">
      <c r="A439" s="22"/>
      <c r="B439" s="23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</row>
    <row r="440" spans="1:13" ht="15.75" customHeight="1" x14ac:dyDescent="0.25">
      <c r="A440" s="22"/>
      <c r="B440" s="23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</row>
    <row r="441" spans="1:13" ht="15.75" customHeight="1" x14ac:dyDescent="0.25">
      <c r="A441" s="22"/>
      <c r="B441" s="23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</row>
    <row r="442" spans="1:13" ht="15.75" customHeight="1" x14ac:dyDescent="0.25">
      <c r="A442" s="22"/>
      <c r="B442" s="23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</row>
    <row r="443" spans="1:13" ht="15.75" customHeight="1" x14ac:dyDescent="0.25">
      <c r="A443" s="22"/>
      <c r="B443" s="23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</row>
    <row r="444" spans="1:13" ht="15.75" customHeight="1" x14ac:dyDescent="0.25">
      <c r="A444" s="22"/>
      <c r="B444" s="23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</row>
    <row r="445" spans="1:13" ht="15.75" customHeight="1" x14ac:dyDescent="0.25">
      <c r="A445" s="22"/>
      <c r="B445" s="23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</row>
    <row r="446" spans="1:13" ht="15.75" customHeight="1" x14ac:dyDescent="0.25">
      <c r="A446" s="22"/>
      <c r="B446" s="23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</row>
    <row r="447" spans="1:13" ht="15.75" customHeight="1" x14ac:dyDescent="0.25">
      <c r="A447" s="22"/>
      <c r="B447" s="23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</row>
    <row r="448" spans="1:13" ht="15.75" customHeight="1" x14ac:dyDescent="0.25">
      <c r="A448" s="22"/>
      <c r="B448" s="23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</row>
    <row r="449" spans="1:13" ht="15.75" customHeight="1" x14ac:dyDescent="0.25">
      <c r="A449" s="22"/>
      <c r="B449" s="23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</row>
    <row r="450" spans="1:13" ht="15.75" customHeight="1" x14ac:dyDescent="0.25">
      <c r="A450" s="22"/>
      <c r="B450" s="23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</row>
    <row r="451" spans="1:13" ht="15.75" customHeight="1" x14ac:dyDescent="0.25">
      <c r="A451" s="22"/>
      <c r="B451" s="23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</row>
    <row r="452" spans="1:13" ht="15.75" customHeight="1" x14ac:dyDescent="0.25">
      <c r="A452" s="22"/>
      <c r="B452" s="23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</row>
    <row r="453" spans="1:13" ht="15.75" customHeight="1" x14ac:dyDescent="0.25">
      <c r="A453" s="22"/>
      <c r="B453" s="23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</row>
    <row r="454" spans="1:13" ht="15.75" customHeight="1" x14ac:dyDescent="0.25">
      <c r="A454" s="22"/>
      <c r="B454" s="23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</row>
    <row r="455" spans="1:13" ht="15.75" customHeight="1" x14ac:dyDescent="0.25">
      <c r="A455" s="22"/>
      <c r="B455" s="23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</row>
    <row r="456" spans="1:13" ht="15.75" customHeight="1" x14ac:dyDescent="0.25">
      <c r="A456" s="22"/>
      <c r="B456" s="23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</row>
    <row r="457" spans="1:13" ht="15.75" customHeight="1" x14ac:dyDescent="0.25">
      <c r="A457" s="22"/>
      <c r="B457" s="23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</row>
    <row r="458" spans="1:13" ht="15.75" customHeight="1" x14ac:dyDescent="0.25">
      <c r="A458" s="22"/>
      <c r="B458" s="23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</row>
    <row r="459" spans="1:13" ht="15.75" customHeight="1" x14ac:dyDescent="0.25">
      <c r="A459" s="22"/>
      <c r="B459" s="23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</row>
    <row r="460" spans="1:13" ht="15.75" customHeight="1" x14ac:dyDescent="0.25">
      <c r="A460" s="22"/>
      <c r="B460" s="23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</row>
    <row r="461" spans="1:13" ht="15.75" customHeight="1" x14ac:dyDescent="0.25">
      <c r="A461" s="22"/>
      <c r="B461" s="23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</row>
    <row r="462" spans="1:13" ht="15.75" customHeight="1" x14ac:dyDescent="0.25">
      <c r="A462" s="22"/>
      <c r="B462" s="23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</row>
    <row r="463" spans="1:13" ht="15.75" customHeight="1" x14ac:dyDescent="0.25">
      <c r="A463" s="22"/>
      <c r="B463" s="23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</row>
    <row r="464" spans="1:13" ht="15.75" customHeight="1" x14ac:dyDescent="0.25">
      <c r="A464" s="22"/>
      <c r="B464" s="23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</row>
    <row r="465" spans="1:13" ht="15.75" customHeight="1" x14ac:dyDescent="0.25">
      <c r="A465" s="22"/>
      <c r="B465" s="23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</row>
    <row r="466" spans="1:13" ht="15.75" customHeight="1" x14ac:dyDescent="0.25">
      <c r="A466" s="22"/>
      <c r="B466" s="23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</row>
    <row r="467" spans="1:13" ht="15.75" customHeight="1" x14ac:dyDescent="0.25">
      <c r="A467" s="22"/>
      <c r="B467" s="23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</row>
    <row r="468" spans="1:13" ht="15.75" customHeight="1" x14ac:dyDescent="0.25">
      <c r="A468" s="22"/>
      <c r="B468" s="23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</row>
    <row r="469" spans="1:13" ht="15.75" customHeight="1" x14ac:dyDescent="0.25">
      <c r="A469" s="22"/>
      <c r="B469" s="23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</row>
    <row r="470" spans="1:13" ht="15.75" customHeight="1" x14ac:dyDescent="0.25">
      <c r="A470" s="22"/>
      <c r="B470" s="23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</row>
    <row r="471" spans="1:13" ht="15.75" customHeight="1" x14ac:dyDescent="0.25">
      <c r="A471" s="22"/>
      <c r="B471" s="23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</row>
    <row r="472" spans="1:13" ht="15.75" customHeight="1" x14ac:dyDescent="0.25">
      <c r="A472" s="22"/>
      <c r="B472" s="23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</row>
    <row r="473" spans="1:13" ht="15.75" customHeight="1" x14ac:dyDescent="0.25">
      <c r="A473" s="22"/>
      <c r="B473" s="23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</row>
    <row r="474" spans="1:13" ht="15.75" customHeight="1" x14ac:dyDescent="0.25">
      <c r="A474" s="22"/>
      <c r="B474" s="23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</row>
    <row r="475" spans="1:13" ht="15.75" customHeight="1" x14ac:dyDescent="0.25">
      <c r="A475" s="22"/>
      <c r="B475" s="23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</row>
    <row r="476" spans="1:13" ht="15.75" customHeight="1" x14ac:dyDescent="0.25">
      <c r="A476" s="22"/>
      <c r="B476" s="23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</row>
    <row r="477" spans="1:13" ht="15.75" customHeight="1" x14ac:dyDescent="0.25">
      <c r="A477" s="22"/>
      <c r="B477" s="23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</row>
    <row r="478" spans="1:13" ht="15.75" customHeight="1" x14ac:dyDescent="0.25">
      <c r="A478" s="22"/>
      <c r="B478" s="23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</row>
    <row r="479" spans="1:13" ht="15.75" customHeight="1" x14ac:dyDescent="0.25">
      <c r="A479" s="22"/>
      <c r="B479" s="23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</row>
    <row r="480" spans="1:13" ht="15.75" customHeight="1" x14ac:dyDescent="0.25">
      <c r="A480" s="22"/>
      <c r="B480" s="23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</row>
    <row r="481" spans="1:13" ht="15.75" customHeight="1" x14ac:dyDescent="0.25">
      <c r="A481" s="22"/>
      <c r="B481" s="23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</row>
    <row r="482" spans="1:13" ht="15.75" customHeight="1" x14ac:dyDescent="0.25">
      <c r="A482" s="22"/>
      <c r="B482" s="23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</row>
    <row r="483" spans="1:13" ht="15.75" customHeight="1" x14ac:dyDescent="0.25">
      <c r="A483" s="22"/>
      <c r="B483" s="23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</row>
    <row r="484" spans="1:13" ht="15.75" customHeight="1" x14ac:dyDescent="0.25">
      <c r="A484" s="22"/>
      <c r="B484" s="23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</row>
    <row r="485" spans="1:13" ht="15.75" customHeight="1" x14ac:dyDescent="0.25">
      <c r="A485" s="22"/>
      <c r="B485" s="23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</row>
    <row r="486" spans="1:13" ht="15.75" customHeight="1" x14ac:dyDescent="0.25">
      <c r="A486" s="22"/>
      <c r="B486" s="23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</row>
    <row r="487" spans="1:13" ht="15.75" customHeight="1" x14ac:dyDescent="0.25">
      <c r="A487" s="22"/>
      <c r="B487" s="23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</row>
    <row r="488" spans="1:13" ht="15.75" customHeight="1" x14ac:dyDescent="0.25">
      <c r="A488" s="22"/>
      <c r="B488" s="23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</row>
    <row r="489" spans="1:13" ht="15.75" customHeight="1" x14ac:dyDescent="0.25">
      <c r="A489" s="22"/>
      <c r="B489" s="23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</row>
    <row r="490" spans="1:13" ht="15.75" customHeight="1" x14ac:dyDescent="0.25">
      <c r="A490" s="22"/>
      <c r="B490" s="23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</row>
    <row r="491" spans="1:13" ht="15.75" customHeight="1" x14ac:dyDescent="0.25">
      <c r="A491" s="22"/>
      <c r="B491" s="23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</row>
    <row r="492" spans="1:13" ht="15.75" customHeight="1" x14ac:dyDescent="0.25">
      <c r="A492" s="22"/>
      <c r="B492" s="23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</row>
    <row r="493" spans="1:13" ht="15.75" customHeight="1" x14ac:dyDescent="0.25">
      <c r="A493" s="22"/>
      <c r="B493" s="23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</row>
    <row r="494" spans="1:13" ht="15.75" customHeight="1" x14ac:dyDescent="0.25">
      <c r="A494" s="22"/>
      <c r="B494" s="23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</row>
    <row r="495" spans="1:13" ht="15.75" customHeight="1" x14ac:dyDescent="0.25">
      <c r="A495" s="22"/>
      <c r="B495" s="23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</row>
    <row r="496" spans="1:13" ht="15.75" customHeight="1" x14ac:dyDescent="0.25">
      <c r="A496" s="22"/>
      <c r="B496" s="23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</row>
    <row r="497" spans="1:13" ht="15.75" customHeight="1" x14ac:dyDescent="0.25">
      <c r="A497" s="22"/>
      <c r="B497" s="23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</row>
    <row r="498" spans="1:13" ht="15.75" customHeight="1" x14ac:dyDescent="0.25">
      <c r="A498" s="22"/>
      <c r="B498" s="23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</row>
    <row r="499" spans="1:13" ht="15.75" customHeight="1" x14ac:dyDescent="0.25">
      <c r="A499" s="22"/>
      <c r="B499" s="23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</row>
    <row r="500" spans="1:13" ht="15.75" customHeight="1" x14ac:dyDescent="0.25">
      <c r="A500" s="22"/>
      <c r="B500" s="23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</row>
    <row r="501" spans="1:13" ht="15.75" customHeight="1" x14ac:dyDescent="0.25">
      <c r="A501" s="22"/>
      <c r="B501" s="23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</row>
    <row r="502" spans="1:13" ht="15.75" customHeight="1" x14ac:dyDescent="0.25">
      <c r="A502" s="22"/>
      <c r="B502" s="23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</row>
    <row r="503" spans="1:13" ht="15.75" customHeight="1" x14ac:dyDescent="0.25">
      <c r="A503" s="22"/>
      <c r="B503" s="23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</row>
    <row r="504" spans="1:13" ht="15.75" customHeight="1" x14ac:dyDescent="0.25">
      <c r="A504" s="22"/>
      <c r="B504" s="23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</row>
    <row r="505" spans="1:13" ht="15.75" customHeight="1" x14ac:dyDescent="0.25">
      <c r="A505" s="22"/>
      <c r="B505" s="23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</row>
    <row r="506" spans="1:13" ht="15.75" customHeight="1" x14ac:dyDescent="0.25">
      <c r="A506" s="22"/>
      <c r="B506" s="23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</row>
    <row r="507" spans="1:13" ht="15.75" customHeight="1" x14ac:dyDescent="0.25">
      <c r="A507" s="22"/>
      <c r="B507" s="23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</row>
    <row r="508" spans="1:13" ht="15.75" customHeight="1" x14ac:dyDescent="0.25">
      <c r="A508" s="22"/>
      <c r="B508" s="23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</row>
    <row r="509" spans="1:13" ht="15.75" customHeight="1" x14ac:dyDescent="0.25">
      <c r="A509" s="22"/>
      <c r="B509" s="23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</row>
    <row r="510" spans="1:13" ht="15.75" customHeight="1" x14ac:dyDescent="0.25">
      <c r="A510" s="22"/>
      <c r="B510" s="23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</row>
    <row r="511" spans="1:13" ht="15.75" customHeight="1" x14ac:dyDescent="0.25">
      <c r="A511" s="22"/>
      <c r="B511" s="23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</row>
    <row r="512" spans="1:13" ht="15.75" customHeight="1" x14ac:dyDescent="0.25">
      <c r="A512" s="22"/>
      <c r="B512" s="23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</row>
    <row r="513" spans="1:13" ht="15.75" customHeight="1" x14ac:dyDescent="0.25">
      <c r="A513" s="22"/>
      <c r="B513" s="23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</row>
    <row r="514" spans="1:13" ht="15.75" customHeight="1" x14ac:dyDescent="0.25">
      <c r="A514" s="22"/>
      <c r="B514" s="23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</row>
    <row r="515" spans="1:13" ht="15.75" customHeight="1" x14ac:dyDescent="0.25">
      <c r="A515" s="22"/>
      <c r="B515" s="23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</row>
    <row r="516" spans="1:13" ht="15.75" customHeight="1" x14ac:dyDescent="0.25">
      <c r="A516" s="22"/>
      <c r="B516" s="23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</row>
    <row r="517" spans="1:13" ht="15.75" customHeight="1" x14ac:dyDescent="0.25">
      <c r="A517" s="22"/>
      <c r="B517" s="23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</row>
    <row r="518" spans="1:13" ht="15.75" customHeight="1" x14ac:dyDescent="0.25">
      <c r="A518" s="22"/>
      <c r="B518" s="23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</row>
    <row r="519" spans="1:13" ht="15.75" customHeight="1" x14ac:dyDescent="0.25">
      <c r="A519" s="22"/>
      <c r="B519" s="23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</row>
    <row r="520" spans="1:13" ht="15.75" customHeight="1" x14ac:dyDescent="0.25">
      <c r="A520" s="22"/>
      <c r="B520" s="23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</row>
    <row r="521" spans="1:13" ht="15.75" customHeight="1" x14ac:dyDescent="0.25">
      <c r="A521" s="22"/>
      <c r="B521" s="23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</row>
    <row r="522" spans="1:13" ht="15.75" customHeight="1" x14ac:dyDescent="0.25">
      <c r="A522" s="22"/>
      <c r="B522" s="23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</row>
    <row r="523" spans="1:13" ht="15.75" customHeight="1" x14ac:dyDescent="0.25">
      <c r="A523" s="22"/>
      <c r="B523" s="23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</row>
    <row r="524" spans="1:13" ht="15.75" customHeight="1" x14ac:dyDescent="0.25">
      <c r="A524" s="22"/>
      <c r="B524" s="23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</row>
    <row r="525" spans="1:13" ht="15.75" customHeight="1" x14ac:dyDescent="0.25">
      <c r="A525" s="22"/>
      <c r="B525" s="23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</row>
    <row r="526" spans="1:13" ht="15.75" customHeight="1" x14ac:dyDescent="0.25">
      <c r="A526" s="22"/>
      <c r="B526" s="23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</row>
    <row r="527" spans="1:13" ht="15.75" customHeight="1" x14ac:dyDescent="0.25">
      <c r="A527" s="22"/>
      <c r="B527" s="23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</row>
    <row r="528" spans="1:13" ht="15.75" customHeight="1" x14ac:dyDescent="0.25">
      <c r="A528" s="22"/>
      <c r="B528" s="23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</row>
    <row r="529" spans="1:13" ht="15.75" customHeight="1" x14ac:dyDescent="0.25">
      <c r="A529" s="22"/>
      <c r="B529" s="23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</row>
    <row r="530" spans="1:13" ht="15.75" customHeight="1" x14ac:dyDescent="0.25">
      <c r="A530" s="22"/>
      <c r="B530" s="23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</row>
    <row r="531" spans="1:13" ht="15.75" customHeight="1" x14ac:dyDescent="0.25">
      <c r="A531" s="22"/>
      <c r="B531" s="23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</row>
    <row r="532" spans="1:13" ht="15.75" customHeight="1" x14ac:dyDescent="0.25">
      <c r="A532" s="22"/>
      <c r="B532" s="23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</row>
    <row r="533" spans="1:13" ht="15.75" customHeight="1" x14ac:dyDescent="0.25">
      <c r="A533" s="22"/>
      <c r="B533" s="23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</row>
    <row r="534" spans="1:13" ht="15.75" customHeight="1" x14ac:dyDescent="0.25">
      <c r="A534" s="22"/>
      <c r="B534" s="23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</row>
    <row r="535" spans="1:13" ht="15.75" customHeight="1" x14ac:dyDescent="0.25">
      <c r="A535" s="22"/>
      <c r="B535" s="23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</row>
    <row r="536" spans="1:13" ht="15.75" customHeight="1" x14ac:dyDescent="0.25">
      <c r="A536" s="22"/>
      <c r="B536" s="23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</row>
    <row r="537" spans="1:13" ht="15.75" customHeight="1" x14ac:dyDescent="0.25">
      <c r="A537" s="22"/>
      <c r="B537" s="23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</row>
    <row r="538" spans="1:13" ht="15.75" customHeight="1" x14ac:dyDescent="0.25">
      <c r="A538" s="22"/>
      <c r="B538" s="23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</row>
    <row r="539" spans="1:13" ht="15.75" customHeight="1" x14ac:dyDescent="0.25">
      <c r="A539" s="22"/>
      <c r="B539" s="23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</row>
    <row r="540" spans="1:13" ht="15.75" customHeight="1" x14ac:dyDescent="0.25">
      <c r="A540" s="22"/>
      <c r="B540" s="23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</row>
    <row r="541" spans="1:13" ht="15.75" customHeight="1" x14ac:dyDescent="0.25">
      <c r="A541" s="22"/>
      <c r="B541" s="23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</row>
    <row r="542" spans="1:13" ht="15.75" customHeight="1" x14ac:dyDescent="0.25">
      <c r="A542" s="22"/>
      <c r="B542" s="23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</row>
    <row r="543" spans="1:13" ht="15.75" customHeight="1" x14ac:dyDescent="0.25">
      <c r="A543" s="22"/>
      <c r="B543" s="23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</row>
    <row r="544" spans="1:13" ht="15.75" customHeight="1" x14ac:dyDescent="0.25">
      <c r="A544" s="22"/>
      <c r="B544" s="23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</row>
    <row r="545" spans="1:13" ht="15.75" customHeight="1" x14ac:dyDescent="0.25">
      <c r="A545" s="22"/>
      <c r="B545" s="23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</row>
    <row r="546" spans="1:13" ht="15.75" customHeight="1" x14ac:dyDescent="0.25">
      <c r="A546" s="22"/>
      <c r="B546" s="23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</row>
    <row r="547" spans="1:13" ht="15.75" customHeight="1" x14ac:dyDescent="0.25">
      <c r="A547" s="22"/>
      <c r="B547" s="23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</row>
    <row r="548" spans="1:13" ht="15.75" customHeight="1" x14ac:dyDescent="0.25">
      <c r="A548" s="22"/>
      <c r="B548" s="23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</row>
    <row r="549" spans="1:13" ht="15.75" customHeight="1" x14ac:dyDescent="0.25">
      <c r="A549" s="22"/>
      <c r="B549" s="23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</row>
    <row r="550" spans="1:13" ht="15.75" customHeight="1" x14ac:dyDescent="0.25">
      <c r="A550" s="22"/>
      <c r="B550" s="23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</row>
    <row r="551" spans="1:13" ht="15.75" customHeight="1" x14ac:dyDescent="0.25">
      <c r="A551" s="22"/>
      <c r="B551" s="23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</row>
    <row r="552" spans="1:13" ht="15.75" customHeight="1" x14ac:dyDescent="0.25">
      <c r="A552" s="22"/>
      <c r="B552" s="23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</row>
    <row r="553" spans="1:13" ht="15.75" customHeight="1" x14ac:dyDescent="0.25">
      <c r="A553" s="22"/>
      <c r="B553" s="23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</row>
    <row r="554" spans="1:13" ht="15.75" customHeight="1" x14ac:dyDescent="0.25">
      <c r="A554" s="22"/>
      <c r="B554" s="23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</row>
    <row r="555" spans="1:13" ht="15.75" customHeight="1" x14ac:dyDescent="0.25">
      <c r="A555" s="22"/>
      <c r="B555" s="23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</row>
    <row r="556" spans="1:13" ht="15.75" customHeight="1" x14ac:dyDescent="0.25">
      <c r="A556" s="22"/>
      <c r="B556" s="23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</row>
    <row r="557" spans="1:13" ht="15.75" customHeight="1" x14ac:dyDescent="0.25">
      <c r="A557" s="22"/>
      <c r="B557" s="23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</row>
    <row r="558" spans="1:13" ht="15.75" customHeight="1" x14ac:dyDescent="0.25">
      <c r="A558" s="22"/>
      <c r="B558" s="23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</row>
    <row r="559" spans="1:13" ht="15.75" customHeight="1" x14ac:dyDescent="0.25">
      <c r="A559" s="22"/>
      <c r="B559" s="23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</row>
    <row r="560" spans="1:13" ht="15.75" customHeight="1" x14ac:dyDescent="0.25">
      <c r="A560" s="22"/>
      <c r="B560" s="23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</row>
    <row r="561" spans="1:13" ht="15.75" customHeight="1" x14ac:dyDescent="0.25">
      <c r="A561" s="22"/>
      <c r="B561" s="23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</row>
    <row r="562" spans="1:13" ht="15.75" customHeight="1" x14ac:dyDescent="0.25">
      <c r="A562" s="22"/>
      <c r="B562" s="23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</row>
    <row r="563" spans="1:13" ht="15.75" customHeight="1" x14ac:dyDescent="0.25">
      <c r="A563" s="22"/>
      <c r="B563" s="23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</row>
    <row r="564" spans="1:13" ht="15.75" customHeight="1" x14ac:dyDescent="0.25">
      <c r="A564" s="22"/>
      <c r="B564" s="23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</row>
    <row r="565" spans="1:13" ht="15.75" customHeight="1" x14ac:dyDescent="0.25">
      <c r="A565" s="22"/>
      <c r="B565" s="23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</row>
    <row r="566" spans="1:13" ht="15.75" customHeight="1" x14ac:dyDescent="0.25">
      <c r="A566" s="22"/>
      <c r="B566" s="23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</row>
    <row r="567" spans="1:13" ht="15.75" customHeight="1" x14ac:dyDescent="0.25">
      <c r="A567" s="22"/>
      <c r="B567" s="23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</row>
    <row r="568" spans="1:13" ht="15.75" customHeight="1" x14ac:dyDescent="0.25">
      <c r="A568" s="22"/>
      <c r="B568" s="23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</row>
    <row r="569" spans="1:13" ht="15.75" customHeight="1" x14ac:dyDescent="0.25">
      <c r="A569" s="22"/>
      <c r="B569" s="23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</row>
    <row r="570" spans="1:13" ht="15.75" customHeight="1" x14ac:dyDescent="0.25">
      <c r="A570" s="22"/>
      <c r="B570" s="23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</row>
    <row r="571" spans="1:13" ht="15.75" customHeight="1" x14ac:dyDescent="0.25">
      <c r="A571" s="22"/>
      <c r="B571" s="23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</row>
    <row r="572" spans="1:13" ht="15.75" customHeight="1" x14ac:dyDescent="0.25">
      <c r="A572" s="22"/>
      <c r="B572" s="23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</row>
    <row r="573" spans="1:13" ht="15.75" customHeight="1" x14ac:dyDescent="0.25">
      <c r="A573" s="22"/>
      <c r="B573" s="23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</row>
    <row r="574" spans="1:13" ht="15.75" customHeight="1" x14ac:dyDescent="0.25">
      <c r="A574" s="22"/>
      <c r="B574" s="23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</row>
    <row r="575" spans="1:13" ht="15.75" customHeight="1" x14ac:dyDescent="0.25">
      <c r="A575" s="22"/>
      <c r="B575" s="23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</row>
    <row r="576" spans="1:13" ht="15.75" customHeight="1" x14ac:dyDescent="0.25">
      <c r="A576" s="22"/>
      <c r="B576" s="23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</row>
    <row r="577" spans="1:13" ht="15.75" customHeight="1" x14ac:dyDescent="0.25">
      <c r="A577" s="22"/>
      <c r="B577" s="23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</row>
    <row r="578" spans="1:13" ht="15.75" customHeight="1" x14ac:dyDescent="0.25">
      <c r="A578" s="22"/>
      <c r="B578" s="23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</row>
    <row r="579" spans="1:13" ht="15.75" customHeight="1" x14ac:dyDescent="0.25">
      <c r="A579" s="22"/>
      <c r="B579" s="23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</row>
    <row r="580" spans="1:13" ht="15.75" customHeight="1" x14ac:dyDescent="0.25">
      <c r="A580" s="22"/>
      <c r="B580" s="23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</row>
    <row r="581" spans="1:13" ht="15.75" customHeight="1" x14ac:dyDescent="0.25">
      <c r="A581" s="22"/>
      <c r="B581" s="23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</row>
    <row r="582" spans="1:13" ht="15.75" customHeight="1" x14ac:dyDescent="0.25">
      <c r="A582" s="22"/>
      <c r="B582" s="23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</row>
    <row r="583" spans="1:13" ht="15.75" customHeight="1" x14ac:dyDescent="0.25">
      <c r="A583" s="22"/>
      <c r="B583" s="23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</row>
    <row r="584" spans="1:13" ht="15.75" customHeight="1" x14ac:dyDescent="0.25">
      <c r="A584" s="22"/>
      <c r="B584" s="23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</row>
    <row r="585" spans="1:13" ht="15.75" customHeight="1" x14ac:dyDescent="0.25">
      <c r="A585" s="22"/>
      <c r="B585" s="23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</row>
    <row r="586" spans="1:13" ht="15.75" customHeight="1" x14ac:dyDescent="0.25">
      <c r="A586" s="22"/>
      <c r="B586" s="23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</row>
    <row r="587" spans="1:13" ht="15.75" customHeight="1" x14ac:dyDescent="0.25">
      <c r="A587" s="22"/>
      <c r="B587" s="23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</row>
    <row r="588" spans="1:13" ht="15.75" customHeight="1" x14ac:dyDescent="0.25">
      <c r="A588" s="22"/>
      <c r="B588" s="23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</row>
    <row r="589" spans="1:13" ht="15.75" customHeight="1" x14ac:dyDescent="0.25">
      <c r="A589" s="22"/>
      <c r="B589" s="23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</row>
    <row r="590" spans="1:13" ht="15.75" customHeight="1" x14ac:dyDescent="0.25">
      <c r="A590" s="22"/>
      <c r="B590" s="23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</row>
    <row r="591" spans="1:13" ht="15.75" customHeight="1" x14ac:dyDescent="0.25">
      <c r="A591" s="22"/>
      <c r="B591" s="23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</row>
    <row r="592" spans="1:13" ht="15.75" customHeight="1" x14ac:dyDescent="0.25">
      <c r="A592" s="22"/>
      <c r="B592" s="23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</row>
    <row r="593" spans="1:13" ht="15.75" customHeight="1" x14ac:dyDescent="0.25">
      <c r="A593" s="22"/>
      <c r="B593" s="23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</row>
    <row r="594" spans="1:13" ht="15.75" customHeight="1" x14ac:dyDescent="0.25">
      <c r="A594" s="22"/>
      <c r="B594" s="23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</row>
    <row r="595" spans="1:13" ht="15.75" customHeight="1" x14ac:dyDescent="0.25">
      <c r="A595" s="22"/>
      <c r="B595" s="23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</row>
    <row r="596" spans="1:13" ht="15.75" customHeight="1" x14ac:dyDescent="0.25">
      <c r="A596" s="22"/>
      <c r="B596" s="23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</row>
    <row r="597" spans="1:13" ht="15.75" customHeight="1" x14ac:dyDescent="0.25">
      <c r="A597" s="22"/>
      <c r="B597" s="23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</row>
    <row r="598" spans="1:13" ht="15.75" customHeight="1" x14ac:dyDescent="0.25">
      <c r="A598" s="22"/>
      <c r="B598" s="23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</row>
    <row r="599" spans="1:13" ht="15.75" customHeight="1" x14ac:dyDescent="0.25">
      <c r="A599" s="22"/>
      <c r="B599" s="23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</row>
    <row r="600" spans="1:13" ht="15.75" customHeight="1" x14ac:dyDescent="0.25">
      <c r="A600" s="22"/>
      <c r="B600" s="23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</row>
    <row r="601" spans="1:13" ht="15.75" customHeight="1" x14ac:dyDescent="0.25">
      <c r="A601" s="22"/>
      <c r="B601" s="23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</row>
    <row r="602" spans="1:13" ht="15.75" customHeight="1" x14ac:dyDescent="0.25">
      <c r="A602" s="22"/>
      <c r="B602" s="23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</row>
    <row r="603" spans="1:13" ht="15.75" customHeight="1" x14ac:dyDescent="0.25">
      <c r="A603" s="22"/>
      <c r="B603" s="23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</row>
    <row r="604" spans="1:13" ht="15.75" customHeight="1" x14ac:dyDescent="0.25">
      <c r="A604" s="22"/>
      <c r="B604" s="23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</row>
    <row r="605" spans="1:13" ht="15.75" customHeight="1" x14ac:dyDescent="0.25">
      <c r="A605" s="22"/>
      <c r="B605" s="23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</row>
    <row r="606" spans="1:13" ht="15.75" customHeight="1" x14ac:dyDescent="0.25">
      <c r="A606" s="22"/>
      <c r="B606" s="23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</row>
    <row r="607" spans="1:13" ht="15.75" customHeight="1" x14ac:dyDescent="0.25">
      <c r="A607" s="22"/>
      <c r="B607" s="23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</row>
    <row r="608" spans="1:13" ht="15.75" customHeight="1" x14ac:dyDescent="0.25">
      <c r="A608" s="22"/>
      <c r="B608" s="23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</row>
    <row r="609" spans="1:13" ht="15.75" customHeight="1" x14ac:dyDescent="0.25">
      <c r="A609" s="22"/>
      <c r="B609" s="23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</row>
    <row r="610" spans="1:13" ht="15.75" customHeight="1" x14ac:dyDescent="0.25">
      <c r="A610" s="22"/>
      <c r="B610" s="23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</row>
    <row r="611" spans="1:13" ht="15.75" customHeight="1" x14ac:dyDescent="0.25">
      <c r="A611" s="22"/>
      <c r="B611" s="23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</row>
    <row r="612" spans="1:13" ht="15.75" customHeight="1" x14ac:dyDescent="0.25">
      <c r="A612" s="22"/>
      <c r="B612" s="23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</row>
    <row r="613" spans="1:13" ht="15.75" customHeight="1" x14ac:dyDescent="0.25">
      <c r="A613" s="22"/>
      <c r="B613" s="23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</row>
    <row r="614" spans="1:13" ht="15.75" customHeight="1" x14ac:dyDescent="0.25">
      <c r="A614" s="22"/>
      <c r="B614" s="23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</row>
    <row r="615" spans="1:13" ht="15.75" customHeight="1" x14ac:dyDescent="0.25">
      <c r="A615" s="22"/>
      <c r="B615" s="23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</row>
    <row r="616" spans="1:13" ht="15.75" customHeight="1" x14ac:dyDescent="0.25">
      <c r="A616" s="22"/>
      <c r="B616" s="23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</row>
    <row r="617" spans="1:13" ht="15.75" customHeight="1" x14ac:dyDescent="0.25">
      <c r="A617" s="22"/>
      <c r="B617" s="23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</row>
    <row r="618" spans="1:13" ht="15.75" customHeight="1" x14ac:dyDescent="0.25">
      <c r="A618" s="22"/>
      <c r="B618" s="23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</row>
    <row r="619" spans="1:13" ht="15.75" customHeight="1" x14ac:dyDescent="0.25">
      <c r="A619" s="22"/>
      <c r="B619" s="23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</row>
    <row r="620" spans="1:13" ht="15.75" customHeight="1" x14ac:dyDescent="0.25">
      <c r="A620" s="22"/>
      <c r="B620" s="23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</row>
    <row r="621" spans="1:13" ht="15.75" customHeight="1" x14ac:dyDescent="0.25">
      <c r="A621" s="22"/>
      <c r="B621" s="23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</row>
    <row r="622" spans="1:13" ht="15.75" customHeight="1" x14ac:dyDescent="0.25">
      <c r="A622" s="22"/>
      <c r="B622" s="23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</row>
    <row r="623" spans="1:13" ht="15.75" customHeight="1" x14ac:dyDescent="0.25">
      <c r="A623" s="22"/>
      <c r="B623" s="23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</row>
    <row r="624" spans="1:13" ht="15.75" customHeight="1" x14ac:dyDescent="0.25">
      <c r="A624" s="22"/>
      <c r="B624" s="23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</row>
    <row r="625" spans="1:13" ht="15.75" customHeight="1" x14ac:dyDescent="0.25">
      <c r="A625" s="22"/>
      <c r="B625" s="23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</row>
    <row r="626" spans="1:13" ht="15.75" customHeight="1" x14ac:dyDescent="0.25">
      <c r="A626" s="22"/>
      <c r="B626" s="23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</row>
    <row r="627" spans="1:13" ht="15.75" customHeight="1" x14ac:dyDescent="0.25">
      <c r="A627" s="22"/>
      <c r="B627" s="23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</row>
    <row r="628" spans="1:13" ht="15.75" customHeight="1" x14ac:dyDescent="0.25">
      <c r="A628" s="22"/>
      <c r="B628" s="23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</row>
    <row r="629" spans="1:13" ht="15.75" customHeight="1" x14ac:dyDescent="0.25">
      <c r="A629" s="22"/>
      <c r="B629" s="23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</row>
    <row r="630" spans="1:13" ht="15.75" customHeight="1" x14ac:dyDescent="0.25">
      <c r="A630" s="22"/>
      <c r="B630" s="23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</row>
    <row r="631" spans="1:13" ht="15.75" customHeight="1" x14ac:dyDescent="0.25">
      <c r="A631" s="22"/>
      <c r="B631" s="23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</row>
    <row r="632" spans="1:13" ht="15.75" customHeight="1" x14ac:dyDescent="0.25">
      <c r="A632" s="22"/>
      <c r="B632" s="23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</row>
    <row r="633" spans="1:13" ht="15.75" customHeight="1" x14ac:dyDescent="0.25">
      <c r="A633" s="22"/>
      <c r="B633" s="23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</row>
    <row r="634" spans="1:13" ht="15.75" customHeight="1" x14ac:dyDescent="0.25">
      <c r="A634" s="22"/>
      <c r="B634" s="23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</row>
    <row r="635" spans="1:13" ht="15.75" customHeight="1" x14ac:dyDescent="0.25">
      <c r="A635" s="22"/>
      <c r="B635" s="23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</row>
    <row r="636" spans="1:13" ht="15.75" customHeight="1" x14ac:dyDescent="0.25">
      <c r="A636" s="22"/>
      <c r="B636" s="23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</row>
    <row r="637" spans="1:13" ht="15.75" customHeight="1" x14ac:dyDescent="0.25">
      <c r="A637" s="22"/>
      <c r="B637" s="23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</row>
    <row r="638" spans="1:13" ht="15.75" customHeight="1" x14ac:dyDescent="0.25">
      <c r="A638" s="22"/>
      <c r="B638" s="23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</row>
    <row r="639" spans="1:13" ht="15.75" customHeight="1" x14ac:dyDescent="0.25">
      <c r="A639" s="22"/>
      <c r="B639" s="23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</row>
    <row r="640" spans="1:13" ht="15.75" customHeight="1" x14ac:dyDescent="0.25">
      <c r="A640" s="22"/>
      <c r="B640" s="23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</row>
    <row r="641" spans="1:13" ht="15.75" customHeight="1" x14ac:dyDescent="0.25">
      <c r="A641" s="22"/>
      <c r="B641" s="23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</row>
    <row r="642" spans="1:13" ht="15.75" customHeight="1" x14ac:dyDescent="0.25">
      <c r="A642" s="22"/>
      <c r="B642" s="23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</row>
    <row r="643" spans="1:13" ht="15.75" customHeight="1" x14ac:dyDescent="0.25">
      <c r="A643" s="22"/>
      <c r="B643" s="23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</row>
    <row r="644" spans="1:13" ht="15.75" customHeight="1" x14ac:dyDescent="0.25">
      <c r="A644" s="22"/>
      <c r="B644" s="23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</row>
    <row r="645" spans="1:13" ht="15.75" customHeight="1" x14ac:dyDescent="0.25">
      <c r="A645" s="22"/>
      <c r="B645" s="23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</row>
    <row r="646" spans="1:13" ht="15.75" customHeight="1" x14ac:dyDescent="0.25">
      <c r="A646" s="22"/>
      <c r="B646" s="23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</row>
    <row r="647" spans="1:13" ht="15.75" customHeight="1" x14ac:dyDescent="0.25">
      <c r="A647" s="22"/>
      <c r="B647" s="23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</row>
    <row r="648" spans="1:13" ht="15.75" customHeight="1" x14ac:dyDescent="0.25">
      <c r="A648" s="22"/>
      <c r="B648" s="23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</row>
    <row r="649" spans="1:13" ht="15.75" customHeight="1" x14ac:dyDescent="0.25">
      <c r="A649" s="22"/>
      <c r="B649" s="23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</row>
    <row r="650" spans="1:13" ht="15.75" customHeight="1" x14ac:dyDescent="0.25">
      <c r="A650" s="22"/>
      <c r="B650" s="23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</row>
    <row r="651" spans="1:13" ht="15.75" customHeight="1" x14ac:dyDescent="0.25">
      <c r="A651" s="22"/>
      <c r="B651" s="23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</row>
    <row r="652" spans="1:13" ht="15.75" customHeight="1" x14ac:dyDescent="0.25">
      <c r="A652" s="22"/>
      <c r="B652" s="23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</row>
    <row r="653" spans="1:13" ht="15.75" customHeight="1" x14ac:dyDescent="0.25">
      <c r="A653" s="22"/>
      <c r="B653" s="23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</row>
    <row r="654" spans="1:13" ht="15.75" customHeight="1" x14ac:dyDescent="0.25">
      <c r="A654" s="22"/>
      <c r="B654" s="23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</row>
    <row r="655" spans="1:13" ht="15.75" customHeight="1" x14ac:dyDescent="0.25">
      <c r="A655" s="22"/>
      <c r="B655" s="23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</row>
    <row r="656" spans="1:13" ht="15.75" customHeight="1" x14ac:dyDescent="0.25">
      <c r="A656" s="22"/>
      <c r="B656" s="23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</row>
    <row r="657" spans="1:13" ht="15.75" customHeight="1" x14ac:dyDescent="0.25">
      <c r="A657" s="22"/>
      <c r="B657" s="23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</row>
    <row r="658" spans="1:13" ht="15.75" customHeight="1" x14ac:dyDescent="0.25">
      <c r="A658" s="22"/>
      <c r="B658" s="23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</row>
    <row r="659" spans="1:13" ht="15.75" customHeight="1" x14ac:dyDescent="0.25">
      <c r="A659" s="22"/>
      <c r="B659" s="23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</row>
    <row r="660" spans="1:13" ht="15.75" customHeight="1" x14ac:dyDescent="0.25">
      <c r="A660" s="22"/>
      <c r="B660" s="23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</row>
    <row r="661" spans="1:13" ht="15.75" customHeight="1" x14ac:dyDescent="0.25">
      <c r="A661" s="22"/>
      <c r="B661" s="23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</row>
    <row r="662" spans="1:13" ht="15.75" customHeight="1" x14ac:dyDescent="0.25">
      <c r="A662" s="22"/>
      <c r="B662" s="23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</row>
    <row r="663" spans="1:13" ht="15.75" customHeight="1" x14ac:dyDescent="0.25">
      <c r="A663" s="22"/>
      <c r="B663" s="23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</row>
    <row r="664" spans="1:13" ht="15.75" customHeight="1" x14ac:dyDescent="0.25">
      <c r="A664" s="22"/>
      <c r="B664" s="23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</row>
    <row r="665" spans="1:13" ht="15.75" customHeight="1" x14ac:dyDescent="0.25">
      <c r="A665" s="22"/>
      <c r="B665" s="23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</row>
    <row r="666" spans="1:13" ht="15.75" customHeight="1" x14ac:dyDescent="0.25">
      <c r="A666" s="22"/>
      <c r="B666" s="23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</row>
    <row r="667" spans="1:13" ht="15.75" customHeight="1" x14ac:dyDescent="0.25">
      <c r="A667" s="22"/>
      <c r="B667" s="23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</row>
    <row r="668" spans="1:13" ht="15.75" customHeight="1" x14ac:dyDescent="0.25">
      <c r="A668" s="22"/>
      <c r="B668" s="23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</row>
    <row r="669" spans="1:13" ht="15.75" customHeight="1" x14ac:dyDescent="0.25">
      <c r="A669" s="22"/>
      <c r="B669" s="23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</row>
    <row r="670" spans="1:13" ht="15.75" customHeight="1" x14ac:dyDescent="0.25">
      <c r="A670" s="22"/>
      <c r="B670" s="23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</row>
    <row r="671" spans="1:13" ht="15.75" customHeight="1" x14ac:dyDescent="0.25">
      <c r="A671" s="22"/>
      <c r="B671" s="23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</row>
    <row r="672" spans="1:13" ht="15.75" customHeight="1" x14ac:dyDescent="0.25">
      <c r="A672" s="22"/>
      <c r="B672" s="23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</row>
    <row r="673" spans="1:13" ht="15.75" customHeight="1" x14ac:dyDescent="0.25">
      <c r="A673" s="22"/>
      <c r="B673" s="23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</row>
    <row r="674" spans="1:13" ht="15.75" customHeight="1" x14ac:dyDescent="0.25">
      <c r="A674" s="22"/>
      <c r="B674" s="23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</row>
    <row r="675" spans="1:13" ht="15.75" customHeight="1" x14ac:dyDescent="0.25">
      <c r="A675" s="22"/>
      <c r="B675" s="23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</row>
    <row r="676" spans="1:13" ht="15.75" customHeight="1" x14ac:dyDescent="0.25">
      <c r="A676" s="22"/>
      <c r="B676" s="23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</row>
    <row r="677" spans="1:13" ht="15.75" customHeight="1" x14ac:dyDescent="0.25">
      <c r="A677" s="22"/>
      <c r="B677" s="23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</row>
    <row r="678" spans="1:13" ht="15.75" customHeight="1" x14ac:dyDescent="0.25">
      <c r="A678" s="22"/>
      <c r="B678" s="23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</row>
    <row r="679" spans="1:13" ht="15.75" customHeight="1" x14ac:dyDescent="0.25">
      <c r="A679" s="22"/>
      <c r="B679" s="23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</row>
    <row r="680" spans="1:13" ht="15.75" customHeight="1" x14ac:dyDescent="0.25">
      <c r="A680" s="22"/>
      <c r="B680" s="23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</row>
    <row r="681" spans="1:13" ht="15.75" customHeight="1" x14ac:dyDescent="0.25">
      <c r="A681" s="22"/>
      <c r="B681" s="23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</row>
    <row r="682" spans="1:13" ht="15.75" customHeight="1" x14ac:dyDescent="0.25">
      <c r="A682" s="22"/>
      <c r="B682" s="23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</row>
    <row r="683" spans="1:13" ht="15.75" customHeight="1" x14ac:dyDescent="0.25">
      <c r="A683" s="22"/>
      <c r="B683" s="23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</row>
    <row r="684" spans="1:13" ht="15.75" customHeight="1" x14ac:dyDescent="0.25">
      <c r="A684" s="22"/>
      <c r="B684" s="23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</row>
    <row r="685" spans="1:13" ht="15.75" customHeight="1" x14ac:dyDescent="0.25">
      <c r="A685" s="22"/>
      <c r="B685" s="23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</row>
    <row r="686" spans="1:13" ht="15.75" customHeight="1" x14ac:dyDescent="0.25">
      <c r="A686" s="22"/>
      <c r="B686" s="23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</row>
    <row r="687" spans="1:13" ht="15.75" customHeight="1" x14ac:dyDescent="0.25">
      <c r="A687" s="22"/>
      <c r="B687" s="23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</row>
    <row r="688" spans="1:13" ht="15.75" customHeight="1" x14ac:dyDescent="0.25">
      <c r="A688" s="22"/>
      <c r="B688" s="23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</row>
    <row r="689" spans="1:13" ht="15.75" customHeight="1" x14ac:dyDescent="0.25">
      <c r="A689" s="22"/>
      <c r="B689" s="23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</row>
    <row r="690" spans="1:13" ht="15.75" customHeight="1" x14ac:dyDescent="0.25">
      <c r="A690" s="22"/>
      <c r="B690" s="23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</row>
    <row r="691" spans="1:13" ht="15.75" customHeight="1" x14ac:dyDescent="0.25">
      <c r="A691" s="22"/>
      <c r="B691" s="23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</row>
    <row r="692" spans="1:13" ht="15.75" customHeight="1" x14ac:dyDescent="0.25">
      <c r="A692" s="22"/>
      <c r="B692" s="23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</row>
    <row r="693" spans="1:13" ht="15.75" customHeight="1" x14ac:dyDescent="0.25">
      <c r="A693" s="22"/>
      <c r="B693" s="23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</row>
    <row r="694" spans="1:13" ht="15.75" customHeight="1" x14ac:dyDescent="0.25">
      <c r="A694" s="22"/>
      <c r="B694" s="23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</row>
    <row r="695" spans="1:13" ht="15.75" customHeight="1" x14ac:dyDescent="0.25">
      <c r="A695" s="22"/>
      <c r="B695" s="23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</row>
    <row r="696" spans="1:13" ht="15.75" customHeight="1" x14ac:dyDescent="0.25">
      <c r="A696" s="22"/>
      <c r="B696" s="23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</row>
    <row r="697" spans="1:13" ht="15.75" customHeight="1" x14ac:dyDescent="0.25">
      <c r="A697" s="22"/>
      <c r="B697" s="23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</row>
    <row r="698" spans="1:13" ht="15.75" customHeight="1" x14ac:dyDescent="0.25">
      <c r="A698" s="22"/>
      <c r="B698" s="23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</row>
    <row r="699" spans="1:13" ht="15.75" customHeight="1" x14ac:dyDescent="0.25">
      <c r="A699" s="22"/>
      <c r="B699" s="23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</row>
    <row r="700" spans="1:13" ht="15.75" customHeight="1" x14ac:dyDescent="0.25">
      <c r="A700" s="22"/>
      <c r="B700" s="23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</row>
    <row r="701" spans="1:13" ht="15.75" customHeight="1" x14ac:dyDescent="0.25">
      <c r="A701" s="22"/>
      <c r="B701" s="23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</row>
    <row r="702" spans="1:13" ht="15.75" customHeight="1" x14ac:dyDescent="0.25">
      <c r="A702" s="22"/>
      <c r="B702" s="23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</row>
    <row r="703" spans="1:13" ht="15.75" customHeight="1" x14ac:dyDescent="0.25">
      <c r="A703" s="22"/>
      <c r="B703" s="23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</row>
    <row r="704" spans="1:13" ht="15.75" customHeight="1" x14ac:dyDescent="0.25">
      <c r="A704" s="22"/>
      <c r="B704" s="23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</row>
    <row r="705" spans="1:13" ht="15.75" customHeight="1" x14ac:dyDescent="0.25">
      <c r="A705" s="22"/>
      <c r="B705" s="23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</row>
    <row r="706" spans="1:13" ht="15.75" customHeight="1" x14ac:dyDescent="0.25">
      <c r="A706" s="22"/>
      <c r="B706" s="23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</row>
    <row r="707" spans="1:13" ht="15.75" customHeight="1" x14ac:dyDescent="0.25">
      <c r="A707" s="22"/>
      <c r="B707" s="23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</row>
    <row r="708" spans="1:13" ht="15.75" customHeight="1" x14ac:dyDescent="0.25">
      <c r="A708" s="22"/>
      <c r="B708" s="23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</row>
    <row r="709" spans="1:13" ht="15.75" customHeight="1" x14ac:dyDescent="0.25">
      <c r="A709" s="22"/>
      <c r="B709" s="23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</row>
    <row r="710" spans="1:13" ht="15.75" customHeight="1" x14ac:dyDescent="0.25">
      <c r="A710" s="22"/>
      <c r="B710" s="23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</row>
    <row r="711" spans="1:13" ht="15.75" customHeight="1" x14ac:dyDescent="0.25">
      <c r="A711" s="22"/>
      <c r="B711" s="23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</row>
    <row r="712" spans="1:13" ht="15.75" customHeight="1" x14ac:dyDescent="0.25">
      <c r="A712" s="22"/>
      <c r="B712" s="23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</row>
    <row r="713" spans="1:13" ht="15.75" customHeight="1" x14ac:dyDescent="0.25">
      <c r="A713" s="22"/>
      <c r="B713" s="23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</row>
    <row r="714" spans="1:13" ht="15.75" customHeight="1" x14ac:dyDescent="0.25">
      <c r="A714" s="22"/>
      <c r="B714" s="23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</row>
    <row r="715" spans="1:13" ht="15.75" customHeight="1" x14ac:dyDescent="0.25">
      <c r="A715" s="22"/>
      <c r="B715" s="23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</row>
    <row r="716" spans="1:13" ht="15.75" customHeight="1" x14ac:dyDescent="0.25">
      <c r="A716" s="22"/>
      <c r="B716" s="23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</row>
    <row r="717" spans="1:13" ht="15.75" customHeight="1" x14ac:dyDescent="0.25">
      <c r="A717" s="22"/>
      <c r="B717" s="23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</row>
    <row r="718" spans="1:13" ht="15.75" customHeight="1" x14ac:dyDescent="0.25">
      <c r="A718" s="22"/>
      <c r="B718" s="23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</row>
    <row r="719" spans="1:13" ht="15.75" customHeight="1" x14ac:dyDescent="0.25">
      <c r="A719" s="22"/>
      <c r="B719" s="23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</row>
    <row r="720" spans="1:13" ht="15.75" customHeight="1" x14ac:dyDescent="0.25">
      <c r="A720" s="22"/>
      <c r="B720" s="23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</row>
    <row r="721" spans="1:13" ht="15.75" customHeight="1" x14ac:dyDescent="0.25">
      <c r="A721" s="22"/>
      <c r="B721" s="23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</row>
    <row r="722" spans="1:13" ht="15.75" customHeight="1" x14ac:dyDescent="0.25">
      <c r="A722" s="22"/>
      <c r="B722" s="23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</row>
    <row r="723" spans="1:13" ht="15.75" customHeight="1" x14ac:dyDescent="0.25">
      <c r="A723" s="22"/>
      <c r="B723" s="23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</row>
    <row r="724" spans="1:13" ht="15.75" customHeight="1" x14ac:dyDescent="0.25">
      <c r="A724" s="22"/>
      <c r="B724" s="23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</row>
    <row r="725" spans="1:13" ht="15.75" customHeight="1" x14ac:dyDescent="0.25">
      <c r="A725" s="22"/>
      <c r="B725" s="23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</row>
    <row r="726" spans="1:13" ht="15.75" customHeight="1" x14ac:dyDescent="0.25">
      <c r="A726" s="22"/>
      <c r="B726" s="23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</row>
    <row r="727" spans="1:13" ht="15.75" customHeight="1" x14ac:dyDescent="0.25">
      <c r="A727" s="22"/>
      <c r="B727" s="23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</row>
    <row r="728" spans="1:13" ht="15.75" customHeight="1" x14ac:dyDescent="0.25">
      <c r="A728" s="22"/>
      <c r="B728" s="23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</row>
    <row r="729" spans="1:13" ht="15.75" customHeight="1" x14ac:dyDescent="0.25">
      <c r="A729" s="22"/>
      <c r="B729" s="23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</row>
    <row r="730" spans="1:13" ht="15.75" customHeight="1" x14ac:dyDescent="0.25">
      <c r="A730" s="22"/>
      <c r="B730" s="23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</row>
    <row r="731" spans="1:13" ht="15.75" customHeight="1" x14ac:dyDescent="0.25">
      <c r="A731" s="22"/>
      <c r="B731" s="23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</row>
    <row r="732" spans="1:13" ht="15.75" customHeight="1" x14ac:dyDescent="0.25">
      <c r="A732" s="22"/>
      <c r="B732" s="23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</row>
    <row r="733" spans="1:13" ht="15.75" customHeight="1" x14ac:dyDescent="0.25">
      <c r="A733" s="22"/>
      <c r="B733" s="23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</row>
    <row r="734" spans="1:13" ht="15.75" customHeight="1" x14ac:dyDescent="0.25">
      <c r="A734" s="22"/>
      <c r="B734" s="23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</row>
    <row r="735" spans="1:13" ht="15.75" customHeight="1" x14ac:dyDescent="0.25">
      <c r="A735" s="22"/>
      <c r="B735" s="23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</row>
    <row r="736" spans="1:13" ht="15.75" customHeight="1" x14ac:dyDescent="0.25">
      <c r="A736" s="22"/>
      <c r="B736" s="23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</row>
    <row r="737" spans="1:13" ht="15.75" customHeight="1" x14ac:dyDescent="0.25">
      <c r="A737" s="22"/>
      <c r="B737" s="23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</row>
    <row r="738" spans="1:13" ht="15.75" customHeight="1" x14ac:dyDescent="0.25">
      <c r="A738" s="22"/>
      <c r="B738" s="23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</row>
    <row r="739" spans="1:13" ht="15.75" customHeight="1" x14ac:dyDescent="0.25">
      <c r="A739" s="22"/>
      <c r="B739" s="23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</row>
    <row r="740" spans="1:13" ht="15.75" customHeight="1" x14ac:dyDescent="0.25">
      <c r="A740" s="22"/>
      <c r="B740" s="23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</row>
    <row r="741" spans="1:13" ht="15.75" customHeight="1" x14ac:dyDescent="0.25">
      <c r="A741" s="22"/>
      <c r="B741" s="23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</row>
    <row r="742" spans="1:13" ht="15.75" customHeight="1" x14ac:dyDescent="0.25">
      <c r="A742" s="22"/>
      <c r="B742" s="23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</row>
    <row r="743" spans="1:13" ht="15.75" customHeight="1" x14ac:dyDescent="0.25">
      <c r="A743" s="22"/>
      <c r="B743" s="23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</row>
    <row r="744" spans="1:13" ht="15.75" customHeight="1" x14ac:dyDescent="0.25">
      <c r="A744" s="22"/>
      <c r="B744" s="23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</row>
    <row r="745" spans="1:13" ht="15.75" customHeight="1" x14ac:dyDescent="0.25">
      <c r="A745" s="22"/>
      <c r="B745" s="23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</row>
    <row r="746" spans="1:13" ht="15.75" customHeight="1" x14ac:dyDescent="0.25">
      <c r="A746" s="22"/>
      <c r="B746" s="23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</row>
    <row r="747" spans="1:13" ht="15.75" customHeight="1" x14ac:dyDescent="0.25">
      <c r="A747" s="22"/>
      <c r="B747" s="23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</row>
    <row r="748" spans="1:13" ht="15.75" customHeight="1" x14ac:dyDescent="0.25">
      <c r="A748" s="22"/>
      <c r="B748" s="23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</row>
    <row r="749" spans="1:13" ht="15.75" customHeight="1" x14ac:dyDescent="0.25">
      <c r="A749" s="22"/>
      <c r="B749" s="23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</row>
    <row r="750" spans="1:13" ht="15.75" customHeight="1" x14ac:dyDescent="0.25">
      <c r="A750" s="22"/>
      <c r="B750" s="23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</row>
    <row r="751" spans="1:13" ht="15.75" customHeight="1" x14ac:dyDescent="0.25">
      <c r="A751" s="22"/>
      <c r="B751" s="23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</row>
    <row r="752" spans="1:13" ht="15.75" customHeight="1" x14ac:dyDescent="0.25">
      <c r="A752" s="22"/>
      <c r="B752" s="23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</row>
    <row r="753" spans="1:13" ht="15.75" customHeight="1" x14ac:dyDescent="0.25">
      <c r="A753" s="22"/>
      <c r="B753" s="23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</row>
    <row r="754" spans="1:13" ht="15.75" customHeight="1" x14ac:dyDescent="0.25">
      <c r="A754" s="22"/>
      <c r="B754" s="23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</row>
    <row r="755" spans="1:13" ht="15.75" customHeight="1" x14ac:dyDescent="0.25">
      <c r="A755" s="22"/>
      <c r="B755" s="23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</row>
    <row r="756" spans="1:13" ht="15.75" customHeight="1" x14ac:dyDescent="0.25">
      <c r="A756" s="22"/>
      <c r="B756" s="23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</row>
    <row r="757" spans="1:13" ht="15.75" customHeight="1" x14ac:dyDescent="0.25">
      <c r="A757" s="22"/>
      <c r="B757" s="23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</row>
    <row r="758" spans="1:13" ht="15.75" customHeight="1" x14ac:dyDescent="0.25">
      <c r="A758" s="22"/>
      <c r="B758" s="23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</row>
    <row r="759" spans="1:13" ht="15.75" customHeight="1" x14ac:dyDescent="0.25">
      <c r="A759" s="22"/>
      <c r="B759" s="23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</row>
    <row r="760" spans="1:13" ht="15.75" customHeight="1" x14ac:dyDescent="0.25">
      <c r="A760" s="22"/>
      <c r="B760" s="23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</row>
    <row r="761" spans="1:13" ht="15.75" customHeight="1" x14ac:dyDescent="0.25">
      <c r="A761" s="22"/>
      <c r="B761" s="23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</row>
    <row r="762" spans="1:13" ht="15.75" customHeight="1" x14ac:dyDescent="0.25">
      <c r="A762" s="22"/>
      <c r="B762" s="23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</row>
    <row r="763" spans="1:13" ht="15.75" customHeight="1" x14ac:dyDescent="0.25">
      <c r="A763" s="22"/>
      <c r="B763" s="23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</row>
    <row r="764" spans="1:13" ht="15.75" customHeight="1" x14ac:dyDescent="0.25">
      <c r="A764" s="22"/>
      <c r="B764" s="23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</row>
    <row r="765" spans="1:13" ht="15.75" customHeight="1" x14ac:dyDescent="0.25">
      <c r="A765" s="22"/>
      <c r="B765" s="23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</row>
    <row r="766" spans="1:13" ht="15.75" customHeight="1" x14ac:dyDescent="0.25">
      <c r="A766" s="22"/>
      <c r="B766" s="23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</row>
    <row r="767" spans="1:13" ht="15.75" customHeight="1" x14ac:dyDescent="0.25">
      <c r="A767" s="22"/>
      <c r="B767" s="23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</row>
    <row r="768" spans="1:13" ht="15.75" customHeight="1" x14ac:dyDescent="0.25">
      <c r="A768" s="22"/>
      <c r="B768" s="23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</row>
    <row r="769" spans="1:13" ht="15.75" customHeight="1" x14ac:dyDescent="0.25">
      <c r="A769" s="22"/>
      <c r="B769" s="23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</row>
    <row r="770" spans="1:13" ht="15.75" customHeight="1" x14ac:dyDescent="0.25">
      <c r="A770" s="22"/>
      <c r="B770" s="23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</row>
    <row r="771" spans="1:13" ht="15.75" customHeight="1" x14ac:dyDescent="0.25">
      <c r="A771" s="22"/>
      <c r="B771" s="23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</row>
    <row r="772" spans="1:13" ht="15.75" customHeight="1" x14ac:dyDescent="0.25">
      <c r="A772" s="22"/>
      <c r="B772" s="23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</row>
    <row r="773" spans="1:13" ht="15.75" customHeight="1" x14ac:dyDescent="0.25">
      <c r="A773" s="22"/>
      <c r="B773" s="23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</row>
    <row r="774" spans="1:13" ht="15.75" customHeight="1" x14ac:dyDescent="0.25">
      <c r="A774" s="22"/>
      <c r="B774" s="23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</row>
    <row r="775" spans="1:13" ht="15.75" customHeight="1" x14ac:dyDescent="0.25">
      <c r="A775" s="22"/>
      <c r="B775" s="23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</row>
    <row r="776" spans="1:13" ht="15.75" customHeight="1" x14ac:dyDescent="0.25">
      <c r="A776" s="22"/>
      <c r="B776" s="23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</row>
    <row r="777" spans="1:13" ht="15.75" customHeight="1" x14ac:dyDescent="0.25">
      <c r="A777" s="22"/>
      <c r="B777" s="23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</row>
    <row r="778" spans="1:13" ht="15.75" customHeight="1" x14ac:dyDescent="0.25">
      <c r="A778" s="22"/>
      <c r="B778" s="23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</row>
    <row r="779" spans="1:13" ht="15.75" customHeight="1" x14ac:dyDescent="0.25">
      <c r="A779" s="22"/>
      <c r="B779" s="23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</row>
    <row r="780" spans="1:13" ht="15.75" customHeight="1" x14ac:dyDescent="0.25">
      <c r="A780" s="22"/>
      <c r="B780" s="23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</row>
    <row r="781" spans="1:13" ht="15.75" customHeight="1" x14ac:dyDescent="0.25">
      <c r="A781" s="22"/>
      <c r="B781" s="23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</row>
    <row r="782" spans="1:13" ht="15.75" customHeight="1" x14ac:dyDescent="0.25">
      <c r="A782" s="22"/>
      <c r="B782" s="23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</row>
    <row r="783" spans="1:13" ht="15.75" customHeight="1" x14ac:dyDescent="0.25">
      <c r="A783" s="22"/>
      <c r="B783" s="23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</row>
    <row r="784" spans="1:13" ht="15.75" customHeight="1" x14ac:dyDescent="0.25">
      <c r="A784" s="22"/>
      <c r="B784" s="23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</row>
    <row r="785" spans="1:13" ht="15.75" customHeight="1" x14ac:dyDescent="0.25">
      <c r="A785" s="22"/>
      <c r="B785" s="23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</row>
    <row r="786" spans="1:13" ht="15.75" customHeight="1" x14ac:dyDescent="0.25">
      <c r="A786" s="22"/>
      <c r="B786" s="23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</row>
    <row r="787" spans="1:13" ht="15.75" customHeight="1" x14ac:dyDescent="0.25">
      <c r="A787" s="22"/>
      <c r="B787" s="23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</row>
    <row r="788" spans="1:13" ht="15.75" customHeight="1" x14ac:dyDescent="0.25">
      <c r="A788" s="22"/>
      <c r="B788" s="23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</row>
    <row r="789" spans="1:13" ht="15.75" customHeight="1" x14ac:dyDescent="0.25">
      <c r="A789" s="22"/>
      <c r="B789" s="23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</row>
    <row r="790" spans="1:13" ht="15.75" customHeight="1" x14ac:dyDescent="0.25">
      <c r="A790" s="22"/>
      <c r="B790" s="23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</row>
    <row r="791" spans="1:13" ht="15.75" customHeight="1" x14ac:dyDescent="0.25">
      <c r="A791" s="22"/>
      <c r="B791" s="23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</row>
    <row r="792" spans="1:13" ht="15.75" customHeight="1" x14ac:dyDescent="0.25">
      <c r="A792" s="22"/>
      <c r="B792" s="23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</row>
    <row r="793" spans="1:13" ht="15.75" customHeight="1" x14ac:dyDescent="0.25">
      <c r="A793" s="22"/>
      <c r="B793" s="23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</row>
    <row r="794" spans="1:13" ht="15.75" customHeight="1" x14ac:dyDescent="0.25">
      <c r="A794" s="22"/>
      <c r="B794" s="23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</row>
    <row r="795" spans="1:13" ht="15.75" customHeight="1" x14ac:dyDescent="0.25">
      <c r="A795" s="22"/>
      <c r="B795" s="23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</row>
    <row r="796" spans="1:13" ht="15.75" customHeight="1" x14ac:dyDescent="0.25">
      <c r="A796" s="22"/>
      <c r="B796" s="23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</row>
    <row r="797" spans="1:13" ht="15.75" customHeight="1" x14ac:dyDescent="0.25">
      <c r="A797" s="22"/>
      <c r="B797" s="23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</row>
    <row r="798" spans="1:13" ht="15.75" customHeight="1" x14ac:dyDescent="0.25">
      <c r="A798" s="22"/>
      <c r="B798" s="23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</row>
    <row r="799" spans="1:13" ht="15.75" customHeight="1" x14ac:dyDescent="0.25">
      <c r="A799" s="22"/>
      <c r="B799" s="23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</row>
    <row r="800" spans="1:13" ht="15.75" customHeight="1" x14ac:dyDescent="0.25">
      <c r="A800" s="22"/>
      <c r="B800" s="23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</row>
    <row r="801" spans="1:13" ht="15.75" customHeight="1" x14ac:dyDescent="0.25">
      <c r="A801" s="22"/>
      <c r="B801" s="23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</row>
    <row r="802" spans="1:13" ht="15.75" customHeight="1" x14ac:dyDescent="0.25">
      <c r="A802" s="22"/>
      <c r="B802" s="23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</row>
    <row r="803" spans="1:13" ht="15.75" customHeight="1" x14ac:dyDescent="0.25">
      <c r="A803" s="22"/>
      <c r="B803" s="23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</row>
    <row r="804" spans="1:13" ht="15.75" customHeight="1" x14ac:dyDescent="0.25">
      <c r="A804" s="22"/>
      <c r="B804" s="23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</row>
    <row r="805" spans="1:13" ht="15.75" customHeight="1" x14ac:dyDescent="0.25">
      <c r="A805" s="22"/>
      <c r="B805" s="23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</row>
    <row r="806" spans="1:13" ht="15.75" customHeight="1" x14ac:dyDescent="0.25">
      <c r="A806" s="22"/>
      <c r="B806" s="23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</row>
    <row r="807" spans="1:13" ht="15.75" customHeight="1" x14ac:dyDescent="0.25">
      <c r="A807" s="22"/>
      <c r="B807" s="23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</row>
    <row r="808" spans="1:13" ht="15.75" customHeight="1" x14ac:dyDescent="0.25">
      <c r="A808" s="22"/>
      <c r="B808" s="23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</row>
    <row r="809" spans="1:13" ht="15.75" customHeight="1" x14ac:dyDescent="0.25">
      <c r="A809" s="22"/>
      <c r="B809" s="23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</row>
    <row r="810" spans="1:13" ht="15.75" customHeight="1" x14ac:dyDescent="0.25">
      <c r="A810" s="22"/>
      <c r="B810" s="23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</row>
    <row r="811" spans="1:13" ht="15.75" customHeight="1" x14ac:dyDescent="0.25">
      <c r="A811" s="22"/>
      <c r="B811" s="23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</row>
    <row r="812" spans="1:13" ht="15.75" customHeight="1" x14ac:dyDescent="0.25">
      <c r="A812" s="22"/>
      <c r="B812" s="23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</row>
    <row r="813" spans="1:13" ht="15.75" customHeight="1" x14ac:dyDescent="0.25">
      <c r="A813" s="22"/>
      <c r="B813" s="23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</row>
    <row r="814" spans="1:13" ht="15.75" customHeight="1" x14ac:dyDescent="0.25">
      <c r="A814" s="22"/>
      <c r="B814" s="23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</row>
    <row r="815" spans="1:13" ht="15.75" customHeight="1" x14ac:dyDescent="0.25">
      <c r="A815" s="22"/>
      <c r="B815" s="23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</row>
    <row r="816" spans="1:13" ht="15.75" customHeight="1" x14ac:dyDescent="0.25">
      <c r="A816" s="22"/>
      <c r="B816" s="23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</row>
    <row r="817" spans="1:13" ht="15.75" customHeight="1" x14ac:dyDescent="0.25">
      <c r="A817" s="22"/>
      <c r="B817" s="23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</row>
    <row r="818" spans="1:13" ht="15.75" customHeight="1" x14ac:dyDescent="0.25">
      <c r="A818" s="22"/>
      <c r="B818" s="23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</row>
    <row r="819" spans="1:13" ht="15.75" customHeight="1" x14ac:dyDescent="0.25">
      <c r="A819" s="22"/>
      <c r="B819" s="23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</row>
    <row r="820" spans="1:13" ht="15.75" customHeight="1" x14ac:dyDescent="0.25">
      <c r="A820" s="22"/>
      <c r="B820" s="23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</row>
    <row r="821" spans="1:13" ht="15.75" customHeight="1" x14ac:dyDescent="0.25">
      <c r="A821" s="22"/>
      <c r="B821" s="23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</row>
    <row r="822" spans="1:13" ht="15.75" customHeight="1" x14ac:dyDescent="0.25">
      <c r="A822" s="22"/>
      <c r="B822" s="23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</row>
    <row r="823" spans="1:13" ht="15.75" customHeight="1" x14ac:dyDescent="0.25">
      <c r="A823" s="22"/>
      <c r="B823" s="23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</row>
    <row r="824" spans="1:13" ht="15.75" customHeight="1" x14ac:dyDescent="0.25">
      <c r="A824" s="22"/>
      <c r="B824" s="23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</row>
    <row r="825" spans="1:13" ht="15.75" customHeight="1" x14ac:dyDescent="0.25">
      <c r="A825" s="22"/>
      <c r="B825" s="23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</row>
    <row r="826" spans="1:13" ht="15.75" customHeight="1" x14ac:dyDescent="0.25">
      <c r="A826" s="22"/>
      <c r="B826" s="23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</row>
    <row r="827" spans="1:13" ht="15.75" customHeight="1" x14ac:dyDescent="0.25">
      <c r="A827" s="22"/>
      <c r="B827" s="23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</row>
    <row r="828" spans="1:13" ht="15.75" customHeight="1" x14ac:dyDescent="0.25">
      <c r="A828" s="22"/>
      <c r="B828" s="23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</row>
    <row r="829" spans="1:13" ht="15.75" customHeight="1" x14ac:dyDescent="0.25">
      <c r="A829" s="22"/>
      <c r="B829" s="23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</row>
    <row r="830" spans="1:13" ht="15.75" customHeight="1" x14ac:dyDescent="0.25">
      <c r="A830" s="22"/>
      <c r="B830" s="23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</row>
    <row r="831" spans="1:13" ht="15.75" customHeight="1" x14ac:dyDescent="0.25">
      <c r="A831" s="22"/>
      <c r="B831" s="23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</row>
    <row r="832" spans="1:13" ht="15.75" customHeight="1" x14ac:dyDescent="0.25">
      <c r="A832" s="22"/>
      <c r="B832" s="23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</row>
    <row r="833" spans="1:13" ht="15.75" customHeight="1" x14ac:dyDescent="0.25">
      <c r="A833" s="22"/>
      <c r="B833" s="23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</row>
    <row r="834" spans="1:13" ht="15.75" customHeight="1" x14ac:dyDescent="0.25">
      <c r="A834" s="22"/>
      <c r="B834" s="23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</row>
    <row r="835" spans="1:13" ht="15.75" customHeight="1" x14ac:dyDescent="0.25">
      <c r="A835" s="22"/>
      <c r="B835" s="23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</row>
    <row r="836" spans="1:13" ht="15.75" customHeight="1" x14ac:dyDescent="0.25">
      <c r="A836" s="22"/>
      <c r="B836" s="23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</row>
    <row r="837" spans="1:13" ht="15.75" customHeight="1" x14ac:dyDescent="0.25">
      <c r="A837" s="22"/>
      <c r="B837" s="23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</row>
    <row r="838" spans="1:13" ht="15.75" customHeight="1" x14ac:dyDescent="0.25">
      <c r="A838" s="22"/>
      <c r="B838" s="23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</row>
    <row r="839" spans="1:13" ht="15.75" customHeight="1" x14ac:dyDescent="0.25">
      <c r="A839" s="22"/>
      <c r="B839" s="23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</row>
    <row r="840" spans="1:13" ht="15.75" customHeight="1" x14ac:dyDescent="0.25">
      <c r="A840" s="22"/>
      <c r="B840" s="23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</row>
    <row r="841" spans="1:13" ht="15.75" customHeight="1" x14ac:dyDescent="0.25">
      <c r="A841" s="22"/>
      <c r="B841" s="23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</row>
    <row r="842" spans="1:13" ht="15.75" customHeight="1" x14ac:dyDescent="0.25">
      <c r="A842" s="22"/>
      <c r="B842" s="23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</row>
    <row r="843" spans="1:13" ht="15.75" customHeight="1" x14ac:dyDescent="0.25">
      <c r="A843" s="22"/>
      <c r="B843" s="23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</row>
    <row r="844" spans="1:13" ht="15.75" customHeight="1" x14ac:dyDescent="0.25">
      <c r="A844" s="22"/>
      <c r="B844" s="23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</row>
    <row r="845" spans="1:13" ht="15.75" customHeight="1" x14ac:dyDescent="0.25">
      <c r="A845" s="22"/>
      <c r="B845" s="23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</row>
    <row r="846" spans="1:13" ht="15.75" customHeight="1" x14ac:dyDescent="0.25">
      <c r="A846" s="22"/>
      <c r="B846" s="23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</row>
    <row r="847" spans="1:13" ht="15.75" customHeight="1" x14ac:dyDescent="0.25">
      <c r="A847" s="22"/>
      <c r="B847" s="23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</row>
    <row r="848" spans="1:13" ht="15.75" customHeight="1" x14ac:dyDescent="0.25">
      <c r="A848" s="22"/>
      <c r="B848" s="23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</row>
    <row r="849" spans="1:13" ht="15.75" customHeight="1" x14ac:dyDescent="0.25">
      <c r="A849" s="22"/>
      <c r="B849" s="23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</row>
    <row r="850" spans="1:13" ht="15.75" customHeight="1" x14ac:dyDescent="0.25">
      <c r="A850" s="22"/>
      <c r="B850" s="23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</row>
    <row r="851" spans="1:13" ht="15.75" customHeight="1" x14ac:dyDescent="0.25">
      <c r="A851" s="22"/>
      <c r="B851" s="23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</row>
    <row r="852" spans="1:13" ht="15.75" customHeight="1" x14ac:dyDescent="0.25">
      <c r="A852" s="22"/>
      <c r="B852" s="23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</row>
    <row r="853" spans="1:13" ht="15.75" customHeight="1" x14ac:dyDescent="0.25">
      <c r="A853" s="22"/>
      <c r="B853" s="23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</row>
    <row r="854" spans="1:13" ht="15.75" customHeight="1" x14ac:dyDescent="0.25">
      <c r="A854" s="22"/>
      <c r="B854" s="23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</row>
    <row r="855" spans="1:13" ht="15.75" customHeight="1" x14ac:dyDescent="0.25">
      <c r="A855" s="22"/>
      <c r="B855" s="23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</row>
    <row r="856" spans="1:13" ht="15.75" customHeight="1" x14ac:dyDescent="0.25">
      <c r="A856" s="22"/>
      <c r="B856" s="23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</row>
    <row r="857" spans="1:13" ht="15.75" customHeight="1" x14ac:dyDescent="0.25">
      <c r="A857" s="22"/>
      <c r="B857" s="23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</row>
    <row r="858" spans="1:13" ht="15.75" customHeight="1" x14ac:dyDescent="0.25">
      <c r="A858" s="22"/>
      <c r="B858" s="23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</row>
    <row r="859" spans="1:13" ht="15.75" customHeight="1" x14ac:dyDescent="0.25">
      <c r="A859" s="22"/>
      <c r="B859" s="23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</row>
    <row r="860" spans="1:13" ht="15.75" customHeight="1" x14ac:dyDescent="0.25">
      <c r="A860" s="22"/>
      <c r="B860" s="23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</row>
    <row r="861" spans="1:13" ht="15.75" customHeight="1" x14ac:dyDescent="0.25">
      <c r="A861" s="22"/>
      <c r="B861" s="23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</row>
    <row r="862" spans="1:13" ht="15.75" customHeight="1" x14ac:dyDescent="0.25">
      <c r="A862" s="22"/>
      <c r="B862" s="23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</row>
    <row r="863" spans="1:13" ht="15.75" customHeight="1" x14ac:dyDescent="0.25">
      <c r="A863" s="22"/>
      <c r="B863" s="23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</row>
    <row r="864" spans="1:13" ht="15.75" customHeight="1" x14ac:dyDescent="0.25">
      <c r="A864" s="22"/>
      <c r="B864" s="23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</row>
    <row r="865" spans="1:13" ht="15.75" customHeight="1" x14ac:dyDescent="0.25">
      <c r="A865" s="22"/>
      <c r="B865" s="23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</row>
    <row r="866" spans="1:13" ht="15.75" customHeight="1" x14ac:dyDescent="0.25">
      <c r="A866" s="22"/>
      <c r="B866" s="23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</row>
    <row r="867" spans="1:13" ht="15.75" customHeight="1" x14ac:dyDescent="0.25">
      <c r="A867" s="22"/>
      <c r="B867" s="23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</row>
    <row r="868" spans="1:13" ht="15.75" customHeight="1" x14ac:dyDescent="0.25">
      <c r="A868" s="22"/>
      <c r="B868" s="23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</row>
    <row r="869" spans="1:13" ht="15.75" customHeight="1" x14ac:dyDescent="0.25">
      <c r="A869" s="22"/>
      <c r="B869" s="23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</row>
    <row r="870" spans="1:13" ht="15.75" customHeight="1" x14ac:dyDescent="0.25">
      <c r="A870" s="22"/>
      <c r="B870" s="23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</row>
    <row r="871" spans="1:13" ht="15.75" customHeight="1" x14ac:dyDescent="0.25">
      <c r="A871" s="22"/>
      <c r="B871" s="23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</row>
    <row r="872" spans="1:13" ht="15.75" customHeight="1" x14ac:dyDescent="0.25">
      <c r="A872" s="22"/>
      <c r="B872" s="23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</row>
    <row r="873" spans="1:13" ht="15.75" customHeight="1" x14ac:dyDescent="0.25">
      <c r="A873" s="22"/>
      <c r="B873" s="23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</row>
    <row r="874" spans="1:13" ht="15.75" customHeight="1" x14ac:dyDescent="0.25">
      <c r="A874" s="22"/>
      <c r="B874" s="23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</row>
    <row r="875" spans="1:13" ht="15.75" customHeight="1" x14ac:dyDescent="0.25">
      <c r="A875" s="22"/>
      <c r="B875" s="23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</row>
    <row r="876" spans="1:13" ht="15.75" customHeight="1" x14ac:dyDescent="0.25">
      <c r="A876" s="22"/>
      <c r="B876" s="23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</row>
    <row r="877" spans="1:13" ht="15.75" customHeight="1" x14ac:dyDescent="0.25">
      <c r="A877" s="22"/>
      <c r="B877" s="23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</row>
    <row r="878" spans="1:13" ht="15.75" customHeight="1" x14ac:dyDescent="0.25">
      <c r="A878" s="22"/>
      <c r="B878" s="23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</row>
    <row r="879" spans="1:13" ht="15.75" customHeight="1" x14ac:dyDescent="0.25">
      <c r="A879" s="22"/>
      <c r="B879" s="23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</row>
    <row r="880" spans="1:13" ht="15.75" customHeight="1" x14ac:dyDescent="0.25">
      <c r="A880" s="22"/>
      <c r="B880" s="23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</row>
    <row r="881" spans="1:13" ht="15.75" customHeight="1" x14ac:dyDescent="0.25">
      <c r="A881" s="22"/>
      <c r="B881" s="23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</row>
    <row r="882" spans="1:13" ht="15.75" customHeight="1" x14ac:dyDescent="0.25">
      <c r="A882" s="22"/>
      <c r="B882" s="23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</row>
    <row r="883" spans="1:13" ht="15.75" customHeight="1" x14ac:dyDescent="0.25">
      <c r="A883" s="22"/>
      <c r="B883" s="23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</row>
    <row r="884" spans="1:13" ht="15.75" customHeight="1" x14ac:dyDescent="0.25">
      <c r="A884" s="22"/>
      <c r="B884" s="23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</row>
    <row r="885" spans="1:13" ht="15.75" customHeight="1" x14ac:dyDescent="0.25">
      <c r="A885" s="22"/>
      <c r="B885" s="23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</row>
    <row r="886" spans="1:13" ht="15.75" customHeight="1" x14ac:dyDescent="0.25">
      <c r="A886" s="22"/>
      <c r="B886" s="23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</row>
    <row r="887" spans="1:13" ht="15.75" customHeight="1" x14ac:dyDescent="0.25">
      <c r="A887" s="22"/>
      <c r="B887" s="23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</row>
    <row r="888" spans="1:13" ht="15.75" customHeight="1" x14ac:dyDescent="0.25">
      <c r="A888" s="22"/>
      <c r="B888" s="23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</row>
    <row r="889" spans="1:13" ht="15.75" customHeight="1" x14ac:dyDescent="0.25">
      <c r="A889" s="22"/>
      <c r="B889" s="23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</row>
    <row r="890" spans="1:13" ht="15.75" customHeight="1" x14ac:dyDescent="0.25">
      <c r="A890" s="22"/>
      <c r="B890" s="23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</row>
    <row r="891" spans="1:13" ht="15.75" customHeight="1" x14ac:dyDescent="0.25">
      <c r="A891" s="22"/>
      <c r="B891" s="23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</row>
    <row r="892" spans="1:13" ht="15.75" customHeight="1" x14ac:dyDescent="0.25">
      <c r="A892" s="22"/>
      <c r="B892" s="23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</row>
    <row r="893" spans="1:13" ht="15.75" customHeight="1" x14ac:dyDescent="0.25">
      <c r="A893" s="22"/>
      <c r="B893" s="23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</row>
    <row r="894" spans="1:13" ht="15.75" customHeight="1" x14ac:dyDescent="0.25">
      <c r="A894" s="22"/>
      <c r="B894" s="23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</row>
    <row r="895" spans="1:13" ht="15.75" customHeight="1" x14ac:dyDescent="0.25">
      <c r="A895" s="22"/>
      <c r="B895" s="23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</row>
    <row r="896" spans="1:13" ht="15.75" customHeight="1" x14ac:dyDescent="0.25">
      <c r="A896" s="22"/>
      <c r="B896" s="23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</row>
    <row r="897" spans="1:13" ht="15.75" customHeight="1" x14ac:dyDescent="0.25">
      <c r="A897" s="22"/>
      <c r="B897" s="23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</row>
    <row r="898" spans="1:13" ht="15.75" customHeight="1" x14ac:dyDescent="0.25">
      <c r="A898" s="22"/>
      <c r="B898" s="23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</row>
    <row r="899" spans="1:13" ht="15.75" customHeight="1" x14ac:dyDescent="0.25">
      <c r="A899" s="22"/>
      <c r="B899" s="23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</row>
    <row r="900" spans="1:13" ht="15.75" customHeight="1" x14ac:dyDescent="0.25">
      <c r="A900" s="22"/>
      <c r="B900" s="23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</row>
    <row r="901" spans="1:13" ht="15.75" customHeight="1" x14ac:dyDescent="0.25">
      <c r="A901" s="22"/>
      <c r="B901" s="23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</row>
    <row r="902" spans="1:13" ht="15.75" customHeight="1" x14ac:dyDescent="0.25">
      <c r="A902" s="22"/>
      <c r="B902" s="23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</row>
    <row r="903" spans="1:13" ht="15.75" customHeight="1" x14ac:dyDescent="0.25">
      <c r="A903" s="22"/>
      <c r="B903" s="23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</row>
    <row r="904" spans="1:13" ht="15.75" customHeight="1" x14ac:dyDescent="0.25">
      <c r="A904" s="22"/>
      <c r="B904" s="23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</row>
    <row r="905" spans="1:13" ht="15.75" customHeight="1" x14ac:dyDescent="0.25">
      <c r="A905" s="22"/>
      <c r="B905" s="23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</row>
    <row r="906" spans="1:13" ht="15.75" customHeight="1" x14ac:dyDescent="0.25">
      <c r="A906" s="22"/>
      <c r="B906" s="23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</row>
    <row r="907" spans="1:13" ht="15.75" customHeight="1" x14ac:dyDescent="0.25">
      <c r="A907" s="22"/>
      <c r="B907" s="23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</row>
    <row r="908" spans="1:13" ht="15.75" customHeight="1" x14ac:dyDescent="0.25">
      <c r="A908" s="22"/>
      <c r="B908" s="23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</row>
    <row r="909" spans="1:13" ht="15.75" customHeight="1" x14ac:dyDescent="0.25">
      <c r="A909" s="22"/>
      <c r="B909" s="23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</row>
    <row r="910" spans="1:13" ht="15.75" customHeight="1" x14ac:dyDescent="0.25">
      <c r="A910" s="22"/>
      <c r="B910" s="23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</row>
    <row r="911" spans="1:13" ht="15.75" customHeight="1" x14ac:dyDescent="0.25">
      <c r="A911" s="22"/>
      <c r="B911" s="23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</row>
    <row r="912" spans="1:13" ht="15.75" customHeight="1" x14ac:dyDescent="0.25">
      <c r="A912" s="22"/>
      <c r="B912" s="23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</row>
    <row r="913" spans="1:13" ht="15.75" customHeight="1" x14ac:dyDescent="0.25">
      <c r="A913" s="22"/>
      <c r="B913" s="23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</row>
    <row r="914" spans="1:13" ht="15.75" customHeight="1" x14ac:dyDescent="0.25">
      <c r="A914" s="22"/>
      <c r="B914" s="23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</row>
    <row r="915" spans="1:13" ht="15.75" customHeight="1" x14ac:dyDescent="0.25">
      <c r="A915" s="22"/>
      <c r="B915" s="23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</row>
    <row r="916" spans="1:13" ht="15.75" customHeight="1" x14ac:dyDescent="0.25">
      <c r="A916" s="22"/>
      <c r="B916" s="23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</row>
    <row r="917" spans="1:13" ht="15.75" customHeight="1" x14ac:dyDescent="0.25">
      <c r="A917" s="22"/>
      <c r="B917" s="23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</row>
    <row r="918" spans="1:13" ht="15.75" customHeight="1" x14ac:dyDescent="0.25">
      <c r="A918" s="22"/>
      <c r="B918" s="23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</row>
    <row r="919" spans="1:13" ht="15.75" customHeight="1" x14ac:dyDescent="0.25">
      <c r="A919" s="22"/>
      <c r="B919" s="23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</row>
    <row r="920" spans="1:13" ht="15.75" customHeight="1" x14ac:dyDescent="0.25">
      <c r="A920" s="22"/>
      <c r="B920" s="23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</row>
    <row r="921" spans="1:13" ht="15.75" customHeight="1" x14ac:dyDescent="0.25">
      <c r="A921" s="22"/>
      <c r="B921" s="23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</row>
    <row r="922" spans="1:13" ht="15.75" customHeight="1" x14ac:dyDescent="0.25">
      <c r="A922" s="22"/>
      <c r="B922" s="23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</row>
    <row r="923" spans="1:13" ht="15.75" customHeight="1" x14ac:dyDescent="0.25">
      <c r="A923" s="22"/>
      <c r="B923" s="23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</row>
    <row r="924" spans="1:13" ht="15.75" customHeight="1" x14ac:dyDescent="0.25">
      <c r="A924" s="22"/>
      <c r="B924" s="23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</row>
    <row r="925" spans="1:13" ht="15.75" customHeight="1" x14ac:dyDescent="0.25">
      <c r="A925" s="22"/>
      <c r="B925" s="23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</row>
    <row r="926" spans="1:13" ht="15.75" customHeight="1" x14ac:dyDescent="0.25">
      <c r="A926" s="22"/>
      <c r="B926" s="23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</row>
    <row r="927" spans="1:13" ht="15.75" customHeight="1" x14ac:dyDescent="0.25">
      <c r="A927" s="22"/>
      <c r="B927" s="23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</row>
    <row r="928" spans="1:13" ht="15.75" customHeight="1" x14ac:dyDescent="0.25">
      <c r="A928" s="22"/>
      <c r="B928" s="23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</row>
    <row r="929" spans="1:13" ht="15.75" customHeight="1" x14ac:dyDescent="0.25">
      <c r="A929" s="22"/>
      <c r="B929" s="23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</row>
    <row r="930" spans="1:13" ht="15.75" customHeight="1" x14ac:dyDescent="0.25">
      <c r="A930" s="22"/>
      <c r="B930" s="23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</row>
    <row r="931" spans="1:13" ht="15.75" customHeight="1" x14ac:dyDescent="0.25">
      <c r="A931" s="22"/>
      <c r="B931" s="23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</row>
    <row r="932" spans="1:13" ht="15.75" customHeight="1" x14ac:dyDescent="0.25">
      <c r="A932" s="22"/>
      <c r="B932" s="23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</row>
    <row r="933" spans="1:13" ht="15.75" customHeight="1" x14ac:dyDescent="0.25">
      <c r="A933" s="22"/>
      <c r="B933" s="23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</row>
    <row r="934" spans="1:13" ht="15.75" customHeight="1" x14ac:dyDescent="0.25">
      <c r="A934" s="22"/>
      <c r="B934" s="23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</row>
    <row r="935" spans="1:13" ht="15.75" customHeight="1" x14ac:dyDescent="0.25">
      <c r="A935" s="22"/>
      <c r="B935" s="23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</row>
    <row r="936" spans="1:13" ht="15.75" customHeight="1" x14ac:dyDescent="0.25">
      <c r="A936" s="22"/>
      <c r="B936" s="23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</row>
    <row r="937" spans="1:13" ht="15.75" customHeight="1" x14ac:dyDescent="0.25">
      <c r="A937" s="22"/>
      <c r="B937" s="23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</row>
    <row r="938" spans="1:13" ht="15.75" customHeight="1" x14ac:dyDescent="0.25">
      <c r="A938" s="22"/>
      <c r="B938" s="23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</row>
    <row r="939" spans="1:13" ht="15.75" customHeight="1" x14ac:dyDescent="0.25">
      <c r="A939" s="22"/>
      <c r="B939" s="23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</row>
    <row r="940" spans="1:13" ht="15.75" customHeight="1" x14ac:dyDescent="0.25">
      <c r="A940" s="22"/>
      <c r="B940" s="23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</row>
    <row r="941" spans="1:13" ht="15.75" customHeight="1" x14ac:dyDescent="0.25">
      <c r="A941" s="22"/>
      <c r="B941" s="23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</row>
    <row r="942" spans="1:13" ht="15.75" customHeight="1" x14ac:dyDescent="0.25">
      <c r="A942" s="22"/>
      <c r="B942" s="23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</row>
    <row r="943" spans="1:13" ht="15.75" customHeight="1" x14ac:dyDescent="0.25">
      <c r="A943" s="22"/>
      <c r="B943" s="23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</row>
    <row r="944" spans="1:13" ht="15.75" customHeight="1" x14ac:dyDescent="0.25">
      <c r="A944" s="22"/>
      <c r="B944" s="23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</row>
    <row r="945" spans="1:13" ht="15.75" customHeight="1" x14ac:dyDescent="0.25">
      <c r="A945" s="22"/>
      <c r="B945" s="23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</row>
    <row r="946" spans="1:13" ht="15.75" customHeight="1" x14ac:dyDescent="0.25">
      <c r="A946" s="22"/>
      <c r="B946" s="23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</row>
    <row r="947" spans="1:13" ht="15.75" customHeight="1" x14ac:dyDescent="0.25">
      <c r="A947" s="22"/>
      <c r="B947" s="23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</row>
    <row r="948" spans="1:13" ht="15.75" customHeight="1" x14ac:dyDescent="0.25">
      <c r="A948" s="22"/>
      <c r="B948" s="23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</row>
    <row r="949" spans="1:13" ht="15.75" customHeight="1" x14ac:dyDescent="0.25">
      <c r="A949" s="22"/>
      <c r="B949" s="23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</row>
    <row r="950" spans="1:13" ht="15.75" customHeight="1" x14ac:dyDescent="0.25">
      <c r="A950" s="22"/>
      <c r="B950" s="23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</row>
    <row r="951" spans="1:13" ht="15.75" customHeight="1" x14ac:dyDescent="0.25">
      <c r="A951" s="22"/>
      <c r="B951" s="23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</row>
    <row r="952" spans="1:13" ht="15.75" customHeight="1" x14ac:dyDescent="0.25">
      <c r="A952" s="22"/>
      <c r="B952" s="23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</row>
    <row r="953" spans="1:13" ht="15.75" customHeight="1" x14ac:dyDescent="0.25">
      <c r="A953" s="22"/>
      <c r="B953" s="23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</row>
    <row r="954" spans="1:13" ht="15.75" customHeight="1" x14ac:dyDescent="0.25">
      <c r="A954" s="22"/>
      <c r="B954" s="23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</row>
    <row r="955" spans="1:13" ht="15.75" customHeight="1" x14ac:dyDescent="0.25">
      <c r="A955" s="22"/>
      <c r="B955" s="23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</row>
    <row r="956" spans="1:13" ht="15.75" customHeight="1" x14ac:dyDescent="0.25">
      <c r="A956" s="22"/>
      <c r="B956" s="23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</row>
    <row r="957" spans="1:13" ht="15.75" customHeight="1" x14ac:dyDescent="0.25">
      <c r="A957" s="22"/>
      <c r="B957" s="23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</row>
    <row r="958" spans="1:13" ht="15.75" customHeight="1" x14ac:dyDescent="0.25">
      <c r="A958" s="22"/>
      <c r="B958" s="23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</row>
    <row r="959" spans="1:13" ht="15.75" customHeight="1" x14ac:dyDescent="0.25">
      <c r="A959" s="22"/>
      <c r="B959" s="23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</row>
    <row r="960" spans="1:13" ht="15.75" customHeight="1" x14ac:dyDescent="0.25">
      <c r="A960" s="22"/>
      <c r="B960" s="23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</row>
    <row r="961" spans="1:13" ht="15.75" customHeight="1" x14ac:dyDescent="0.25">
      <c r="A961" s="22"/>
      <c r="B961" s="23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</row>
    <row r="962" spans="1:13" ht="15.75" customHeight="1" x14ac:dyDescent="0.25">
      <c r="A962" s="22"/>
      <c r="B962" s="23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</row>
    <row r="963" spans="1:13" ht="15.75" customHeight="1" x14ac:dyDescent="0.25">
      <c r="A963" s="22"/>
      <c r="B963" s="23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</row>
    <row r="964" spans="1:13" ht="15.75" customHeight="1" x14ac:dyDescent="0.25">
      <c r="A964" s="22"/>
      <c r="B964" s="23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</row>
    <row r="965" spans="1:13" ht="15.75" customHeight="1" x14ac:dyDescent="0.25">
      <c r="A965" s="22"/>
      <c r="B965" s="23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</row>
    <row r="966" spans="1:13" ht="15.75" customHeight="1" x14ac:dyDescent="0.25">
      <c r="A966" s="22"/>
      <c r="B966" s="23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</row>
    <row r="967" spans="1:13" ht="15.75" customHeight="1" x14ac:dyDescent="0.25">
      <c r="A967" s="22"/>
      <c r="B967" s="23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</row>
    <row r="968" spans="1:13" ht="15.75" customHeight="1" x14ac:dyDescent="0.25">
      <c r="A968" s="22"/>
      <c r="B968" s="23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</row>
    <row r="969" spans="1:13" ht="15.75" customHeight="1" x14ac:dyDescent="0.25">
      <c r="A969" s="22"/>
      <c r="B969" s="23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</row>
    <row r="970" spans="1:13" ht="15.75" customHeight="1" x14ac:dyDescent="0.25">
      <c r="A970" s="22"/>
      <c r="B970" s="23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</row>
    <row r="971" spans="1:13" ht="15.75" customHeight="1" x14ac:dyDescent="0.25">
      <c r="A971" s="22"/>
      <c r="B971" s="23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</row>
    <row r="972" spans="1:13" ht="15.75" customHeight="1" x14ac:dyDescent="0.25">
      <c r="A972" s="22"/>
      <c r="B972" s="23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</row>
    <row r="973" spans="1:13" ht="15.75" customHeight="1" x14ac:dyDescent="0.25">
      <c r="A973" s="22"/>
      <c r="B973" s="23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</row>
    <row r="974" spans="1:13" ht="15.75" customHeight="1" x14ac:dyDescent="0.25">
      <c r="A974" s="22"/>
      <c r="B974" s="23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</row>
    <row r="975" spans="1:13" ht="15.75" customHeight="1" x14ac:dyDescent="0.25">
      <c r="A975" s="22"/>
      <c r="B975" s="23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</row>
    <row r="976" spans="1:13" ht="15.75" customHeight="1" x14ac:dyDescent="0.25">
      <c r="A976" s="22"/>
      <c r="B976" s="23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</row>
    <row r="977" spans="1:13" ht="15.75" customHeight="1" x14ac:dyDescent="0.25">
      <c r="A977" s="22"/>
      <c r="B977" s="23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</row>
    <row r="978" spans="1:13" ht="15.75" customHeight="1" x14ac:dyDescent="0.25">
      <c r="A978" s="22"/>
      <c r="B978" s="23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</row>
    <row r="979" spans="1:13" ht="15.75" customHeight="1" x14ac:dyDescent="0.25">
      <c r="A979" s="22"/>
      <c r="B979" s="23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</row>
    <row r="980" spans="1:13" ht="15.75" customHeight="1" x14ac:dyDescent="0.25">
      <c r="A980" s="22"/>
      <c r="B980" s="23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</row>
    <row r="981" spans="1:13" ht="15.75" customHeight="1" x14ac:dyDescent="0.25">
      <c r="A981" s="22"/>
      <c r="B981" s="23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</row>
    <row r="982" spans="1:13" ht="15.75" customHeight="1" x14ac:dyDescent="0.25">
      <c r="A982" s="22"/>
      <c r="B982" s="23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</row>
    <row r="983" spans="1:13" ht="15.75" customHeight="1" x14ac:dyDescent="0.25">
      <c r="A983" s="22"/>
      <c r="B983" s="23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</row>
    <row r="984" spans="1:13" ht="15.75" customHeight="1" x14ac:dyDescent="0.25">
      <c r="A984" s="22"/>
      <c r="B984" s="23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</row>
    <row r="985" spans="1:13" ht="15.75" customHeight="1" x14ac:dyDescent="0.25">
      <c r="A985" s="22"/>
      <c r="B985" s="23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</row>
    <row r="986" spans="1:13" ht="15.75" customHeight="1" x14ac:dyDescent="0.25">
      <c r="A986" s="22"/>
      <c r="B986" s="23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</row>
    <row r="987" spans="1:13" ht="15.75" customHeight="1" x14ac:dyDescent="0.25">
      <c r="A987" s="22"/>
      <c r="B987" s="23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</row>
    <row r="988" spans="1:13" ht="15.75" customHeight="1" x14ac:dyDescent="0.25">
      <c r="A988" s="22"/>
      <c r="B988" s="23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</row>
    <row r="989" spans="1:13" ht="15.75" customHeight="1" x14ac:dyDescent="0.25">
      <c r="A989" s="22"/>
      <c r="B989" s="23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</row>
    <row r="990" spans="1:13" ht="15.75" customHeight="1" x14ac:dyDescent="0.25">
      <c r="A990" s="22"/>
      <c r="B990" s="23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</row>
    <row r="991" spans="1:13" ht="15.75" customHeight="1" x14ac:dyDescent="0.25">
      <c r="A991" s="22"/>
      <c r="B991" s="23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</row>
    <row r="992" spans="1:13" ht="15.75" customHeight="1" x14ac:dyDescent="0.25">
      <c r="A992" s="22"/>
      <c r="B992" s="23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</row>
    <row r="993" spans="1:13" ht="15.75" customHeight="1" x14ac:dyDescent="0.25">
      <c r="A993" s="22"/>
      <c r="B993" s="23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</row>
    <row r="994" spans="1:13" ht="15.75" customHeight="1" x14ac:dyDescent="0.25">
      <c r="A994" s="22"/>
      <c r="B994" s="23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</row>
    <row r="995" spans="1:13" ht="15.75" customHeight="1" x14ac:dyDescent="0.25">
      <c r="A995" s="22"/>
      <c r="B995" s="23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</row>
    <row r="996" spans="1:13" ht="15.75" customHeight="1" x14ac:dyDescent="0.25">
      <c r="A996" s="22"/>
      <c r="B996" s="23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</row>
    <row r="997" spans="1:13" ht="15.75" customHeight="1" x14ac:dyDescent="0.25">
      <c r="A997" s="22"/>
      <c r="B997" s="23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</row>
    <row r="998" spans="1:13" ht="15.75" customHeight="1" x14ac:dyDescent="0.25">
      <c r="A998" s="22"/>
      <c r="B998" s="23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</row>
    <row r="999" spans="1:13" ht="15.75" customHeight="1" x14ac:dyDescent="0.25">
      <c r="A999" s="22"/>
      <c r="B999" s="23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</row>
    <row r="1000" spans="1:13" ht="15.75" customHeight="1" x14ac:dyDescent="0.25">
      <c r="A1000" s="22"/>
      <c r="B1000" s="23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</row>
    <row r="1001" spans="1:13" ht="15.75" customHeight="1" x14ac:dyDescent="0.25">
      <c r="A1001" s="22"/>
      <c r="B1001" s="23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</row>
    <row r="1002" spans="1:13" ht="15.75" customHeight="1" x14ac:dyDescent="0.25">
      <c r="A1002" s="22"/>
      <c r="B1002" s="23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</row>
    <row r="1003" spans="1:13" ht="15.75" customHeight="1" x14ac:dyDescent="0.25">
      <c r="A1003" s="22"/>
      <c r="B1003" s="23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</row>
    <row r="1004" spans="1:13" ht="15.75" customHeight="1" x14ac:dyDescent="0.25">
      <c r="A1004" s="22"/>
      <c r="B1004" s="23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</row>
    <row r="1005" spans="1:13" ht="15.75" customHeight="1" x14ac:dyDescent="0.25">
      <c r="A1005" s="22"/>
      <c r="B1005" s="23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</row>
    <row r="1006" spans="1:13" ht="15.75" customHeight="1" x14ac:dyDescent="0.25">
      <c r="A1006" s="22"/>
      <c r="B1006" s="23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</row>
    <row r="1007" spans="1:13" ht="15.75" customHeight="1" x14ac:dyDescent="0.25">
      <c r="A1007" s="22"/>
      <c r="B1007" s="23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</row>
    <row r="1008" spans="1:13" ht="15.75" customHeight="1" x14ac:dyDescent="0.25">
      <c r="A1008" s="22"/>
      <c r="B1008" s="23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</row>
    <row r="1009" spans="1:13" ht="15.75" customHeight="1" x14ac:dyDescent="0.25">
      <c r="A1009" s="22"/>
      <c r="B1009" s="23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</row>
    <row r="1010" spans="1:13" ht="15.75" customHeight="1" x14ac:dyDescent="0.25">
      <c r="A1010" s="22"/>
      <c r="B1010" s="23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</row>
    <row r="1011" spans="1:13" ht="15.75" customHeight="1" x14ac:dyDescent="0.25">
      <c r="A1011" s="22"/>
      <c r="B1011" s="23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</row>
    <row r="1012" spans="1:13" ht="15.75" customHeight="1" x14ac:dyDescent="0.25">
      <c r="A1012" s="22"/>
      <c r="B1012" s="23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</row>
    <row r="1013" spans="1:13" ht="15.75" customHeight="1" x14ac:dyDescent="0.25">
      <c r="A1013" s="22"/>
      <c r="B1013" s="23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</row>
    <row r="1014" spans="1:13" ht="15.75" customHeight="1" x14ac:dyDescent="0.25">
      <c r="A1014" s="22"/>
      <c r="B1014" s="23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</row>
    <row r="1015" spans="1:13" ht="15.75" customHeight="1" x14ac:dyDescent="0.25">
      <c r="A1015" s="22"/>
      <c r="B1015" s="23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</row>
    <row r="1016" spans="1:13" ht="15.75" customHeight="1" x14ac:dyDescent="0.25">
      <c r="A1016" s="22"/>
      <c r="B1016" s="23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</row>
    <row r="1017" spans="1:13" ht="15.75" customHeight="1" x14ac:dyDescent="0.25">
      <c r="A1017" s="22"/>
      <c r="B1017" s="23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</row>
    <row r="1018" spans="1:13" ht="15.75" customHeight="1" x14ac:dyDescent="0.25">
      <c r="A1018" s="22"/>
      <c r="B1018" s="23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</row>
    <row r="1019" spans="1:13" ht="15.75" customHeight="1" x14ac:dyDescent="0.25">
      <c r="A1019" s="22"/>
      <c r="B1019" s="23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</row>
    <row r="1020" spans="1:13" ht="15.75" customHeight="1" x14ac:dyDescent="0.25">
      <c r="A1020" s="22"/>
      <c r="B1020" s="23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</row>
    <row r="1021" spans="1:13" ht="15.75" customHeight="1" x14ac:dyDescent="0.25">
      <c r="A1021" s="22"/>
      <c r="B1021" s="23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</row>
    <row r="1022" spans="1:13" ht="15.75" customHeight="1" x14ac:dyDescent="0.25">
      <c r="A1022" s="22"/>
      <c r="B1022" s="23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</row>
    <row r="1023" spans="1:13" ht="15.75" customHeight="1" x14ac:dyDescent="0.25">
      <c r="A1023" s="22"/>
      <c r="B1023" s="23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</row>
    <row r="1024" spans="1:13" ht="15.75" customHeight="1" x14ac:dyDescent="0.25">
      <c r="A1024" s="22"/>
      <c r="B1024" s="23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</row>
    <row r="1025" spans="1:13" ht="15.75" customHeight="1" x14ac:dyDescent="0.25">
      <c r="A1025" s="22"/>
      <c r="B1025" s="23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</row>
    <row r="1026" spans="1:13" ht="15.75" customHeight="1" x14ac:dyDescent="0.25">
      <c r="A1026" s="22"/>
      <c r="B1026" s="23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</row>
    <row r="1027" spans="1:13" ht="15.75" customHeight="1" x14ac:dyDescent="0.25">
      <c r="A1027" s="22"/>
      <c r="B1027" s="23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</row>
    <row r="1028" spans="1:13" ht="15.75" customHeight="1" x14ac:dyDescent="0.25">
      <c r="A1028" s="22"/>
      <c r="B1028" s="23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</row>
    <row r="1029" spans="1:13" ht="15.75" customHeight="1" x14ac:dyDescent="0.25">
      <c r="A1029" s="22"/>
      <c r="B1029" s="23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</row>
    <row r="1030" spans="1:13" ht="15.75" customHeight="1" x14ac:dyDescent="0.25">
      <c r="A1030" s="22"/>
      <c r="B1030" s="23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</row>
    <row r="1031" spans="1:13" ht="15.75" customHeight="1" x14ac:dyDescent="0.25">
      <c r="A1031" s="22"/>
      <c r="B1031" s="23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</row>
    <row r="1032" spans="1:13" ht="15.75" customHeight="1" x14ac:dyDescent="0.25">
      <c r="A1032" s="22"/>
      <c r="B1032" s="23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</row>
    <row r="1033" spans="1:13" ht="15.75" customHeight="1" x14ac:dyDescent="0.25">
      <c r="A1033" s="22"/>
      <c r="B1033" s="23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</row>
    <row r="1034" spans="1:13" ht="15.75" customHeight="1" x14ac:dyDescent="0.25">
      <c r="A1034" s="22"/>
      <c r="B1034" s="23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</row>
    <row r="1035" spans="1:13" ht="15.75" customHeight="1" x14ac:dyDescent="0.25">
      <c r="A1035" s="22"/>
      <c r="B1035" s="23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</row>
    <row r="1036" spans="1:13" ht="15.75" customHeight="1" x14ac:dyDescent="0.25">
      <c r="A1036" s="22"/>
      <c r="B1036" s="23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</row>
    <row r="1037" spans="1:13" ht="15.75" customHeight="1" x14ac:dyDescent="0.25">
      <c r="A1037" s="22"/>
      <c r="B1037" s="23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</row>
    <row r="1038" spans="1:13" ht="15.75" customHeight="1" x14ac:dyDescent="0.25">
      <c r="A1038" s="22"/>
      <c r="B1038" s="23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</row>
    <row r="1039" spans="1:13" ht="15.75" customHeight="1" x14ac:dyDescent="0.25">
      <c r="A1039" s="22"/>
      <c r="B1039" s="23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</row>
    <row r="1040" spans="1:13" ht="15.75" customHeight="1" x14ac:dyDescent="0.25">
      <c r="A1040" s="22"/>
      <c r="B1040" s="23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</row>
    <row r="1041" spans="1:13" ht="15.75" customHeight="1" x14ac:dyDescent="0.25">
      <c r="A1041" s="22"/>
      <c r="B1041" s="23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</row>
    <row r="1042" spans="1:13" ht="15.75" customHeight="1" x14ac:dyDescent="0.25">
      <c r="A1042" s="22"/>
      <c r="B1042" s="23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</row>
    <row r="1043" spans="1:13" ht="15.75" customHeight="1" x14ac:dyDescent="0.25">
      <c r="A1043" s="22"/>
      <c r="B1043" s="23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</row>
    <row r="1044" spans="1:13" ht="15.75" customHeight="1" x14ac:dyDescent="0.25">
      <c r="A1044" s="22"/>
      <c r="B1044" s="23"/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</row>
    <row r="1045" spans="1:13" ht="15.75" customHeight="1" x14ac:dyDescent="0.25">
      <c r="A1045" s="22"/>
      <c r="B1045" s="23"/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</row>
    <row r="1046" spans="1:13" ht="15.75" customHeight="1" x14ac:dyDescent="0.25">
      <c r="A1046" s="22"/>
      <c r="B1046" s="23"/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</row>
    <row r="1047" spans="1:13" ht="15.75" customHeight="1" x14ac:dyDescent="0.25">
      <c r="A1047" s="22"/>
      <c r="B1047" s="23"/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</row>
    <row r="1048" spans="1:13" ht="15.75" customHeight="1" x14ac:dyDescent="0.25">
      <c r="A1048" s="22"/>
      <c r="B1048" s="23"/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</row>
    <row r="1049" spans="1:13" ht="15.75" customHeight="1" x14ac:dyDescent="0.25">
      <c r="A1049" s="22"/>
      <c r="B1049" s="23"/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</row>
    <row r="1050" spans="1:13" ht="15.75" customHeight="1" x14ac:dyDescent="0.25">
      <c r="A1050" s="22"/>
      <c r="B1050" s="23"/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</row>
    <row r="1051" spans="1:13" ht="15.75" customHeight="1" x14ac:dyDescent="0.25">
      <c r="A1051" s="22"/>
      <c r="B1051" s="23"/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</row>
    <row r="1052" spans="1:13" ht="15.75" customHeight="1" x14ac:dyDescent="0.25">
      <c r="A1052" s="22"/>
      <c r="B1052" s="23"/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</row>
    <row r="1053" spans="1:13" ht="15.75" customHeight="1" x14ac:dyDescent="0.25">
      <c r="A1053" s="22"/>
      <c r="B1053" s="23"/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</row>
    <row r="1054" spans="1:13" ht="15.75" customHeight="1" x14ac:dyDescent="0.25">
      <c r="A1054" s="22"/>
      <c r="B1054" s="23"/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</row>
    <row r="1055" spans="1:13" ht="15.75" customHeight="1" x14ac:dyDescent="0.25">
      <c r="A1055" s="22"/>
      <c r="B1055" s="23"/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</row>
    <row r="1056" spans="1:13" ht="15.75" customHeight="1" x14ac:dyDescent="0.25">
      <c r="A1056" s="22"/>
      <c r="B1056" s="23"/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</row>
    <row r="1057" spans="1:13" ht="15.75" customHeight="1" x14ac:dyDescent="0.25">
      <c r="A1057" s="22"/>
      <c r="B1057" s="23"/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</row>
    <row r="1058" spans="1:13" ht="15.75" customHeight="1" x14ac:dyDescent="0.25">
      <c r="A1058" s="22"/>
      <c r="B1058" s="23"/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</row>
    <row r="1059" spans="1:13" ht="15.75" customHeight="1" x14ac:dyDescent="0.25">
      <c r="A1059" s="22"/>
      <c r="B1059" s="23"/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</row>
    <row r="1060" spans="1:13" ht="15.75" customHeight="1" x14ac:dyDescent="0.25">
      <c r="A1060" s="22"/>
      <c r="B1060" s="23"/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</row>
    <row r="1061" spans="1:13" ht="15.75" customHeight="1" x14ac:dyDescent="0.25">
      <c r="A1061" s="22"/>
      <c r="B1061" s="23"/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</row>
    <row r="1062" spans="1:13" ht="15.75" customHeight="1" x14ac:dyDescent="0.25">
      <c r="A1062" s="22"/>
      <c r="B1062" s="23"/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</row>
    <row r="1063" spans="1:13" ht="15.75" customHeight="1" x14ac:dyDescent="0.25">
      <c r="A1063" s="22"/>
      <c r="B1063" s="23"/>
      <c r="C1063" s="22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</row>
    <row r="1064" spans="1:13" ht="15.75" customHeight="1" x14ac:dyDescent="0.25">
      <c r="A1064" s="22"/>
      <c r="B1064" s="23"/>
      <c r="C1064" s="22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</row>
    <row r="1065" spans="1:13" ht="15.75" customHeight="1" x14ac:dyDescent="0.25">
      <c r="A1065" s="22"/>
      <c r="B1065" s="23"/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</row>
    <row r="1066" spans="1:13" ht="15.75" customHeight="1" x14ac:dyDescent="0.25">
      <c r="A1066" s="22"/>
      <c r="B1066" s="23"/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</row>
    <row r="1067" spans="1:13" ht="15.75" customHeight="1" x14ac:dyDescent="0.25">
      <c r="A1067" s="22"/>
      <c r="B1067" s="23"/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</row>
    <row r="1068" spans="1:13" ht="15.75" customHeight="1" x14ac:dyDescent="0.25">
      <c r="A1068" s="22"/>
      <c r="B1068" s="23"/>
      <c r="C1068" s="22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</row>
    <row r="1069" spans="1:13" ht="15.75" customHeight="1" x14ac:dyDescent="0.25">
      <c r="A1069" s="22"/>
      <c r="B1069" s="23"/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</row>
    <row r="1070" spans="1:13" ht="15.75" customHeight="1" x14ac:dyDescent="0.25">
      <c r="A1070" s="22"/>
      <c r="B1070" s="23"/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</row>
    <row r="1071" spans="1:13" ht="15.75" customHeight="1" x14ac:dyDescent="0.25">
      <c r="A1071" s="22"/>
      <c r="B1071" s="23"/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</row>
    <row r="1072" spans="1:13" ht="15.75" customHeight="1" x14ac:dyDescent="0.25">
      <c r="A1072" s="22"/>
      <c r="B1072" s="23"/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</row>
    <row r="1073" spans="1:13" ht="15.75" customHeight="1" x14ac:dyDescent="0.25">
      <c r="A1073" s="22"/>
      <c r="B1073" s="23"/>
      <c r="C1073" s="22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</row>
    <row r="1074" spans="1:13" ht="15.75" customHeight="1" x14ac:dyDescent="0.25">
      <c r="A1074" s="22"/>
      <c r="B1074" s="23"/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</row>
    <row r="1075" spans="1:13" ht="15.75" customHeight="1" x14ac:dyDescent="0.25">
      <c r="A1075" s="22"/>
      <c r="B1075" s="23"/>
      <c r="C1075" s="22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</row>
    <row r="1076" spans="1:13" ht="15.75" customHeight="1" x14ac:dyDescent="0.25">
      <c r="A1076" s="22"/>
      <c r="B1076" s="23"/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</row>
    <row r="1077" spans="1:13" ht="15.75" customHeight="1" x14ac:dyDescent="0.25">
      <c r="A1077" s="22"/>
      <c r="B1077" s="23"/>
      <c r="C1077" s="22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</row>
    <row r="1078" spans="1:13" ht="15.75" customHeight="1" x14ac:dyDescent="0.25">
      <c r="A1078" s="22"/>
      <c r="B1078" s="23"/>
      <c r="C1078" s="22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</row>
    <row r="1079" spans="1:13" ht="15.75" customHeight="1" x14ac:dyDescent="0.25">
      <c r="A1079" s="22"/>
      <c r="B1079" s="23"/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</row>
  </sheetData>
  <sheetProtection algorithmName="SHA-512" hashValue="fALRZbeKfWjpiuwX8ju98vNOHsVX6kLAIWjM/I82VXepRQ/AG5UAXEKXIQzzoex09gTU7BX8/g/zhB1mCqKAMA==" saltValue="z2N0L6iPBRTpx0YSge0bqw==" spinCount="100000" sheet="1" objects="1" scenarios="1"/>
  <mergeCells count="2">
    <mergeCell ref="A1:M1"/>
    <mergeCell ref="K4:K81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Michał Wrzesiński</cp:lastModifiedBy>
  <dcterms:created xsi:type="dcterms:W3CDTF">2021-04-20T11:33:27Z</dcterms:created>
  <dcterms:modified xsi:type="dcterms:W3CDTF">2022-06-29T11:02:24Z</dcterms:modified>
</cp:coreProperties>
</file>