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70" activeTab="0"/>
  </bookViews>
  <sheets>
    <sheet name="Kosztorys" sheetId="1" r:id="rId1"/>
    <sheet name="Legenda" sheetId="2" r:id="rId2"/>
    <sheet name="Arkusz3" sheetId="3" r:id="rId3"/>
  </sheets>
  <definedNames>
    <definedName name="__Elementy__">'Kosztorys'!$A$8:$K$9</definedName>
    <definedName name="__MAIN__">'Kosztorys'!$A$6:$K$9</definedName>
    <definedName name="__Naklady__">'Kosztorys'!#REF!</definedName>
    <definedName name="__Pozycje__">'Kosztorys'!$A$9:$K$9</definedName>
    <definedName name="PozycjaWartosc">'Kosztorys'!$K$9</definedName>
  </definedNames>
  <calcPr fullCalcOnLoad="1"/>
</workbook>
</file>

<file path=xl/sharedStrings.xml><?xml version="1.0" encoding="utf-8"?>
<sst xmlns="http://schemas.openxmlformats.org/spreadsheetml/2006/main" count="115" uniqueCount="92">
  <si>
    <t>0023-2611-03-050</t>
  </si>
  <si>
    <t>0202-1104-01-050</t>
  </si>
  <si>
    <t>0202-1505-07-050</t>
  </si>
  <si>
    <t>0401-0708-06-040</t>
  </si>
  <si>
    <t>0401-0711-01-050</t>
  </si>
  <si>
    <t>0401-0711-06-050</t>
  </si>
  <si>
    <t>0401-0809-04-050</t>
  </si>
  <si>
    <t>0401-1206-02-050</t>
  </si>
  <si>
    <t>1</t>
  </si>
  <si>
    <t>10</t>
  </si>
  <si>
    <t>11</t>
  </si>
  <si>
    <t>12</t>
  </si>
  <si>
    <t>13</t>
  </si>
  <si>
    <t>2</t>
  </si>
  <si>
    <t>3</t>
  </si>
  <si>
    <t>4</t>
  </si>
  <si>
    <t>401I-1202-09-050</t>
  </si>
  <si>
    <t>5</t>
  </si>
  <si>
    <t>6</t>
  </si>
  <si>
    <t>7</t>
  </si>
  <si>
    <t>8</t>
  </si>
  <si>
    <t>9</t>
  </si>
  <si>
    <t>AW-020</t>
  </si>
  <si>
    <t>Cena jednostkowa</t>
  </si>
  <si>
    <t>CenaJednostkowa</t>
  </si>
  <si>
    <t>CenaJednostkowa</t>
  </si>
  <si>
    <t>Element</t>
  </si>
  <si>
    <t>J.m.</t>
  </si>
  <si>
    <t>Jednostka</t>
  </si>
  <si>
    <t>Jednostka</t>
  </si>
  <si>
    <t>Jednostka</t>
  </si>
  <si>
    <t>KNR 00-23</t>
  </si>
  <si>
    <t>KNR 2-02</t>
  </si>
  <si>
    <t>KNR 4-01</t>
  </si>
  <si>
    <t>KNR 4-01I</t>
  </si>
  <si>
    <t>Kod</t>
  </si>
  <si>
    <t>Kod</t>
  </si>
  <si>
    <t>Lp.</t>
  </si>
  <si>
    <t>Metoda kalkulacji ceny</t>
  </si>
  <si>
    <t>Naklad</t>
  </si>
  <si>
    <t>Nr</t>
  </si>
  <si>
    <t>Nr</t>
  </si>
  <si>
    <t>Nr</t>
  </si>
  <si>
    <t>Obmiar</t>
  </si>
  <si>
    <t>Obmiar</t>
  </si>
  <si>
    <t>Obmiar</t>
  </si>
  <si>
    <t>Obmiar</t>
  </si>
  <si>
    <t>Opis pozycji kosztorysowych</t>
  </si>
  <si>
    <t>Podstawa</t>
  </si>
  <si>
    <t>Podstawa wyceny</t>
  </si>
  <si>
    <t>Pozycja</t>
  </si>
  <si>
    <t>Przygotowanie dokumentacji powykonawczej</t>
  </si>
  <si>
    <t>Wartosc</t>
  </si>
  <si>
    <t>Wersja</t>
  </si>
  <si>
    <t>Wspolczynnik</t>
  </si>
  <si>
    <t>Zeskrobanie i zmycie starej farby w szybie</t>
  </si>
  <si>
    <t>m</t>
  </si>
  <si>
    <t>m2</t>
  </si>
  <si>
    <t>szt</t>
  </si>
  <si>
    <t>Wartość</t>
  </si>
  <si>
    <t>Krotność</t>
  </si>
  <si>
    <t>Podpowiedź</t>
  </si>
  <si>
    <t>Podpowiedź</t>
  </si>
  <si>
    <t>Podpowiedź</t>
  </si>
  <si>
    <t>Podpowiedź</t>
  </si>
  <si>
    <t>Podpowiedź</t>
  </si>
  <si>
    <t>Podpowiedź</t>
  </si>
  <si>
    <t>Podpowiedź</t>
  </si>
  <si>
    <t>Podpowiedź</t>
  </si>
  <si>
    <t>Podpowiedź</t>
  </si>
  <si>
    <t>Podpowiedź</t>
  </si>
  <si>
    <t>Podpowiedź</t>
  </si>
  <si>
    <t>Podpowiedź</t>
  </si>
  <si>
    <t>Demontaż szafy sterowej</t>
  </si>
  <si>
    <t>Montaż dźwigu osobowego</t>
  </si>
  <si>
    <t>Montaż lamp LED  w szybie</t>
  </si>
  <si>
    <t>Dwukrotne malowanie podszybia farbą olejną</t>
  </si>
  <si>
    <t>Obróbka progu po montażu - płytki na ziemi</t>
  </si>
  <si>
    <t>Uzupełnienie posadzki w miejscu zdemontowanej szafy</t>
  </si>
  <si>
    <t>Dwukrotne malowanie z gruntowaniem suchych tynków,farbą emulsyjną</t>
  </si>
  <si>
    <t>Przygotowanie starego podłoża poprzez dwukrotne gruntowanie emulsją ATLAS UNI-GRUNT</t>
  </si>
  <si>
    <t>Uzupeł.tynków wewn.kat.III,zaprawa cem-wap./wap.gasz./na ścianach płaskich (przyjęto 30% powierzchni szybu)</t>
  </si>
  <si>
    <t>Uzupeł.tynków wewn.kat.III,zaprawa cementowa,na ścianach płaskich w miejscu zdemontowanej szafy sterującej w pom. gosp.</t>
  </si>
  <si>
    <t>Wykonanie tynków zwykłych wewnętrznych kat.III z zaprawy cementowej na podłożu z cegieł,pustaków ceramicznych,betonów,na ościeżach szerokości do 40 cm</t>
  </si>
  <si>
    <t>Część I - Montaż windy w Domu Pomocy Społecznej "Jesień Życia" przy ul. Minskiej 15a w Bydgoszczy</t>
  </si>
  <si>
    <t>Kosztorys ofertowy - częśc I - formularz 2.1</t>
  </si>
  <si>
    <t>Koszt jedn. netto</t>
  </si>
  <si>
    <t>Suma netto</t>
  </si>
  <si>
    <t>Suma brutto</t>
  </si>
  <si>
    <t>ZP.271.7.2024</t>
  </si>
  <si>
    <t>Wartość netto</t>
  </si>
  <si>
    <t>VAT (%)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</si>
</sst>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2"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b/>
      <sz val="9"/>
      <color indexed="10"/>
      <name val="Arial"/>
      <family val="2"/>
    </font>
    <font>
      <b/>
      <sz val="9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Fill="1" applyAlignment="1">
      <alignment horizontal="left" vertical="top" wrapText="1"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/>
    </xf>
    <xf numFmtId="0" fontId="3" fillId="0" borderId="19" xfId="0" applyFont="1" applyFill="1" applyBorder="1" applyAlignment="1">
      <alignment horizontal="left" vertical="top" wrapText="1"/>
    </xf>
    <xf numFmtId="0" fontId="0" fillId="0" borderId="19" xfId="0" applyBorder="1" applyAlignment="1">
      <alignment/>
    </xf>
    <xf numFmtId="0" fontId="2" fillId="0" borderId="19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center" vertical="top" wrapText="1"/>
    </xf>
    <xf numFmtId="2" fontId="1" fillId="0" borderId="0" xfId="0" applyNumberFormat="1" applyFont="1" applyFill="1" applyAlignment="1">
      <alignment horizontal="left" vertical="top" wrapText="1"/>
    </xf>
    <xf numFmtId="2" fontId="1" fillId="0" borderId="19" xfId="0" applyNumberFormat="1" applyFont="1" applyFill="1" applyBorder="1" applyAlignment="1">
      <alignment horizontal="left" vertical="top" wrapText="1"/>
    </xf>
    <xf numFmtId="2" fontId="4" fillId="0" borderId="19" xfId="0" applyNumberFormat="1" applyFont="1" applyFill="1" applyBorder="1" applyAlignment="1">
      <alignment horizontal="left" vertical="top" wrapText="1"/>
    </xf>
    <xf numFmtId="2" fontId="6" fillId="0" borderId="19" xfId="0" applyNumberFormat="1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left" vertical="top" wrapText="1"/>
    </xf>
    <xf numFmtId="0" fontId="7" fillId="0" borderId="21" xfId="0" applyFont="1" applyFill="1" applyBorder="1" applyAlignment="1">
      <alignment horizontal="left" vertical="top" wrapText="1"/>
    </xf>
    <xf numFmtId="0" fontId="7" fillId="0" borderId="22" xfId="0" applyFont="1" applyFill="1" applyBorder="1" applyAlignment="1">
      <alignment horizontal="left" vertical="top" wrapText="1"/>
    </xf>
    <xf numFmtId="0" fontId="7" fillId="0" borderId="23" xfId="0" applyFont="1" applyFill="1" applyBorder="1" applyAlignment="1">
      <alignment horizontal="left" vertical="top" wrapText="1"/>
    </xf>
    <xf numFmtId="2" fontId="6" fillId="0" borderId="20" xfId="0" applyNumberFormat="1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24"/>
  <sheetViews>
    <sheetView tabSelected="1" zoomScalePageLayoutView="0" workbookViewId="0" topLeftCell="A3">
      <selection activeCell="K24" sqref="A1:K24"/>
    </sheetView>
  </sheetViews>
  <sheetFormatPr defaultColWidth="11.421875" defaultRowHeight="12.75"/>
  <cols>
    <col min="1" max="1" width="3.421875" style="1" customWidth="1"/>
    <col min="2" max="5" width="10.7109375" style="1" hidden="1" customWidth="1"/>
    <col min="6" max="6" width="19.7109375" style="0" customWidth="1"/>
    <col min="7" max="7" width="45.8515625" style="0" customWidth="1"/>
    <col min="8" max="8" width="7.421875" style="1" customWidth="1"/>
    <col min="9" max="9" width="4.28125" style="1" customWidth="1"/>
    <col min="10" max="10" width="7.140625" style="1" customWidth="1"/>
    <col min="11" max="11" width="10.7109375" style="31" customWidth="1"/>
    <col min="12" max="236" width="11.421875" style="1" customWidth="1"/>
    <col min="237" max="16384" width="11.421875" style="2" customWidth="1"/>
  </cols>
  <sheetData>
    <row r="1" spans="1:11" ht="36.75" hidden="1" thickBot="1">
      <c r="A1" s="1" t="s">
        <v>41</v>
      </c>
      <c r="B1" s="3"/>
      <c r="C1" s="3"/>
      <c r="D1" s="3"/>
      <c r="E1" s="3"/>
      <c r="H1" s="1" t="s">
        <v>46</v>
      </c>
      <c r="I1" s="1" t="s">
        <v>29</v>
      </c>
      <c r="J1" s="1" t="s">
        <v>25</v>
      </c>
      <c r="K1" s="31" t="s">
        <v>52</v>
      </c>
    </row>
    <row r="2" spans="1:11" ht="36.75" hidden="1" thickBot="1">
      <c r="A2" s="1" t="s">
        <v>42</v>
      </c>
      <c r="B2" s="3"/>
      <c r="C2" s="3"/>
      <c r="D2" s="3"/>
      <c r="E2" s="3"/>
      <c r="H2" s="1" t="s">
        <v>45</v>
      </c>
      <c r="I2" s="1" t="s">
        <v>30</v>
      </c>
      <c r="J2" s="1" t="s">
        <v>24</v>
      </c>
      <c r="K2" s="31" t="s">
        <v>54</v>
      </c>
    </row>
    <row r="3" spans="1:11" ht="24.75" customHeight="1" thickBot="1">
      <c r="A3" s="41" t="s">
        <v>84</v>
      </c>
      <c r="B3" s="42"/>
      <c r="C3" s="42"/>
      <c r="D3" s="42"/>
      <c r="E3" s="42"/>
      <c r="F3" s="42"/>
      <c r="G3" s="42"/>
      <c r="H3" s="42"/>
      <c r="I3" s="42"/>
      <c r="J3" s="42"/>
      <c r="K3" s="43"/>
    </row>
    <row r="4" spans="1:11" ht="24.75" customHeight="1" thickBot="1">
      <c r="A4" s="44" t="s">
        <v>85</v>
      </c>
      <c r="B4" s="45"/>
      <c r="C4" s="45"/>
      <c r="D4" s="45"/>
      <c r="E4" s="45"/>
      <c r="F4" s="45"/>
      <c r="G4" s="45"/>
      <c r="H4" s="45"/>
      <c r="I4" s="45"/>
      <c r="J4" s="45"/>
      <c r="K4" s="46"/>
    </row>
    <row r="5" spans="1:11" ht="24.75" customHeight="1" thickBot="1">
      <c r="A5" s="41" t="s">
        <v>89</v>
      </c>
      <c r="B5" s="42"/>
      <c r="C5" s="42"/>
      <c r="D5" s="42"/>
      <c r="E5" s="42"/>
      <c r="F5" s="42"/>
      <c r="G5" s="42"/>
      <c r="H5" s="42"/>
      <c r="I5" s="42"/>
      <c r="J5" s="42"/>
      <c r="K5" s="43"/>
    </row>
    <row r="6" spans="1:236" ht="36.75" thickBot="1">
      <c r="A6" s="35" t="s">
        <v>37</v>
      </c>
      <c r="B6" s="36" t="s">
        <v>49</v>
      </c>
      <c r="C6" s="37" t="s">
        <v>47</v>
      </c>
      <c r="D6" s="37" t="s">
        <v>36</v>
      </c>
      <c r="E6" s="38" t="s">
        <v>60</v>
      </c>
      <c r="F6" s="35" t="s">
        <v>49</v>
      </c>
      <c r="G6" s="35" t="s">
        <v>47</v>
      </c>
      <c r="H6" s="35" t="s">
        <v>44</v>
      </c>
      <c r="I6" s="35" t="s">
        <v>27</v>
      </c>
      <c r="J6" s="40" t="s">
        <v>86</v>
      </c>
      <c r="K6" s="39" t="s">
        <v>90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</row>
    <row r="7" spans="1:11" ht="13.5" thickBot="1">
      <c r="A7" s="23">
        <v>1</v>
      </c>
      <c r="B7" s="20">
        <v>3</v>
      </c>
      <c r="C7" s="14">
        <v>4</v>
      </c>
      <c r="D7" s="14">
        <v>5</v>
      </c>
      <c r="E7" s="17">
        <v>7</v>
      </c>
      <c r="F7" s="23">
        <v>2</v>
      </c>
      <c r="G7" s="23">
        <v>3</v>
      </c>
      <c r="H7" s="23">
        <v>4</v>
      </c>
      <c r="I7" s="23">
        <v>5</v>
      </c>
      <c r="J7" s="23">
        <v>6</v>
      </c>
      <c r="K7" s="32">
        <v>7</v>
      </c>
    </row>
    <row r="8" spans="1:236" ht="15.75" thickBot="1">
      <c r="A8" s="25">
        <v>1</v>
      </c>
      <c r="B8" s="21"/>
      <c r="C8" s="13"/>
      <c r="D8" s="12"/>
      <c r="E8" s="18" t="s">
        <v>8</v>
      </c>
      <c r="F8" s="27"/>
      <c r="G8" s="25"/>
      <c r="H8" s="26" t="s">
        <v>8</v>
      </c>
      <c r="I8" s="25"/>
      <c r="J8" s="24"/>
      <c r="K8" s="33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</row>
    <row r="9" spans="1:236" ht="84" customHeight="1" thickBot="1">
      <c r="A9" s="28" t="s">
        <v>8</v>
      </c>
      <c r="B9" s="22"/>
      <c r="C9" s="15" t="s">
        <v>73</v>
      </c>
      <c r="D9" s="16" t="s">
        <v>22</v>
      </c>
      <c r="E9" s="19">
        <v>1</v>
      </c>
      <c r="F9" s="29" t="str">
        <f aca="true" t="shared" si="0" ref="F9:F21">B9&amp;CHAR(10)&amp;CHAR(10)&amp;D9</f>
        <v>
AW-020</v>
      </c>
      <c r="G9" s="29" t="str">
        <f aca="true" t="shared" si="1" ref="G9:G21">C9&amp;CHAR(10)&amp;CHAR(10)&amp;"krotność = "&amp;E9</f>
        <v>Demontaż szafy sterowej
krotność = 1</v>
      </c>
      <c r="H9" s="30">
        <v>1</v>
      </c>
      <c r="I9" s="30" t="s">
        <v>58</v>
      </c>
      <c r="J9" s="30">
        <v>0</v>
      </c>
      <c r="K9" s="34">
        <f aca="true" t="shared" si="2" ref="K9:K21">H9*J9</f>
        <v>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</row>
    <row r="10" spans="1:11" ht="84" customHeight="1" thickBot="1">
      <c r="A10" s="28" t="s">
        <v>13</v>
      </c>
      <c r="B10" s="22" t="s">
        <v>34</v>
      </c>
      <c r="C10" s="15" t="s">
        <v>55</v>
      </c>
      <c r="D10" s="16" t="s">
        <v>16</v>
      </c>
      <c r="E10" s="19">
        <v>1</v>
      </c>
      <c r="F10" s="29" t="str">
        <f t="shared" si="0"/>
        <v>KNR 4-01I
401I-1202-09-050</v>
      </c>
      <c r="G10" s="29" t="str">
        <f t="shared" si="1"/>
        <v>Zeskrobanie i zmycie starej farby w szybie
krotność = 1</v>
      </c>
      <c r="H10" s="30">
        <v>134.41</v>
      </c>
      <c r="I10" s="30" t="s">
        <v>57</v>
      </c>
      <c r="J10" s="30">
        <v>0</v>
      </c>
      <c r="K10" s="34">
        <f t="shared" si="2"/>
        <v>0</v>
      </c>
    </row>
    <row r="11" spans="1:11" ht="84" customHeight="1" thickBot="1">
      <c r="A11" s="28" t="s">
        <v>14</v>
      </c>
      <c r="B11" s="22" t="s">
        <v>31</v>
      </c>
      <c r="C11" s="15" t="s">
        <v>80</v>
      </c>
      <c r="D11" s="16" t="s">
        <v>0</v>
      </c>
      <c r="E11" s="19">
        <v>1</v>
      </c>
      <c r="F11" s="29" t="str">
        <f t="shared" si="0"/>
        <v>KNR 00-23
0023-2611-03-050</v>
      </c>
      <c r="G11" s="29" t="str">
        <f t="shared" si="1"/>
        <v>Przygotowanie starego podłoża poprzez dwukrotne gruntowanie emulsją ATLAS UNI-GRUNT
krotność = 1</v>
      </c>
      <c r="H11" s="30">
        <v>134.41</v>
      </c>
      <c r="I11" s="30" t="s">
        <v>57</v>
      </c>
      <c r="J11" s="30">
        <v>0</v>
      </c>
      <c r="K11" s="34">
        <f t="shared" si="2"/>
        <v>0</v>
      </c>
    </row>
    <row r="12" spans="1:11" ht="84" customHeight="1" thickBot="1">
      <c r="A12" s="28" t="s">
        <v>15</v>
      </c>
      <c r="B12" s="22" t="s">
        <v>33</v>
      </c>
      <c r="C12" s="15" t="s">
        <v>81</v>
      </c>
      <c r="D12" s="16" t="s">
        <v>4</v>
      </c>
      <c r="E12" s="19">
        <v>1</v>
      </c>
      <c r="F12" s="29" t="str">
        <f t="shared" si="0"/>
        <v>KNR 4-01
0401-0711-01-050</v>
      </c>
      <c r="G12" s="29" t="str">
        <f t="shared" si="1"/>
        <v>Uzupeł.tynków wewn.kat.III,zaprawa cem-wap./wap.gasz./na ścianach płaskich (przyjęto 30% powierzchni szybu)
krotność = 1</v>
      </c>
      <c r="H12" s="30">
        <v>32</v>
      </c>
      <c r="I12" s="30" t="s">
        <v>57</v>
      </c>
      <c r="J12" s="30">
        <v>0</v>
      </c>
      <c r="K12" s="34">
        <f t="shared" si="2"/>
        <v>0</v>
      </c>
    </row>
    <row r="13" spans="1:11" ht="84" customHeight="1" thickBot="1">
      <c r="A13" s="28" t="s">
        <v>17</v>
      </c>
      <c r="B13" s="22" t="s">
        <v>33</v>
      </c>
      <c r="C13" s="15" t="s">
        <v>83</v>
      </c>
      <c r="D13" s="16" t="s">
        <v>3</v>
      </c>
      <c r="E13" s="19">
        <v>1</v>
      </c>
      <c r="F13" s="29" t="str">
        <f t="shared" si="0"/>
        <v>KNR 4-01
0401-0708-06-040</v>
      </c>
      <c r="G13" s="29" t="str">
        <f t="shared" si="1"/>
        <v>Wykonanie tynków zwykłych wewnętrznych kat.III z zaprawy cementowej na podłożu z cegieł,pustaków ceramicznych,betonów,na ościeżach szerokości do 40 cm
krotność = 1</v>
      </c>
      <c r="H13" s="30">
        <v>23.5</v>
      </c>
      <c r="I13" s="30" t="s">
        <v>56</v>
      </c>
      <c r="J13" s="30">
        <v>0</v>
      </c>
      <c r="K13" s="34">
        <f t="shared" si="2"/>
        <v>0</v>
      </c>
    </row>
    <row r="14" spans="1:11" ht="84" customHeight="1" thickBot="1">
      <c r="A14" s="28" t="s">
        <v>18</v>
      </c>
      <c r="B14" s="22" t="s">
        <v>32</v>
      </c>
      <c r="C14" s="15" t="s">
        <v>79</v>
      </c>
      <c r="D14" s="16" t="s">
        <v>2</v>
      </c>
      <c r="E14" s="19">
        <v>1</v>
      </c>
      <c r="F14" s="29" t="str">
        <f t="shared" si="0"/>
        <v>KNR 2-02
0202-1505-07-050</v>
      </c>
      <c r="G14" s="29" t="str">
        <f t="shared" si="1"/>
        <v>Dwukrotne malowanie z gruntowaniem suchych tynków,farbą emulsyjną
krotność = 1</v>
      </c>
      <c r="H14" s="30">
        <v>122.87</v>
      </c>
      <c r="I14" s="30" t="s">
        <v>57</v>
      </c>
      <c r="J14" s="30">
        <v>0</v>
      </c>
      <c r="K14" s="34">
        <f t="shared" si="2"/>
        <v>0</v>
      </c>
    </row>
    <row r="15" spans="1:11" ht="84" customHeight="1" thickBot="1">
      <c r="A15" s="28" t="s">
        <v>19</v>
      </c>
      <c r="B15" s="22" t="s">
        <v>33</v>
      </c>
      <c r="C15" s="15" t="s">
        <v>76</v>
      </c>
      <c r="D15" s="16" t="s">
        <v>7</v>
      </c>
      <c r="E15" s="19">
        <v>1</v>
      </c>
      <c r="F15" s="29" t="str">
        <f t="shared" si="0"/>
        <v>KNR 4-01
0401-1206-02-050</v>
      </c>
      <c r="G15" s="29" t="str">
        <f t="shared" si="1"/>
        <v>Dwukrotne malowanie podszybia farbą olejną
krotność = 1</v>
      </c>
      <c r="H15" s="30">
        <v>11.54</v>
      </c>
      <c r="I15" s="30" t="s">
        <v>57</v>
      </c>
      <c r="J15" s="30">
        <v>0</v>
      </c>
      <c r="K15" s="34">
        <f t="shared" si="2"/>
        <v>0</v>
      </c>
    </row>
    <row r="16" spans="1:11" ht="84" customHeight="1" thickBot="1">
      <c r="A16" s="28" t="s">
        <v>20</v>
      </c>
      <c r="B16" s="22" t="s">
        <v>32</v>
      </c>
      <c r="C16" s="15" t="s">
        <v>77</v>
      </c>
      <c r="D16" s="16" t="s">
        <v>1</v>
      </c>
      <c r="E16" s="19">
        <v>1</v>
      </c>
      <c r="F16" s="29" t="str">
        <f t="shared" si="0"/>
        <v>KNR 2-02
0202-1104-01-050</v>
      </c>
      <c r="G16" s="29" t="str">
        <f t="shared" si="1"/>
        <v>Obróbka progu po montażu - płytki na ziemi
krotność = 1</v>
      </c>
      <c r="H16" s="30">
        <v>4</v>
      </c>
      <c r="I16" s="30" t="s">
        <v>57</v>
      </c>
      <c r="J16" s="30">
        <v>0</v>
      </c>
      <c r="K16" s="34">
        <f t="shared" si="2"/>
        <v>0</v>
      </c>
    </row>
    <row r="17" spans="1:11" ht="84" customHeight="1" thickBot="1">
      <c r="A17" s="28" t="s">
        <v>21</v>
      </c>
      <c r="B17" s="22"/>
      <c r="C17" s="15" t="s">
        <v>74</v>
      </c>
      <c r="D17" s="16" t="s">
        <v>22</v>
      </c>
      <c r="E17" s="19">
        <v>1</v>
      </c>
      <c r="F17" s="29" t="str">
        <f t="shared" si="0"/>
        <v>
AW-020</v>
      </c>
      <c r="G17" s="29" t="str">
        <f t="shared" si="1"/>
        <v>Montaż dźwigu osobowego
krotność = 1</v>
      </c>
      <c r="H17" s="30">
        <v>1</v>
      </c>
      <c r="I17" s="30" t="s">
        <v>58</v>
      </c>
      <c r="J17" s="30">
        <v>0</v>
      </c>
      <c r="K17" s="34">
        <f t="shared" si="2"/>
        <v>0</v>
      </c>
    </row>
    <row r="18" spans="1:11" ht="84" customHeight="1" thickBot="1">
      <c r="A18" s="28" t="s">
        <v>9</v>
      </c>
      <c r="B18" s="22"/>
      <c r="C18" s="15" t="s">
        <v>75</v>
      </c>
      <c r="D18" s="16" t="s">
        <v>22</v>
      </c>
      <c r="E18" s="19">
        <v>1</v>
      </c>
      <c r="F18" s="29" t="str">
        <f t="shared" si="0"/>
        <v>
AW-020</v>
      </c>
      <c r="G18" s="29" t="str">
        <f t="shared" si="1"/>
        <v>Montaż lamp LED  w szybie
krotność = 1</v>
      </c>
      <c r="H18" s="30">
        <v>5</v>
      </c>
      <c r="I18" s="30" t="s">
        <v>58</v>
      </c>
      <c r="J18" s="30">
        <v>0</v>
      </c>
      <c r="K18" s="34">
        <f t="shared" si="2"/>
        <v>0</v>
      </c>
    </row>
    <row r="19" spans="1:11" ht="84" customHeight="1" thickBot="1">
      <c r="A19" s="28" t="s">
        <v>10</v>
      </c>
      <c r="B19" s="22" t="s">
        <v>33</v>
      </c>
      <c r="C19" s="15" t="s">
        <v>82</v>
      </c>
      <c r="D19" s="16" t="s">
        <v>5</v>
      </c>
      <c r="E19" s="19">
        <v>1</v>
      </c>
      <c r="F19" s="29" t="str">
        <f t="shared" si="0"/>
        <v>KNR 4-01
0401-0711-06-050</v>
      </c>
      <c r="G19" s="29" t="str">
        <f t="shared" si="1"/>
        <v>Uzupeł.tynków wewn.kat.III,zaprawa cementowa,na ścianach płaskich w miejscu zdemontowanej szafy sterującej w pom. gosp.
krotność = 1</v>
      </c>
      <c r="H19" s="30">
        <v>3.75</v>
      </c>
      <c r="I19" s="30" t="s">
        <v>57</v>
      </c>
      <c r="J19" s="30">
        <v>0</v>
      </c>
      <c r="K19" s="34">
        <f t="shared" si="2"/>
        <v>0</v>
      </c>
    </row>
    <row r="20" spans="1:11" ht="84" customHeight="1" thickBot="1">
      <c r="A20" s="28" t="s">
        <v>11</v>
      </c>
      <c r="B20" s="22" t="s">
        <v>33</v>
      </c>
      <c r="C20" s="15" t="s">
        <v>78</v>
      </c>
      <c r="D20" s="16" t="s">
        <v>6</v>
      </c>
      <c r="E20" s="19">
        <v>1</v>
      </c>
      <c r="F20" s="29" t="str">
        <f t="shared" si="0"/>
        <v>KNR 4-01
0401-0809-04-050</v>
      </c>
      <c r="G20" s="29" t="str">
        <f t="shared" si="1"/>
        <v>Uzupełnienie posadzki w miejscu zdemontowanej szafy
krotność = 1</v>
      </c>
      <c r="H20" s="30">
        <v>1.4</v>
      </c>
      <c r="I20" s="30" t="s">
        <v>57</v>
      </c>
      <c r="J20" s="30">
        <v>0</v>
      </c>
      <c r="K20" s="34">
        <f t="shared" si="2"/>
        <v>0</v>
      </c>
    </row>
    <row r="21" spans="1:11" ht="84" customHeight="1" thickBot="1">
      <c r="A21" s="28" t="s">
        <v>12</v>
      </c>
      <c r="B21" s="22"/>
      <c r="C21" s="15" t="s">
        <v>51</v>
      </c>
      <c r="D21" s="16" t="s">
        <v>22</v>
      </c>
      <c r="E21" s="19">
        <v>1</v>
      </c>
      <c r="F21" s="29" t="str">
        <f t="shared" si="0"/>
        <v>
AW-020</v>
      </c>
      <c r="G21" s="29" t="str">
        <f t="shared" si="1"/>
        <v>Przygotowanie dokumentacji powykonawczej
krotność = 1</v>
      </c>
      <c r="H21" s="30">
        <v>1</v>
      </c>
      <c r="I21" s="30" t="s">
        <v>58</v>
      </c>
      <c r="J21" s="30">
        <v>0</v>
      </c>
      <c r="K21" s="34">
        <f t="shared" si="2"/>
        <v>0</v>
      </c>
    </row>
    <row r="22" spans="8:11" ht="13.5" thickBot="1">
      <c r="H22" s="47" t="s">
        <v>87</v>
      </c>
      <c r="I22" s="48"/>
      <c r="J22" s="49"/>
      <c r="K22" s="32"/>
    </row>
    <row r="23" spans="8:11" ht="13.5" thickBot="1">
      <c r="H23" s="47" t="s">
        <v>91</v>
      </c>
      <c r="I23" s="48"/>
      <c r="J23" s="49"/>
      <c r="K23" s="32"/>
    </row>
    <row r="24" spans="8:11" ht="14.25" customHeight="1" thickBot="1">
      <c r="H24" s="47" t="s">
        <v>88</v>
      </c>
      <c r="I24" s="48"/>
      <c r="J24" s="49"/>
      <c r="K24" s="32"/>
    </row>
  </sheetData>
  <sheetProtection/>
  <mergeCells count="6">
    <mergeCell ref="A3:K3"/>
    <mergeCell ref="A4:K4"/>
    <mergeCell ref="H22:J22"/>
    <mergeCell ref="H24:J24"/>
    <mergeCell ref="A5:K5"/>
    <mergeCell ref="H23:J23"/>
  </mergeCells>
  <printOptions/>
  <pageMargins left="0.27569444444444446" right="0.27569444444444446" top="0.27569444444444446" bottom="0.27569444444444446" header="0.09861111111111112" footer="0.09861111111111112"/>
  <pageSetup firstPageNumber="1" useFirstPageNumber="1" fitToHeight="0"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1">
      <selection activeCell="S1" sqref="M1:S16384"/>
    </sheetView>
  </sheetViews>
  <sheetFormatPr defaultColWidth="11.421875" defaultRowHeight="12.75"/>
  <cols>
    <col min="1" max="16384" width="11.421875" style="6" customWidth="1"/>
  </cols>
  <sheetData>
    <row r="1" spans="1:10" s="7" customFormat="1" ht="12.75">
      <c r="A1" s="7" t="s">
        <v>53</v>
      </c>
      <c r="B1" s="8">
        <v>1</v>
      </c>
      <c r="G1" s="9"/>
      <c r="I1" s="9"/>
      <c r="J1" s="9"/>
    </row>
    <row r="2" spans="1:12" s="7" customFormat="1" ht="38.25">
      <c r="A2" s="7" t="s">
        <v>40</v>
      </c>
      <c r="B2" s="8" t="s">
        <v>26</v>
      </c>
      <c r="C2" s="7" t="s">
        <v>50</v>
      </c>
      <c r="D2" s="7" t="s">
        <v>39</v>
      </c>
      <c r="E2" s="7" t="s">
        <v>48</v>
      </c>
      <c r="F2" s="7" t="s">
        <v>35</v>
      </c>
      <c r="G2" s="9" t="s">
        <v>28</v>
      </c>
      <c r="H2" s="7" t="s">
        <v>60</v>
      </c>
      <c r="I2" s="9" t="s">
        <v>43</v>
      </c>
      <c r="J2" s="9" t="s">
        <v>38</v>
      </c>
      <c r="K2" s="7" t="s">
        <v>23</v>
      </c>
      <c r="L2" s="7" t="s">
        <v>59</v>
      </c>
    </row>
    <row r="3" spans="1:12" s="11" customFormat="1" ht="46.5" customHeight="1">
      <c r="A3" s="10" t="s">
        <v>66</v>
      </c>
      <c r="B3" s="10" t="s">
        <v>67</v>
      </c>
      <c r="C3" s="10" t="s">
        <v>65</v>
      </c>
      <c r="D3" s="10" t="s">
        <v>63</v>
      </c>
      <c r="E3" s="10" t="s">
        <v>64</v>
      </c>
      <c r="F3" s="10" t="s">
        <v>71</v>
      </c>
      <c r="G3" s="10" t="s">
        <v>72</v>
      </c>
      <c r="H3" s="10" t="s">
        <v>70</v>
      </c>
      <c r="I3" s="10" t="s">
        <v>68</v>
      </c>
      <c r="J3" s="10" t="s">
        <v>69</v>
      </c>
      <c r="K3" s="10" t="s">
        <v>62</v>
      </c>
      <c r="L3" s="10" t="s">
        <v>61</v>
      </c>
    </row>
  </sheetData>
  <sheetProtection/>
  <printOptions/>
  <pageMargins left="0.7875" right="0.7875" top="0.7875" bottom="0.7875" header="0.09861111111111112" footer="0.09861111111111112"/>
  <pageSetup fitToHeight="0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2" customWidth="1"/>
  </cols>
  <sheetData/>
  <sheetProtection/>
  <printOptions/>
  <pageMargins left="0.7875" right="0.7875" top="0.7875" bottom="0.7875" header="0.09861111111111112" footer="0.09861111111111112"/>
  <pageSetup fitToHeight="0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Damian Marach</dc:creator>
  <cp:keywords/>
  <dc:description/>
  <cp:lastModifiedBy>Karolina Musiałowska</cp:lastModifiedBy>
  <cp:lastPrinted>2024-04-15T11:30:09Z</cp:lastPrinted>
  <dcterms:created xsi:type="dcterms:W3CDTF">2005-11-07T08:50:30Z</dcterms:created>
  <dcterms:modified xsi:type="dcterms:W3CDTF">2024-04-15T11:30:33Z</dcterms:modified>
  <cp:category/>
  <cp:version/>
  <cp:contentType/>
  <cp:contentStatus/>
  <cp:revision>3</cp:revision>
</cp:coreProperties>
</file>