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'Arkusz1'!$A$1:$H$32</definedName>
  </definedNames>
  <calcPr fullCalcOnLoad="1"/>
</workbook>
</file>

<file path=xl/sharedStrings.xml><?xml version="1.0" encoding="utf-8"?>
<sst xmlns="http://schemas.openxmlformats.org/spreadsheetml/2006/main" count="66" uniqueCount="44">
  <si>
    <t>Urząd Miasta Kamienna Góra</t>
  </si>
  <si>
    <t>Wydział Organizacyjny</t>
  </si>
  <si>
    <t xml:space="preserve"> </t>
  </si>
  <si>
    <t>Zapytanie ofertowe na   tonery i tusze na 2020 rok</t>
  </si>
  <si>
    <t>taśmy, tusze, tonery</t>
  </si>
  <si>
    <t>Ilość oryg.</t>
  </si>
  <si>
    <t>Oryginał/zamiennik</t>
  </si>
  <si>
    <t>Cena  jedn.netto</t>
  </si>
  <si>
    <t>Wartość netto</t>
  </si>
  <si>
    <t>VAT</t>
  </si>
  <si>
    <t xml:space="preserve">Wartość brutto </t>
  </si>
  <si>
    <t>Wskazanie Wykonawcy (zamiennik/oryginał)</t>
  </si>
  <si>
    <t xml:space="preserve">HP laser jet m2727 </t>
  </si>
  <si>
    <t>Z</t>
  </si>
  <si>
    <t>Ploter HP Designer Jet 24-in printer with Rool</t>
  </si>
  <si>
    <t>Xerox 3250dn</t>
  </si>
  <si>
    <t>Brother 7460DN</t>
  </si>
  <si>
    <t>Nashuatec MP 2510 Aficio</t>
  </si>
  <si>
    <t>O</t>
  </si>
  <si>
    <t>Nashuatec 2510</t>
  </si>
  <si>
    <t>HP LJ1020</t>
  </si>
  <si>
    <t>Kyocera Ecosys P2135DN</t>
  </si>
  <si>
    <t>Lexmark E260DN</t>
  </si>
  <si>
    <t>Konica Minolta Bizhub 223</t>
  </si>
  <si>
    <t>Kyocera TASKalfa 4052ci czarny</t>
  </si>
  <si>
    <t>Kyocera TASKalfa 4052ci magenta</t>
  </si>
  <si>
    <t>Kyocera TASKalfa 4052ci cyjan</t>
  </si>
  <si>
    <t>Kyocera TASKalfa 4052ci yellow</t>
  </si>
  <si>
    <t>Nasuatec 1805d</t>
  </si>
  <si>
    <t>Kyocera P3055DN</t>
  </si>
  <si>
    <t xml:space="preserve">KYOCERA ECOSYS M2040dn </t>
  </si>
  <si>
    <t>KYOCERA ECOSYS M6030 cdn</t>
  </si>
  <si>
    <t>HP deskjet 1510</t>
  </si>
  <si>
    <t>drukarka laserowa HP Color Laser jet 3000n</t>
  </si>
  <si>
    <t>Canon  MF437DN czarny</t>
  </si>
  <si>
    <t>Kyocera ECOSYS P2040dn</t>
  </si>
  <si>
    <t>Kyocera ECOSYS P6235 CDN</t>
  </si>
  <si>
    <t>Develop Ineo 223</t>
  </si>
  <si>
    <t>Razem</t>
  </si>
  <si>
    <t>……………………………………………….</t>
  </si>
  <si>
    <t>podpis Wykonawcy</t>
  </si>
  <si>
    <t>Uwaga! Wykonawca zobowiązany jest uzupełnić kolumny: "cena jedn. Netto" oraz "podatek VAT". Pozostałe kolumny przeliczą się automatycznie.</t>
  </si>
  <si>
    <t>Oszacowaną cenę brutto należy przenieŚć do zapytania na platformie a wypełniony podpisany i zeskanowany załącznik dołączyć.</t>
  </si>
  <si>
    <t xml:space="preserve">Zamawiający przewiduje w ramach zamówienia dostawę zamienników i oryginałów. Wykonawca może zaproponować w miejsce zamienników oryginały i podaje cenę oryginału. Niedopuszczalna jest sytuacja odwrotna (nie można w miejsce oryginałów zaproponować zamiennika).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</si>
</sst>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%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4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left" vertical="center" wrapText="1"/>
    </xf>
    <xf numFmtId="164" fontId="1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4" fontId="0" fillId="0" borderId="9" xfId="0" applyFont="1" applyBorder="1" applyAlignment="1">
      <alignment vertical="center" wrapText="1"/>
    </xf>
    <xf numFmtId="164" fontId="14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6" fontId="0" fillId="0" borderId="13" xfId="0" applyNumberFormat="1" applyBorder="1" applyAlignment="1">
      <alignment horizontal="right" vertical="center"/>
    </xf>
    <xf numFmtId="164" fontId="0" fillId="0" borderId="16" xfId="0" applyBorder="1" applyAlignment="1">
      <alignment horizontal="center" vertical="center"/>
    </xf>
    <xf numFmtId="164" fontId="0" fillId="0" borderId="17" xfId="0" applyFont="1" applyBorder="1" applyAlignment="1">
      <alignment vertical="center" wrapText="1"/>
    </xf>
    <xf numFmtId="164" fontId="14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5" fontId="0" fillId="0" borderId="20" xfId="0" applyNumberFormat="1" applyBorder="1" applyAlignment="1">
      <alignment horizontal="right" vertical="center"/>
    </xf>
    <xf numFmtId="166" fontId="0" fillId="0" borderId="21" xfId="0" applyNumberFormat="1" applyBorder="1" applyAlignment="1">
      <alignment horizontal="right" vertical="center"/>
    </xf>
    <xf numFmtId="164" fontId="0" fillId="0" borderId="22" xfId="0" applyBorder="1" applyAlignment="1">
      <alignment horizontal="center" vertical="center"/>
    </xf>
    <xf numFmtId="164" fontId="0" fillId="0" borderId="23" xfId="0" applyFont="1" applyBorder="1" applyAlignment="1">
      <alignment vertical="center" wrapText="1"/>
    </xf>
    <xf numFmtId="164" fontId="14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5" fontId="15" fillId="0" borderId="26" xfId="0" applyNumberFormat="1" applyFont="1" applyBorder="1" applyAlignment="1">
      <alignment horizontal="right" vertical="center"/>
    </xf>
    <xf numFmtId="166" fontId="15" fillId="0" borderId="27" xfId="0" applyNumberFormat="1" applyFont="1" applyBorder="1" applyAlignment="1">
      <alignment horizontal="right" vertical="center"/>
    </xf>
    <xf numFmtId="164" fontId="0" fillId="0" borderId="17" xfId="0" applyFont="1" applyBorder="1" applyAlignment="1">
      <alignment vertical="center"/>
    </xf>
    <xf numFmtId="164" fontId="0" fillId="9" borderId="17" xfId="0" applyFont="1" applyFill="1" applyBorder="1" applyAlignment="1">
      <alignment vertical="center" wrapText="1"/>
    </xf>
    <xf numFmtId="165" fontId="0" fillId="0" borderId="26" xfId="0" applyNumberFormat="1" applyBorder="1" applyAlignment="1">
      <alignment horizontal="right" vertical="center"/>
    </xf>
    <xf numFmtId="166" fontId="0" fillId="0" borderId="27" xfId="0" applyNumberFormat="1" applyBorder="1" applyAlignment="1">
      <alignment horizontal="right" vertical="center"/>
    </xf>
    <xf numFmtId="164" fontId="0" fillId="0" borderId="28" xfId="0" applyFont="1" applyBorder="1" applyAlignment="1">
      <alignment horizontal="center" vertical="center"/>
    </xf>
    <xf numFmtId="164" fontId="0" fillId="9" borderId="23" xfId="0" applyFont="1" applyFill="1" applyBorder="1" applyAlignment="1">
      <alignment vertical="center" wrapText="1"/>
    </xf>
    <xf numFmtId="164" fontId="0" fillId="9" borderId="25" xfId="0" applyFont="1" applyFill="1" applyBorder="1" applyAlignment="1">
      <alignment horizontal="center" vertical="center"/>
    </xf>
    <xf numFmtId="164" fontId="14" fillId="0" borderId="29" xfId="0" applyFont="1" applyBorder="1" applyAlignment="1">
      <alignment horizontal="center" vertical="center"/>
    </xf>
    <xf numFmtId="164" fontId="16" fillId="0" borderId="17" xfId="0" applyFont="1" applyBorder="1" applyAlignment="1">
      <alignment/>
    </xf>
    <xf numFmtId="164" fontId="0" fillId="0" borderId="30" xfId="0" applyFont="1" applyBorder="1" applyAlignment="1">
      <alignment horizontal="center" vertical="center"/>
    </xf>
    <xf numFmtId="166" fontId="0" fillId="0" borderId="20" xfId="0" applyNumberFormat="1" applyBorder="1" applyAlignment="1">
      <alignment horizontal="right" vertical="center"/>
    </xf>
    <xf numFmtId="164" fontId="0" fillId="0" borderId="22" xfId="0" applyFont="1" applyBorder="1" applyAlignment="1">
      <alignment horizontal="center" vertical="center"/>
    </xf>
    <xf numFmtId="164" fontId="16" fillId="0" borderId="31" xfId="0" applyFont="1" applyBorder="1" applyAlignment="1">
      <alignment/>
    </xf>
    <xf numFmtId="164" fontId="14" fillId="0" borderId="32" xfId="0" applyFont="1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6" fontId="0" fillId="0" borderId="26" xfId="0" applyNumberForma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4" fillId="0" borderId="4" xfId="0" applyFont="1" applyBorder="1" applyAlignment="1">
      <alignment/>
    </xf>
    <xf numFmtId="165" fontId="14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6" fontId="14" fillId="0" borderId="0" xfId="0" applyNumberFormat="1" applyFont="1" applyFill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 topLeftCell="A23">
      <selection activeCell="A42" sqref="A42:H43"/>
    </sheetView>
  </sheetViews>
  <sheetFormatPr defaultColWidth="8.00390625" defaultRowHeight="12.75" customHeight="1"/>
  <cols>
    <col min="1" max="1" width="40.8515625" style="1" customWidth="1"/>
    <col min="2" max="2" width="9.00390625" style="0" customWidth="1"/>
    <col min="3" max="3" width="10.57421875" style="0" customWidth="1"/>
    <col min="4" max="4" width="9.8515625" style="0" customWidth="1"/>
    <col min="5" max="5" width="13.57421875" style="0" customWidth="1"/>
    <col min="6" max="6" width="9.00390625" style="0" customWidth="1"/>
    <col min="7" max="7" width="14.57421875" style="0" customWidth="1"/>
    <col min="8" max="8" width="13.8515625" style="0" customWidth="1"/>
    <col min="9" max="16384" width="9.00390625" style="0" customWidth="1"/>
  </cols>
  <sheetData>
    <row r="1" ht="18" customHeight="1">
      <c r="A1" s="2" t="s">
        <v>0</v>
      </c>
    </row>
    <row r="2" spans="1:7" ht="15" customHeight="1">
      <c r="A2" s="3" t="s">
        <v>1</v>
      </c>
      <c r="G2" t="s">
        <v>2</v>
      </c>
    </row>
    <row r="4" ht="12.75" customHeight="1">
      <c r="A4" s="4" t="s">
        <v>3</v>
      </c>
    </row>
    <row r="5" ht="13.5" customHeight="1"/>
    <row r="6" spans="1:8" ht="24.75" customHeight="1">
      <c r="A6" s="5" t="s">
        <v>4</v>
      </c>
      <c r="B6" s="6" t="s">
        <v>5</v>
      </c>
      <c r="C6" s="7" t="s">
        <v>6</v>
      </c>
      <c r="D6" s="8" t="s">
        <v>7</v>
      </c>
      <c r="E6" s="9" t="s">
        <v>8</v>
      </c>
      <c r="F6" s="10" t="s">
        <v>9</v>
      </c>
      <c r="G6" s="11" t="s">
        <v>10</v>
      </c>
      <c r="H6" s="12" t="s">
        <v>11</v>
      </c>
    </row>
    <row r="7" spans="1:8" ht="27.75" customHeight="1">
      <c r="A7" s="5"/>
      <c r="B7" s="6"/>
      <c r="C7" s="7"/>
      <c r="D7" s="8"/>
      <c r="E7" s="9"/>
      <c r="F7" s="10"/>
      <c r="G7" s="11"/>
      <c r="H7" s="12"/>
    </row>
    <row r="8" spans="1:8" ht="27.75" customHeight="1">
      <c r="A8" s="13" t="s">
        <v>12</v>
      </c>
      <c r="B8" s="14">
        <v>2</v>
      </c>
      <c r="C8" s="15" t="s">
        <v>13</v>
      </c>
      <c r="D8" s="16"/>
      <c r="E8" s="17">
        <f aca="true" t="shared" si="0" ref="E8:E30">ROUND(B8*D8,2)</f>
        <v>0</v>
      </c>
      <c r="F8" s="16"/>
      <c r="G8" s="18">
        <f aca="true" t="shared" si="1" ref="G8:G28">ROUND((E8*F8+E8),2)</f>
        <v>0</v>
      </c>
      <c r="H8" s="16"/>
    </row>
    <row r="9" spans="1:8" ht="26.25" customHeight="1">
      <c r="A9" s="19" t="s">
        <v>14</v>
      </c>
      <c r="B9" s="20">
        <v>2</v>
      </c>
      <c r="C9" s="21" t="s">
        <v>13</v>
      </c>
      <c r="D9" s="17"/>
      <c r="E9" s="17">
        <f t="shared" si="0"/>
        <v>0</v>
      </c>
      <c r="F9" s="22"/>
      <c r="G9" s="18">
        <f t="shared" si="1"/>
        <v>0</v>
      </c>
      <c r="H9" s="23"/>
    </row>
    <row r="10" spans="1:8" ht="26.25" customHeight="1">
      <c r="A10" s="24" t="s">
        <v>15</v>
      </c>
      <c r="B10" s="25">
        <v>10</v>
      </c>
      <c r="C10" s="26" t="s">
        <v>13</v>
      </c>
      <c r="D10" s="27"/>
      <c r="E10" s="17">
        <f t="shared" si="0"/>
        <v>0</v>
      </c>
      <c r="F10" s="28"/>
      <c r="G10" s="18">
        <f t="shared" si="1"/>
        <v>0</v>
      </c>
      <c r="H10" s="29"/>
    </row>
    <row r="11" spans="1:8" ht="26.25" customHeight="1">
      <c r="A11" s="24" t="s">
        <v>16</v>
      </c>
      <c r="B11" s="25">
        <v>6</v>
      </c>
      <c r="C11" s="26" t="s">
        <v>13</v>
      </c>
      <c r="D11" s="27"/>
      <c r="E11" s="17">
        <f t="shared" si="0"/>
        <v>0</v>
      </c>
      <c r="F11" s="28"/>
      <c r="G11" s="18">
        <f t="shared" si="1"/>
        <v>0</v>
      </c>
      <c r="H11" s="29"/>
    </row>
    <row r="12" spans="1:8" ht="26.25" customHeight="1">
      <c r="A12" s="30" t="s">
        <v>17</v>
      </c>
      <c r="B12" s="31">
        <v>4</v>
      </c>
      <c r="C12" s="32" t="s">
        <v>18</v>
      </c>
      <c r="D12" s="33"/>
      <c r="E12" s="17">
        <f t="shared" si="0"/>
        <v>0</v>
      </c>
      <c r="F12" s="34"/>
      <c r="G12" s="18">
        <f t="shared" si="1"/>
        <v>0</v>
      </c>
      <c r="H12" s="29"/>
    </row>
    <row r="13" spans="1:8" ht="26.25" customHeight="1">
      <c r="A13" s="24" t="s">
        <v>19</v>
      </c>
      <c r="B13" s="25">
        <v>3</v>
      </c>
      <c r="C13" s="26" t="s">
        <v>13</v>
      </c>
      <c r="D13" s="27"/>
      <c r="E13" s="17">
        <f t="shared" si="0"/>
        <v>0</v>
      </c>
      <c r="F13" s="28"/>
      <c r="G13" s="18">
        <f t="shared" si="1"/>
        <v>0</v>
      </c>
      <c r="H13" s="29"/>
    </row>
    <row r="14" spans="1:8" ht="26.25" customHeight="1">
      <c r="A14" s="24" t="s">
        <v>20</v>
      </c>
      <c r="B14" s="25">
        <v>2</v>
      </c>
      <c r="C14" s="26" t="s">
        <v>13</v>
      </c>
      <c r="D14" s="27"/>
      <c r="E14" s="17">
        <f t="shared" si="0"/>
        <v>0</v>
      </c>
      <c r="F14" s="28"/>
      <c r="G14" s="18">
        <f t="shared" si="1"/>
        <v>0</v>
      </c>
      <c r="H14" s="29"/>
    </row>
    <row r="15" spans="1:8" ht="26.25" customHeight="1">
      <c r="A15" s="35" t="s">
        <v>21</v>
      </c>
      <c r="B15" s="25">
        <v>3</v>
      </c>
      <c r="C15" s="26" t="s">
        <v>18</v>
      </c>
      <c r="D15" s="27"/>
      <c r="E15" s="17">
        <f t="shared" si="0"/>
        <v>0</v>
      </c>
      <c r="F15" s="28"/>
      <c r="G15" s="18">
        <f t="shared" si="1"/>
        <v>0</v>
      </c>
      <c r="H15" s="29"/>
    </row>
    <row r="16" spans="1:8" ht="26.25" customHeight="1">
      <c r="A16" s="36" t="s">
        <v>22</v>
      </c>
      <c r="B16" s="31">
        <v>8</v>
      </c>
      <c r="C16" s="26" t="s">
        <v>18</v>
      </c>
      <c r="D16" s="27"/>
      <c r="E16" s="17">
        <f t="shared" si="0"/>
        <v>0</v>
      </c>
      <c r="F16" s="28"/>
      <c r="G16" s="18">
        <f t="shared" si="1"/>
        <v>0</v>
      </c>
      <c r="H16" s="29"/>
    </row>
    <row r="17" spans="1:8" ht="26.25" customHeight="1">
      <c r="A17" s="30" t="s">
        <v>23</v>
      </c>
      <c r="B17" s="25">
        <v>7</v>
      </c>
      <c r="C17" s="32" t="s">
        <v>18</v>
      </c>
      <c r="D17" s="37"/>
      <c r="E17" s="17">
        <f t="shared" si="0"/>
        <v>0</v>
      </c>
      <c r="F17" s="38"/>
      <c r="G17" s="18">
        <f t="shared" si="1"/>
        <v>0</v>
      </c>
      <c r="H17" s="39"/>
    </row>
    <row r="18" spans="1:8" ht="26.25" customHeight="1">
      <c r="A18" s="40" t="s">
        <v>24</v>
      </c>
      <c r="B18" s="25">
        <v>12</v>
      </c>
      <c r="C18" s="32" t="s">
        <v>18</v>
      </c>
      <c r="D18" s="37"/>
      <c r="E18" s="17">
        <f t="shared" si="0"/>
        <v>0</v>
      </c>
      <c r="F18" s="38"/>
      <c r="G18" s="18">
        <f t="shared" si="1"/>
        <v>0</v>
      </c>
      <c r="H18" s="39"/>
    </row>
    <row r="19" spans="1:8" ht="26.25" customHeight="1">
      <c r="A19" s="40" t="s">
        <v>25</v>
      </c>
      <c r="B19" s="25">
        <v>3</v>
      </c>
      <c r="C19" s="32" t="s">
        <v>18</v>
      </c>
      <c r="D19" s="37"/>
      <c r="E19" s="17">
        <f t="shared" si="0"/>
        <v>0</v>
      </c>
      <c r="F19" s="38"/>
      <c r="G19" s="18">
        <f t="shared" si="1"/>
        <v>0</v>
      </c>
      <c r="H19" s="39"/>
    </row>
    <row r="20" spans="1:8" ht="26.25" customHeight="1">
      <c r="A20" s="40" t="s">
        <v>26</v>
      </c>
      <c r="B20" s="25">
        <v>3</v>
      </c>
      <c r="C20" s="32" t="s">
        <v>18</v>
      </c>
      <c r="D20" s="37"/>
      <c r="E20" s="17">
        <f t="shared" si="0"/>
        <v>0</v>
      </c>
      <c r="F20" s="38"/>
      <c r="G20" s="18">
        <f t="shared" si="1"/>
        <v>0</v>
      </c>
      <c r="H20" s="39"/>
    </row>
    <row r="21" spans="1:8" ht="26.25" customHeight="1">
      <c r="A21" s="40" t="s">
        <v>27</v>
      </c>
      <c r="B21" s="25">
        <v>3</v>
      </c>
      <c r="C21" s="32" t="s">
        <v>18</v>
      </c>
      <c r="D21" s="37"/>
      <c r="E21" s="17">
        <f t="shared" si="0"/>
        <v>0</v>
      </c>
      <c r="F21" s="38"/>
      <c r="G21" s="18">
        <f t="shared" si="1"/>
        <v>0</v>
      </c>
      <c r="H21" s="39"/>
    </row>
    <row r="22" spans="1:8" ht="26.25" customHeight="1">
      <c r="A22" s="30" t="s">
        <v>28</v>
      </c>
      <c r="B22" s="25">
        <v>1</v>
      </c>
      <c r="C22" s="41" t="s">
        <v>13</v>
      </c>
      <c r="D22" s="37"/>
      <c r="E22" s="17">
        <f t="shared" si="0"/>
        <v>0</v>
      </c>
      <c r="F22" s="38"/>
      <c r="G22" s="18">
        <f t="shared" si="1"/>
        <v>0</v>
      </c>
      <c r="H22" s="39"/>
    </row>
    <row r="23" spans="1:8" ht="26.25" customHeight="1">
      <c r="A23" s="30" t="s">
        <v>29</v>
      </c>
      <c r="B23" s="42">
        <v>4</v>
      </c>
      <c r="C23" s="32" t="s">
        <v>18</v>
      </c>
      <c r="D23" s="37"/>
      <c r="E23" s="17">
        <f t="shared" si="0"/>
        <v>0</v>
      </c>
      <c r="F23" s="38"/>
      <c r="G23" s="18">
        <f t="shared" si="1"/>
        <v>0</v>
      </c>
      <c r="H23" s="39"/>
    </row>
    <row r="24" spans="1:8" ht="26.25" customHeight="1">
      <c r="A24" s="43" t="s">
        <v>30</v>
      </c>
      <c r="B24" s="25">
        <v>4</v>
      </c>
      <c r="C24" s="44" t="s">
        <v>18</v>
      </c>
      <c r="D24" s="27"/>
      <c r="E24" s="27">
        <f t="shared" si="0"/>
        <v>0</v>
      </c>
      <c r="F24" s="45"/>
      <c r="G24" s="27">
        <f t="shared" si="1"/>
        <v>0</v>
      </c>
      <c r="H24" s="46"/>
    </row>
    <row r="25" spans="1:8" ht="26.25" customHeight="1">
      <c r="A25" s="43" t="s">
        <v>31</v>
      </c>
      <c r="B25" s="25">
        <v>4</v>
      </c>
      <c r="C25" s="44" t="s">
        <v>18</v>
      </c>
      <c r="D25" s="27"/>
      <c r="E25" s="27">
        <f t="shared" si="0"/>
        <v>0</v>
      </c>
      <c r="F25" s="45"/>
      <c r="G25" s="27">
        <f t="shared" si="1"/>
        <v>0</v>
      </c>
      <c r="H25" s="46"/>
    </row>
    <row r="26" spans="1:8" ht="26.25" customHeight="1">
      <c r="A26" s="43" t="s">
        <v>32</v>
      </c>
      <c r="B26" s="25">
        <v>3</v>
      </c>
      <c r="C26" s="44" t="s">
        <v>13</v>
      </c>
      <c r="D26" s="27"/>
      <c r="E26" s="27">
        <f t="shared" si="0"/>
        <v>0</v>
      </c>
      <c r="F26" s="45"/>
      <c r="G26" s="27">
        <f t="shared" si="1"/>
        <v>0</v>
      </c>
      <c r="H26" s="46"/>
    </row>
    <row r="27" spans="1:8" ht="26.25" customHeight="1">
      <c r="A27" s="43" t="s">
        <v>33</v>
      </c>
      <c r="B27" s="25">
        <v>3</v>
      </c>
      <c r="C27" s="44" t="s">
        <v>13</v>
      </c>
      <c r="D27" s="27"/>
      <c r="E27" s="27">
        <f t="shared" si="0"/>
        <v>0</v>
      </c>
      <c r="F27" s="45"/>
      <c r="G27" s="27">
        <f t="shared" si="1"/>
        <v>0</v>
      </c>
      <c r="H27" s="46"/>
    </row>
    <row r="28" spans="1:8" ht="26.25" customHeight="1">
      <c r="A28" s="47" t="s">
        <v>34</v>
      </c>
      <c r="B28" s="48">
        <v>3</v>
      </c>
      <c r="C28" s="49" t="s">
        <v>13</v>
      </c>
      <c r="D28" s="37"/>
      <c r="E28" s="37">
        <f t="shared" si="0"/>
        <v>0</v>
      </c>
      <c r="F28" s="50"/>
      <c r="G28" s="37">
        <f t="shared" si="1"/>
        <v>0</v>
      </c>
      <c r="H28" s="39"/>
    </row>
    <row r="29" spans="1:8" ht="26.25" customHeight="1">
      <c r="A29" s="47" t="s">
        <v>35</v>
      </c>
      <c r="B29" s="48">
        <v>2</v>
      </c>
      <c r="C29" s="49" t="s">
        <v>18</v>
      </c>
      <c r="D29" s="37"/>
      <c r="E29" s="37">
        <f t="shared" si="0"/>
        <v>0</v>
      </c>
      <c r="F29" s="50"/>
      <c r="G29" s="37">
        <f aca="true" t="shared" si="2" ref="G29:G31">ROUND((E29*F29),2)</f>
        <v>0</v>
      </c>
      <c r="H29" s="39"/>
    </row>
    <row r="30" spans="1:8" ht="26.25" customHeight="1">
      <c r="A30" s="47" t="s">
        <v>36</v>
      </c>
      <c r="B30" s="48">
        <v>4</v>
      </c>
      <c r="C30" s="49" t="s">
        <v>18</v>
      </c>
      <c r="D30" s="37"/>
      <c r="E30" s="37">
        <f t="shared" si="0"/>
        <v>0</v>
      </c>
      <c r="F30" s="50"/>
      <c r="G30" s="37">
        <f t="shared" si="2"/>
        <v>0</v>
      </c>
      <c r="H30" s="39"/>
    </row>
    <row r="31" spans="1:8" ht="26.25" customHeight="1">
      <c r="A31" s="47" t="s">
        <v>37</v>
      </c>
      <c r="B31" s="48">
        <v>2</v>
      </c>
      <c r="C31" s="49" t="s">
        <v>13</v>
      </c>
      <c r="D31" s="37"/>
      <c r="E31" s="37">
        <f>ROUND(B31*D31,)</f>
        <v>0</v>
      </c>
      <c r="F31" s="50"/>
      <c r="G31" s="37">
        <f t="shared" si="2"/>
        <v>0</v>
      </c>
      <c r="H31" s="39"/>
    </row>
    <row r="32" spans="1:8" ht="26.25" customHeight="1">
      <c r="A32" s="51"/>
      <c r="B32" s="52">
        <f>SUM(B8:B31)</f>
        <v>98</v>
      </c>
      <c r="C32" s="53"/>
      <c r="D32" s="54" t="s">
        <v>38</v>
      </c>
      <c r="E32" s="55">
        <f>SUM(E8:E31)</f>
        <v>0</v>
      </c>
      <c r="F32" s="54"/>
      <c r="G32" s="56">
        <f>SUM(G8:G31)</f>
        <v>0</v>
      </c>
      <c r="H32" s="57"/>
    </row>
    <row r="33" ht="12.75" customHeight="1">
      <c r="A33" s="58"/>
    </row>
    <row r="36" spans="1:5" ht="12.75" customHeight="1">
      <c r="A36" s="58"/>
      <c r="D36" s="59"/>
      <c r="E36" s="60"/>
    </row>
    <row r="37" spans="1:7" ht="12.75" customHeight="1">
      <c r="A37" s="58"/>
      <c r="D37" s="59"/>
      <c r="E37" s="61" t="s">
        <v>39</v>
      </c>
      <c r="F37" s="61"/>
      <c r="G37" s="61"/>
    </row>
    <row r="38" spans="1:7" ht="12.75" customHeight="1">
      <c r="A38" s="58"/>
      <c r="D38" s="59"/>
      <c r="E38" s="62" t="s">
        <v>40</v>
      </c>
      <c r="F38" s="62"/>
      <c r="G38" s="62"/>
    </row>
    <row r="39" spans="1:5" ht="12.75" customHeight="1">
      <c r="A39" s="58"/>
      <c r="D39" s="59"/>
      <c r="E39" s="60"/>
    </row>
    <row r="40" spans="1:5" ht="12.75" customHeight="1">
      <c r="A40" s="58"/>
      <c r="D40" s="59"/>
      <c r="E40" s="60"/>
    </row>
    <row r="41" spans="1:5" ht="12.75" customHeight="1">
      <c r="A41" s="58"/>
      <c r="D41" s="59"/>
      <c r="E41" s="60"/>
    </row>
    <row r="42" spans="1:8" ht="12.75" customHeight="1">
      <c r="A42" s="63" t="s">
        <v>41</v>
      </c>
      <c r="B42" s="63"/>
      <c r="C42" s="63"/>
      <c r="D42" s="64"/>
      <c r="E42" s="65"/>
      <c r="F42" s="63"/>
      <c r="G42" s="63"/>
      <c r="H42" s="63"/>
    </row>
    <row r="43" spans="1:8" ht="12.75" customHeight="1">
      <c r="A43" s="63" t="s">
        <v>42</v>
      </c>
      <c r="B43" s="63"/>
      <c r="C43" s="63"/>
      <c r="D43" s="64"/>
      <c r="E43" s="65"/>
      <c r="F43" s="63"/>
      <c r="G43" s="63"/>
      <c r="H43" s="63"/>
    </row>
    <row r="44" spans="1:20" ht="30" customHeight="1">
      <c r="A44" s="66" t="s">
        <v>43</v>
      </c>
      <c r="B44" s="66"/>
      <c r="C44" s="66"/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7"/>
    <mergeCell ref="B6:B7"/>
    <mergeCell ref="C6:C7"/>
    <mergeCell ref="D6:D7"/>
    <mergeCell ref="E6:E7"/>
    <mergeCell ref="F6:F7"/>
    <mergeCell ref="G6:G7"/>
    <mergeCell ref="H6:H7"/>
    <mergeCell ref="E37:G37"/>
    <mergeCell ref="E38:G38"/>
    <mergeCell ref="A44:H4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Mongiało</dc:creator>
  <cp:keywords/>
  <dc:description/>
  <cp:lastModifiedBy/>
  <cp:lastPrinted>2018-11-28T09:10:38Z</cp:lastPrinted>
  <dcterms:created xsi:type="dcterms:W3CDTF">2018-11-27T14:27:13Z</dcterms:created>
  <dcterms:modified xsi:type="dcterms:W3CDTF">2019-11-26T12:30:28Z</dcterms:modified>
  <cp:category/>
  <cp:version/>
  <cp:contentType/>
  <cp:contentStatus/>
  <cp:revision>6</cp:revision>
</cp:coreProperties>
</file>