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705" windowWidth="19815" windowHeight="5970"/>
  </bookViews>
  <sheets>
    <sheet name="arkusz" sheetId="1" r:id="rId1"/>
  </sheets>
  <calcPr calcId="145621"/>
</workbook>
</file>

<file path=xl/calcChain.xml><?xml version="1.0" encoding="utf-8"?>
<calcChain xmlns="http://schemas.openxmlformats.org/spreadsheetml/2006/main">
  <c r="M4" i="1" l="1"/>
  <c r="E7" i="1" l="1"/>
  <c r="M5" i="1"/>
  <c r="K16" i="1" l="1"/>
  <c r="K14" i="1"/>
  <c r="E8" i="1"/>
  <c r="E9" i="1"/>
  <c r="E10" i="1"/>
  <c r="E11" i="1"/>
  <c r="H14" i="1" l="1"/>
  <c r="H16" i="1" s="1"/>
  <c r="J5" i="1"/>
  <c r="J16" i="1" l="1"/>
  <c r="J14" i="1"/>
  <c r="H15" i="1"/>
  <c r="E5" i="1"/>
  <c r="D5" i="1"/>
  <c r="G4" i="1"/>
  <c r="R4" i="1"/>
  <c r="F4" i="1" s="1"/>
  <c r="H4" i="1" l="1"/>
  <c r="I4" i="1" s="1"/>
  <c r="G5" i="1"/>
  <c r="G14" i="1" s="1"/>
  <c r="G15" i="1" l="1"/>
  <c r="G16" i="1" s="1"/>
  <c r="F5" i="1"/>
  <c r="R5" i="1" s="1"/>
  <c r="I5" i="1"/>
  <c r="I14" i="1" s="1"/>
  <c r="H5" i="1"/>
  <c r="I15" i="1" l="1"/>
  <c r="I16" i="1" s="1"/>
</calcChain>
</file>

<file path=xl/sharedStrings.xml><?xml version="1.0" encoding="utf-8"?>
<sst xmlns="http://schemas.openxmlformats.org/spreadsheetml/2006/main" count="30" uniqueCount="30">
  <si>
    <t>Lp.</t>
  </si>
  <si>
    <t>VAT 
[%]</t>
  </si>
  <si>
    <t>Wartość brutto 
[PLN]</t>
  </si>
  <si>
    <t>watość podatku VAT
[PLN]</t>
  </si>
  <si>
    <t>Wartość netto
[PLN]</t>
  </si>
  <si>
    <t>Nazwa przedmiotu zamówienia oraz model referencyjny</t>
  </si>
  <si>
    <t>ilość sztuk</t>
  </si>
  <si>
    <t>Cena jednostkowa netto za sztukę [PLN]</t>
  </si>
  <si>
    <t>Cena brutto za sztukę [PLN]</t>
  </si>
  <si>
    <t>VAT do obliczeń</t>
  </si>
  <si>
    <t>zw</t>
  </si>
  <si>
    <t>model</t>
  </si>
  <si>
    <t>producent</t>
  </si>
  <si>
    <t>numer katalogowy Wykonawcy</t>
  </si>
  <si>
    <t>wskazane stawki VAT [%]</t>
  </si>
  <si>
    <t>Razem wartość oferty</t>
  </si>
  <si>
    <t>Kalkukacja cenowa oferty</t>
  </si>
  <si>
    <t>Wartość produktów z formularza cenowego (zamówienie podstawowe)</t>
  </si>
  <si>
    <t>wartość netto
[PLN]</t>
  </si>
  <si>
    <t>wartość brutto
[PLN]</t>
  </si>
  <si>
    <t>średni czas dostawy</t>
  </si>
  <si>
    <t>czas dostawy**</t>
  </si>
  <si>
    <t>okres gwarancji [miesiące]***</t>
  </si>
  <si>
    <t>numer katalogowy Producenta</t>
  </si>
  <si>
    <t>minimalny wymagany okres gwarancji [miesiące]</t>
  </si>
  <si>
    <t>dodatkowy okres gwarancji [miesiące]</t>
  </si>
  <si>
    <t>średni dodatkowy okres gwarancji</t>
  </si>
  <si>
    <r>
      <t>Wartość produktów z prawa opcji (</t>
    </r>
    <r>
      <rPr>
        <b/>
        <sz val="12"/>
        <rFont val="Calibri"/>
        <family val="2"/>
        <charset val="238"/>
      </rPr>
      <t>10%</t>
    </r>
    <r>
      <rPr>
        <sz val="12"/>
        <color theme="1"/>
        <rFont val="Calibri"/>
        <family val="2"/>
        <charset val="238"/>
      </rPr>
      <t xml:space="preserve"> wartości zamówienia podstawowego)</t>
    </r>
  </si>
  <si>
    <t>inkubator CO2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</si>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</sst>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0.0"/>
  </numFmts>
  <fonts count="39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3"/>
      <name val="Calibri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sz val="12"/>
      <color theme="0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2"/>
      <name val="Arial"/>
      <family val="2"/>
      <charset val="238"/>
    </font>
    <font>
      <sz val="11"/>
      <color theme="2"/>
      <name val="Calibri"/>
      <family val="2"/>
      <charset val="238"/>
    </font>
    <font>
      <sz val="11"/>
      <color theme="0" tint="-0.1499984740745262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name val="Calibri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617">
    <xf numFmtId="0" fontId="0" fillId="0" borderId="0"/>
    <xf numFmtId="9" fontId="13" fillId="0" borderId="0" applyFont="0" applyFill="0" applyBorder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21" fillId="8" borderId="13" applyNumberFormat="0" applyAlignment="0" applyProtection="0"/>
    <xf numFmtId="0" fontId="22" fillId="9" borderId="14" applyNumberFormat="0" applyAlignment="0" applyProtection="0"/>
    <xf numFmtId="0" fontId="23" fillId="9" borderId="13" applyNumberFormat="0" applyAlignment="0" applyProtection="0"/>
    <xf numFmtId="0" fontId="24" fillId="0" borderId="15" applyNumberFormat="0" applyFill="0" applyAlignment="0" applyProtection="0"/>
    <xf numFmtId="0" fontId="25" fillId="10" borderId="16" applyNumberFormat="0" applyAlignment="0" applyProtection="0"/>
    <xf numFmtId="0" fontId="28" fillId="0" borderId="18" applyNumberFormat="0" applyFill="0" applyAlignment="0" applyProtection="0"/>
    <xf numFmtId="0" fontId="13" fillId="0" borderId="2"/>
    <xf numFmtId="9" fontId="13" fillId="0" borderId="2" applyFont="0" applyFill="0" applyBorder="0" applyAlignment="0" applyProtection="0"/>
    <xf numFmtId="0" fontId="13" fillId="0" borderId="2"/>
    <xf numFmtId="0" fontId="4" fillId="0" borderId="2"/>
    <xf numFmtId="0" fontId="14" fillId="0" borderId="2" applyNumberFormat="0" applyFill="0" applyBorder="0" applyAlignment="0" applyProtection="0"/>
    <xf numFmtId="0" fontId="17" fillId="0" borderId="2" applyNumberFormat="0" applyFill="0" applyBorder="0" applyAlignment="0" applyProtection="0"/>
    <xf numFmtId="0" fontId="18" fillId="5" borderId="2" applyNumberFormat="0" applyBorder="0" applyAlignment="0" applyProtection="0"/>
    <xf numFmtId="0" fontId="19" fillId="6" borderId="2" applyNumberFormat="0" applyBorder="0" applyAlignment="0" applyProtection="0"/>
    <xf numFmtId="0" fontId="20" fillId="7" borderId="2" applyNumberFormat="0" applyBorder="0" applyAlignment="0" applyProtection="0"/>
    <xf numFmtId="0" fontId="26" fillId="0" borderId="2" applyNumberFormat="0" applyFill="0" applyBorder="0" applyAlignment="0" applyProtection="0"/>
    <xf numFmtId="0" fontId="4" fillId="11" borderId="17" applyNumberFormat="0" applyFont="0" applyAlignment="0" applyProtection="0"/>
    <xf numFmtId="0" fontId="27" fillId="0" borderId="2" applyNumberFormat="0" applyFill="0" applyBorder="0" applyAlignment="0" applyProtection="0"/>
    <xf numFmtId="0" fontId="29" fillId="12" borderId="2" applyNumberFormat="0" applyBorder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29" fillId="15" borderId="2" applyNumberFormat="0" applyBorder="0" applyAlignment="0" applyProtection="0"/>
    <xf numFmtId="0" fontId="29" fillId="16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29" fillId="19" borderId="2" applyNumberFormat="0" applyBorder="0" applyAlignment="0" applyProtection="0"/>
    <xf numFmtId="0" fontId="29" fillId="20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29" fillId="23" borderId="2" applyNumberFormat="0" applyBorder="0" applyAlignment="0" applyProtection="0"/>
    <xf numFmtId="0" fontId="29" fillId="24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29" fillId="27" borderId="2" applyNumberFormat="0" applyBorder="0" applyAlignment="0" applyProtection="0"/>
    <xf numFmtId="0" fontId="29" fillId="28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29" fillId="31" borderId="2" applyNumberFormat="0" applyBorder="0" applyAlignment="0" applyProtection="0"/>
    <xf numFmtId="0" fontId="29" fillId="32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29" fillId="35" borderId="2" applyNumberFormat="0" applyBorder="0" applyAlignment="0" applyProtection="0"/>
    <xf numFmtId="0" fontId="4" fillId="0" borderId="2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13" fillId="0" borderId="2"/>
    <xf numFmtId="0" fontId="13" fillId="0" borderId="2"/>
    <xf numFmtId="0" fontId="33" fillId="0" borderId="2"/>
    <xf numFmtId="9" fontId="33" fillId="0" borderId="2" applyFont="0" applyFill="0" applyBorder="0" applyAlignment="0" applyProtection="0"/>
    <xf numFmtId="0" fontId="33" fillId="0" borderId="2"/>
    <xf numFmtId="0" fontId="33" fillId="0" borderId="2"/>
    <xf numFmtId="0" fontId="33" fillId="0" borderId="2"/>
    <xf numFmtId="0" fontId="13" fillId="0" borderId="2"/>
    <xf numFmtId="0" fontId="33" fillId="0" borderId="2"/>
    <xf numFmtId="9" fontId="33" fillId="0" borderId="2" applyFont="0" applyFill="0" applyBorder="0" applyAlignment="0" applyProtection="0"/>
    <xf numFmtId="0" fontId="33" fillId="0" borderId="2"/>
    <xf numFmtId="9" fontId="33" fillId="0" borderId="2" applyFont="0" applyFill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13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13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33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33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</cellStyleXfs>
  <cellXfs count="71">
    <xf numFmtId="0" fontId="0" fillId="0" borderId="0" xfId="0" applyFont="1" applyAlignment="1"/>
    <xf numFmtId="0" fontId="6" fillId="0" borderId="0" xfId="0" applyFont="1"/>
    <xf numFmtId="0" fontId="6" fillId="0" borderId="0" xfId="0" applyFont="1" applyAlignment="1">
      <alignment wrapText="1"/>
    </xf>
    <xf numFmtId="0" fontId="0" fillId="0" borderId="0" xfId="0" applyFont="1" applyAlignment="1"/>
    <xf numFmtId="0" fontId="8" fillId="0" borderId="2" xfId="0" applyFont="1" applyBorder="1" applyAlignment="1">
      <alignment horizontal="center"/>
    </xf>
    <xf numFmtId="164" fontId="8" fillId="0" borderId="2" xfId="0" applyNumberFormat="1" applyFont="1" applyBorder="1"/>
    <xf numFmtId="0" fontId="0" fillId="0" borderId="0" xfId="0" applyFont="1" applyAlignment="1">
      <alignment wrapText="1"/>
    </xf>
    <xf numFmtId="164" fontId="5" fillId="4" borderId="6" xfId="0" applyNumberFormat="1" applyFont="1" applyFill="1" applyBorder="1" applyAlignment="1" applyProtection="1">
      <alignment horizontal="center" vertical="center" wrapText="1"/>
      <protection locked="0"/>
    </xf>
    <xf numFmtId="9" fontId="5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Protection="1"/>
    <xf numFmtId="0" fontId="9" fillId="3" borderId="7" xfId="0" applyFont="1" applyFill="1" applyBorder="1" applyAlignment="1" applyProtection="1">
      <alignment horizontal="center" vertical="center" wrapText="1"/>
    </xf>
    <xf numFmtId="164" fontId="5" fillId="3" borderId="4" xfId="0" applyNumberFormat="1" applyFont="1" applyFill="1" applyBorder="1" applyAlignment="1" applyProtection="1">
      <alignment horizontal="center" vertical="center" wrapText="1"/>
    </xf>
    <xf numFmtId="9" fontId="5" fillId="3" borderId="4" xfId="0" applyNumberFormat="1" applyFont="1" applyFill="1" applyBorder="1" applyAlignment="1" applyProtection="1">
      <alignment horizontal="center" vertical="center" wrapText="1"/>
    </xf>
    <xf numFmtId="164" fontId="5" fillId="3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0" fillId="0" borderId="0" xfId="0" applyFont="1" applyAlignment="1" applyProtection="1"/>
    <xf numFmtId="0" fontId="0" fillId="0" borderId="0" xfId="0" applyFont="1" applyAlignment="1" applyProtection="1">
      <alignment wrapText="1"/>
    </xf>
    <xf numFmtId="0" fontId="5" fillId="0" borderId="6" xfId="0" applyFont="1" applyBorder="1" applyAlignment="1" applyProtection="1">
      <alignment vertical="center" wrapText="1"/>
    </xf>
    <xf numFmtId="0" fontId="10" fillId="0" borderId="6" xfId="0" applyFont="1" applyBorder="1" applyAlignment="1" applyProtection="1">
      <alignment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164" fontId="8" fillId="0" borderId="7" xfId="0" applyNumberFormat="1" applyFont="1" applyBorder="1" applyProtection="1"/>
    <xf numFmtId="0" fontId="12" fillId="0" borderId="0" xfId="0" applyFont="1" applyAlignment="1"/>
    <xf numFmtId="0" fontId="31" fillId="0" borderId="0" xfId="0" applyFont="1"/>
    <xf numFmtId="9" fontId="32" fillId="0" borderId="0" xfId="1" applyFont="1" applyAlignment="1">
      <alignment horizontal="center" vertical="center"/>
    </xf>
    <xf numFmtId="0" fontId="30" fillId="0" borderId="0" xfId="0" applyFont="1" applyAlignment="1"/>
    <xf numFmtId="9" fontId="34" fillId="0" borderId="2" xfId="110" applyNumberFormat="1" applyFont="1" applyFill="1" applyAlignment="1"/>
    <xf numFmtId="0" fontId="35" fillId="0" borderId="2" xfId="106" applyFont="1"/>
    <xf numFmtId="0" fontId="34" fillId="0" borderId="2" xfId="110" applyFont="1" applyFill="1" applyAlignment="1"/>
    <xf numFmtId="0" fontId="10" fillId="0" borderId="6" xfId="111" applyFont="1" applyBorder="1" applyAlignment="1" applyProtection="1">
      <alignment vertical="center" wrapText="1"/>
    </xf>
    <xf numFmtId="2" fontId="8" fillId="0" borderId="2" xfId="0" applyNumberFormat="1" applyFont="1" applyBorder="1" applyAlignment="1" applyProtection="1">
      <alignment wrapText="1"/>
    </xf>
    <xf numFmtId="49" fontId="5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0" xfId="0" applyFont="1" applyAlignment="1">
      <alignment wrapText="1"/>
    </xf>
    <xf numFmtId="164" fontId="5" fillId="3" borderId="9" xfId="187" applyNumberFormat="1" applyFont="1" applyFill="1" applyBorder="1" applyAlignment="1" applyProtection="1">
      <alignment horizontal="center" vertical="center" wrapText="1"/>
    </xf>
    <xf numFmtId="164" fontId="5" fillId="3" borderId="3" xfId="0" applyNumberFormat="1" applyFont="1" applyFill="1" applyBorder="1" applyAlignment="1" applyProtection="1">
      <alignment horizontal="center" vertical="center" wrapText="1"/>
    </xf>
    <xf numFmtId="164" fontId="8" fillId="36" borderId="7" xfId="0" applyNumberFormat="1" applyFont="1" applyFill="1" applyBorder="1" applyProtection="1"/>
    <xf numFmtId="164" fontId="8" fillId="0" borderId="2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/>
    </xf>
    <xf numFmtId="164" fontId="8" fillId="36" borderId="22" xfId="0" applyNumberFormat="1" applyFont="1" applyFill="1" applyBorder="1" applyAlignment="1">
      <alignment horizontal="center" vertical="center"/>
    </xf>
    <xf numFmtId="2" fontId="8" fillId="36" borderId="7" xfId="0" applyNumberFormat="1" applyFont="1" applyFill="1" applyBorder="1" applyProtection="1"/>
    <xf numFmtId="2" fontId="8" fillId="0" borderId="19" xfId="0" applyNumberFormat="1" applyFont="1" applyBorder="1" applyAlignment="1">
      <alignment horizontal="center" vertical="center"/>
    </xf>
    <xf numFmtId="164" fontId="8" fillId="0" borderId="20" xfId="0" applyNumberFormat="1" applyFont="1" applyFill="1" applyBorder="1" applyAlignment="1">
      <alignment horizontal="center" vertical="center"/>
    </xf>
    <xf numFmtId="2" fontId="8" fillId="0" borderId="20" xfId="0" applyNumberFormat="1" applyFont="1" applyFill="1" applyBorder="1" applyAlignment="1">
      <alignment horizontal="center" vertical="center"/>
    </xf>
    <xf numFmtId="0" fontId="5" fillId="0" borderId="2" xfId="11" applyFont="1" applyBorder="1" applyAlignment="1">
      <alignment horizontal="center" vertical="center" wrapText="1"/>
    </xf>
    <xf numFmtId="1" fontId="5" fillId="4" borderId="6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2" xfId="0" applyNumberFormat="1" applyFont="1" applyFill="1" applyBorder="1" applyAlignment="1">
      <alignment horizontal="center" vertical="center"/>
    </xf>
    <xf numFmtId="1" fontId="5" fillId="37" borderId="6" xfId="0" applyNumberFormat="1" applyFont="1" applyFill="1" applyBorder="1" applyAlignment="1" applyProtection="1">
      <alignment horizontal="center" vertical="center" wrapText="1"/>
    </xf>
    <xf numFmtId="2" fontId="8" fillId="0" borderId="7" xfId="0" applyNumberFormat="1" applyFont="1" applyFill="1" applyBorder="1" applyProtection="1"/>
    <xf numFmtId="165" fontId="8" fillId="36" borderId="7" xfId="0" applyNumberFormat="1" applyFont="1" applyFill="1" applyBorder="1" applyProtection="1"/>
    <xf numFmtId="164" fontId="8" fillId="0" borderId="25" xfId="0" applyNumberFormat="1" applyFont="1" applyBorder="1" applyAlignment="1">
      <alignment horizontal="center" vertical="center" wrapText="1"/>
    </xf>
    <xf numFmtId="2" fontId="8" fillId="0" borderId="26" xfId="0" applyNumberFormat="1" applyFont="1" applyBorder="1" applyAlignment="1">
      <alignment horizontal="center" vertical="center"/>
    </xf>
    <xf numFmtId="2" fontId="8" fillId="0" borderId="27" xfId="0" applyNumberFormat="1" applyFont="1" applyFill="1" applyBorder="1" applyAlignment="1">
      <alignment horizontal="center" vertical="center"/>
    </xf>
    <xf numFmtId="2" fontId="8" fillId="36" borderId="28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/>
    <xf numFmtId="164" fontId="8" fillId="0" borderId="2" xfId="0" applyNumberFormat="1" applyFont="1" applyBorder="1" applyAlignment="1">
      <alignment vertical="center"/>
    </xf>
    <xf numFmtId="0" fontId="6" fillId="0" borderId="2" xfId="0" applyFont="1" applyBorder="1"/>
    <xf numFmtId="2" fontId="8" fillId="36" borderId="9" xfId="0" applyNumberFormat="1" applyFont="1" applyFill="1" applyBorder="1" applyAlignment="1">
      <alignment horizontal="center" vertical="center"/>
    </xf>
    <xf numFmtId="164" fontId="37" fillId="0" borderId="19" xfId="0" applyNumberFormat="1" applyFont="1" applyBorder="1" applyAlignment="1">
      <alignment horizontal="center" vertical="center" wrapText="1"/>
    </xf>
    <xf numFmtId="164" fontId="37" fillId="0" borderId="20" xfId="0" applyNumberFormat="1" applyFont="1" applyBorder="1" applyAlignment="1">
      <alignment horizontal="center" vertical="center" wrapText="1"/>
    </xf>
    <xf numFmtId="164" fontId="8" fillId="0" borderId="21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8" fillId="0" borderId="23" xfId="0" applyNumberFormat="1" applyFont="1" applyBorder="1" applyAlignment="1">
      <alignment horizontal="center" vertical="center"/>
    </xf>
    <xf numFmtId="164" fontId="8" fillId="0" borderId="24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</cellXfs>
  <cellStyles count="617">
    <cellStyle name="20% - Accent1 2" xfId="24"/>
    <cellStyle name="20% - Accent1 2 2" xfId="118"/>
    <cellStyle name="20% - Accent1 2 2 2" xfId="261"/>
    <cellStyle name="20% - Accent1 2 2 2 2" xfId="548"/>
    <cellStyle name="20% - Accent1 2 2 3" xfId="405"/>
    <cellStyle name="20% - Accent1 2 3" xfId="190"/>
    <cellStyle name="20% - Accent1 2 3 2" xfId="477"/>
    <cellStyle name="20% - Accent1 2 4" xfId="333"/>
    <cellStyle name="20% - Accent1 3" xfId="50"/>
    <cellStyle name="20% - Accent1 3 2" xfId="133"/>
    <cellStyle name="20% - Accent1 3 2 2" xfId="276"/>
    <cellStyle name="20% - Accent1 3 2 2 2" xfId="563"/>
    <cellStyle name="20% - Accent1 3 2 3" xfId="420"/>
    <cellStyle name="20% - Accent1 3 3" xfId="205"/>
    <cellStyle name="20% - Accent1 3 3 2" xfId="492"/>
    <cellStyle name="20% - Accent1 3 4" xfId="348"/>
    <cellStyle name="20% - Accent1 4" xfId="64"/>
    <cellStyle name="20% - Accent1 4 2" xfId="147"/>
    <cellStyle name="20% - Accent1 4 2 2" xfId="290"/>
    <cellStyle name="20% - Accent1 4 2 2 2" xfId="577"/>
    <cellStyle name="20% - Accent1 4 2 3" xfId="434"/>
    <cellStyle name="20% - Accent1 4 3" xfId="219"/>
    <cellStyle name="20% - Accent1 4 3 2" xfId="506"/>
    <cellStyle name="20% - Accent1 4 4" xfId="362"/>
    <cellStyle name="20% - Accent1 5" xfId="78"/>
    <cellStyle name="20% - Accent1 5 2" xfId="161"/>
    <cellStyle name="20% - Accent1 5 2 2" xfId="304"/>
    <cellStyle name="20% - Accent1 5 2 2 2" xfId="591"/>
    <cellStyle name="20% - Accent1 5 2 3" xfId="448"/>
    <cellStyle name="20% - Accent1 5 3" xfId="233"/>
    <cellStyle name="20% - Accent1 5 3 2" xfId="520"/>
    <cellStyle name="20% - Accent1 5 4" xfId="376"/>
    <cellStyle name="20% - Accent1 6" xfId="92"/>
    <cellStyle name="20% - Accent1 6 2" xfId="175"/>
    <cellStyle name="20% - Accent1 6 2 2" xfId="318"/>
    <cellStyle name="20% - Accent1 6 2 2 2" xfId="605"/>
    <cellStyle name="20% - Accent1 6 2 3" xfId="462"/>
    <cellStyle name="20% - Accent1 6 3" xfId="247"/>
    <cellStyle name="20% - Accent1 6 3 2" xfId="534"/>
    <cellStyle name="20% - Accent1 6 4" xfId="390"/>
    <cellStyle name="20% - Accent2 2" xfId="28"/>
    <cellStyle name="20% - Accent2 2 2" xfId="120"/>
    <cellStyle name="20% - Accent2 2 2 2" xfId="263"/>
    <cellStyle name="20% - Accent2 2 2 2 2" xfId="550"/>
    <cellStyle name="20% - Accent2 2 2 3" xfId="407"/>
    <cellStyle name="20% - Accent2 2 3" xfId="192"/>
    <cellStyle name="20% - Accent2 2 3 2" xfId="479"/>
    <cellStyle name="20% - Accent2 2 4" xfId="335"/>
    <cellStyle name="20% - Accent2 3" xfId="52"/>
    <cellStyle name="20% - Accent2 3 2" xfId="135"/>
    <cellStyle name="20% - Accent2 3 2 2" xfId="278"/>
    <cellStyle name="20% - Accent2 3 2 2 2" xfId="565"/>
    <cellStyle name="20% - Accent2 3 2 3" xfId="422"/>
    <cellStyle name="20% - Accent2 3 3" xfId="207"/>
    <cellStyle name="20% - Accent2 3 3 2" xfId="494"/>
    <cellStyle name="20% - Accent2 3 4" xfId="350"/>
    <cellStyle name="20% - Accent2 4" xfId="66"/>
    <cellStyle name="20% - Accent2 4 2" xfId="149"/>
    <cellStyle name="20% - Accent2 4 2 2" xfId="292"/>
    <cellStyle name="20% - Accent2 4 2 2 2" xfId="579"/>
    <cellStyle name="20% - Accent2 4 2 3" xfId="436"/>
    <cellStyle name="20% - Accent2 4 3" xfId="221"/>
    <cellStyle name="20% - Accent2 4 3 2" xfId="508"/>
    <cellStyle name="20% - Accent2 4 4" xfId="364"/>
    <cellStyle name="20% - Accent2 5" xfId="80"/>
    <cellStyle name="20% - Accent2 5 2" xfId="163"/>
    <cellStyle name="20% - Accent2 5 2 2" xfId="306"/>
    <cellStyle name="20% - Accent2 5 2 2 2" xfId="593"/>
    <cellStyle name="20% - Accent2 5 2 3" xfId="450"/>
    <cellStyle name="20% - Accent2 5 3" xfId="235"/>
    <cellStyle name="20% - Accent2 5 3 2" xfId="522"/>
    <cellStyle name="20% - Accent2 5 4" xfId="378"/>
    <cellStyle name="20% - Accent2 6" xfId="94"/>
    <cellStyle name="20% - Accent2 6 2" xfId="177"/>
    <cellStyle name="20% - Accent2 6 2 2" xfId="320"/>
    <cellStyle name="20% - Accent2 6 2 2 2" xfId="607"/>
    <cellStyle name="20% - Accent2 6 2 3" xfId="464"/>
    <cellStyle name="20% - Accent2 6 3" xfId="249"/>
    <cellStyle name="20% - Accent2 6 3 2" xfId="536"/>
    <cellStyle name="20% - Accent2 6 4" xfId="392"/>
    <cellStyle name="20% - Accent3 2" xfId="32"/>
    <cellStyle name="20% - Accent3 2 2" xfId="122"/>
    <cellStyle name="20% - Accent3 2 2 2" xfId="265"/>
    <cellStyle name="20% - Accent3 2 2 2 2" xfId="552"/>
    <cellStyle name="20% - Accent3 2 2 3" xfId="409"/>
    <cellStyle name="20% - Accent3 2 3" xfId="194"/>
    <cellStyle name="20% - Accent3 2 3 2" xfId="481"/>
    <cellStyle name="20% - Accent3 2 4" xfId="337"/>
    <cellStyle name="20% - Accent3 3" xfId="54"/>
    <cellStyle name="20% - Accent3 3 2" xfId="137"/>
    <cellStyle name="20% - Accent3 3 2 2" xfId="280"/>
    <cellStyle name="20% - Accent3 3 2 2 2" xfId="567"/>
    <cellStyle name="20% - Accent3 3 2 3" xfId="424"/>
    <cellStyle name="20% - Accent3 3 3" xfId="209"/>
    <cellStyle name="20% - Accent3 3 3 2" xfId="496"/>
    <cellStyle name="20% - Accent3 3 4" xfId="352"/>
    <cellStyle name="20% - Accent3 4" xfId="68"/>
    <cellStyle name="20% - Accent3 4 2" xfId="151"/>
    <cellStyle name="20% - Accent3 4 2 2" xfId="294"/>
    <cellStyle name="20% - Accent3 4 2 2 2" xfId="581"/>
    <cellStyle name="20% - Accent3 4 2 3" xfId="438"/>
    <cellStyle name="20% - Accent3 4 3" xfId="223"/>
    <cellStyle name="20% - Accent3 4 3 2" xfId="510"/>
    <cellStyle name="20% - Accent3 4 4" xfId="366"/>
    <cellStyle name="20% - Accent3 5" xfId="82"/>
    <cellStyle name="20% - Accent3 5 2" xfId="165"/>
    <cellStyle name="20% - Accent3 5 2 2" xfId="308"/>
    <cellStyle name="20% - Accent3 5 2 2 2" xfId="595"/>
    <cellStyle name="20% - Accent3 5 2 3" xfId="452"/>
    <cellStyle name="20% - Accent3 5 3" xfId="237"/>
    <cellStyle name="20% - Accent3 5 3 2" xfId="524"/>
    <cellStyle name="20% - Accent3 5 4" xfId="380"/>
    <cellStyle name="20% - Accent3 6" xfId="96"/>
    <cellStyle name="20% - Accent3 6 2" xfId="179"/>
    <cellStyle name="20% - Accent3 6 2 2" xfId="322"/>
    <cellStyle name="20% - Accent3 6 2 2 2" xfId="609"/>
    <cellStyle name="20% - Accent3 6 2 3" xfId="466"/>
    <cellStyle name="20% - Accent3 6 3" xfId="251"/>
    <cellStyle name="20% - Accent3 6 3 2" xfId="538"/>
    <cellStyle name="20% - Accent3 6 4" xfId="394"/>
    <cellStyle name="20% - Accent4 2" xfId="36"/>
    <cellStyle name="20% - Accent4 2 2" xfId="124"/>
    <cellStyle name="20% - Accent4 2 2 2" xfId="267"/>
    <cellStyle name="20% - Accent4 2 2 2 2" xfId="554"/>
    <cellStyle name="20% - Accent4 2 2 3" xfId="411"/>
    <cellStyle name="20% - Accent4 2 3" xfId="196"/>
    <cellStyle name="20% - Accent4 2 3 2" xfId="483"/>
    <cellStyle name="20% - Accent4 2 4" xfId="339"/>
    <cellStyle name="20% - Accent4 3" xfId="56"/>
    <cellStyle name="20% - Accent4 3 2" xfId="139"/>
    <cellStyle name="20% - Accent4 3 2 2" xfId="282"/>
    <cellStyle name="20% - Accent4 3 2 2 2" xfId="569"/>
    <cellStyle name="20% - Accent4 3 2 3" xfId="426"/>
    <cellStyle name="20% - Accent4 3 3" xfId="211"/>
    <cellStyle name="20% - Accent4 3 3 2" xfId="498"/>
    <cellStyle name="20% - Accent4 3 4" xfId="354"/>
    <cellStyle name="20% - Accent4 4" xfId="70"/>
    <cellStyle name="20% - Accent4 4 2" xfId="153"/>
    <cellStyle name="20% - Accent4 4 2 2" xfId="296"/>
    <cellStyle name="20% - Accent4 4 2 2 2" xfId="583"/>
    <cellStyle name="20% - Accent4 4 2 3" xfId="440"/>
    <cellStyle name="20% - Accent4 4 3" xfId="225"/>
    <cellStyle name="20% - Accent4 4 3 2" xfId="512"/>
    <cellStyle name="20% - Accent4 4 4" xfId="368"/>
    <cellStyle name="20% - Accent4 5" xfId="84"/>
    <cellStyle name="20% - Accent4 5 2" xfId="167"/>
    <cellStyle name="20% - Accent4 5 2 2" xfId="310"/>
    <cellStyle name="20% - Accent4 5 2 2 2" xfId="597"/>
    <cellStyle name="20% - Accent4 5 2 3" xfId="454"/>
    <cellStyle name="20% - Accent4 5 3" xfId="239"/>
    <cellStyle name="20% - Accent4 5 3 2" xfId="526"/>
    <cellStyle name="20% - Accent4 5 4" xfId="382"/>
    <cellStyle name="20% - Accent4 6" xfId="98"/>
    <cellStyle name="20% - Accent4 6 2" xfId="181"/>
    <cellStyle name="20% - Accent4 6 2 2" xfId="324"/>
    <cellStyle name="20% - Accent4 6 2 2 2" xfId="611"/>
    <cellStyle name="20% - Accent4 6 2 3" xfId="468"/>
    <cellStyle name="20% - Accent4 6 3" xfId="253"/>
    <cellStyle name="20% - Accent4 6 3 2" xfId="540"/>
    <cellStyle name="20% - Accent4 6 4" xfId="396"/>
    <cellStyle name="20% - Accent5 2" xfId="40"/>
    <cellStyle name="20% - Accent5 2 2" xfId="126"/>
    <cellStyle name="20% - Accent5 2 2 2" xfId="269"/>
    <cellStyle name="20% - Accent5 2 2 2 2" xfId="556"/>
    <cellStyle name="20% - Accent5 2 2 3" xfId="413"/>
    <cellStyle name="20% - Accent5 2 3" xfId="198"/>
    <cellStyle name="20% - Accent5 2 3 2" xfId="485"/>
    <cellStyle name="20% - Accent5 2 4" xfId="341"/>
    <cellStyle name="20% - Accent5 3" xfId="58"/>
    <cellStyle name="20% - Accent5 3 2" xfId="141"/>
    <cellStyle name="20% - Accent5 3 2 2" xfId="284"/>
    <cellStyle name="20% - Accent5 3 2 2 2" xfId="571"/>
    <cellStyle name="20% - Accent5 3 2 3" xfId="428"/>
    <cellStyle name="20% - Accent5 3 3" xfId="213"/>
    <cellStyle name="20% - Accent5 3 3 2" xfId="500"/>
    <cellStyle name="20% - Accent5 3 4" xfId="356"/>
    <cellStyle name="20% - Accent5 4" xfId="72"/>
    <cellStyle name="20% - Accent5 4 2" xfId="155"/>
    <cellStyle name="20% - Accent5 4 2 2" xfId="298"/>
    <cellStyle name="20% - Accent5 4 2 2 2" xfId="585"/>
    <cellStyle name="20% - Accent5 4 2 3" xfId="442"/>
    <cellStyle name="20% - Accent5 4 3" xfId="227"/>
    <cellStyle name="20% - Accent5 4 3 2" xfId="514"/>
    <cellStyle name="20% - Accent5 4 4" xfId="370"/>
    <cellStyle name="20% - Accent5 5" xfId="86"/>
    <cellStyle name="20% - Accent5 5 2" xfId="169"/>
    <cellStyle name="20% - Accent5 5 2 2" xfId="312"/>
    <cellStyle name="20% - Accent5 5 2 2 2" xfId="599"/>
    <cellStyle name="20% - Accent5 5 2 3" xfId="456"/>
    <cellStyle name="20% - Accent5 5 3" xfId="241"/>
    <cellStyle name="20% - Accent5 5 3 2" xfId="528"/>
    <cellStyle name="20% - Accent5 5 4" xfId="384"/>
    <cellStyle name="20% - Accent5 6" xfId="100"/>
    <cellStyle name="20% - Accent5 6 2" xfId="183"/>
    <cellStyle name="20% - Accent5 6 2 2" xfId="326"/>
    <cellStyle name="20% - Accent5 6 2 2 2" xfId="613"/>
    <cellStyle name="20% - Accent5 6 2 3" xfId="470"/>
    <cellStyle name="20% - Accent5 6 3" xfId="255"/>
    <cellStyle name="20% - Accent5 6 3 2" xfId="542"/>
    <cellStyle name="20% - Accent5 6 4" xfId="398"/>
    <cellStyle name="20% - Accent6 2" xfId="44"/>
    <cellStyle name="20% - Accent6 2 2" xfId="128"/>
    <cellStyle name="20% - Accent6 2 2 2" xfId="271"/>
    <cellStyle name="20% - Accent6 2 2 2 2" xfId="558"/>
    <cellStyle name="20% - Accent6 2 2 3" xfId="415"/>
    <cellStyle name="20% - Accent6 2 3" xfId="200"/>
    <cellStyle name="20% - Accent6 2 3 2" xfId="487"/>
    <cellStyle name="20% - Accent6 2 4" xfId="343"/>
    <cellStyle name="20% - Accent6 3" xfId="60"/>
    <cellStyle name="20% - Accent6 3 2" xfId="143"/>
    <cellStyle name="20% - Accent6 3 2 2" xfId="286"/>
    <cellStyle name="20% - Accent6 3 2 2 2" xfId="573"/>
    <cellStyle name="20% - Accent6 3 2 3" xfId="430"/>
    <cellStyle name="20% - Accent6 3 3" xfId="215"/>
    <cellStyle name="20% - Accent6 3 3 2" xfId="502"/>
    <cellStyle name="20% - Accent6 3 4" xfId="358"/>
    <cellStyle name="20% - Accent6 4" xfId="74"/>
    <cellStyle name="20% - Accent6 4 2" xfId="157"/>
    <cellStyle name="20% - Accent6 4 2 2" xfId="300"/>
    <cellStyle name="20% - Accent6 4 2 2 2" xfId="587"/>
    <cellStyle name="20% - Accent6 4 2 3" xfId="444"/>
    <cellStyle name="20% - Accent6 4 3" xfId="229"/>
    <cellStyle name="20% - Accent6 4 3 2" xfId="516"/>
    <cellStyle name="20% - Accent6 4 4" xfId="372"/>
    <cellStyle name="20% - Accent6 5" xfId="88"/>
    <cellStyle name="20% - Accent6 5 2" xfId="171"/>
    <cellStyle name="20% - Accent6 5 2 2" xfId="314"/>
    <cellStyle name="20% - Accent6 5 2 2 2" xfId="601"/>
    <cellStyle name="20% - Accent6 5 2 3" xfId="458"/>
    <cellStyle name="20% - Accent6 5 3" xfId="243"/>
    <cellStyle name="20% - Accent6 5 3 2" xfId="530"/>
    <cellStyle name="20% - Accent6 5 4" xfId="386"/>
    <cellStyle name="20% - Accent6 6" xfId="102"/>
    <cellStyle name="20% - Accent6 6 2" xfId="185"/>
    <cellStyle name="20% - Accent6 6 2 2" xfId="328"/>
    <cellStyle name="20% - Accent6 6 2 2 2" xfId="615"/>
    <cellStyle name="20% - Accent6 6 2 3" xfId="472"/>
    <cellStyle name="20% - Accent6 6 3" xfId="257"/>
    <cellStyle name="20% - Accent6 6 3 2" xfId="544"/>
    <cellStyle name="20% - Accent6 6 4" xfId="400"/>
    <cellStyle name="40% - Accent1 2" xfId="25"/>
    <cellStyle name="40% - Accent1 2 2" xfId="119"/>
    <cellStyle name="40% - Accent1 2 2 2" xfId="262"/>
    <cellStyle name="40% - Accent1 2 2 2 2" xfId="549"/>
    <cellStyle name="40% - Accent1 2 2 3" xfId="406"/>
    <cellStyle name="40% - Accent1 2 3" xfId="191"/>
    <cellStyle name="40% - Accent1 2 3 2" xfId="478"/>
    <cellStyle name="40% - Accent1 2 4" xfId="334"/>
    <cellStyle name="40% - Accent1 3" xfId="51"/>
    <cellStyle name="40% - Accent1 3 2" xfId="134"/>
    <cellStyle name="40% - Accent1 3 2 2" xfId="277"/>
    <cellStyle name="40% - Accent1 3 2 2 2" xfId="564"/>
    <cellStyle name="40% - Accent1 3 2 3" xfId="421"/>
    <cellStyle name="40% - Accent1 3 3" xfId="206"/>
    <cellStyle name="40% - Accent1 3 3 2" xfId="493"/>
    <cellStyle name="40% - Accent1 3 4" xfId="349"/>
    <cellStyle name="40% - Accent1 4" xfId="65"/>
    <cellStyle name="40% - Accent1 4 2" xfId="148"/>
    <cellStyle name="40% - Accent1 4 2 2" xfId="291"/>
    <cellStyle name="40% - Accent1 4 2 2 2" xfId="578"/>
    <cellStyle name="40% - Accent1 4 2 3" xfId="435"/>
    <cellStyle name="40% - Accent1 4 3" xfId="220"/>
    <cellStyle name="40% - Accent1 4 3 2" xfId="507"/>
    <cellStyle name="40% - Accent1 4 4" xfId="363"/>
    <cellStyle name="40% - Accent1 5" xfId="79"/>
    <cellStyle name="40% - Accent1 5 2" xfId="162"/>
    <cellStyle name="40% - Accent1 5 2 2" xfId="305"/>
    <cellStyle name="40% - Accent1 5 2 2 2" xfId="592"/>
    <cellStyle name="40% - Accent1 5 2 3" xfId="449"/>
    <cellStyle name="40% - Accent1 5 3" xfId="234"/>
    <cellStyle name="40% - Accent1 5 3 2" xfId="521"/>
    <cellStyle name="40% - Accent1 5 4" xfId="377"/>
    <cellStyle name="40% - Accent1 6" xfId="93"/>
    <cellStyle name="40% - Accent1 6 2" xfId="176"/>
    <cellStyle name="40% - Accent1 6 2 2" xfId="319"/>
    <cellStyle name="40% - Accent1 6 2 2 2" xfId="606"/>
    <cellStyle name="40% - Accent1 6 2 3" xfId="463"/>
    <cellStyle name="40% - Accent1 6 3" xfId="248"/>
    <cellStyle name="40% - Accent1 6 3 2" xfId="535"/>
    <cellStyle name="40% - Accent1 6 4" xfId="391"/>
    <cellStyle name="40% - Accent2 2" xfId="29"/>
    <cellStyle name="40% - Accent2 2 2" xfId="121"/>
    <cellStyle name="40% - Accent2 2 2 2" xfId="264"/>
    <cellStyle name="40% - Accent2 2 2 2 2" xfId="551"/>
    <cellStyle name="40% - Accent2 2 2 3" xfId="408"/>
    <cellStyle name="40% - Accent2 2 3" xfId="193"/>
    <cellStyle name="40% - Accent2 2 3 2" xfId="480"/>
    <cellStyle name="40% - Accent2 2 4" xfId="336"/>
    <cellStyle name="40% - Accent2 3" xfId="53"/>
    <cellStyle name="40% - Accent2 3 2" xfId="136"/>
    <cellStyle name="40% - Accent2 3 2 2" xfId="279"/>
    <cellStyle name="40% - Accent2 3 2 2 2" xfId="566"/>
    <cellStyle name="40% - Accent2 3 2 3" xfId="423"/>
    <cellStyle name="40% - Accent2 3 3" xfId="208"/>
    <cellStyle name="40% - Accent2 3 3 2" xfId="495"/>
    <cellStyle name="40% - Accent2 3 4" xfId="351"/>
    <cellStyle name="40% - Accent2 4" xfId="67"/>
    <cellStyle name="40% - Accent2 4 2" xfId="150"/>
    <cellStyle name="40% - Accent2 4 2 2" xfId="293"/>
    <cellStyle name="40% - Accent2 4 2 2 2" xfId="580"/>
    <cellStyle name="40% - Accent2 4 2 3" xfId="437"/>
    <cellStyle name="40% - Accent2 4 3" xfId="222"/>
    <cellStyle name="40% - Accent2 4 3 2" xfId="509"/>
    <cellStyle name="40% - Accent2 4 4" xfId="365"/>
    <cellStyle name="40% - Accent2 5" xfId="81"/>
    <cellStyle name="40% - Accent2 5 2" xfId="164"/>
    <cellStyle name="40% - Accent2 5 2 2" xfId="307"/>
    <cellStyle name="40% - Accent2 5 2 2 2" xfId="594"/>
    <cellStyle name="40% - Accent2 5 2 3" xfId="451"/>
    <cellStyle name="40% - Accent2 5 3" xfId="236"/>
    <cellStyle name="40% - Accent2 5 3 2" xfId="523"/>
    <cellStyle name="40% - Accent2 5 4" xfId="379"/>
    <cellStyle name="40% - Accent2 6" xfId="95"/>
    <cellStyle name="40% - Accent2 6 2" xfId="178"/>
    <cellStyle name="40% - Accent2 6 2 2" xfId="321"/>
    <cellStyle name="40% - Accent2 6 2 2 2" xfId="608"/>
    <cellStyle name="40% - Accent2 6 2 3" xfId="465"/>
    <cellStyle name="40% - Accent2 6 3" xfId="250"/>
    <cellStyle name="40% - Accent2 6 3 2" xfId="537"/>
    <cellStyle name="40% - Accent2 6 4" xfId="393"/>
    <cellStyle name="40% - Accent3 2" xfId="33"/>
    <cellStyle name="40% - Accent3 2 2" xfId="123"/>
    <cellStyle name="40% - Accent3 2 2 2" xfId="266"/>
    <cellStyle name="40% - Accent3 2 2 2 2" xfId="553"/>
    <cellStyle name="40% - Accent3 2 2 3" xfId="410"/>
    <cellStyle name="40% - Accent3 2 3" xfId="195"/>
    <cellStyle name="40% - Accent3 2 3 2" xfId="482"/>
    <cellStyle name="40% - Accent3 2 4" xfId="338"/>
    <cellStyle name="40% - Accent3 3" xfId="55"/>
    <cellStyle name="40% - Accent3 3 2" xfId="138"/>
    <cellStyle name="40% - Accent3 3 2 2" xfId="281"/>
    <cellStyle name="40% - Accent3 3 2 2 2" xfId="568"/>
    <cellStyle name="40% - Accent3 3 2 3" xfId="425"/>
    <cellStyle name="40% - Accent3 3 3" xfId="210"/>
    <cellStyle name="40% - Accent3 3 3 2" xfId="497"/>
    <cellStyle name="40% - Accent3 3 4" xfId="353"/>
    <cellStyle name="40% - Accent3 4" xfId="69"/>
    <cellStyle name="40% - Accent3 4 2" xfId="152"/>
    <cellStyle name="40% - Accent3 4 2 2" xfId="295"/>
    <cellStyle name="40% - Accent3 4 2 2 2" xfId="582"/>
    <cellStyle name="40% - Accent3 4 2 3" xfId="439"/>
    <cellStyle name="40% - Accent3 4 3" xfId="224"/>
    <cellStyle name="40% - Accent3 4 3 2" xfId="511"/>
    <cellStyle name="40% - Accent3 4 4" xfId="367"/>
    <cellStyle name="40% - Accent3 5" xfId="83"/>
    <cellStyle name="40% - Accent3 5 2" xfId="166"/>
    <cellStyle name="40% - Accent3 5 2 2" xfId="309"/>
    <cellStyle name="40% - Accent3 5 2 2 2" xfId="596"/>
    <cellStyle name="40% - Accent3 5 2 3" xfId="453"/>
    <cellStyle name="40% - Accent3 5 3" xfId="238"/>
    <cellStyle name="40% - Accent3 5 3 2" xfId="525"/>
    <cellStyle name="40% - Accent3 5 4" xfId="381"/>
    <cellStyle name="40% - Accent3 6" xfId="97"/>
    <cellStyle name="40% - Accent3 6 2" xfId="180"/>
    <cellStyle name="40% - Accent3 6 2 2" xfId="323"/>
    <cellStyle name="40% - Accent3 6 2 2 2" xfId="610"/>
    <cellStyle name="40% - Accent3 6 2 3" xfId="467"/>
    <cellStyle name="40% - Accent3 6 3" xfId="252"/>
    <cellStyle name="40% - Accent3 6 3 2" xfId="539"/>
    <cellStyle name="40% - Accent3 6 4" xfId="395"/>
    <cellStyle name="40% - Accent4 2" xfId="37"/>
    <cellStyle name="40% - Accent4 2 2" xfId="125"/>
    <cellStyle name="40% - Accent4 2 2 2" xfId="268"/>
    <cellStyle name="40% - Accent4 2 2 2 2" xfId="555"/>
    <cellStyle name="40% - Accent4 2 2 3" xfId="412"/>
    <cellStyle name="40% - Accent4 2 3" xfId="197"/>
    <cellStyle name="40% - Accent4 2 3 2" xfId="484"/>
    <cellStyle name="40% - Accent4 2 4" xfId="340"/>
    <cellStyle name="40% - Accent4 3" xfId="57"/>
    <cellStyle name="40% - Accent4 3 2" xfId="140"/>
    <cellStyle name="40% - Accent4 3 2 2" xfId="283"/>
    <cellStyle name="40% - Accent4 3 2 2 2" xfId="570"/>
    <cellStyle name="40% - Accent4 3 2 3" xfId="427"/>
    <cellStyle name="40% - Accent4 3 3" xfId="212"/>
    <cellStyle name="40% - Accent4 3 3 2" xfId="499"/>
    <cellStyle name="40% - Accent4 3 4" xfId="355"/>
    <cellStyle name="40% - Accent4 4" xfId="71"/>
    <cellStyle name="40% - Accent4 4 2" xfId="154"/>
    <cellStyle name="40% - Accent4 4 2 2" xfId="297"/>
    <cellStyle name="40% - Accent4 4 2 2 2" xfId="584"/>
    <cellStyle name="40% - Accent4 4 2 3" xfId="441"/>
    <cellStyle name="40% - Accent4 4 3" xfId="226"/>
    <cellStyle name="40% - Accent4 4 3 2" xfId="513"/>
    <cellStyle name="40% - Accent4 4 4" xfId="369"/>
    <cellStyle name="40% - Accent4 5" xfId="85"/>
    <cellStyle name="40% - Accent4 5 2" xfId="168"/>
    <cellStyle name="40% - Accent4 5 2 2" xfId="311"/>
    <cellStyle name="40% - Accent4 5 2 2 2" xfId="598"/>
    <cellStyle name="40% - Accent4 5 2 3" xfId="455"/>
    <cellStyle name="40% - Accent4 5 3" xfId="240"/>
    <cellStyle name="40% - Accent4 5 3 2" xfId="527"/>
    <cellStyle name="40% - Accent4 5 4" xfId="383"/>
    <cellStyle name="40% - Accent4 6" xfId="99"/>
    <cellStyle name="40% - Accent4 6 2" xfId="182"/>
    <cellStyle name="40% - Accent4 6 2 2" xfId="325"/>
    <cellStyle name="40% - Accent4 6 2 2 2" xfId="612"/>
    <cellStyle name="40% - Accent4 6 2 3" xfId="469"/>
    <cellStyle name="40% - Accent4 6 3" xfId="254"/>
    <cellStyle name="40% - Accent4 6 3 2" xfId="541"/>
    <cellStyle name="40% - Accent4 6 4" xfId="397"/>
    <cellStyle name="40% - Accent5 2" xfId="41"/>
    <cellStyle name="40% - Accent5 2 2" xfId="127"/>
    <cellStyle name="40% - Accent5 2 2 2" xfId="270"/>
    <cellStyle name="40% - Accent5 2 2 2 2" xfId="557"/>
    <cellStyle name="40% - Accent5 2 2 3" xfId="414"/>
    <cellStyle name="40% - Accent5 2 3" xfId="199"/>
    <cellStyle name="40% - Accent5 2 3 2" xfId="486"/>
    <cellStyle name="40% - Accent5 2 4" xfId="342"/>
    <cellStyle name="40% - Accent5 3" xfId="59"/>
    <cellStyle name="40% - Accent5 3 2" xfId="142"/>
    <cellStyle name="40% - Accent5 3 2 2" xfId="285"/>
    <cellStyle name="40% - Accent5 3 2 2 2" xfId="572"/>
    <cellStyle name="40% - Accent5 3 2 3" xfId="429"/>
    <cellStyle name="40% - Accent5 3 3" xfId="214"/>
    <cellStyle name="40% - Accent5 3 3 2" xfId="501"/>
    <cellStyle name="40% - Accent5 3 4" xfId="357"/>
    <cellStyle name="40% - Accent5 4" xfId="73"/>
    <cellStyle name="40% - Accent5 4 2" xfId="156"/>
    <cellStyle name="40% - Accent5 4 2 2" xfId="299"/>
    <cellStyle name="40% - Accent5 4 2 2 2" xfId="586"/>
    <cellStyle name="40% - Accent5 4 2 3" xfId="443"/>
    <cellStyle name="40% - Accent5 4 3" xfId="228"/>
    <cellStyle name="40% - Accent5 4 3 2" xfId="515"/>
    <cellStyle name="40% - Accent5 4 4" xfId="371"/>
    <cellStyle name="40% - Accent5 5" xfId="87"/>
    <cellStyle name="40% - Accent5 5 2" xfId="170"/>
    <cellStyle name="40% - Accent5 5 2 2" xfId="313"/>
    <cellStyle name="40% - Accent5 5 2 2 2" xfId="600"/>
    <cellStyle name="40% - Accent5 5 2 3" xfId="457"/>
    <cellStyle name="40% - Accent5 5 3" xfId="242"/>
    <cellStyle name="40% - Accent5 5 3 2" xfId="529"/>
    <cellStyle name="40% - Accent5 5 4" xfId="385"/>
    <cellStyle name="40% - Accent5 6" xfId="101"/>
    <cellStyle name="40% - Accent5 6 2" xfId="184"/>
    <cellStyle name="40% - Accent5 6 2 2" xfId="327"/>
    <cellStyle name="40% - Accent5 6 2 2 2" xfId="614"/>
    <cellStyle name="40% - Accent5 6 2 3" xfId="471"/>
    <cellStyle name="40% - Accent5 6 3" xfId="256"/>
    <cellStyle name="40% - Accent5 6 3 2" xfId="543"/>
    <cellStyle name="40% - Accent5 6 4" xfId="399"/>
    <cellStyle name="40% - Accent6 2" xfId="45"/>
    <cellStyle name="40% - Accent6 2 2" xfId="129"/>
    <cellStyle name="40% - Accent6 2 2 2" xfId="272"/>
    <cellStyle name="40% - Accent6 2 2 2 2" xfId="559"/>
    <cellStyle name="40% - Accent6 2 2 3" xfId="416"/>
    <cellStyle name="40% - Accent6 2 3" xfId="201"/>
    <cellStyle name="40% - Accent6 2 3 2" xfId="488"/>
    <cellStyle name="40% - Accent6 2 4" xfId="344"/>
    <cellStyle name="40% - Accent6 3" xfId="61"/>
    <cellStyle name="40% - Accent6 3 2" xfId="144"/>
    <cellStyle name="40% - Accent6 3 2 2" xfId="287"/>
    <cellStyle name="40% - Accent6 3 2 2 2" xfId="574"/>
    <cellStyle name="40% - Accent6 3 2 3" xfId="431"/>
    <cellStyle name="40% - Accent6 3 3" xfId="216"/>
    <cellStyle name="40% - Accent6 3 3 2" xfId="503"/>
    <cellStyle name="40% - Accent6 3 4" xfId="359"/>
    <cellStyle name="40% - Accent6 4" xfId="75"/>
    <cellStyle name="40% - Accent6 4 2" xfId="158"/>
    <cellStyle name="40% - Accent6 4 2 2" xfId="301"/>
    <cellStyle name="40% - Accent6 4 2 2 2" xfId="588"/>
    <cellStyle name="40% - Accent6 4 2 3" xfId="445"/>
    <cellStyle name="40% - Accent6 4 3" xfId="230"/>
    <cellStyle name="40% - Accent6 4 3 2" xfId="517"/>
    <cellStyle name="40% - Accent6 4 4" xfId="373"/>
    <cellStyle name="40% - Accent6 5" xfId="89"/>
    <cellStyle name="40% - Accent6 5 2" xfId="172"/>
    <cellStyle name="40% - Accent6 5 2 2" xfId="315"/>
    <cellStyle name="40% - Accent6 5 2 2 2" xfId="602"/>
    <cellStyle name="40% - Accent6 5 2 3" xfId="459"/>
    <cellStyle name="40% - Accent6 5 3" xfId="244"/>
    <cellStyle name="40% - Accent6 5 3 2" xfId="531"/>
    <cellStyle name="40% - Accent6 5 4" xfId="387"/>
    <cellStyle name="40% - Accent6 6" xfId="103"/>
    <cellStyle name="40% - Accent6 6 2" xfId="186"/>
    <cellStyle name="40% - Accent6 6 2 2" xfId="329"/>
    <cellStyle name="40% - Accent6 6 2 2 2" xfId="616"/>
    <cellStyle name="40% - Accent6 6 2 3" xfId="473"/>
    <cellStyle name="40% - Accent6 6 3" xfId="258"/>
    <cellStyle name="40% - Accent6 6 3 2" xfId="545"/>
    <cellStyle name="40% - Accent6 6 4" xfId="401"/>
    <cellStyle name="60% - Accent1 2" xfId="26"/>
    <cellStyle name="60% - Accent2 2" xfId="30"/>
    <cellStyle name="60% - Accent3 2" xfId="34"/>
    <cellStyle name="60% - Accent4 2" xfId="38"/>
    <cellStyle name="60% - Accent5 2" xfId="42"/>
    <cellStyle name="60% - Accent6 2" xfId="46"/>
    <cellStyle name="Accent1 2" xfId="23"/>
    <cellStyle name="Accent2 2" xfId="27"/>
    <cellStyle name="Accent3 2" xfId="31"/>
    <cellStyle name="Accent4 2" xfId="35"/>
    <cellStyle name="Accent5 2" xfId="39"/>
    <cellStyle name="Accent6 2" xfId="43"/>
    <cellStyle name="Bad 2" xfId="18"/>
    <cellStyle name="Calculation" xfId="7" builtinId="22" customBuiltin="1"/>
    <cellStyle name="Check Cell" xfId="9" builtinId="23" customBuiltin="1"/>
    <cellStyle name="Explanatory Text 2" xfId="22"/>
    <cellStyle name="Good 2" xfId="17"/>
    <cellStyle name="Heading 1" xfId="2" builtinId="16" customBuiltin="1"/>
    <cellStyle name="Heading 2" xfId="3" builtinId="17" customBuiltin="1"/>
    <cellStyle name="Heading 3" xfId="4" builtinId="18" customBuiltin="1"/>
    <cellStyle name="Heading 4 2" xfId="16"/>
    <cellStyle name="Input" xfId="5" builtinId="20" customBuiltin="1"/>
    <cellStyle name="Linked Cell" xfId="8" builtinId="24" customBuiltin="1"/>
    <cellStyle name="Neutral 2" xfId="19"/>
    <cellStyle name="Normal" xfId="0" builtinId="0"/>
    <cellStyle name="Normal 10" xfId="105"/>
    <cellStyle name="Normal 10 2" xfId="110"/>
    <cellStyle name="Normal 11" xfId="11"/>
    <cellStyle name="Normal 11 2" xfId="114"/>
    <cellStyle name="Normal 12" xfId="106"/>
    <cellStyle name="Normal 13" xfId="112"/>
    <cellStyle name="Normal 14" xfId="111"/>
    <cellStyle name="Normal 14 2" xfId="402"/>
    <cellStyle name="Normal 15" xfId="187"/>
    <cellStyle name="Normal 15 2" xfId="474"/>
    <cellStyle name="Normal 16" xfId="330"/>
    <cellStyle name="Normal 2" xfId="14"/>
    <cellStyle name="Normal 2 2" xfId="116"/>
    <cellStyle name="Normal 2 2 2" xfId="259"/>
    <cellStyle name="Normal 2 2 2 2" xfId="546"/>
    <cellStyle name="Normal 2 2 3" xfId="403"/>
    <cellStyle name="Normal 2 3" xfId="188"/>
    <cellStyle name="Normal 2 3 2" xfId="475"/>
    <cellStyle name="Normal 2 4" xfId="331"/>
    <cellStyle name="Normal 3" xfId="47"/>
    <cellStyle name="Normal 3 2" xfId="130"/>
    <cellStyle name="Normal 3 2 2" xfId="273"/>
    <cellStyle name="Normal 3 2 2 2" xfId="560"/>
    <cellStyle name="Normal 3 2 3" xfId="417"/>
    <cellStyle name="Normal 3 3" xfId="202"/>
    <cellStyle name="Normal 3 3 2" xfId="489"/>
    <cellStyle name="Normal 3 4" xfId="345"/>
    <cellStyle name="Normal 4" xfId="48"/>
    <cellStyle name="Normal 4 2" xfId="131"/>
    <cellStyle name="Normal 4 2 2" xfId="274"/>
    <cellStyle name="Normal 4 2 2 2" xfId="561"/>
    <cellStyle name="Normal 4 2 3" xfId="418"/>
    <cellStyle name="Normal 4 3" xfId="203"/>
    <cellStyle name="Normal 4 3 2" xfId="490"/>
    <cellStyle name="Normal 4 4" xfId="346"/>
    <cellStyle name="Normal 5" xfId="62"/>
    <cellStyle name="Normal 5 2" xfId="145"/>
    <cellStyle name="Normal 5 2 2" xfId="288"/>
    <cellStyle name="Normal 5 2 2 2" xfId="575"/>
    <cellStyle name="Normal 5 2 3" xfId="432"/>
    <cellStyle name="Normal 5 3" xfId="217"/>
    <cellStyle name="Normal 5 3 2" xfId="504"/>
    <cellStyle name="Normal 5 4" xfId="360"/>
    <cellStyle name="Normal 6" xfId="76"/>
    <cellStyle name="Normal 6 2" xfId="159"/>
    <cellStyle name="Normal 6 2 2" xfId="302"/>
    <cellStyle name="Normal 6 2 2 2" xfId="589"/>
    <cellStyle name="Normal 6 2 3" xfId="446"/>
    <cellStyle name="Normal 6 3" xfId="231"/>
    <cellStyle name="Normal 6 3 2" xfId="518"/>
    <cellStyle name="Normal 6 4" xfId="374"/>
    <cellStyle name="Normal 7" xfId="90"/>
    <cellStyle name="Normal 7 2" xfId="173"/>
    <cellStyle name="Normal 7 2 2" xfId="316"/>
    <cellStyle name="Normal 7 2 2 2" xfId="603"/>
    <cellStyle name="Normal 7 2 3" xfId="460"/>
    <cellStyle name="Normal 7 3" xfId="245"/>
    <cellStyle name="Normal 7 3 2" xfId="532"/>
    <cellStyle name="Normal 7 4" xfId="388"/>
    <cellStyle name="Normal 8" xfId="13"/>
    <cellStyle name="Normal 8 2" xfId="108"/>
    <cellStyle name="Normal 9" xfId="104"/>
    <cellStyle name="Normal 9 2" xfId="109"/>
    <cellStyle name="Note 2" xfId="21"/>
    <cellStyle name="Note 2 2" xfId="117"/>
    <cellStyle name="Note 2 2 2" xfId="260"/>
    <cellStyle name="Note 2 2 2 2" xfId="547"/>
    <cellStyle name="Note 2 2 3" xfId="404"/>
    <cellStyle name="Note 2 3" xfId="189"/>
    <cellStyle name="Note 2 3 2" xfId="476"/>
    <cellStyle name="Note 2 4" xfId="332"/>
    <cellStyle name="Note 3" xfId="49"/>
    <cellStyle name="Note 3 2" xfId="132"/>
    <cellStyle name="Note 3 2 2" xfId="275"/>
    <cellStyle name="Note 3 2 2 2" xfId="562"/>
    <cellStyle name="Note 3 2 3" xfId="419"/>
    <cellStyle name="Note 3 3" xfId="204"/>
    <cellStyle name="Note 3 3 2" xfId="491"/>
    <cellStyle name="Note 3 4" xfId="347"/>
    <cellStyle name="Note 4" xfId="63"/>
    <cellStyle name="Note 4 2" xfId="146"/>
    <cellStyle name="Note 4 2 2" xfId="289"/>
    <cellStyle name="Note 4 2 2 2" xfId="576"/>
    <cellStyle name="Note 4 2 3" xfId="433"/>
    <cellStyle name="Note 4 3" xfId="218"/>
    <cellStyle name="Note 4 3 2" xfId="505"/>
    <cellStyle name="Note 4 4" xfId="361"/>
    <cellStyle name="Note 5" xfId="77"/>
    <cellStyle name="Note 5 2" xfId="160"/>
    <cellStyle name="Note 5 2 2" xfId="303"/>
    <cellStyle name="Note 5 2 2 2" xfId="590"/>
    <cellStyle name="Note 5 2 3" xfId="447"/>
    <cellStyle name="Note 5 3" xfId="232"/>
    <cellStyle name="Note 5 3 2" xfId="519"/>
    <cellStyle name="Note 5 4" xfId="375"/>
    <cellStyle name="Note 6" xfId="91"/>
    <cellStyle name="Note 6 2" xfId="174"/>
    <cellStyle name="Note 6 2 2" xfId="317"/>
    <cellStyle name="Note 6 2 2 2" xfId="604"/>
    <cellStyle name="Note 6 2 3" xfId="461"/>
    <cellStyle name="Note 6 3" xfId="246"/>
    <cellStyle name="Note 6 3 2" xfId="533"/>
    <cellStyle name="Note 6 4" xfId="389"/>
    <cellStyle name="Output" xfId="6" builtinId="21" customBuiltin="1"/>
    <cellStyle name="Percent" xfId="1" builtinId="5"/>
    <cellStyle name="Percent 2" xfId="12"/>
    <cellStyle name="Percent 2 2" xfId="115"/>
    <cellStyle name="Percent 3" xfId="107"/>
    <cellStyle name="Percent 4" xfId="113"/>
    <cellStyle name="Title 2" xfId="15"/>
    <cellStyle name="Total" xfId="10" builtinId="25" customBuiltin="1"/>
    <cellStyle name="Warning Tex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1666876</xdr:rowOff>
    </xdr:from>
    <xdr:ext cx="20264438" cy="500062"/>
    <xdr:sp macro="" textlink="">
      <xdr:nvSpPr>
        <xdr:cNvPr id="3" name="Shape 3"/>
        <xdr:cNvSpPr txBox="1"/>
      </xdr:nvSpPr>
      <xdr:spPr>
        <a:xfrm>
          <a:off x="0" y="1666876"/>
          <a:ext cx="20264438" cy="500062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Sprzedaż i dostarczenie aparatury laboratoryjnej</a:t>
          </a: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2</a:t>
          </a: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5</xdr:col>
      <xdr:colOff>16495</xdr:colOff>
      <xdr:row>0</xdr:row>
      <xdr:rowOff>148318</xdr:rowOff>
    </xdr:from>
    <xdr:ext cx="6259657" cy="1362073"/>
    <xdr:grpSp>
      <xdr:nvGrpSpPr>
        <xdr:cNvPr id="2" name="Shape 2"/>
        <xdr:cNvGrpSpPr/>
      </xdr:nvGrpSpPr>
      <xdr:grpSpPr>
        <a:xfrm>
          <a:off x="5486566" y="148318"/>
          <a:ext cx="6259657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  <xdr:twoCellAnchor>
    <xdr:from>
      <xdr:col>0</xdr:col>
      <xdr:colOff>550718</xdr:colOff>
      <xdr:row>6</xdr:row>
      <xdr:rowOff>133350</xdr:rowOff>
    </xdr:from>
    <xdr:to>
      <xdr:col>5</xdr:col>
      <xdr:colOff>790575</xdr:colOff>
      <xdr:row>9</xdr:row>
      <xdr:rowOff>29441</xdr:rowOff>
    </xdr:to>
    <xdr:sp macro="" textlink="">
      <xdr:nvSpPr>
        <xdr:cNvPr id="9" name="TextBox 8"/>
        <xdr:cNvSpPr txBox="1"/>
      </xdr:nvSpPr>
      <xdr:spPr>
        <a:xfrm>
          <a:off x="550718" y="8410575"/>
          <a:ext cx="5697682" cy="858116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1"/>
            <a:t>*</a:t>
          </a:r>
          <a:r>
            <a:rPr lang="pl-PL" sz="1100" b="1" baseline="0"/>
            <a:t> VAT - jeśli produkt jest zwolniony z VAT proszę wpisać "zw"</a:t>
          </a:r>
        </a:p>
        <a:p>
          <a:r>
            <a:rPr lang="pl-PL" sz="1100" b="1" baseline="0"/>
            <a:t>** czas dostawy - prosimy wpisać tylko liczbę dni</a:t>
          </a:r>
        </a:p>
        <a:p>
          <a:r>
            <a:rPr lang="pl-PL" sz="1100" b="1" baseline="0"/>
            <a:t>*** okres gwarancji - prosimy wpisać tylko liczbę miesięcy. </a:t>
          </a:r>
        </a:p>
        <a:p>
          <a:r>
            <a:rPr lang="pl-PL" sz="1100" b="1" baseline="0"/>
            <a:t>Uwaga! okres gwarancji nie może być krótszy aniżeli wskazany w OPZ i w kolumnie L</a:t>
          </a:r>
          <a:endParaRPr lang="pl-PL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14"/>
  <sheetViews>
    <sheetView tabSelected="1" zoomScale="70" zoomScaleNormal="70" workbookViewId="0">
      <selection activeCell="A3" sqref="A3"/>
    </sheetView>
  </sheetViews>
  <sheetFormatPr defaultColWidth="12.625" defaultRowHeight="15" customHeight="1" x14ac:dyDescent="0.2"/>
  <cols>
    <col min="1" max="1" width="8" style="3" customWidth="1"/>
    <col min="2" max="2" width="32.625" style="6" customWidth="1"/>
    <col min="3" max="3" width="8" style="3" customWidth="1"/>
    <col min="4" max="4" width="13.875" style="3" customWidth="1"/>
    <col min="5" max="5" width="9.125" style="3" customWidth="1"/>
    <col min="6" max="9" width="17.25" style="3" customWidth="1"/>
    <col min="10" max="13" width="12.125" style="3" customWidth="1"/>
    <col min="14" max="14" width="28.625" style="3" customWidth="1"/>
    <col min="15" max="15" width="18.625" style="3" customWidth="1"/>
    <col min="16" max="17" width="14.625" style="3" customWidth="1"/>
    <col min="18" max="18" width="8" style="28" customWidth="1"/>
    <col min="19" max="19" width="8" customWidth="1"/>
    <col min="20" max="33" width="7.625" customWidth="1"/>
  </cols>
  <sheetData>
    <row r="1" spans="1:33" ht="191.25" customHeight="1" x14ac:dyDescent="0.25">
      <c r="A1" s="66"/>
      <c r="B1" s="66"/>
      <c r="C1" s="66"/>
      <c r="D1" s="66"/>
      <c r="E1" s="66"/>
      <c r="F1" s="66"/>
      <c r="G1" s="66"/>
      <c r="H1" s="66"/>
      <c r="I1" s="66"/>
      <c r="J1" s="67"/>
      <c r="K1" s="67"/>
      <c r="L1" s="67"/>
      <c r="M1" s="67"/>
      <c r="N1" s="66"/>
      <c r="O1" s="66"/>
      <c r="P1" s="66"/>
      <c r="Q1" s="66"/>
      <c r="R1" s="26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8.75" thickBot="1" x14ac:dyDescent="0.3">
      <c r="A2" s="9" t="s">
        <v>29</v>
      </c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"/>
      <c r="O2" s="1"/>
      <c r="P2" s="1"/>
      <c r="Q2" s="1"/>
      <c r="R2" s="26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75.75" thickBot="1" x14ac:dyDescent="0.3">
      <c r="A3" s="12" t="s">
        <v>0</v>
      </c>
      <c r="B3" s="22" t="s">
        <v>5</v>
      </c>
      <c r="C3" s="23" t="s">
        <v>6</v>
      </c>
      <c r="D3" s="13" t="s">
        <v>7</v>
      </c>
      <c r="E3" s="14" t="s">
        <v>1</v>
      </c>
      <c r="F3" s="13" t="s">
        <v>8</v>
      </c>
      <c r="G3" s="13" t="s">
        <v>4</v>
      </c>
      <c r="H3" s="13" t="s">
        <v>3</v>
      </c>
      <c r="I3" s="15" t="s">
        <v>2</v>
      </c>
      <c r="J3" s="37" t="s">
        <v>21</v>
      </c>
      <c r="K3" s="37" t="s">
        <v>22</v>
      </c>
      <c r="L3" s="37" t="s">
        <v>24</v>
      </c>
      <c r="M3" s="37" t="s">
        <v>25</v>
      </c>
      <c r="N3" s="36" t="s">
        <v>11</v>
      </c>
      <c r="O3" s="36" t="s">
        <v>12</v>
      </c>
      <c r="P3" s="36" t="s">
        <v>13</v>
      </c>
      <c r="Q3" s="36" t="s">
        <v>23</v>
      </c>
      <c r="R3" s="35" t="s">
        <v>9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s="3" customFormat="1" ht="16.5" thickBot="1" x14ac:dyDescent="0.3">
      <c r="A4" s="20">
        <v>1</v>
      </c>
      <c r="B4" s="21" t="s">
        <v>28</v>
      </c>
      <c r="C4" s="32">
        <v>4</v>
      </c>
      <c r="D4" s="7"/>
      <c r="E4" s="8"/>
      <c r="F4" s="16">
        <f t="shared" ref="F4" si="0">D4*R4+D4</f>
        <v>0</v>
      </c>
      <c r="G4" s="16">
        <f t="shared" ref="G4" si="1">D4*C4</f>
        <v>0</v>
      </c>
      <c r="H4" s="16">
        <f t="shared" ref="H4" si="2">G4*R4</f>
        <v>0</v>
      </c>
      <c r="I4" s="16">
        <f t="shared" ref="I4" si="3">G4+H4</f>
        <v>0</v>
      </c>
      <c r="J4" s="48"/>
      <c r="K4" s="48"/>
      <c r="L4" s="50">
        <v>24</v>
      </c>
      <c r="M4" s="50" t="str">
        <f>IF((K4-L4)&lt;=0,"",(K4-L4))</f>
        <v/>
      </c>
      <c r="N4" s="34"/>
      <c r="O4" s="34"/>
      <c r="P4" s="34"/>
      <c r="Q4" s="34"/>
      <c r="R4" s="27">
        <f t="shared" ref="R4" si="4">IF(E4="zw",0,E4)</f>
        <v>0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s="3" customFormat="1" ht="41.25" customHeight="1" thickBot="1" x14ac:dyDescent="0.3">
      <c r="A5" s="20"/>
      <c r="B5" s="17"/>
      <c r="C5" s="17"/>
      <c r="D5" s="24">
        <f>SUM(D4:D4)</f>
        <v>0</v>
      </c>
      <c r="E5" s="24" t="str">
        <f>H14</f>
        <v/>
      </c>
      <c r="F5" s="24">
        <f>SUM(F4:F4)</f>
        <v>0</v>
      </c>
      <c r="G5" s="38">
        <f>SUM(G4:G4)</f>
        <v>0</v>
      </c>
      <c r="H5" s="24">
        <f>SUM(H4:H4)</f>
        <v>0</v>
      </c>
      <c r="I5" s="38">
        <f>SUM(I4:I4)</f>
        <v>0</v>
      </c>
      <c r="J5" s="43" t="str">
        <f>IFERROR(SUM(J4:J4)/COUNT(J4:J4),"")</f>
        <v/>
      </c>
      <c r="K5" s="51"/>
      <c r="L5" s="51"/>
      <c r="M5" s="52" t="str">
        <f>IFERROR(SUM(M4:M4)/COUNT(M4:M4),"")</f>
        <v/>
      </c>
      <c r="N5" s="33"/>
      <c r="O5" s="33"/>
      <c r="P5" s="33"/>
      <c r="Q5" s="33"/>
      <c r="R5" s="27" t="str">
        <f t="shared" ref="R5" si="5">IF(E5="zw",0,E5)</f>
        <v/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5" customHeight="1" x14ac:dyDescent="0.2">
      <c r="A6" s="18"/>
      <c r="B6" s="19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33" ht="45.75" customHeight="1" x14ac:dyDescent="0.2">
      <c r="A7" s="18"/>
      <c r="B7" s="47"/>
      <c r="C7" s="18"/>
      <c r="D7" s="29">
        <v>0.23</v>
      </c>
      <c r="E7" s="31">
        <f>COUNTIF(E$4:E$4,D7)</f>
        <v>0</v>
      </c>
      <c r="F7" s="18"/>
      <c r="G7" s="18"/>
      <c r="H7" s="18"/>
      <c r="I7" s="18"/>
      <c r="J7" s="18"/>
      <c r="K7" s="18"/>
      <c r="L7" s="18"/>
      <c r="M7" s="18"/>
      <c r="N7" s="25"/>
      <c r="O7" s="25"/>
      <c r="P7" s="25"/>
      <c r="Q7" s="25"/>
    </row>
    <row r="8" spans="1:33" ht="15" customHeight="1" x14ac:dyDescent="0.2">
      <c r="D8" s="29">
        <v>0.08</v>
      </c>
      <c r="E8" s="31">
        <f>COUNTIF(E$4:E$4,D8)</f>
        <v>0</v>
      </c>
    </row>
    <row r="9" spans="1:33" ht="15" customHeight="1" x14ac:dyDescent="0.2">
      <c r="D9" s="29">
        <v>0.05</v>
      </c>
      <c r="E9" s="31">
        <f>COUNTIF(E$4:E$4,D9)</f>
        <v>0</v>
      </c>
    </row>
    <row r="10" spans="1:33" s="3" customFormat="1" ht="30" customHeight="1" x14ac:dyDescent="0.25">
      <c r="A10" s="1"/>
      <c r="B10" s="2"/>
      <c r="C10" s="4"/>
      <c r="D10" s="29">
        <v>0</v>
      </c>
      <c r="E10" s="31">
        <f>COUNTIF(E$4:E$4,D10)</f>
        <v>0</v>
      </c>
      <c r="F10" s="5"/>
      <c r="G10" s="5"/>
      <c r="H10" s="5"/>
      <c r="I10" s="5"/>
      <c r="J10" s="5"/>
      <c r="K10" s="5"/>
      <c r="L10" s="5"/>
      <c r="M10" s="5"/>
      <c r="N10" s="1"/>
      <c r="O10" s="1"/>
      <c r="P10" s="1"/>
      <c r="Q10" s="1"/>
      <c r="R10" s="26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s="3" customFormat="1" ht="30" customHeight="1" thickBot="1" x14ac:dyDescent="0.3">
      <c r="A11" s="1"/>
      <c r="B11" s="2"/>
      <c r="C11" s="4"/>
      <c r="D11" s="30" t="s">
        <v>10</v>
      </c>
      <c r="E11" s="31">
        <f>COUNTIF(E$4:E$4,D11)</f>
        <v>0</v>
      </c>
      <c r="F11" s="5"/>
      <c r="G11" s="5"/>
      <c r="H11" s="5"/>
      <c r="I11" s="5"/>
      <c r="J11" s="5"/>
      <c r="K11" s="5"/>
      <c r="L11" s="5"/>
      <c r="M11" s="5"/>
      <c r="N11" s="1"/>
      <c r="O11" s="1"/>
      <c r="P11" s="1"/>
      <c r="Q11" s="1"/>
      <c r="R11" s="26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s="3" customFormat="1" ht="30" customHeight="1" thickBot="1" x14ac:dyDescent="0.3">
      <c r="A12" s="1"/>
      <c r="B12" s="2"/>
      <c r="C12" s="4"/>
      <c r="D12" s="68" t="s">
        <v>16</v>
      </c>
      <c r="E12" s="69"/>
      <c r="F12" s="69"/>
      <c r="G12" s="69"/>
      <c r="H12" s="69"/>
      <c r="I12" s="69"/>
      <c r="J12" s="69"/>
      <c r="K12" s="70"/>
      <c r="L12" s="59"/>
      <c r="M12" s="59"/>
      <c r="N12" s="60"/>
      <c r="O12" s="1"/>
      <c r="P12" s="1"/>
      <c r="Q12" s="1"/>
      <c r="R12" s="26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s="3" customFormat="1" ht="84" customHeight="1" x14ac:dyDescent="0.25">
      <c r="A13" s="1"/>
      <c r="B13" s="2"/>
      <c r="C13" s="4"/>
      <c r="D13" s="39"/>
      <c r="E13" s="39"/>
      <c r="F13" s="39"/>
      <c r="G13" s="40" t="s">
        <v>18</v>
      </c>
      <c r="H13" s="40" t="s">
        <v>14</v>
      </c>
      <c r="I13" s="40" t="s">
        <v>19</v>
      </c>
      <c r="J13" s="53" t="s">
        <v>20</v>
      </c>
      <c r="K13" s="40" t="s">
        <v>26</v>
      </c>
      <c r="L13" s="57"/>
      <c r="M13" s="58"/>
      <c r="N13" s="60"/>
      <c r="O13" s="1"/>
      <c r="P13" s="1"/>
      <c r="Q13" s="1"/>
      <c r="R13" s="26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s="3" customFormat="1" ht="43.5" customHeight="1" x14ac:dyDescent="0.25">
      <c r="A14" s="1"/>
      <c r="B14" s="2"/>
      <c r="C14" s="4"/>
      <c r="D14" s="62" t="s">
        <v>17</v>
      </c>
      <c r="E14" s="62"/>
      <c r="F14" s="62"/>
      <c r="G14" s="41">
        <f>G5</f>
        <v>0</v>
      </c>
      <c r="H14" s="41" t="str">
        <f>IFERROR(CONCATENATE((IF(E7&gt;0,D7*100&amp;"%","")),(IF(E8&gt;0,", "&amp;D8*100&amp;"%", "")),(IF(E9&gt;0,", "&amp;D9*100&amp;"%", "")),(IF(E10&gt;0,", "&amp;D10*100&amp;"%", "")),(IF(E11&gt;0,", "&amp;D11, ""))),"")</f>
        <v/>
      </c>
      <c r="I14" s="41">
        <f>I5</f>
        <v>0</v>
      </c>
      <c r="J14" s="54" t="str">
        <f>J5</f>
        <v/>
      </c>
      <c r="K14" s="44" t="str">
        <f>M5</f>
        <v/>
      </c>
      <c r="L14" s="49"/>
      <c r="M14" s="49"/>
      <c r="N14" s="1"/>
      <c r="O14" s="1"/>
      <c r="P14" s="1"/>
      <c r="Q14" s="1"/>
      <c r="R14" s="26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s="3" customFormat="1" ht="40.5" customHeight="1" thickBot="1" x14ac:dyDescent="0.3">
      <c r="A15" s="1"/>
      <c r="B15" s="2"/>
      <c r="C15" s="4"/>
      <c r="D15" s="63" t="s">
        <v>27</v>
      </c>
      <c r="E15" s="63"/>
      <c r="F15" s="63"/>
      <c r="G15" s="45">
        <f>G14*MID(D15,FIND("(",D15,1)+1,3)</f>
        <v>0</v>
      </c>
      <c r="H15" s="45" t="str">
        <f>H14</f>
        <v/>
      </c>
      <c r="I15" s="45">
        <f>I14*MID(D15,FIND("(",D15,1)+1,3)</f>
        <v>0</v>
      </c>
      <c r="J15" s="55"/>
      <c r="K15" s="46"/>
      <c r="L15" s="49"/>
      <c r="M15" s="49"/>
      <c r="N15" s="1"/>
      <c r="O15" s="1"/>
      <c r="P15" s="1"/>
      <c r="Q15" s="1"/>
      <c r="R15" s="26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s="3" customFormat="1" ht="30" customHeight="1" thickBot="1" x14ac:dyDescent="0.3">
      <c r="A16" s="1"/>
      <c r="B16" s="2"/>
      <c r="C16" s="4"/>
      <c r="D16" s="64" t="s">
        <v>15</v>
      </c>
      <c r="E16" s="65"/>
      <c r="F16" s="65"/>
      <c r="G16" s="42">
        <f>SUM(G14:G15)</f>
        <v>0</v>
      </c>
      <c r="H16" s="42" t="str">
        <f>H14</f>
        <v/>
      </c>
      <c r="I16" s="42">
        <f>SUM(I14:I15)</f>
        <v>0</v>
      </c>
      <c r="J16" s="56" t="str">
        <f>J5</f>
        <v/>
      </c>
      <c r="K16" s="61" t="str">
        <f>M5</f>
        <v/>
      </c>
      <c r="L16" s="49"/>
      <c r="M16" s="49"/>
      <c r="N16" s="1"/>
      <c r="O16" s="1"/>
      <c r="P16" s="1"/>
      <c r="Q16" s="1"/>
      <c r="R16" s="26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s="3" customFormat="1" ht="30" customHeight="1" x14ac:dyDescent="0.25">
      <c r="A17" s="1"/>
      <c r="B17" s="2"/>
      <c r="C17" s="4"/>
      <c r="D17" s="5"/>
      <c r="E17" s="5"/>
      <c r="F17" s="5"/>
      <c r="G17" s="5"/>
      <c r="H17" s="5"/>
      <c r="I17" s="5"/>
      <c r="J17" s="5"/>
      <c r="K17" s="5"/>
      <c r="L17" s="5"/>
      <c r="M17" s="5"/>
      <c r="N17" s="1"/>
      <c r="O17" s="1"/>
      <c r="P17" s="1"/>
      <c r="Q17" s="1"/>
      <c r="R17" s="26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s="3" customFormat="1" ht="30" customHeight="1" x14ac:dyDescent="0.25">
      <c r="A18" s="1"/>
      <c r="B18" s="2"/>
      <c r="C18" s="4"/>
      <c r="D18" s="5"/>
      <c r="E18" s="5"/>
      <c r="F18" s="5"/>
      <c r="G18" s="5"/>
      <c r="H18" s="5"/>
      <c r="I18" s="5"/>
      <c r="J18" s="5"/>
      <c r="K18" s="5"/>
      <c r="L18" s="5"/>
      <c r="M18" s="5"/>
      <c r="N18" s="1"/>
      <c r="O18" s="1"/>
      <c r="P18" s="1"/>
      <c r="Q18" s="1"/>
      <c r="R18" s="26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s="3" customFormat="1" ht="30" customHeight="1" x14ac:dyDescent="0.25">
      <c r="A19" s="1"/>
      <c r="B19" s="2"/>
      <c r="C19" s="4"/>
      <c r="D19" s="5"/>
      <c r="E19" s="5"/>
      <c r="F19" s="5"/>
      <c r="G19" s="5"/>
      <c r="H19" s="5"/>
      <c r="I19" s="5"/>
      <c r="J19" s="5"/>
      <c r="K19" s="5"/>
      <c r="L19" s="5"/>
      <c r="M19" s="5"/>
      <c r="N19" s="1"/>
      <c r="O19" s="1"/>
      <c r="P19" s="1"/>
      <c r="Q19" s="1"/>
      <c r="R19" s="26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s="3" customFormat="1" ht="30" customHeight="1" x14ac:dyDescent="0.25">
      <c r="A20" s="1"/>
      <c r="B20" s="2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1"/>
      <c r="O20" s="1"/>
      <c r="P20" s="1"/>
      <c r="Q20" s="1"/>
      <c r="R20" s="26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s="3" customFormat="1" ht="30" customHeight="1" x14ac:dyDescent="0.25">
      <c r="A21" s="1"/>
      <c r="B21" s="2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1"/>
      <c r="O21" s="1"/>
      <c r="P21" s="1"/>
      <c r="Q21" s="1"/>
      <c r="R21" s="26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s="3" customFormat="1" ht="30" customHeight="1" x14ac:dyDescent="0.25">
      <c r="A22" s="1"/>
      <c r="B22" s="2"/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1"/>
      <c r="O22" s="1"/>
      <c r="P22" s="1"/>
      <c r="Q22" s="1"/>
      <c r="R22" s="26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x14ac:dyDescent="0.25">
      <c r="A23" s="1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26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5" customHeight="1" x14ac:dyDescent="0.25">
      <c r="A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26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5.75" customHeight="1" x14ac:dyDescent="0.25">
      <c r="A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26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x14ac:dyDescent="0.25">
      <c r="A26" s="1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6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x14ac:dyDescent="0.25">
      <c r="A27" s="1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26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x14ac:dyDescent="0.25">
      <c r="A28" s="1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26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x14ac:dyDescent="0.25">
      <c r="A29" s="1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26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x14ac:dyDescent="0.25">
      <c r="A30" s="1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26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26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x14ac:dyDescent="0.25">
      <c r="A32" s="1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26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x14ac:dyDescent="0.25">
      <c r="A33" s="1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26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x14ac:dyDescent="0.25">
      <c r="A34" s="1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26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5.75" customHeight="1" x14ac:dyDescent="0.25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26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5.75" customHeight="1" x14ac:dyDescent="0.25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26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5.75" customHeight="1" x14ac:dyDescent="0.25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26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5.75" customHeight="1" x14ac:dyDescent="0.25">
      <c r="A38" s="1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26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5.75" customHeight="1" x14ac:dyDescent="0.25">
      <c r="A39" s="1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26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5.75" customHeight="1" x14ac:dyDescent="0.25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26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5.75" customHeight="1" x14ac:dyDescent="0.25">
      <c r="A41" s="1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26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5.75" customHeight="1" x14ac:dyDescent="0.25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26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5.75" customHeight="1" x14ac:dyDescent="0.25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26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5.75" customHeight="1" x14ac:dyDescent="0.25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26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5.75" customHeight="1" x14ac:dyDescent="0.2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26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5.75" customHeight="1" x14ac:dyDescent="0.2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26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5.75" customHeight="1" x14ac:dyDescent="0.2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26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5.75" customHeight="1" x14ac:dyDescent="0.2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26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5.75" customHeight="1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26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5.75" customHeight="1" x14ac:dyDescent="0.2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26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5.75" customHeight="1" x14ac:dyDescent="0.2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26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5.75" customHeight="1" x14ac:dyDescent="0.25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26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5.75" customHeight="1" x14ac:dyDescent="0.2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26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5.75" customHeight="1" x14ac:dyDescent="0.2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26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5.75" customHeight="1" x14ac:dyDescent="0.2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26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5.75" customHeight="1" x14ac:dyDescent="0.2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26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5.75" customHeight="1" x14ac:dyDescent="0.2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26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5.75" customHeight="1" x14ac:dyDescent="0.2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26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5.75" customHeight="1" x14ac:dyDescent="0.25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26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5.75" customHeight="1" x14ac:dyDescent="0.25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26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5.75" customHeight="1" x14ac:dyDescent="0.2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26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5.75" customHeight="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26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5.75" customHeight="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26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5.75" customHeight="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26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5.75" customHeight="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26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5.75" customHeight="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26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5.75" customHeight="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26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5.75" customHeight="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26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5.75" customHeight="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26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5.75" customHeight="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26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5.75" customHeight="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26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5.75" customHeight="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26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5.75" customHeight="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26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5.75" customHeight="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26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5.75" customHeight="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6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5.75" customHeight="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26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5.75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26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5.75" customHeight="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26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5.75" customHeight="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26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5.75" customHeight="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26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5.75" customHeight="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26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5.75" customHeight="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26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5.75" customHeight="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26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5.75" customHeight="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26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5.75" customHeight="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26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5.75" customHeight="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26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5.75" customHeight="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26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5.75" customHeight="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26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5.75" customHeight="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26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5.75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26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5.75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26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5.75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26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5.75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26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5.75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26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5.75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26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5.75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26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ht="15.75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26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ht="15.75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26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ht="15.75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26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ht="15.75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26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ht="15.75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26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ht="15.75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26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ht="15.75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26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ht="15.75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26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 ht="15.75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26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 ht="15.75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26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 ht="15.75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26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 ht="15.75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26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 ht="15.75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26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 ht="15.75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26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ht="15.75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26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 ht="15.75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26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 ht="15.75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26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 ht="15.75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26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 ht="15.75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26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 ht="15.75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26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 ht="15.75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26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 ht="15.75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26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 ht="15.75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26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 ht="15.75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26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 ht="15.75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26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 ht="15.75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26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 ht="15.75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26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 ht="15.75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26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 ht="15.75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26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1:33" ht="15.75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26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 ht="15.75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26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1:33" ht="15.75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26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 ht="15.75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26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 ht="15.75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26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 ht="15.75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26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 ht="15.75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26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 ht="15.75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26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 ht="15.75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26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 ht="15.75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26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 ht="15.75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26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 ht="15.75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26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 ht="15.75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26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 ht="15.75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26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 ht="15.75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26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 ht="15.75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26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 ht="15.75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26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 ht="15.75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26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 ht="15.75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26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 ht="15.75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26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 ht="15.75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26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 ht="15.75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26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 ht="15.75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26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 ht="15.75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26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 ht="15.75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26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 ht="15.75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26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 ht="15.75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26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 ht="15.75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26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 ht="15.75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26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 ht="15.75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26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 ht="15.75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26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 ht="15.75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26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 ht="15.75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26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 ht="15.75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26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3" ht="15.75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26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 ht="15.75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26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 ht="15.75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26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 ht="15.75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26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 ht="15.75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26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 ht="15.75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26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 ht="15.75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26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 ht="15.75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26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 ht="15.75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26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 ht="15.75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26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 ht="15.75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26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 ht="15.75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26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 ht="15.75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26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 ht="15.75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26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 ht="15.75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26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 ht="15.75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26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 ht="15.75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26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 ht="15.75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26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 ht="15.75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26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 ht="15.75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26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 ht="15.75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26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 ht="15.75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26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 ht="15.75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26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 ht="15.75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26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 ht="15.75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26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 ht="15.75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26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 ht="15.75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26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 ht="15.75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26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 ht="15.75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26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 ht="15.75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26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ht="15.75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26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ht="15.75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26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ht="15.75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26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 ht="15.75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26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 ht="15.75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26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 ht="15.75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26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 ht="15.75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26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 ht="15.75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26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 ht="15.75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26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 ht="15.75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26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 ht="15.75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26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 ht="15.75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26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 ht="15.75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26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 ht="15.75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26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 ht="15.75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26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 ht="15.75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26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 ht="15.75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26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 ht="15.75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26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 ht="15.75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26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 ht="15.75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26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 ht="15.75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26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 ht="15.75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26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 ht="15.75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26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 ht="15.75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26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 ht="15.75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26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 ht="15.75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26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 ht="15.75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26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1:33" ht="15.75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26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1:33" ht="15.75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26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1:33" ht="15.75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26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1:33" ht="15.75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26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1:33" ht="15.75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26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1:33" ht="15.75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26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3" ht="15.75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26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3" ht="15.75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26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3" ht="15.75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26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3" ht="15.75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26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3" ht="15.75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26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3" ht="15.75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26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3" ht="15.75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26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3" ht="15.75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26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3" ht="15.75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26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1:33" ht="15.75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26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1:33" ht="15.75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26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1:33" ht="15.75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26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1:33" ht="15.75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26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1:33" ht="15.75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26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1:33" ht="15.75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26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1:33" ht="15.75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26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1:33" ht="15.75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26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1:33" ht="15.75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26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1:33" ht="15.75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26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1:33" ht="15.75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26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1:33" ht="15.75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26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1:33" ht="15.75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26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1:33" ht="15.75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26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1:33" ht="15.75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26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1:33" ht="15.75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26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1:33" ht="15.75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26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1:33" ht="15.75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26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1:33" ht="15.75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26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1:33" ht="15.75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26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1:33" ht="15.75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26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1:33" ht="15.75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26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1:33" ht="15.75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26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1:33" ht="15.75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26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1:33" ht="15.75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26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1:33" ht="15.75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26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1:33" ht="15.75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26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1:33" ht="15.75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26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1:33" ht="15.75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26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1:33" ht="15.75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26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1:33" ht="15.75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26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1:33" ht="15.75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26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1:33" ht="15.75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26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1:33" ht="15.75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26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1:33" ht="15.75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26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1:33" ht="15.75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26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1:33" ht="15.75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26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1:33" ht="15.75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26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1:33" ht="15.75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26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1:33" ht="15.75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26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1:33" ht="15.75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26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1:33" ht="15.75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26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1:33" ht="15.75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26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1:33" ht="15.75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26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1:33" ht="15.75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26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1:33" ht="15.75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26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1:33" ht="15.75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26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spans="1:33" ht="15.75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26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spans="1:33" ht="15.75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26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spans="1:33" ht="15.75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26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spans="1:33" ht="15.75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26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spans="1:33" ht="15.75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26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spans="1:33" ht="15.75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26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spans="1:33" ht="15.75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26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spans="1:33" ht="15.75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26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spans="1:33" ht="15.75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26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spans="1:33" ht="15.75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26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spans="1:33" ht="15.75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26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spans="1:33" ht="15.75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26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spans="1:33" ht="15.75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26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spans="1:33" ht="15.75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26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spans="1:33" ht="15.75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26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spans="1:33" ht="15.75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26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spans="1:33" ht="15.75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26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spans="1:33" ht="15.75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26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spans="1:33" ht="15.75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26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spans="1:33" ht="15.75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26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spans="1:33" ht="15.75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26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spans="1:33" ht="15.75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26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spans="1:33" ht="15.75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26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2" spans="1:33" ht="15.75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26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</row>
    <row r="303" spans="1:33" ht="15.75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26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</row>
    <row r="304" spans="1:33" ht="15.75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26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</row>
    <row r="305" spans="1:33" ht="15.75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26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</row>
    <row r="306" spans="1:33" ht="15.75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26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</row>
    <row r="307" spans="1:33" ht="15.75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26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</row>
    <row r="308" spans="1:33" ht="15.75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26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</row>
    <row r="309" spans="1:33" ht="15.75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26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</row>
    <row r="310" spans="1:33" ht="15.75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26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</row>
    <row r="311" spans="1:33" ht="15.75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26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</row>
    <row r="312" spans="1:33" ht="15.75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26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</row>
    <row r="313" spans="1:33" ht="15.75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26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</row>
    <row r="314" spans="1:33" ht="15.75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26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</row>
    <row r="315" spans="1:33" ht="15.75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26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</row>
    <row r="316" spans="1:33" ht="15.75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26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</row>
    <row r="317" spans="1:33" ht="15.75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26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</row>
    <row r="318" spans="1:33" ht="15.75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26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</row>
    <row r="319" spans="1:33" ht="15.75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26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</row>
    <row r="320" spans="1:33" ht="15.75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26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</row>
    <row r="321" spans="1:33" ht="15.75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26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</row>
    <row r="322" spans="1:33" ht="15.75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26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</row>
    <row r="323" spans="1:33" ht="15.75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26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</row>
    <row r="324" spans="1:33" ht="15.75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26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</row>
    <row r="325" spans="1:33" ht="15.75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26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</row>
    <row r="326" spans="1:33" ht="15.75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26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</row>
    <row r="327" spans="1:33" ht="15.75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26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</row>
    <row r="328" spans="1:33" ht="15.75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26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</row>
    <row r="329" spans="1:33" ht="15.75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26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</row>
    <row r="330" spans="1:33" ht="15.75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26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</row>
    <row r="331" spans="1:33" ht="15.75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26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</row>
    <row r="332" spans="1:33" ht="15.75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26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</row>
    <row r="333" spans="1:33" ht="15.75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26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</row>
    <row r="334" spans="1:33" ht="15.75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26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</row>
    <row r="335" spans="1:33" ht="15.75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26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</row>
    <row r="336" spans="1:33" ht="15.75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26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</row>
    <row r="337" spans="1:33" ht="15.75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26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</row>
    <row r="338" spans="1:33" ht="15.75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26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</row>
    <row r="339" spans="1:33" ht="15.75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26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</row>
    <row r="340" spans="1:33" ht="15.75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26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</row>
    <row r="341" spans="1:33" ht="15.75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26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</row>
    <row r="342" spans="1:33" ht="15.75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26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</row>
    <row r="343" spans="1:33" ht="15.75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26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</row>
    <row r="344" spans="1:33" ht="15.75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26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</row>
    <row r="345" spans="1:33" ht="15.75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26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</row>
    <row r="346" spans="1:33" ht="15.75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26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</row>
    <row r="347" spans="1:33" ht="15.75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26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</row>
    <row r="348" spans="1:33" ht="15.75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26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</row>
    <row r="349" spans="1:33" ht="15.75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26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</row>
    <row r="350" spans="1:33" ht="15.75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26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</row>
    <row r="351" spans="1:33" ht="15.75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26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</row>
    <row r="352" spans="1:33" ht="15.75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26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</row>
    <row r="353" spans="1:33" ht="15.75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26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</row>
    <row r="354" spans="1:33" ht="15.75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26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</row>
    <row r="355" spans="1:33" ht="15.75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26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</row>
    <row r="356" spans="1:33" ht="15.75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26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</row>
    <row r="357" spans="1:33" ht="15.75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26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</row>
    <row r="358" spans="1:33" ht="15.75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26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</row>
    <row r="359" spans="1:33" ht="15.75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26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</row>
    <row r="360" spans="1:33" ht="15.75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26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</row>
    <row r="361" spans="1:33" ht="15.75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26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</row>
    <row r="362" spans="1:33" ht="15.75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26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</row>
    <row r="363" spans="1:33" ht="15.75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26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</row>
    <row r="364" spans="1:33" ht="15.75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26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</row>
    <row r="365" spans="1:33" ht="15.75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26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</row>
    <row r="366" spans="1:33" ht="15.75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26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</row>
    <row r="367" spans="1:33" ht="15.75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26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</row>
    <row r="368" spans="1:33" ht="15.75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26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</row>
    <row r="369" spans="1:33" ht="15.75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26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</row>
    <row r="370" spans="1:33" ht="15.75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26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</row>
    <row r="371" spans="1:33" ht="15.75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26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</row>
    <row r="372" spans="1:33" ht="15.75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26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</row>
    <row r="373" spans="1:33" ht="15.75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26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</row>
    <row r="374" spans="1:33" ht="15.75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26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</row>
    <row r="375" spans="1:33" ht="15.75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26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</row>
    <row r="376" spans="1:33" ht="15.75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26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</row>
    <row r="377" spans="1:33" ht="15.75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26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</row>
    <row r="378" spans="1:33" ht="15.75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26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</row>
    <row r="379" spans="1:33" ht="15.75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26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</row>
    <row r="380" spans="1:33" ht="15.75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26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</row>
    <row r="381" spans="1:33" ht="15.75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26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</row>
    <row r="382" spans="1:33" ht="15.75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26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</row>
    <row r="383" spans="1:33" ht="15.75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26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</row>
    <row r="384" spans="1:33" ht="15.75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26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</row>
    <row r="385" spans="1:33" ht="15.75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26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</row>
    <row r="386" spans="1:33" ht="15.75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26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</row>
    <row r="387" spans="1:33" ht="15.75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26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</row>
    <row r="388" spans="1:33" ht="15.75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26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</row>
    <row r="389" spans="1:33" ht="15.75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26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</row>
    <row r="390" spans="1:33" ht="15.75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26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</row>
    <row r="391" spans="1:33" ht="15.75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26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</row>
    <row r="392" spans="1:33" ht="15.75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26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</row>
    <row r="393" spans="1:33" ht="15.75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26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</row>
    <row r="394" spans="1:33" ht="15.75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26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</row>
    <row r="395" spans="1:33" ht="15.75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26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</row>
    <row r="396" spans="1:33" ht="15.75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26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</row>
    <row r="397" spans="1:33" ht="15.75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26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</row>
    <row r="398" spans="1:33" ht="15.75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26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</row>
    <row r="399" spans="1:33" ht="15.75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26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</row>
    <row r="400" spans="1:33" ht="15.75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26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</row>
    <row r="401" spans="1:33" ht="15.75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26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</row>
    <row r="402" spans="1:33" ht="15.75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26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</row>
    <row r="403" spans="1:33" ht="15.75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26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</row>
    <row r="404" spans="1:33" ht="15.75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26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</row>
    <row r="405" spans="1:33" ht="15.75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26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</row>
    <row r="406" spans="1:33" ht="15.75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26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</row>
    <row r="407" spans="1:33" ht="15.75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26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</row>
    <row r="408" spans="1:33" ht="15.75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26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</row>
    <row r="409" spans="1:33" ht="15.75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26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</row>
    <row r="410" spans="1:33" ht="15.75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26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</row>
    <row r="411" spans="1:33" ht="15.75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26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</row>
    <row r="412" spans="1:33" ht="15.75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26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</row>
    <row r="413" spans="1:33" ht="15.75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26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</row>
    <row r="414" spans="1:33" ht="15.75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26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</row>
    <row r="415" spans="1:33" ht="15.75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26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</row>
    <row r="416" spans="1:33" ht="15.75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26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</row>
    <row r="417" spans="1:33" ht="15.75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26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</row>
    <row r="418" spans="1:33" ht="15.75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26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</row>
    <row r="419" spans="1:33" ht="15.75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26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</row>
    <row r="420" spans="1:33" ht="15.75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26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</row>
    <row r="421" spans="1:33" ht="15.75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26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</row>
    <row r="422" spans="1:33" ht="15.75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26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</row>
    <row r="423" spans="1:33" ht="15.75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26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</row>
    <row r="424" spans="1:33" ht="15.75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26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</row>
    <row r="425" spans="1:33" ht="15.75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26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</row>
    <row r="426" spans="1:33" ht="15.75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26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</row>
    <row r="427" spans="1:33" ht="15.75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26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</row>
    <row r="428" spans="1:33" ht="15.75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26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</row>
    <row r="429" spans="1:33" ht="15.75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26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</row>
    <row r="430" spans="1:33" ht="15.75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26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</row>
    <row r="431" spans="1:33" ht="15.75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26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</row>
    <row r="432" spans="1:33" ht="15.75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26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</row>
    <row r="433" spans="1:33" ht="15.75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26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</row>
    <row r="434" spans="1:33" ht="15.75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26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</row>
    <row r="435" spans="1:33" ht="15.75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26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</row>
    <row r="436" spans="1:33" ht="15.75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26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</row>
    <row r="437" spans="1:33" ht="15.75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26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</row>
    <row r="438" spans="1:33" ht="15.75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26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</row>
    <row r="439" spans="1:33" ht="15.75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26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</row>
    <row r="440" spans="1:33" ht="15.75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26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</row>
    <row r="441" spans="1:33" ht="15.75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26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</row>
    <row r="442" spans="1:33" ht="15.75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26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</row>
    <row r="443" spans="1:33" ht="15.75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26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</row>
    <row r="444" spans="1:33" ht="15.75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26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</row>
    <row r="445" spans="1:33" ht="15.75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26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</row>
    <row r="446" spans="1:33" ht="15.75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26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</row>
    <row r="447" spans="1:33" ht="15.75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26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</row>
    <row r="448" spans="1:33" ht="15.75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26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</row>
    <row r="449" spans="1:33" ht="15.75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26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</row>
    <row r="450" spans="1:33" ht="15.75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26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</row>
    <row r="451" spans="1:33" ht="15.75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26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</row>
    <row r="452" spans="1:33" ht="15.75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26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</row>
    <row r="453" spans="1:33" ht="15.75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26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</row>
    <row r="454" spans="1:33" ht="15.75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26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</row>
    <row r="455" spans="1:33" ht="15.75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26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</row>
    <row r="456" spans="1:33" ht="15.75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26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</row>
    <row r="457" spans="1:33" ht="15.75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26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</row>
    <row r="458" spans="1:33" ht="15.75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26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</row>
    <row r="459" spans="1:33" ht="15.75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26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</row>
    <row r="460" spans="1:33" ht="15.75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26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</row>
    <row r="461" spans="1:33" ht="15.75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26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</row>
    <row r="462" spans="1:33" ht="15.75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26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</row>
    <row r="463" spans="1:33" ht="15.75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26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</row>
    <row r="464" spans="1:33" ht="15.75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26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</row>
    <row r="465" spans="1:33" ht="15.75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26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</row>
    <row r="466" spans="1:33" ht="15.75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26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</row>
    <row r="467" spans="1:33" ht="15.75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26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</row>
    <row r="468" spans="1:33" ht="15.75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26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</row>
    <row r="469" spans="1:33" ht="15.75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26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</row>
    <row r="470" spans="1:33" ht="15.75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26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</row>
    <row r="471" spans="1:33" ht="15.75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26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</row>
    <row r="472" spans="1:33" ht="15.75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26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</row>
    <row r="473" spans="1:33" ht="15.75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26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</row>
    <row r="474" spans="1:33" ht="15.75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26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</row>
    <row r="475" spans="1:33" ht="15.75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26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</row>
    <row r="476" spans="1:33" ht="15.75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26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</row>
    <row r="477" spans="1:33" ht="15.75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26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</row>
    <row r="478" spans="1:33" ht="15.75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26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</row>
    <row r="479" spans="1:33" ht="15.75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26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</row>
    <row r="480" spans="1:33" ht="15.75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26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</row>
    <row r="481" spans="1:33" ht="15.75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26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</row>
    <row r="482" spans="1:33" ht="15.75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26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</row>
    <row r="483" spans="1:33" ht="15.75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26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</row>
    <row r="484" spans="1:33" ht="15.75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26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</row>
    <row r="485" spans="1:33" ht="15.75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26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</row>
    <row r="486" spans="1:33" ht="15.75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26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</row>
    <row r="487" spans="1:33" ht="15.75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26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</row>
    <row r="488" spans="1:33" ht="15.75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26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</row>
    <row r="489" spans="1:33" ht="15.75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26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</row>
    <row r="490" spans="1:33" ht="15.75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26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</row>
    <row r="491" spans="1:33" ht="15.75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26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</row>
    <row r="492" spans="1:33" ht="15.75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26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</row>
    <row r="493" spans="1:33" ht="15.75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26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</row>
    <row r="494" spans="1:33" ht="15.75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26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</row>
    <row r="495" spans="1:33" ht="15.75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26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</row>
    <row r="496" spans="1:33" ht="15.75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26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</row>
    <row r="497" spans="1:33" ht="15.75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26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</row>
    <row r="498" spans="1:33" ht="15.75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26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</row>
    <row r="499" spans="1:33" ht="15.75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26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</row>
    <row r="500" spans="1:33" ht="15.75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26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</row>
    <row r="501" spans="1:33" ht="15.75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26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</row>
    <row r="502" spans="1:33" ht="15.75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26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</row>
    <row r="503" spans="1:33" ht="15.75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26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</row>
    <row r="504" spans="1:33" ht="15.75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26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</row>
    <row r="505" spans="1:33" ht="15.75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26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</row>
    <row r="506" spans="1:33" ht="15.75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26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</row>
    <row r="507" spans="1:33" ht="15.75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26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</row>
    <row r="508" spans="1:33" ht="15.75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26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</row>
    <row r="509" spans="1:33" ht="15.75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26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</row>
    <row r="510" spans="1:33" ht="15.75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26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</row>
    <row r="511" spans="1:33" ht="15.75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26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</row>
    <row r="512" spans="1:33" ht="15.75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26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</row>
    <row r="513" spans="1:33" ht="15.75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26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</row>
    <row r="514" spans="1:33" ht="15.75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26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</row>
    <row r="515" spans="1:33" ht="15.75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26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</row>
    <row r="516" spans="1:33" ht="15.75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26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</row>
    <row r="517" spans="1:33" ht="15.75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26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</row>
    <row r="518" spans="1:33" ht="15.75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26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</row>
    <row r="519" spans="1:33" ht="15.75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26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</row>
    <row r="520" spans="1:33" ht="15.75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26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</row>
    <row r="521" spans="1:33" ht="15.75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26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</row>
    <row r="522" spans="1:33" ht="15.75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26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</row>
    <row r="523" spans="1:33" ht="15.75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26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</row>
    <row r="524" spans="1:33" ht="15.75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26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</row>
    <row r="525" spans="1:33" ht="15.75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26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</row>
    <row r="526" spans="1:33" ht="15.75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26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</row>
    <row r="527" spans="1:33" ht="15.75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26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</row>
    <row r="528" spans="1:33" ht="15.75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26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</row>
    <row r="529" spans="1:33" ht="15.75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26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</row>
    <row r="530" spans="1:33" ht="15.75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26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</row>
    <row r="531" spans="1:33" ht="15.75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26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</row>
    <row r="532" spans="1:33" ht="15.75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26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</row>
    <row r="533" spans="1:33" ht="15.75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26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</row>
    <row r="534" spans="1:33" ht="15.75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26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</row>
    <row r="535" spans="1:33" ht="15.75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26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</row>
    <row r="536" spans="1:33" ht="15.75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26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</row>
    <row r="537" spans="1:33" ht="15.75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26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</row>
    <row r="538" spans="1:33" ht="15.75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26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</row>
    <row r="539" spans="1:33" ht="15.75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26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</row>
    <row r="540" spans="1:33" ht="15.75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26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</row>
    <row r="541" spans="1:33" ht="15.75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26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</row>
    <row r="542" spans="1:33" ht="15.75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26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</row>
    <row r="543" spans="1:33" ht="15.75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26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</row>
    <row r="544" spans="1:33" ht="15.75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26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</row>
    <row r="545" spans="1:33" ht="15.75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26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</row>
    <row r="546" spans="1:33" ht="15.75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26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</row>
    <row r="547" spans="1:33" ht="15.75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26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</row>
    <row r="548" spans="1:33" ht="15.75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26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</row>
    <row r="549" spans="1:33" ht="15.75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26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</row>
    <row r="550" spans="1:33" ht="15.75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26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</row>
    <row r="551" spans="1:33" ht="15.75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26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</row>
    <row r="552" spans="1:33" ht="15.75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26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</row>
    <row r="553" spans="1:33" ht="15.75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26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</row>
    <row r="554" spans="1:33" ht="15.75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26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</row>
    <row r="555" spans="1:33" ht="15.75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26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</row>
    <row r="556" spans="1:33" ht="15.75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26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</row>
    <row r="557" spans="1:33" ht="15.75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26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</row>
    <row r="558" spans="1:33" ht="15.75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26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</row>
    <row r="559" spans="1:33" ht="15.75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26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</row>
    <row r="560" spans="1:33" ht="15.75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26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</row>
    <row r="561" spans="1:33" ht="15.75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26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</row>
    <row r="562" spans="1:33" ht="15.75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26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</row>
    <row r="563" spans="1:33" ht="15.75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26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</row>
    <row r="564" spans="1:33" ht="15.75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26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</row>
    <row r="565" spans="1:33" ht="15.75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26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</row>
    <row r="566" spans="1:33" ht="15.75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26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</row>
    <row r="567" spans="1:33" ht="15.75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26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</row>
    <row r="568" spans="1:33" ht="15.75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26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</row>
    <row r="569" spans="1:33" ht="15.75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26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</row>
    <row r="570" spans="1:33" ht="15.75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26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</row>
    <row r="571" spans="1:33" ht="15.75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26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</row>
    <row r="572" spans="1:33" ht="15.75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26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</row>
    <row r="573" spans="1:33" ht="15.75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26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</row>
    <row r="574" spans="1:33" ht="15.75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26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</row>
    <row r="575" spans="1:33" ht="15.75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26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</row>
    <row r="576" spans="1:33" ht="15.75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26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</row>
    <row r="577" spans="1:33" ht="15.75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26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</row>
    <row r="578" spans="1:33" ht="15.75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26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</row>
    <row r="579" spans="1:33" ht="15.75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26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</row>
    <row r="580" spans="1:33" ht="15.75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26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</row>
    <row r="581" spans="1:33" ht="15.75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26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</row>
    <row r="582" spans="1:33" ht="15.75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26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</row>
    <row r="583" spans="1:33" ht="15.75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26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</row>
    <row r="584" spans="1:33" ht="15.75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26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</row>
    <row r="585" spans="1:33" ht="15.75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26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</row>
    <row r="586" spans="1:33" ht="15.75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26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</row>
    <row r="587" spans="1:33" ht="15.75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26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</row>
    <row r="588" spans="1:33" ht="15.75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26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</row>
    <row r="589" spans="1:33" ht="15.75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26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</row>
    <row r="590" spans="1:33" ht="15.75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26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</row>
    <row r="591" spans="1:33" ht="15.75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26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</row>
    <row r="592" spans="1:33" ht="15.75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26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</row>
    <row r="593" spans="1:33" ht="15.75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26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</row>
    <row r="594" spans="1:33" ht="15.75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26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</row>
    <row r="595" spans="1:33" ht="15.75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26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</row>
    <row r="596" spans="1:33" ht="15.75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26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</row>
    <row r="597" spans="1:33" ht="15.75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26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</row>
    <row r="598" spans="1:33" ht="15.75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26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</row>
    <row r="599" spans="1:33" ht="15.75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26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</row>
    <row r="600" spans="1:33" ht="15.75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26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</row>
    <row r="601" spans="1:33" ht="15.75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26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</row>
    <row r="602" spans="1:33" ht="15.75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26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</row>
    <row r="603" spans="1:33" ht="15.75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26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</row>
    <row r="604" spans="1:33" ht="15.75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26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</row>
    <row r="605" spans="1:33" ht="15.75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26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</row>
    <row r="606" spans="1:33" ht="15.75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26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</row>
    <row r="607" spans="1:33" ht="15.75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26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</row>
    <row r="608" spans="1:33" ht="15.75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26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</row>
    <row r="609" spans="1:33" ht="15.75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26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</row>
    <row r="610" spans="1:33" ht="15.75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26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</row>
    <row r="611" spans="1:33" ht="15.75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26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</row>
    <row r="612" spans="1:33" ht="15.75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26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</row>
    <row r="613" spans="1:33" ht="15.75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26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</row>
    <row r="614" spans="1:33" ht="15.75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26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</row>
    <row r="615" spans="1:33" ht="15.75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26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</row>
    <row r="616" spans="1:33" ht="15.75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26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</row>
    <row r="617" spans="1:33" ht="15.75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26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</row>
    <row r="618" spans="1:33" ht="15.75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26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</row>
    <row r="619" spans="1:33" ht="15.75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26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</row>
    <row r="620" spans="1:33" ht="15.75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26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</row>
    <row r="621" spans="1:33" ht="15.75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26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</row>
    <row r="622" spans="1:33" ht="15.75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26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</row>
    <row r="623" spans="1:33" ht="15.75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26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</row>
    <row r="624" spans="1:33" ht="15.75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26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</row>
    <row r="625" spans="1:33" ht="15.75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26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</row>
    <row r="626" spans="1:33" ht="15.75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26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</row>
    <row r="627" spans="1:33" ht="15.75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26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</row>
    <row r="628" spans="1:33" ht="15.75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26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</row>
    <row r="629" spans="1:33" ht="15.75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26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</row>
    <row r="630" spans="1:33" ht="15.75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26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</row>
    <row r="631" spans="1:33" ht="15.75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26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</row>
    <row r="632" spans="1:33" ht="15.75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26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</row>
    <row r="633" spans="1:33" ht="15.75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26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</row>
    <row r="634" spans="1:33" ht="15.75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26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</row>
    <row r="635" spans="1:33" ht="15.75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26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</row>
    <row r="636" spans="1:33" ht="15.75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26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</row>
    <row r="637" spans="1:33" ht="15.75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26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</row>
    <row r="638" spans="1:33" ht="15.75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26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</row>
    <row r="639" spans="1:33" ht="15.75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26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</row>
    <row r="640" spans="1:33" ht="15.75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26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</row>
    <row r="641" spans="1:33" ht="15.75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26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</row>
    <row r="642" spans="1:33" ht="15.75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26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</row>
    <row r="643" spans="1:33" ht="15.75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26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</row>
    <row r="644" spans="1:33" ht="15.75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26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</row>
    <row r="645" spans="1:33" ht="15.75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26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</row>
    <row r="646" spans="1:33" ht="15.75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26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</row>
    <row r="647" spans="1:33" ht="15.75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26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</row>
    <row r="648" spans="1:33" ht="15.75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26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</row>
    <row r="649" spans="1:33" ht="15.75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26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</row>
    <row r="650" spans="1:33" ht="15.75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26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</row>
    <row r="651" spans="1:33" ht="15.75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26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</row>
    <row r="652" spans="1:33" ht="15.75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26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</row>
    <row r="653" spans="1:33" ht="15.75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26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</row>
    <row r="654" spans="1:33" ht="15.75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26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</row>
    <row r="655" spans="1:33" ht="15.75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26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</row>
    <row r="656" spans="1:33" ht="15.75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26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</row>
    <row r="657" spans="1:33" ht="15.75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26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</row>
    <row r="658" spans="1:33" ht="15.75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26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</row>
    <row r="659" spans="1:33" ht="15.75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26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</row>
    <row r="660" spans="1:33" ht="15.75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26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</row>
    <row r="661" spans="1:33" ht="15.75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26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</row>
    <row r="662" spans="1:33" ht="15.75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26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</row>
    <row r="663" spans="1:33" ht="15.75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26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</row>
    <row r="664" spans="1:33" ht="15.75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26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</row>
    <row r="665" spans="1:33" ht="15.75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26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</row>
    <row r="666" spans="1:33" ht="15.75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26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</row>
    <row r="667" spans="1:33" ht="15.75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26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</row>
    <row r="668" spans="1:33" ht="15.75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26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</row>
    <row r="669" spans="1:33" ht="15.75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26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</row>
    <row r="670" spans="1:33" ht="15.75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26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</row>
    <row r="671" spans="1:33" ht="15.75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26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</row>
    <row r="672" spans="1:33" ht="15.75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26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</row>
    <row r="673" spans="1:33" ht="15.75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26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</row>
    <row r="674" spans="1:33" ht="15.75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26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</row>
    <row r="675" spans="1:33" ht="15.75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26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</row>
    <row r="676" spans="1:33" ht="15.75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26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</row>
    <row r="677" spans="1:33" ht="15.75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26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</row>
    <row r="678" spans="1:33" ht="15.75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26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</row>
    <row r="679" spans="1:33" ht="15.75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26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</row>
    <row r="680" spans="1:33" ht="15.75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26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</row>
    <row r="681" spans="1:33" ht="15.75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26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</row>
    <row r="682" spans="1:33" ht="15.75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26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</row>
    <row r="683" spans="1:33" ht="15.75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26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</row>
    <row r="684" spans="1:33" ht="15.75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26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</row>
    <row r="685" spans="1:33" ht="15.75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26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</row>
    <row r="686" spans="1:33" ht="15.75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26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</row>
    <row r="687" spans="1:33" ht="15.75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26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</row>
    <row r="688" spans="1:33" ht="15.75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26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</row>
    <row r="689" spans="1:33" ht="15.75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26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</row>
    <row r="690" spans="1:33" ht="15.75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26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</row>
    <row r="691" spans="1:33" ht="15.75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26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</row>
    <row r="692" spans="1:33" ht="15.75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26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</row>
    <row r="693" spans="1:33" ht="15.75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26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</row>
    <row r="694" spans="1:33" ht="15.75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26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</row>
    <row r="695" spans="1:33" ht="15.75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26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</row>
    <row r="696" spans="1:33" ht="15.75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26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</row>
    <row r="697" spans="1:33" ht="15.75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26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</row>
    <row r="698" spans="1:33" ht="15.75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26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</row>
    <row r="699" spans="1:33" ht="15.75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26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</row>
    <row r="700" spans="1:33" ht="15.75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26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</row>
    <row r="701" spans="1:33" ht="15.75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26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</row>
    <row r="702" spans="1:33" ht="15.75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26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</row>
    <row r="703" spans="1:33" ht="15.75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26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</row>
    <row r="704" spans="1:33" ht="15.75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26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</row>
    <row r="705" spans="1:33" ht="15.75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26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</row>
    <row r="706" spans="1:33" ht="15.75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26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</row>
    <row r="707" spans="1:33" ht="15.75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26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</row>
    <row r="708" spans="1:33" ht="15.75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26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</row>
    <row r="709" spans="1:33" ht="15.75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26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</row>
    <row r="710" spans="1:33" ht="15.75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26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</row>
    <row r="711" spans="1:33" ht="15.75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26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</row>
    <row r="712" spans="1:33" ht="15.75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26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</row>
    <row r="713" spans="1:33" ht="15.75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26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</row>
    <row r="714" spans="1:33" ht="15.75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26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</row>
    <row r="715" spans="1:33" ht="15.75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26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</row>
    <row r="716" spans="1:33" ht="15.75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26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</row>
    <row r="717" spans="1:33" ht="15.75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26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</row>
    <row r="718" spans="1:33" ht="15.75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26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</row>
    <row r="719" spans="1:33" ht="15.75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26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</row>
    <row r="720" spans="1:33" ht="15.75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26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</row>
    <row r="721" spans="1:33" ht="15.75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26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</row>
    <row r="722" spans="1:33" ht="15.75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26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</row>
    <row r="723" spans="1:33" ht="15.75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26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</row>
    <row r="724" spans="1:33" ht="15.75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26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</row>
    <row r="725" spans="1:33" ht="15.75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26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</row>
    <row r="726" spans="1:33" ht="15.75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26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</row>
    <row r="727" spans="1:33" ht="15.75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26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</row>
    <row r="728" spans="1:33" ht="15.75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26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</row>
    <row r="729" spans="1:33" ht="15.75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26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</row>
    <row r="730" spans="1:33" ht="15.75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26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</row>
    <row r="731" spans="1:33" ht="15.75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26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</row>
    <row r="732" spans="1:33" ht="15.75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26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</row>
    <row r="733" spans="1:33" ht="15.75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26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</row>
    <row r="734" spans="1:33" ht="15.75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26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</row>
    <row r="735" spans="1:33" ht="15.75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26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</row>
    <row r="736" spans="1:33" ht="15.75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26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</row>
    <row r="737" spans="1:33" ht="15.75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26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</row>
    <row r="738" spans="1:33" ht="15.75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26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</row>
    <row r="739" spans="1:33" ht="15.75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26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</row>
    <row r="740" spans="1:33" ht="15.75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26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</row>
    <row r="741" spans="1:33" ht="15.75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26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</row>
    <row r="742" spans="1:33" ht="15.75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26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</row>
    <row r="743" spans="1:33" ht="15.75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26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</row>
    <row r="744" spans="1:33" ht="15.75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26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</row>
    <row r="745" spans="1:33" ht="15.75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26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</row>
    <row r="746" spans="1:33" ht="15.75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26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</row>
    <row r="747" spans="1:33" ht="15.75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26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</row>
    <row r="748" spans="1:33" ht="15.75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26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</row>
    <row r="749" spans="1:33" ht="15.75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26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</row>
    <row r="750" spans="1:33" ht="15.75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26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</row>
    <row r="751" spans="1:33" ht="15.75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26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</row>
    <row r="752" spans="1:33" ht="15.75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26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</row>
    <row r="753" spans="1:33" ht="15.75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26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</row>
    <row r="754" spans="1:33" ht="15.75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26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</row>
    <row r="755" spans="1:33" ht="15.75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26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</row>
    <row r="756" spans="1:33" ht="15.75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26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</row>
    <row r="757" spans="1:33" ht="15.75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26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</row>
    <row r="758" spans="1:33" ht="15.75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26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</row>
    <row r="759" spans="1:33" ht="15.75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26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</row>
    <row r="760" spans="1:33" ht="15.75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26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</row>
    <row r="761" spans="1:33" ht="15.75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26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</row>
    <row r="762" spans="1:33" ht="15.75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26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</row>
    <row r="763" spans="1:33" ht="15.75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26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</row>
    <row r="764" spans="1:33" ht="15.75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26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</row>
    <row r="765" spans="1:33" ht="15.75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26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</row>
    <row r="766" spans="1:33" ht="15.75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26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</row>
    <row r="767" spans="1:33" ht="15.75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26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</row>
    <row r="768" spans="1:33" ht="15.75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26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</row>
    <row r="769" spans="1:33" ht="15.75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26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</row>
    <row r="770" spans="1:33" ht="15.75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26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</row>
    <row r="771" spans="1:33" ht="15.75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26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</row>
    <row r="772" spans="1:33" ht="15.75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26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</row>
    <row r="773" spans="1:33" ht="15.75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26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</row>
    <row r="774" spans="1:33" ht="15.75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26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</row>
    <row r="775" spans="1:33" ht="15.75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26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</row>
    <row r="776" spans="1:33" ht="15.75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26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</row>
    <row r="777" spans="1:33" ht="15.75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26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</row>
    <row r="778" spans="1:33" ht="15.75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26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</row>
    <row r="779" spans="1:33" ht="15.75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26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</row>
    <row r="780" spans="1:33" ht="15.75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26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</row>
    <row r="781" spans="1:33" ht="15.75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26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</row>
    <row r="782" spans="1:33" ht="15.75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26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</row>
    <row r="783" spans="1:33" ht="15.75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26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</row>
    <row r="784" spans="1:33" ht="15.75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26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</row>
    <row r="785" spans="1:33" ht="15.75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26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</row>
    <row r="786" spans="1:33" ht="15.75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26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</row>
    <row r="787" spans="1:33" ht="15.75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26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</row>
    <row r="788" spans="1:33" ht="15.75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26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</row>
    <row r="789" spans="1:33" ht="15.75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26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</row>
    <row r="790" spans="1:33" ht="15.75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26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</row>
    <row r="791" spans="1:33" ht="15.75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26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</row>
    <row r="792" spans="1:33" ht="15.75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26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</row>
    <row r="793" spans="1:33" ht="15.75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26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</row>
    <row r="794" spans="1:33" ht="15.75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26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</row>
    <row r="795" spans="1:33" ht="15.75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26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</row>
    <row r="796" spans="1:33" ht="15.75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26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</row>
    <row r="797" spans="1:33" ht="15.75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26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</row>
    <row r="798" spans="1:33" ht="15.75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26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</row>
    <row r="799" spans="1:33" ht="15.75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26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</row>
    <row r="800" spans="1:33" ht="15.75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26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</row>
    <row r="801" spans="1:33" ht="15.75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26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</row>
    <row r="802" spans="1:33" ht="15.75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26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</row>
    <row r="803" spans="1:33" ht="15.75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26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</row>
    <row r="804" spans="1:33" ht="15.75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26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</row>
    <row r="805" spans="1:33" ht="15.75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26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</row>
    <row r="806" spans="1:33" ht="15.75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26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</row>
    <row r="807" spans="1:33" ht="15.75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26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</row>
    <row r="808" spans="1:33" ht="15.75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26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</row>
    <row r="809" spans="1:33" ht="15.75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26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</row>
    <row r="810" spans="1:33" ht="15.75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26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</row>
    <row r="811" spans="1:33" ht="15.75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26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</row>
    <row r="812" spans="1:33" ht="15.75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26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</row>
    <row r="813" spans="1:33" ht="15.75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26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</row>
    <row r="814" spans="1:33" ht="15.75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26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</row>
    <row r="815" spans="1:33" ht="15.75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26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</row>
    <row r="816" spans="1:33" ht="15.75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26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</row>
    <row r="817" spans="1:33" ht="15.75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26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</row>
    <row r="818" spans="1:33" ht="15.75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26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</row>
    <row r="819" spans="1:33" ht="15.75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26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</row>
    <row r="820" spans="1:33" ht="15.75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26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</row>
    <row r="821" spans="1:33" ht="15.75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26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</row>
    <row r="822" spans="1:33" ht="15.75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26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</row>
    <row r="823" spans="1:33" ht="15.75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26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</row>
    <row r="824" spans="1:33" ht="15.75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26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</row>
    <row r="825" spans="1:33" ht="15.75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26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</row>
    <row r="826" spans="1:33" ht="15.75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26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</row>
    <row r="827" spans="1:33" ht="15.75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26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</row>
    <row r="828" spans="1:33" ht="15.75" customHeight="1" x14ac:dyDescent="0.2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26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</row>
    <row r="829" spans="1:33" ht="15.75" customHeight="1" x14ac:dyDescent="0.2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26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</row>
    <row r="830" spans="1:33" ht="15.75" customHeight="1" x14ac:dyDescent="0.2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26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</row>
    <row r="831" spans="1:33" ht="15.75" customHeight="1" x14ac:dyDescent="0.2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26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</row>
    <row r="832" spans="1:33" ht="15.75" customHeight="1" x14ac:dyDescent="0.2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26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</row>
    <row r="833" spans="1:33" ht="15.75" customHeight="1" x14ac:dyDescent="0.25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26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</row>
    <row r="834" spans="1:33" ht="15.75" customHeight="1" x14ac:dyDescent="0.25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26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</row>
    <row r="835" spans="1:33" ht="15.75" customHeight="1" x14ac:dyDescent="0.25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26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</row>
    <row r="836" spans="1:33" ht="15.75" customHeight="1" x14ac:dyDescent="0.25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26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</row>
    <row r="837" spans="1:33" ht="15.75" customHeight="1" x14ac:dyDescent="0.25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26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</row>
    <row r="838" spans="1:33" ht="15.75" customHeight="1" x14ac:dyDescent="0.25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26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</row>
    <row r="839" spans="1:33" ht="15.75" customHeight="1" x14ac:dyDescent="0.25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26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</row>
    <row r="840" spans="1:33" ht="15.75" customHeight="1" x14ac:dyDescent="0.25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26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</row>
    <row r="841" spans="1:33" ht="15.75" customHeight="1" x14ac:dyDescent="0.25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26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</row>
    <row r="842" spans="1:33" ht="15.75" customHeight="1" x14ac:dyDescent="0.25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26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</row>
    <row r="843" spans="1:33" ht="15.75" customHeight="1" x14ac:dyDescent="0.25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26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</row>
    <row r="844" spans="1:33" ht="15.75" customHeight="1" x14ac:dyDescent="0.25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26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</row>
    <row r="845" spans="1:33" ht="15.75" customHeight="1" x14ac:dyDescent="0.25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26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</row>
    <row r="846" spans="1:33" ht="15.75" customHeight="1" x14ac:dyDescent="0.25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26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</row>
    <row r="847" spans="1:33" ht="15.75" customHeight="1" x14ac:dyDescent="0.25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26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</row>
    <row r="848" spans="1:33" ht="15.75" customHeight="1" x14ac:dyDescent="0.25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26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</row>
    <row r="849" spans="1:33" ht="15.75" customHeight="1" x14ac:dyDescent="0.25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26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</row>
    <row r="850" spans="1:33" ht="15.75" customHeight="1" x14ac:dyDescent="0.25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26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</row>
    <row r="851" spans="1:33" ht="15.75" customHeight="1" x14ac:dyDescent="0.25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26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</row>
    <row r="852" spans="1:33" ht="15.75" customHeight="1" x14ac:dyDescent="0.25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26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</row>
    <row r="853" spans="1:33" ht="15.75" customHeight="1" x14ac:dyDescent="0.25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26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</row>
    <row r="854" spans="1:33" ht="15.75" customHeight="1" x14ac:dyDescent="0.25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26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</row>
    <row r="855" spans="1:33" ht="15.75" customHeight="1" x14ac:dyDescent="0.25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26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</row>
    <row r="856" spans="1:33" ht="15.75" customHeight="1" x14ac:dyDescent="0.25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26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</row>
    <row r="857" spans="1:33" ht="15.75" customHeight="1" x14ac:dyDescent="0.25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26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</row>
    <row r="858" spans="1:33" ht="15.75" customHeight="1" x14ac:dyDescent="0.25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26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</row>
    <row r="859" spans="1:33" ht="15.75" customHeight="1" x14ac:dyDescent="0.25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26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</row>
    <row r="860" spans="1:33" ht="15.75" customHeight="1" x14ac:dyDescent="0.25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26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</row>
    <row r="861" spans="1:33" ht="15.75" customHeight="1" x14ac:dyDescent="0.25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26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</row>
    <row r="862" spans="1:33" ht="15.75" customHeight="1" x14ac:dyDescent="0.25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26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</row>
    <row r="863" spans="1:33" ht="15.75" customHeight="1" x14ac:dyDescent="0.25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26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</row>
    <row r="864" spans="1:33" ht="15.75" customHeight="1" x14ac:dyDescent="0.25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26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</row>
    <row r="865" spans="1:33" ht="15.75" customHeight="1" x14ac:dyDescent="0.25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26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</row>
    <row r="866" spans="1:33" ht="15.75" customHeight="1" x14ac:dyDescent="0.25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26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</row>
    <row r="867" spans="1:33" ht="15.75" customHeight="1" x14ac:dyDescent="0.25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26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</row>
    <row r="868" spans="1:33" ht="15.75" customHeight="1" x14ac:dyDescent="0.25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26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</row>
    <row r="869" spans="1:33" ht="15.75" customHeight="1" x14ac:dyDescent="0.25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26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</row>
    <row r="870" spans="1:33" ht="15.75" customHeight="1" x14ac:dyDescent="0.25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26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</row>
    <row r="871" spans="1:33" ht="15.75" customHeight="1" x14ac:dyDescent="0.25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26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</row>
    <row r="872" spans="1:33" ht="15.75" customHeight="1" x14ac:dyDescent="0.25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26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</row>
    <row r="873" spans="1:33" ht="15.75" customHeight="1" x14ac:dyDescent="0.25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26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</row>
    <row r="874" spans="1:33" ht="15.75" customHeight="1" x14ac:dyDescent="0.25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26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</row>
    <row r="875" spans="1:33" ht="15.75" customHeight="1" x14ac:dyDescent="0.25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26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</row>
    <row r="876" spans="1:33" ht="15.75" customHeight="1" x14ac:dyDescent="0.25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26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</row>
    <row r="877" spans="1:33" ht="15.75" customHeight="1" x14ac:dyDescent="0.25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26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</row>
    <row r="878" spans="1:33" ht="15.75" customHeight="1" x14ac:dyDescent="0.25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26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</row>
    <row r="879" spans="1:33" ht="15.75" customHeight="1" x14ac:dyDescent="0.25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26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</row>
    <row r="880" spans="1:33" ht="15.75" customHeight="1" x14ac:dyDescent="0.25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26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</row>
    <row r="881" spans="1:33" ht="15.75" customHeight="1" x14ac:dyDescent="0.25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26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</row>
    <row r="882" spans="1:33" ht="15.75" customHeight="1" x14ac:dyDescent="0.25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26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</row>
    <row r="883" spans="1:33" ht="15.75" customHeight="1" x14ac:dyDescent="0.25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26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</row>
    <row r="884" spans="1:33" ht="15.75" customHeight="1" x14ac:dyDescent="0.25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26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</row>
    <row r="885" spans="1:33" ht="15.75" customHeight="1" x14ac:dyDescent="0.25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26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</row>
    <row r="886" spans="1:33" ht="15.75" customHeight="1" x14ac:dyDescent="0.25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26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</row>
    <row r="887" spans="1:33" ht="15.75" customHeight="1" x14ac:dyDescent="0.25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26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</row>
    <row r="888" spans="1:33" ht="15.75" customHeight="1" x14ac:dyDescent="0.25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26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</row>
    <row r="889" spans="1:33" ht="15.75" customHeight="1" x14ac:dyDescent="0.25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26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</row>
    <row r="890" spans="1:33" ht="15.75" customHeight="1" x14ac:dyDescent="0.25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26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</row>
    <row r="891" spans="1:33" ht="15.75" customHeight="1" x14ac:dyDescent="0.25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26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</row>
    <row r="892" spans="1:33" ht="15.75" customHeight="1" x14ac:dyDescent="0.25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26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</row>
    <row r="893" spans="1:33" ht="15.75" customHeight="1" x14ac:dyDescent="0.25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26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</row>
    <row r="894" spans="1:33" ht="15.75" customHeight="1" x14ac:dyDescent="0.25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26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</row>
    <row r="895" spans="1:33" ht="15.75" customHeight="1" x14ac:dyDescent="0.25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26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</row>
    <row r="896" spans="1:33" ht="15.75" customHeight="1" x14ac:dyDescent="0.25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26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</row>
    <row r="897" spans="1:33" ht="15.75" customHeight="1" x14ac:dyDescent="0.25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26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</row>
    <row r="898" spans="1:33" ht="15.75" customHeight="1" x14ac:dyDescent="0.25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26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</row>
    <row r="899" spans="1:33" ht="15.75" customHeight="1" x14ac:dyDescent="0.25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26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</row>
    <row r="900" spans="1:33" ht="15.75" customHeight="1" x14ac:dyDescent="0.25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26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</row>
    <row r="901" spans="1:33" ht="15.75" customHeight="1" x14ac:dyDescent="0.25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26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</row>
    <row r="902" spans="1:33" ht="15.75" customHeight="1" x14ac:dyDescent="0.25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26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</row>
    <row r="903" spans="1:33" ht="15.75" customHeight="1" x14ac:dyDescent="0.25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26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</row>
    <row r="904" spans="1:33" ht="15.75" customHeight="1" x14ac:dyDescent="0.25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26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</row>
    <row r="905" spans="1:33" ht="15.75" customHeight="1" x14ac:dyDescent="0.25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26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</row>
    <row r="906" spans="1:33" ht="15.75" customHeight="1" x14ac:dyDescent="0.25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26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</row>
    <row r="907" spans="1:33" ht="15.75" customHeight="1" x14ac:dyDescent="0.25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26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</row>
    <row r="908" spans="1:33" ht="15.75" customHeight="1" x14ac:dyDescent="0.25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26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</row>
    <row r="909" spans="1:33" ht="15.75" customHeight="1" x14ac:dyDescent="0.25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26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</row>
    <row r="910" spans="1:33" ht="15.75" customHeight="1" x14ac:dyDescent="0.25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26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</row>
    <row r="911" spans="1:33" ht="15.75" customHeight="1" x14ac:dyDescent="0.25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26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</row>
    <row r="912" spans="1:33" ht="15.75" customHeight="1" x14ac:dyDescent="0.25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26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</row>
    <row r="913" spans="1:33" ht="15.75" customHeight="1" x14ac:dyDescent="0.25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26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</row>
    <row r="914" spans="1:33" ht="15.75" customHeight="1" x14ac:dyDescent="0.25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26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</row>
    <row r="915" spans="1:33" ht="15.75" customHeight="1" x14ac:dyDescent="0.25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26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</row>
    <row r="916" spans="1:33" ht="15.75" customHeight="1" x14ac:dyDescent="0.25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26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</row>
    <row r="917" spans="1:33" ht="15.75" customHeight="1" x14ac:dyDescent="0.25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26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</row>
    <row r="918" spans="1:33" ht="15.75" customHeight="1" x14ac:dyDescent="0.25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26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</row>
    <row r="919" spans="1:33" ht="15.75" customHeight="1" x14ac:dyDescent="0.25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26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</row>
    <row r="920" spans="1:33" ht="15.75" customHeight="1" x14ac:dyDescent="0.25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26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</row>
    <row r="921" spans="1:33" ht="15.75" customHeight="1" x14ac:dyDescent="0.25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26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</row>
    <row r="922" spans="1:33" ht="15.75" customHeight="1" x14ac:dyDescent="0.25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26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</row>
    <row r="923" spans="1:33" ht="15.75" customHeight="1" x14ac:dyDescent="0.25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26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</row>
    <row r="924" spans="1:33" ht="15.75" customHeight="1" x14ac:dyDescent="0.25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26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</row>
    <row r="925" spans="1:33" ht="15.75" customHeight="1" x14ac:dyDescent="0.25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26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</row>
    <row r="926" spans="1:33" ht="15.75" customHeight="1" x14ac:dyDescent="0.25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26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</row>
    <row r="927" spans="1:33" ht="15.75" customHeight="1" x14ac:dyDescent="0.25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26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</row>
    <row r="928" spans="1:33" ht="15.75" customHeight="1" x14ac:dyDescent="0.25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26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</row>
    <row r="929" spans="1:33" ht="15.75" customHeight="1" x14ac:dyDescent="0.25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26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</row>
    <row r="930" spans="1:33" ht="15.75" customHeight="1" x14ac:dyDescent="0.25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26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</row>
    <row r="931" spans="1:33" ht="15.75" customHeight="1" x14ac:dyDescent="0.25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26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</row>
    <row r="932" spans="1:33" ht="15.75" customHeight="1" x14ac:dyDescent="0.25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26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</row>
    <row r="933" spans="1:33" ht="15.75" customHeight="1" x14ac:dyDescent="0.25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26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</row>
    <row r="934" spans="1:33" ht="15.75" customHeight="1" x14ac:dyDescent="0.25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26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</row>
    <row r="935" spans="1:33" ht="15.75" customHeight="1" x14ac:dyDescent="0.25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26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</row>
    <row r="936" spans="1:33" ht="15.75" customHeight="1" x14ac:dyDescent="0.25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26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</row>
    <row r="937" spans="1:33" ht="15.75" customHeight="1" x14ac:dyDescent="0.25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26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</row>
    <row r="938" spans="1:33" ht="15.75" customHeight="1" x14ac:dyDescent="0.25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26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</row>
    <row r="939" spans="1:33" ht="15.75" customHeight="1" x14ac:dyDescent="0.25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26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</row>
    <row r="940" spans="1:33" ht="15.75" customHeight="1" x14ac:dyDescent="0.25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26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</row>
    <row r="941" spans="1:33" ht="15.75" customHeight="1" x14ac:dyDescent="0.25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26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</row>
    <row r="942" spans="1:33" ht="15.75" customHeight="1" x14ac:dyDescent="0.25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26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</row>
    <row r="943" spans="1:33" ht="15.75" customHeight="1" x14ac:dyDescent="0.25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26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</row>
    <row r="944" spans="1:33" ht="15.75" customHeight="1" x14ac:dyDescent="0.25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26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</row>
    <row r="945" spans="1:33" ht="15.75" customHeight="1" x14ac:dyDescent="0.25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26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</row>
    <row r="946" spans="1:33" ht="15.75" customHeight="1" x14ac:dyDescent="0.25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26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</row>
    <row r="947" spans="1:33" ht="15.75" customHeight="1" x14ac:dyDescent="0.25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26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</row>
    <row r="948" spans="1:33" ht="15.75" customHeight="1" x14ac:dyDescent="0.25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26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</row>
    <row r="949" spans="1:33" ht="15.75" customHeight="1" x14ac:dyDescent="0.25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26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</row>
    <row r="950" spans="1:33" ht="15.75" customHeight="1" x14ac:dyDescent="0.25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26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</row>
    <row r="951" spans="1:33" ht="15.75" customHeight="1" x14ac:dyDescent="0.25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26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</row>
    <row r="952" spans="1:33" ht="15.75" customHeight="1" x14ac:dyDescent="0.25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26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</row>
    <row r="953" spans="1:33" ht="15.75" customHeight="1" x14ac:dyDescent="0.25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26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</row>
    <row r="954" spans="1:33" ht="15.75" customHeight="1" x14ac:dyDescent="0.25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26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</row>
    <row r="955" spans="1:33" ht="15.75" customHeight="1" x14ac:dyDescent="0.25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26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</row>
    <row r="956" spans="1:33" ht="15.75" customHeight="1" x14ac:dyDescent="0.25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26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</row>
    <row r="957" spans="1:33" ht="15.75" customHeight="1" x14ac:dyDescent="0.25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26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</row>
    <row r="958" spans="1:33" ht="15.75" customHeight="1" x14ac:dyDescent="0.25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26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</row>
    <row r="959" spans="1:33" ht="15.75" customHeight="1" x14ac:dyDescent="0.25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26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</row>
    <row r="960" spans="1:33" ht="15.75" customHeight="1" x14ac:dyDescent="0.25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26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</row>
    <row r="961" spans="1:33" ht="15.75" customHeight="1" x14ac:dyDescent="0.25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26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</row>
    <row r="962" spans="1:33" ht="15.75" customHeight="1" x14ac:dyDescent="0.25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26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</row>
    <row r="963" spans="1:33" ht="15.75" customHeight="1" x14ac:dyDescent="0.25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26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</row>
    <row r="964" spans="1:33" ht="15.75" customHeight="1" x14ac:dyDescent="0.25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26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</row>
    <row r="965" spans="1:33" ht="15.75" customHeight="1" x14ac:dyDescent="0.25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26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</row>
    <row r="966" spans="1:33" ht="15.75" customHeight="1" x14ac:dyDescent="0.25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26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</row>
    <row r="967" spans="1:33" ht="15.75" customHeight="1" x14ac:dyDescent="0.25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26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</row>
    <row r="968" spans="1:33" ht="15.75" customHeight="1" x14ac:dyDescent="0.25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26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</row>
    <row r="969" spans="1:33" ht="15.75" customHeight="1" x14ac:dyDescent="0.25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26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</row>
    <row r="970" spans="1:33" ht="15.75" customHeight="1" x14ac:dyDescent="0.25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26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</row>
    <row r="971" spans="1:33" ht="15.75" customHeight="1" x14ac:dyDescent="0.25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26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</row>
    <row r="972" spans="1:33" ht="15.75" customHeight="1" x14ac:dyDescent="0.25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26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</row>
    <row r="973" spans="1:33" ht="15.75" customHeight="1" x14ac:dyDescent="0.25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26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</row>
    <row r="974" spans="1:33" ht="15.75" customHeight="1" x14ac:dyDescent="0.25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26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</row>
    <row r="975" spans="1:33" ht="15.75" customHeight="1" x14ac:dyDescent="0.25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26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</row>
    <row r="976" spans="1:33" ht="15.75" customHeight="1" x14ac:dyDescent="0.25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26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</row>
    <row r="977" spans="1:33" ht="15.75" customHeight="1" x14ac:dyDescent="0.25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26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</row>
    <row r="978" spans="1:33" ht="15.75" customHeight="1" x14ac:dyDescent="0.25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26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</row>
    <row r="979" spans="1:33" ht="15.75" customHeight="1" x14ac:dyDescent="0.25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26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</row>
    <row r="980" spans="1:33" ht="15.75" customHeight="1" x14ac:dyDescent="0.25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26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</row>
    <row r="981" spans="1:33" ht="15.75" customHeight="1" x14ac:dyDescent="0.25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26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</row>
    <row r="982" spans="1:33" ht="15.75" customHeight="1" x14ac:dyDescent="0.25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26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</row>
    <row r="983" spans="1:33" ht="15.75" customHeight="1" x14ac:dyDescent="0.25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26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</row>
    <row r="984" spans="1:33" ht="15.75" customHeight="1" x14ac:dyDescent="0.25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26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</row>
    <row r="985" spans="1:33" ht="15.75" customHeight="1" x14ac:dyDescent="0.25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26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</row>
    <row r="986" spans="1:33" ht="15.75" customHeight="1" x14ac:dyDescent="0.25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26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</row>
    <row r="987" spans="1:33" ht="15.75" customHeight="1" x14ac:dyDescent="0.25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26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</row>
    <row r="988" spans="1:33" ht="15.75" customHeight="1" x14ac:dyDescent="0.25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26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</row>
    <row r="989" spans="1:33" ht="15.75" customHeight="1" x14ac:dyDescent="0.25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26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</row>
    <row r="990" spans="1:33" ht="15.75" customHeight="1" x14ac:dyDescent="0.25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26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</row>
    <row r="991" spans="1:33" ht="15.75" customHeight="1" x14ac:dyDescent="0.25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26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</row>
    <row r="992" spans="1:33" ht="15.75" customHeight="1" x14ac:dyDescent="0.25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26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</row>
    <row r="993" spans="1:33" ht="15.75" customHeight="1" x14ac:dyDescent="0.25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26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</row>
    <row r="994" spans="1:33" ht="15.75" customHeight="1" x14ac:dyDescent="0.25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26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</row>
    <row r="995" spans="1:33" ht="15.75" customHeight="1" x14ac:dyDescent="0.25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26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</row>
    <row r="996" spans="1:33" ht="15.75" customHeight="1" x14ac:dyDescent="0.25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26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</row>
    <row r="997" spans="1:33" ht="15.75" customHeight="1" x14ac:dyDescent="0.25">
      <c r="A997" s="1"/>
      <c r="B997" s="2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26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</row>
    <row r="998" spans="1:33" ht="15.75" customHeight="1" x14ac:dyDescent="0.25">
      <c r="A998" s="1"/>
      <c r="B998" s="2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26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</row>
    <row r="999" spans="1:33" ht="15.75" customHeight="1" x14ac:dyDescent="0.25">
      <c r="A999" s="1"/>
      <c r="B999" s="2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26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</row>
    <row r="1000" spans="1:33" ht="15.75" customHeight="1" x14ac:dyDescent="0.25">
      <c r="A1000" s="1"/>
      <c r="B1000" s="2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26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</row>
    <row r="1001" spans="1:33" ht="15.75" customHeight="1" x14ac:dyDescent="0.25">
      <c r="A1001" s="1"/>
      <c r="B1001" s="2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26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</row>
    <row r="1002" spans="1:33" ht="15.75" customHeight="1" x14ac:dyDescent="0.25">
      <c r="A1002" s="1"/>
      <c r="B1002" s="2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26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</row>
    <row r="1003" spans="1:33" ht="15.75" customHeight="1" x14ac:dyDescent="0.25">
      <c r="A1003" s="1"/>
      <c r="B1003" s="2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26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</row>
    <row r="1004" spans="1:33" ht="15.75" customHeight="1" x14ac:dyDescent="0.25">
      <c r="A1004" s="1"/>
      <c r="B1004" s="2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26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</row>
    <row r="1005" spans="1:33" ht="15.75" customHeight="1" x14ac:dyDescent="0.25">
      <c r="A1005" s="1"/>
      <c r="B1005" s="2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26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</row>
    <row r="1006" spans="1:33" ht="15.75" customHeight="1" x14ac:dyDescent="0.25">
      <c r="A1006" s="1"/>
      <c r="B1006" s="2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26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</row>
    <row r="1007" spans="1:33" ht="15.75" customHeight="1" x14ac:dyDescent="0.25">
      <c r="A1007" s="1"/>
      <c r="B1007" s="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26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</row>
    <row r="1008" spans="1:33" ht="15.75" customHeight="1" x14ac:dyDescent="0.25">
      <c r="A1008" s="1"/>
      <c r="B1008" s="2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26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</row>
    <row r="1009" spans="1:33" ht="15.75" customHeight="1" x14ac:dyDescent="0.25">
      <c r="A1009" s="1"/>
      <c r="B1009" s="2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26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</row>
    <row r="1010" spans="1:33" ht="15.75" customHeight="1" x14ac:dyDescent="0.25">
      <c r="A1010" s="1"/>
      <c r="B1010" s="2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26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</row>
    <row r="1011" spans="1:33" ht="15.75" customHeight="1" x14ac:dyDescent="0.25">
      <c r="A1011" s="1"/>
      <c r="B1011" s="2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26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</row>
    <row r="1012" spans="1:33" ht="15.75" customHeight="1" x14ac:dyDescent="0.25">
      <c r="A1012" s="1"/>
      <c r="B1012" s="2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26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</row>
    <row r="1013" spans="1:33" ht="15.75" customHeight="1" x14ac:dyDescent="0.25">
      <c r="A1013" s="1"/>
      <c r="B1013" s="2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26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</row>
    <row r="1014" spans="1:33" ht="15.75" customHeight="1" x14ac:dyDescent="0.25">
      <c r="A1014" s="1"/>
      <c r="B1014" s="2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26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</row>
  </sheetData>
  <sheetProtection password="AB1C" sheet="1" objects="1" scenarios="1"/>
  <sortState ref="A4:AC59">
    <sortCondition ref="A4"/>
  </sortState>
  <mergeCells count="5">
    <mergeCell ref="D14:F14"/>
    <mergeCell ref="D15:F15"/>
    <mergeCell ref="D16:F16"/>
    <mergeCell ref="A1:Q1"/>
    <mergeCell ref="D12:K12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arkusz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Marta Borowiec</cp:lastModifiedBy>
  <dcterms:created xsi:type="dcterms:W3CDTF">2021-04-20T11:33:27Z</dcterms:created>
  <dcterms:modified xsi:type="dcterms:W3CDTF">2021-10-25T12:06:05Z</dcterms:modified>
</cp:coreProperties>
</file>