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0" activeTab="0"/>
  </bookViews>
  <sheets>
    <sheet name="P__1-zestawy_i_obłożenia_III" sheetId="1" r:id="rId1"/>
    <sheet name="P__2-zestawy_i_obłożenia_II" sheetId="2" r:id="rId2"/>
    <sheet name="P__3-ubrania" sheetId="3" r:id="rId3"/>
    <sheet name="P__4-zestawy_i_obłożenia_V" sheetId="4" r:id="rId4"/>
    <sheet name="P__5-zest__i_obłoż___(na_poz)_" sheetId="5" r:id="rId5"/>
    <sheet name="P__6_pieluchy" sheetId="6" r:id="rId6"/>
    <sheet name="WARTOŚĆ " sheetId="7" r:id="rId7"/>
  </sheets>
  <definedNames>
    <definedName name="Excel_BuiltIn_Print_Area" localSheetId="2">'P__3-ubrania'!$A$2:$J$12</definedName>
    <definedName name="_xlnm.Print_Area" localSheetId="0">'P__1-zestawy_i_obłożenia_III'!$A$1:$L$9</definedName>
    <definedName name="_xlnm.Print_Area" localSheetId="1">'P__2-zestawy_i_obłożenia_II'!$A$1:$L$15</definedName>
    <definedName name="_xlnm.Print_Area" localSheetId="2">'P__3-ubrania'!$A$1:$J$9</definedName>
    <definedName name="_xlnm.Print_Area" localSheetId="3">'P__4-zestawy_i_obłożenia_V'!$A$1:$L$12</definedName>
    <definedName name="_xlnm.Print_Area" localSheetId="4">'P__5-zest__i_obłoż___(na_poz)_'!$A$1:$L$9</definedName>
    <definedName name="_xlnm.Print_Area" localSheetId="5">'P__6_pieluchy'!$A$1:$K$10</definedName>
  </definedNames>
  <calcPr fullCalcOnLoad="1"/>
</workbook>
</file>

<file path=xl/sharedStrings.xml><?xml version="1.0" encoding="utf-8"?>
<sst xmlns="http://schemas.openxmlformats.org/spreadsheetml/2006/main" count="193" uniqueCount="101">
  <si>
    <t>FORMULARZ CENOWY - ZAŁĄCZNIK NR 2 DO SIWZ</t>
  </si>
  <si>
    <t>Lp</t>
  </si>
  <si>
    <t>przedmiot zamówienia</t>
  </si>
  <si>
    <t>opis przedmiotu zamówienia</t>
  </si>
  <si>
    <t>1) nr katalogowy 2) nazwa własna przedm. zamów. 3) PRODUCENT</t>
  </si>
  <si>
    <t>opakowanie (ilość sztuk w opakowaniu)*</t>
  </si>
  <si>
    <t>Jednostka miary</t>
  </si>
  <si>
    <t>przewidyw. ilość zamówienia**</t>
  </si>
  <si>
    <t>Cena jedn. netto</t>
  </si>
  <si>
    <t>stawka podatku VAT             (w %)</t>
  </si>
  <si>
    <t>Cena jedn. brutto</t>
  </si>
  <si>
    <t xml:space="preserve">Wartość netto                        </t>
  </si>
  <si>
    <t xml:space="preserve">Wartość brutto                           </t>
  </si>
  <si>
    <t>szt</t>
  </si>
  <si>
    <t>op</t>
  </si>
  <si>
    <t>Zestaw zabiegowy do znieczulenia</t>
  </si>
  <si>
    <t>W skład zestawu wchodzą:                                                                                                                                                                    1)serweta dwuwarstwowa nieprzylepna 90x75 – 1 szt (owinięcie zestawu),
2) serweta dwuwarstwowa z otworem przylepnym 75x50cm, średnica 7cm – 1szt,
3)plaster (przylepiec) z opatrunkiem 5x7,2cm - 1szt, 
4)igła 1,2x40 - 1szt ,
5)igła 0,5x 25 – 1szt,
6) komprest gazowe 17n8w 7,5 x 7,5cm - 6szt ,
7)narzędzie plastikowe do dezynfekcji pola 18cm - 1szt, 
8)strzykawka 5ml – 1szt,
9) strzykawka 2ml – 2szt</t>
  </si>
  <si>
    <t xml:space="preserve">Serweta operacyjna, jałowa </t>
  </si>
  <si>
    <t xml:space="preserve">Jałowa dwuwarstwowa 75x50 cm z centralnym otworem przylepnym  6x8 cm. </t>
  </si>
  <si>
    <t>RAZEM</t>
  </si>
  <si>
    <t>* ilość sztuk w opakowaniu nie może przekraczać 2-miesięcznych potrzeb Zamawiającego.(np. 200 szt :24 miesięcy (x 2 ) = 16 szt w opakowaniu),nie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</si>
  <si>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</si>
  <si>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stawka podatku VAT               (w %)</t>
  </si>
  <si>
    <t>Zestaw do zabiegów Alloplastyki stawu biodrowego</t>
  </si>
  <si>
    <t>Zestaw do protezy stawu kolanowego</t>
  </si>
  <si>
    <t xml:space="preserve">Zestaw do laparoskopii z komponentami
</t>
  </si>
  <si>
    <t xml:space="preserve">szt. </t>
  </si>
  <si>
    <t>**W PRZYPADKU MOZLIWOŚCI ZAKUPU POJEDYNCZYCH SZTUK - NIEZALEŻNIE OD ILOŚCI SZTUK W OPAKOWANIU - NALEŻY TO WYRAŹNIE ZAZNACZYĆ W OFERCIE I WYCENIĆ ILOŚĆ SZTUK ZAPLANOWANĄ PRZEZ ZAMAWIAJĄCEGO</t>
  </si>
  <si>
    <t>Sterylna serweta ( do drobnych interwencji chirurgicznych) z otworem otoczonym taśmą lepną</t>
  </si>
  <si>
    <t xml:space="preserve">50x 60 cm, z otworem ok. 8 cm, otoczonym taśmą lepną. Dopuszczalna różnica w wymiarach 5%. Posiada samoprzylepną metryczkę. Serweta wykonana z laminatu dwuwarstwowego: włóknina wiskozowa 23g/m2 / folia PE 27,5 mikrona. Łączna gramatura serwety min. 48,5 g/m2. Odporność serwety na przepuszcza nie płynów pow. 100cmH20.
</t>
  </si>
  <si>
    <t>Serweta chirurgiczna z otworem otoczonym taśmą lepną</t>
  </si>
  <si>
    <t>wymiary serwety 100x125cm, otwór o średnicy 11 cm umieszczony bliżej węższej krawędzi serwety. Serweta wykonana z laminatu dwuwarstwowego z polietylenu gramatura 40 mikronów, chłonna włóknina o gramaturze 23g/m2.</t>
  </si>
  <si>
    <t>Sterylny zestaw operacyjny - do laparoskopii brzusznej  wykonany z chłonnego laminatu dwuwarstwowego : włóknina 20 g/m2 / folia PE 50 mikornów. W strefie krytycznej dodatkowe wzmocnienie: włóknina wiskozowa 23g/m2 / folia PE  mikornów. Łączna gramatura serwety min. 137g/m2. Odporność serwety na przepuszczanie płynów pow. 100cmH20 dla obu stref.</t>
  </si>
  <si>
    <t>minimalny skład i wymiary zestawu:
1) serweta chirurgiczna do laparoskopii o wymiarach 175/250x325cm (z dodatkową warstwą chłonną o łącznej gramaturze w strefie krytycznej min. 110g/m2), zintegrowana z ekranem anestezjologicznym, posiada samoprzylepny otwór w okolicach jamy brzusznej o wymiarach 25x30 cm, otoczony warstwą chłonną. Obłożenie jest wyposażone w organizatory przewodów i cztery zintegrowane kieszenie – 1szt.
2) taśma samoprzylepna typu RZEP2,5x30cm – 1szt.
3) taśmy samoprzylepne 9x49cm – 1szt
4) ręczniki chłonne 18x25cm – 4szt
5) osłona na kamerę (perforowana końcówka) 14x250cm – 1szt
6) osłona na stolik Mayo 79x145cm – 1szt
7) serweta na stolik - (owinięcie zestawu) 150x90cm – 1szt.</t>
  </si>
  <si>
    <t xml:space="preserve">Serweta chirurgiczna trójwarstwowa z taśmą samoprzylepną, wymiar 90x75 cm
</t>
  </si>
  <si>
    <t>Sterylna, wykonana z laminatu nieprzemakalnego trójwarstwowego: włóknina wiskozowa 23 g/m2 / folia PE 40 mikronów / włóknina polipropylenowa 12g/m2 Łączna gramatura serwety min. 72,5g/m2 Odporność serwety na przepuszczanie płynów min. 203 cmH20.
Posiada samoprzylepną metryczkę.</t>
  </si>
  <si>
    <t>5.</t>
  </si>
  <si>
    <t xml:space="preserve">Serweta chirurgiczna trójwarstwowa z taśmą samoprzylepną, wymiar 100x100 cm
</t>
  </si>
  <si>
    <t>6.</t>
  </si>
  <si>
    <t>Samoogrzewający koc</t>
  </si>
  <si>
    <t>wymiary 152 x 92 cm, zawiera 12 kieszeni (13 x 10 cm), w których znajdują się wkładki grzejne. Wykonany z materiału typu SMS. Warstawy i kieszenie są zszyte poliestrowo bawełnianymi nićmi. Wkładki grzejne umieszczeone w przepuszczających powietrze kieszeniach.</t>
  </si>
  <si>
    <t>7.</t>
  </si>
  <si>
    <t>Maska chirurgiczna wiązana na troki z szybką</t>
  </si>
  <si>
    <t>wiązana na troki, czterowarstwowa, odporna na przesiąkanie, hypoalergiczna, wyposażona w osłonę na oczy. Technologia Anti-Fog zabezpiecza okulary przed parowaniem. Wodoodporna - technologia Splash Resistant. Pakowana w kartonik w formie podajnika.</t>
  </si>
  <si>
    <t>szt.</t>
  </si>
  <si>
    <t>8.</t>
  </si>
  <si>
    <t>Jednorazowa koszula dla pacjenta</t>
  </si>
  <si>
    <t>w rozmiarze uniwersalnym, zapinana z tyłu u szczytu na rzep, plecy odkryte, bez rękawków, wykonana z włókniny polipropylenowej typu spunbond o gramaturze min. 50g/m2.</t>
  </si>
  <si>
    <t>9.</t>
  </si>
  <si>
    <t>Sterylny zestaw do kraniotomii, wykonany z chłonnego laminatu dwuwarstwowego: folia polietylenowa 40 mikronów /  włóknina wiskozowa 23g/m2. W strefie krytycznej dodatkowe wzmocnienie: folia polietylenowa 40 mikronów / włóknina wiskozowa 23g/m2 . Łączna granatura serwety min. 121g/m2. Odporność serwety na przepuszczanie płynów dla strefy krytycznej i pozakrytycznej większa lub równa 140cmH20</t>
  </si>
  <si>
    <t>Minimalny skład i wymiary zestawu:
1. serweta chirurgiczna do kraniotomii o wymiarach 230x300 cm, posiada otwór wypełniony folią chirurgiczną o wymiarach 30x20 cm, dwa zintegrowane organizatory przewodów typu RZEP, worek do przechwytywania płynów, wyposażony w sito i podłączenie do drenu - 1szt.
2. serwety chirurgiczne samoprzylepne 50x50cm - 4szt.
3. taśma samoprzylepna 9x49cm - 1szt
4. ręczniki chłonne 18x25cm - 2szt.
5. osłona na stolik MAYO 79x145cm - 1szt.
6. serweta na stolik (ownięcie zestawu) 150x190cm - 1szt.</t>
  </si>
  <si>
    <t>Serwetki niejałowe:
80x60 cm - włóknina kompresowa - 40 g</t>
  </si>
  <si>
    <t>op/50szt</t>
  </si>
  <si>
    <t>Jałowy zestaw chirurgiczny do artroskopii kolana - wykonany z chłonnego laminatu polietylenu i włókniny  polipropylenowej o minimalnej gramaturze 62 g/m².</t>
  </si>
  <si>
    <t>Jałowy zestaw do chirurgii dłoni/ stopy - wykonany z chłonnego laminatu polietylenu i włókniny  polipropylenowej o minimalnej gramaturze 62 g/m² wzmocnioniego włókniną typu Spunlace o gramaturze min. 70g/m² i współczynniku absorpcyjności min. 600%.</t>
  </si>
  <si>
    <t>Jałowy zestaw chirurgiczny uniwersalny wzmocniony - wykonany z chłonnego laminatu polietylenu i włókniny polipropylenowej o minimalnej gramaturze 62 g/m² wzmocnionego włókniną typu Spunlace o gramaturze min. 70g/m² i współczynniku absorpcyjności min. 600%.</t>
  </si>
  <si>
    <t>Jałowy zestaw do chirurgii biodra- wykonany z chłonnego laminatu polietylenu i włókniny polipropylenowej o minimalnej gramaturze 62 g/m2 wzmocnionego włóknina typu Spunlace o gramaturze min. 70g/m2 i współczynniku absorpcyjność min. 600% POZYCJA LEŻĄCA</t>
  </si>
  <si>
    <t>rozmiar</t>
  </si>
  <si>
    <t>* ilość sztuk w opakowaniu nie może przekraczac 2-miesiecznych potrzeb Zamawiającego.(np. 200 szt :24 miesięcy (x 2 ) = 16 szt w opakowaniu),nie dotyczy to sytuacji, w której Zamawiajacy określił wymaganą ilość w opakowaniu.</t>
  </si>
  <si>
    <t>Lp.</t>
  </si>
  <si>
    <t xml:space="preserve"> ilość sztuk/        kompletów</t>
  </si>
  <si>
    <t>Stawka podatku VAT (w %)</t>
  </si>
  <si>
    <t xml:space="preserve">Wartość netto       </t>
  </si>
  <si>
    <t>Cena jedn. Bruto</t>
  </si>
  <si>
    <t xml:space="preserve">Wartość brutto     </t>
  </si>
  <si>
    <t xml:space="preserve">Fartuch standardowego ryzyka:
Fartuch barierowy chirurgiczny wielokrotnego użytku standardowego ryzyka wykonany na bazie dwóch tkanin:
- pole krytyczne z tkaniny o gramaturze max. 120 g/m2, o wysokim poziomie odporności na przesiąkanie cieczy - minimum 90 cm wysokości słupa wody,
- pole niekrytyczne z chłonnej tkaniny bawełniano – poliestrowej o minimalnej zawartości bawełny 55% o gramaturze  max. 120 g/m2; tkanina bawełniano-poliestrowa ma zapewniać wysoki termofizjologiczny komfort użytkowania. poziom przepuszczalności powietrza minimum 55 cm3/cm2*s.
Szew łączący poszczególne tkaninowe elementy fartucha kryty, zawijany, dwuigłowy - stębnowany; rękawy wykończone elastycznym ściągaczem;
Kolor niebieski lub zielony;
Fartuch ma zachować w polu krytycznym właściwości barierowe przez minimum 100 cykli użyć.
Wymagane parametry w polu krytycznym:
1.    Czystość mikrobiologiczna - max. 300 CFU/100 cm2
2.    Czystość – pod względem cząstek stałych - max 3,5 IPM
3.    Pylenie - max. 4 Log10
4.    Odporność na przenikanie cieczy – min. 90 cm H2O
Wymagane parametry w polu niekrytycznym:
1. Czystość – pod względem cząstek stałych – max 3,5 IPM
2. Pylenie – max. 4 Log10
3. Wytrzymałość na wypychanie na sucho – min. 300 kPa
4. Wytrzymałość na rozciąganie na sucho – min. 300 N </t>
  </si>
  <si>
    <t>M, L, XL, XXL</t>
  </si>
  <si>
    <r>
      <rPr>
        <sz val="8"/>
        <rFont val="Tahoma"/>
        <family val="2"/>
      </rPr>
      <t>Ubrania operacyjne bluza + spodnie lub sukienka:
Ubranie chirurgiczne wielokrotnego użytku wykonane z chłonącej płyny, niepylącej tkaniny bawełniano-poliestrowej. Tkanina ma zapewnić komfort dotykowy właściwy bawełnie. Tkanina ma zapewniać wysoki termofizjologiczny komfort użytkowania, gramatura maksimum 130 g/m</t>
    </r>
    <r>
      <rPr>
        <vertAlign val="superscript"/>
        <sz val="8"/>
        <rFont val="Tahoma"/>
        <family val="2"/>
      </rPr>
      <t>2</t>
    </r>
    <r>
      <rPr>
        <sz val="8"/>
        <rFont val="Tahoma"/>
        <family val="2"/>
      </rPr>
      <t>, zawartość bawełny minimum 50% +/- 3%.   
Wymagane parametry:
1. Czystość – pod względem cząstek stałych – max 3,5 IPM
2. Pylenie – max. 4 Log10 
3. Wytrzymałość na wypychanie na sucho – min. 500 kPa
4. Wytrzymałość na rozciąganie na sucho – min. 300 N
5. Odporność na przenikanie drobnoustrojów – na sucho - max. 300 CFU
6. Czystość – mikrobiologiczna – max. 300 CFU/100 cm2
Kolor niebieski, czerwony, zielony, szaro-niebieski.
Bluza: z krótkim rękawem, luźna, z dekoltem na zakładkę, wkładana przez głowę; z przodu odcięty karczek pod którym jest kieszeń z lewej strony. Kieszenie boczne na wysokości bioder, po bokach rozporki wzmocnione ryglami.
Spodnie: na gumkę, wiązane z przodu na troki.
Sukienka: z dekoltem na zakładkę, z zapięciem na nap; z przodu odcięty karczek, pod którym jest mała kieszeń wszyta w szew; dwie kieszenie na wysokości bioder; wiązana z tyłu na troki służące do regulowania obwodu pasa.</t>
    </r>
  </si>
  <si>
    <t>S, M, L, XL, XXL, XXXL</t>
  </si>
  <si>
    <t xml:space="preserve"> Skład : 1 osłona na stolik Mayo w kolorze czerwonym o min. wym. 80x145cm, wykonana z folii PE o min. grubości  0,065 mm wzmocniona włókniną polipropylenową, 1 górna  samoprzylepna serweta o minimalnych wymiarach 150x240cm wzmocniona na powierzchni 50x75cm, 1 dolna serweta samoprzylepna o min. wym. 175x200cm wzmocniona na powierzchni min. 50x75cm, 2 boczne serwety samoprzylepne o min. wym. 75x90cm wzmocnione na powierzchni min. 45x60cm, 1  taśma samoprzylepna 9x50cm, 4 ręczniki celulozowe  30x40cm wzmocnione syntetyczną siatką,  kieszeń dwukomorowa samoprzylepna  o wym. 30 x 40cm, SERW.OP.JAŁ RTG+T 17N4W 45X45 A5, KOMP K.GAZ JAŁ RTG 17N8W 10X10 A10, TUPFERY- groszki JAŁ RTG 20N 12X12 A, osłona na lampę operacyjną -1 szt-
rozmiar 15,5 cm x11,5 cm, pojemnik plastikowy 200 ml -1 szt,pojemnik plastikowy 250 ml 1 szt, igielnik-1 szt,  TUPFERY JAŁ RTG 20N 30X30 A5, ostrza nr 11-1szt. i nr 12 -1szt.  Całość zawinięta w serwetę na stół instrumentariuszki o min. wym. 140x190cm z folii polietylenowej o grubości min. 0,05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</si>
  <si>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 xml:space="preserve"> Skład : 1 osłona na stolik Mayo w kolorze czerwonym o min. wym. 80x145cm, wykonana z folii PE o min. grubości  0,065 mm wzmocniona włókniną polipropylenową, 1 górna  samoprzylepna serweta o minimalnych wymiarach 150x240cm wzmocniona na powierzchni 50x75cm, 1 dolna serweta samoprzylepna o min. wym. 175x200cm wzmocniona na powierzchni min. 50x75cm, 2 boczne serwety samoprzylepne o min. wym. 75x90cm wzmocnione na powierzchni min. 45x60cm, 1  taśma samoprzylepna 9x50cm, 4 ręczniki celulozowe  30x40cm wzmocnione syntetyczną siatką,  kieszeń dwukomorowa samoprzylepna  o wym. 30 x 40cm, SERW.OP.JAŁ RTG+T 17N4W 45X45 A10, TUPFERY JAŁ RTG 20N 30X30 A10, KOMP GAZ JAŁ RTG 17N8W 10X10 A20,  TUPFERY groszki JAŁ RTG 17N 8X8 A10, osłona na lampę -1 szt - rozmiar 15,5cm  x11,5cm, ostrza nr 10-1 szt. i nr 11-1 szt., nr 20 - 1szt., strzykawka 20 ml -1 szt, igielnik -1 szt, pojemnik plastikowy 200 ml, 
pojemnik plastikowy 300 ml -1szt-- 250 ml, ssak typu Yankauer-1 szt- 24h/ 210 cm.  Całość zawinięta w serwetę na stół instrumentariuszki o min. wym. 140x190cm z folii polietylenowej o grubości min. 0,05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</si>
  <si>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Skład : 1 osłona na stolik Mayo w kolorze czerwonym o wym. 80x145cm, wykonana z folii PE o min. grubości  0,065 mm, wzmocniona włókniną polipropylenową, 1 serweta główna - minimalne wymiary 220x320cm posiadająca  elastyczne (o zmiennej średnicy) okno na kończynę otoczone wzmocnieniem na powierzchni 150x150cm,  2 ręczniki celulozowe  30x40cm wzmocnione syntetyczną siatką, kieszeń dwukomorowa samoprzylepna  o wym. 30 x 40cm, KOMP K.GAZ JAŁ RTG 17N8W 10X10 A20, TUPFERY JAŁOWE RTG 20N 30X30 A5, osłona na lampę operacyjną rozmiar 15,5cmx11,5cm -2 szt, ostrza 10 -1 szt. i 15-1 szt.  Całość zawinięta w serwetę na stół instrumentariuszki o min. wym. 140x190cm z folii polietylenowej o grubości min. 0,05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</si>
  <si>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Skład: 1 osłona na stolik Mayo w kolorze czerwonym o min.wym. 80x145 cm, wykonana z folii PE o min. Grubości 0,065 mm, wzmocniona włóknina polipropylenowa i serweta główna o minimalnych wymiarach 200x260 cm z samoprzylepnym wycięciem w kształcie "U" o min. wymiarze 7x95 cm, wzmocniona na powierzchni min.150x160 cm.Serweta sampoprzylepna o wymiarach min. 170x300 cm. 1 serweta o min.wymiarach 150x150cm. 1 serweta o min. wymiarach 75x90cm. 1 osłona na kończynę o min. wymiarach 35x120cm. 2 taśmy samoprzylepne 9x50cm. 4 ręczniki celulozowe 30x40 cm wzmocnione syntetyczną siatką, kieszeń dwukomorowa samoprzylepna o wymiarach 30x40, SERW.OP.JAŁ RTG+T 17N4W 45X45 A10, KOMP K.GAZ JAŁ RTG 17N8W 10X10 A20, TUPFERY JAŁ RTG 20N 30X30 A5, ostrze nr 22 x 2 szt., osłona na lampę -2szt. rozmiar 15,5 x11,5 Całość zawinięta w serwetę na stół instrumentariuszki o min. wymiarach 140x190cm z folii polietylenowej o grubości minimalnej 0,05 mikrometrów wzmocnionej włókniną polipropylenową na min. pow.75x190cm.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</si>
  <si>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WARTOŚĆ SZACUNKOWA</t>
  </si>
  <si>
    <t>PAKIET</t>
  </si>
  <si>
    <r>
      <t>Skład : 1 osłona na stolik Mayo w kolorze czerwonym o min. wym. 80x145cm, wykonana z folii PE o min. grubości 0,065 mm, wzmocniona włókniną polipropylenową, 1 serweta główna - minimalne wymiary 200x320cm, posiada 2 elastyczne (o zmiennej średnicy) otwory na nogę, worek do przechwytywania płynów z zaworem i uchwyt do mocowania przewodów i drenów, 1 serweta pod kończynę o wymiarach min. 150x150cm, 1 osłona na kończynę o min. wym. 25x80cm, 2 taśmy samoprzylepne 9x50cm, 2 ręczniki celulozowe 30x40cm wzmocnione syntetyczną siatką, kieszeń dwukomorowa samoprzylepna o wym. 30 x 40cm, kompresy 10x10 -10 szt, KOMP K.GAZ JAŁ RTG 17N8W 10X10 A10, TUPFERY JAŁ RTG 20N 30X30 A5, ostrze 11 -1 szt., bandaż elastyczny -1x 15cm.  Całość zawinięta w serwetę na stół instrumentariuszki o min. wym. 140x190cm z folii polietylenowej o grubości min. 0,05 μm wzmocnionej włókniną polipropylenową na min. pow. 75x190cm, dren.</t>
    </r>
    <r>
      <rPr>
        <b/>
        <sz val="8"/>
        <color indexed="10"/>
        <rFont val="Tahoma"/>
        <family val="2"/>
      </rPr>
      <t xml:space="preserve"> </t>
    </r>
    <r>
      <rPr>
        <sz val="8"/>
        <color indexed="8"/>
        <rFont val="Tahoma"/>
        <family val="2"/>
      </rPr>
      <t>Zestaw zapakowany w opakowanie typu „folia-papier”, posiadające dwie samoprzylepne naklejki transferowe zawierające nazwę dostawcy, numer referencyjny produktu, numer serii i datę ważności. Opakowanie zbiorcze (karton) zabezpieczone jest dodatkowo wewnętrznie workiem z folii PE.</t>
    </r>
  </si>
  <si>
    <t>wartość brutto</t>
  </si>
  <si>
    <t xml:space="preserve">Skład zestawu: 
1. Obłożenie do laparoskopii 175/250x325cm z otworrem przyklejanym 25x30cm wypełnionym folią chirurgiczną. Obłożenie wykonane z laminatu dwuwarstwowego: folia PE 50 mikronów / włóknina 20g/m2/. W strefie krytycznej wzmocnienie: folia PE 50 mikronów / włóknina wiskozowa 23g/m2. Łączna gramatura obłożenia min. 137g/m2. Odporność serwety na przepuszczanie płynów dla obu stref pow. 100cmH20. Serweta wyposażona w organizatory przewodów oraz zintegrowane kieszenie po bokach - 1szt.
2. Osłona na stolik MAyo 79x145cm - 1szt.
3. Osłona na stół nrzędziowy 150x190cm, warstwa chłonny 75x190cm - 1szt.
4. Osłona foliowa na kamerę 14x250cm (perforowana końcówka, taśma mocująca) - 2szt.
5. Opatrunek chłonny, piankowy pokryty warstwą silikonu medycznego 7,5x7,5cm - 4szt.
6. Kompres gazowy 10x10cm (gaza 17N, 16W, znacznik RTG, biały) - 10szt.
7. Tupfer okrągły włókninowy (40g, biały) - 3szt.
8. Miska z polipropylenu 250ml z podziałką - 1szt. 
9. Ostrze chirurgiczne nr 11 - 1szt.
10. Trokar bezostrzowy, separujący 11mm, 10cm - 1szt.
11. Igła veressa 14G 120mm - 1zt.
12. Nożyce monopolarne Matzenbaum 5mm, 33cm - 1szt.
13. Ewakuator dymu - 1szt.
14. Kleszcze blokowane 24,7cm - 1szt.
Zestaw posiada samoprzylepną metryczkę -3  szt. Zestaw oznaczy słownie oraz kolorystycznie. Napis "LAPAROSKOPIA" umieszczoy w żółtej ramce na boku opakowania zestawu </t>
  </si>
  <si>
    <r>
      <t xml:space="preserve">Skład zestawu: </t>
    </r>
    <r>
      <rPr>
        <sz val="8"/>
        <rFont val="Tahoma"/>
        <family val="2"/>
      </rPr>
      <t xml:space="preserve">
</t>
    </r>
    <r>
      <rPr>
        <sz val="8"/>
        <color indexed="8"/>
        <rFont val="Tahoma"/>
        <family val="2"/>
      </rPr>
      <t>1)Serweta chirurgiczna z taśmą lepną 175x175cm – 1szt. Wykonana z laminatu trójwarstwowego, włóknina 
2)Serweta 250x315cm z otworem 7cm – 1szt.Wykonana z laminatu trójwarstwowego  włóknina 30 g/m2 -folia PE 15 mikronów - włóknina 20 g/m2, warstwa chłonna wokół otworu włóknina  50 g/m2. 
3)Osłona na stolik Mayo wzmocniona 79x145cm, obszar chłonny 65x85cm – 1szt. Wykonana z folii PE 80 mikronów wzmocniona na obszarze blatu stolika laminatem folia PE 50 mikronów – włóknina 40g/m2.
4)Osłona na stół narzędziowy 150x190cm, obszar chłonny 75x190cm – 1szt. Wykonana  z laminatu dwuwarstwowego folia PE 75 mikronów plus włóknina 40 g/m2. 
5)Kieszeń foliowa 40x35cm z taśmą samoprzylepną – 1szt. 
6)Taśma lepna 9x49cm – 4szt. 
7)Osłona na kończynę typu stokinet 22x75cm – 1szt.Wykonana z  laminatu dwuwarstwowy PE/włóknina. 
8)Serweta operacyjna 75x90 cm, 2-warstwowa – 1szt. Wykonana z  laminatu dwuwarstwowy PE/włóknina.  
9)Osłona foliowa na uchwyt do lampy, duża (zielono-biała) – 2szt. 
10)Torba papierowa 30x61cm – 1szt. 
11)Kompres gazowy 10x10cm (gaza 17-nitkowa, 12-warstwowy, znacznik Rtg, biały) 30 szt. 
12)Bandaż elastyczny 15cm 5m, biały – 2szt. 13)Zapinka do bandaża – 2szt.
14)Ostrze chirurgiczne nr 23 – 4szt. 
15)Kompres gazowy laparotomijny 45x45cm z tasiemką (gaza 20-nitkowa, 4-warstwowy, znacznik Rtg, biały)  - 10 szt. 
16)Miska nerkowa 800 ml – 1szt. 
17)Miska z polipropylenu 500ml z podziałką, przezroczysta – 1szt. 
18)Dren łączący do ssaka PVC 24Ch 8mm 3.0m + aspiracja typu Poole z rękojeścią – 1szt. 
19)Uchwyt z ostrzem do koagulacji monopolarnej 320cm, funkcja cięcie i koagulacja  – 1szt. 
20)Opatrunek z centralnie umieszczoną warstwą chłonną  9x15cm – 1szt. 
21)Folia chirurgiczna 56x80cm – 1szt. 
22) Stapler skórny sterylny, jednorazowego użytku, z 35-cioma zszywkami – 1szt.
Zestaw posiada oznaczenie kolorystyczne (jasnozielony) oraz oznaczenie słowne „kolano”.</t>
    </r>
  </si>
  <si>
    <t xml:space="preserve">Skład zestawu: 
1. serweta chirurgiczna górna z taśmą samoprzylepną o wymiarach 300 cm x 175cm, wzmocniona w strefie krytycznej, wyposażona w organizatory przewodów. Serweta wykonana j z laminatu trójwarstwowego (włóknina 23g/m2/folia PE 40 mikronów/włóknina 12g/m2) oraz dodatkowe wzmocnienie w strefie krytycznej z włókniny o gramaturze 50 g/m2. Łączna gramatura serwety min. 122,5 g/m2. Odporność serwety na przepuszczanie płynów dla strefy pozakrytycznej min. 194 cm H20, dla strefy krytycznej min. 197cm H20. - 1szt.
2. serweta chirurgiczna dolna o wymiarach 200 x 260 cm z wycięciem "U" o wymiarach 7 cm x 102 cm, wzmocniona w strefie krytycznej  wykonana  z laminatu trójwarstwowego (włóknina 30g/m2/ folia PE 15  / włóknina polipropylenowa 12 g/m2) oraz dodatkowe wzmocnienia z włókniny o gramaturze 50g/m2. Łączna gramatura serwety min. 106 cmH20. Odporność serwety na przepuszczanie płynów powyżej 150 cmH20. - 1szt.  
3. folia operacyjna 45x55 cm - 1szt. 
4. dren PVC 24Ch dł. 3,5m z końcówką typu Yankauer o średnicy 22CH - 1szt. 
5. taśma lepna 9x49cm - 3szt. 
6. przylepiec z centralnie umieszczonych opatrunkiem 9x35 cm. - 1szt.
7. kieszeń foliowa samoprzylepna dwukomorowa z usztywnionym brzegiem 40x35 cm. - 1szt.
8. osłona na kończynę wykonana z laminatu nieprzemakalnego 32x120 cm. - 1szt. 
9. kubek plastikowy z podziałką o pojemności 500 ml - 1szt,
10. jednorazowa osłona na uchwyt do lamp operacyjnych - 2 szt. 
11. elektroda czynna, nóż do diatermii, cięcie/koagulacja, kabel 320cm - 1szt. 
12. serweta gazowa wstępnie prana 45x45cm 20N 6W z nitką RTG i tasiemka, kolor zielony – 10szt. 
13. ostrze chirurgiczne nr 10 – 2szt. 
14. ostrze chirurgiczne nr 22 – 2szt.
15. gaziki z nitką RTG wym.  10X10 cm 17N16W – 30szt. 
16. osłona na stolik mayo 79x145cm – 1szt.  
17. serweta wzmocniona na stolik instrumentalny 150x190, wzmocnienie 75x90cm – 1szt. 
18. Stapler skórny sterylny, jednorazowego użytku, z 35-cioma zszywkami – 1szt.
19. Serweta 75x90cm, dwuwarstwowa - 1szt.  
20. Torba papierowa 12,5cm x 25cm 
Zestaw posiada samoprzylepną metryczkę -3  szt. Zestaw oznaczy słownie oraz kolorystycznie. Napis "BIODRO umieszczony w czerwonej ramce na boku opakowania zestawu </t>
  </si>
  <si>
    <t>wartość netto</t>
  </si>
  <si>
    <t>części</t>
  </si>
  <si>
    <t>PAKIET NR 6</t>
  </si>
  <si>
    <t>Zestaw do porodu I</t>
  </si>
  <si>
    <t xml:space="preserve"> </t>
  </si>
  <si>
    <t xml:space="preserve">Skład: - 1 Serweta z laminatu dwuwarstwowego o gramaturze min. 62g/m2 i odporności na przenikanie cieczy min. 200 cm H2O 150cmx100cm – owinięcie zestawu
- 1 Serweta z laminatu dwuwarstwowego o gramaturze min. 62g/m2 i odporności na przenikanie cieczy min. 200 cm H2O 150cmx100cm
- 1 Podkład wysokochłonny wykonany z folii, wkładu z pulpy celulozowej z superabsorbentem oraz włókniny 90x60cm
- 1 Podkład wysokochłonny wykonany z folii, wkładu z pulpy celulozowej z superabsorbentem oraz włókniny 60x60cm
- 2 Serwety z miękkiej włókniny wysokochłonnej 80x60cm
- 6 Serwet z miękkiej włókniny wysokochłonnej 25x20cm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t>
  </si>
  <si>
    <t>5.1</t>
  </si>
  <si>
    <t>5.2</t>
  </si>
  <si>
    <t>5.3</t>
  </si>
  <si>
    <t>PAKIET NR 4</t>
  </si>
  <si>
    <t xml:space="preserve">PAKIET NR 3 -ubrania </t>
  </si>
  <si>
    <t xml:space="preserve">PAKIET NR 2 - zestawy  i obłożenia II      </t>
  </si>
  <si>
    <t xml:space="preserve">PAKIET NR 1 - zestawy  i obłożenia III        </t>
  </si>
  <si>
    <t xml:space="preserve">Pieluchomajtki dla dorosłych, oddychające na całej powierzchni, zapinane na przylepcorzepy umożliwiające wielokrotne zapinanie, z falbankami bocznymi – zapobiegającymi wyciekom. Rozmiar pasa: 100 -150 cm
</t>
  </si>
  <si>
    <t>Pieluchomajtki dla dorosłych, rozmiar L - obwód bioder 100 - 150 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ściągacze w kroczu i falbanki przeciwwyciekowe skierowane na zewnątrz. Włókninowy system dystrybucji moczu. Wyrób nie może zawierać elementów lateksowych. Minimalna chłonność wyrobu  2600ml. Retencja badana metodą NAFC min. 700g. Pakowane po 30szt.</t>
  </si>
  <si>
    <t>Pieluchomajtki dla noworodków:  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 (od 2kg do 5 kg)</t>
  </si>
  <si>
    <t xml:space="preserve">Podkłady higieniczne do stosowania jako dodatkowe zabezpieczenie dla osób z inkontynencją. Pozwalają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Rozmiar 90x60:
Długość całkowita - 900 mm Długość wkładu chłonnego - 820 mm Szerokość całkowita - 600 mm Szerokość wkładu chłonnego - 580 mm
* tolerancja wymiarów +/- 10 mm
Masa, nie mniej niż 95,9 g Chłonność, nie mniej niż  - 2000 g
</t>
  </si>
  <si>
    <t>SUKCESYWNE DOSTAWY ZESTAWÓW DO ZABIEGÓW OPERACYJNYCH, ODZIEŻY OCHRONNEJ I PIELUCH</t>
  </si>
  <si>
    <t>op. = 30 szt.</t>
  </si>
  <si>
    <t>op. = 42 szt.</t>
  </si>
  <si>
    <r>
      <t xml:space="preserve">PAKIET NR 5- zestawy i obłożenia            </t>
    </r>
    <r>
      <rPr>
        <sz val="8"/>
        <color indexed="10"/>
        <rFont val="Tahoma"/>
        <family val="2"/>
      </rPr>
      <t>MOŻNA SKŁADAĆ OFERTĘ NA KAŻDĄ POZYCJĘ OSOBNO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</si>
</sst>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 &quot;;#,##0.00&quot; zł &quot;;\-#&quot; zł &quot;;@\ "/>
    <numFmt numFmtId="165" formatCode="\ * #,##0.00&quot; zł &quot;;\-* #,##0.00&quot; zł &quot;;\ * \-#&quot; zł &quot;;@\ "/>
    <numFmt numFmtId="166" formatCode="#,##0.00\ [$zł-415];[Red]\-#,##0.00\ [$zł-415]"/>
    <numFmt numFmtId="167" formatCode="#,##0.00&quot; zł &quot;;#,##0.00&quot; zł &quot;;\-#&quot; zł &quot;;\ @\ "/>
  </numFmts>
  <fonts count="58">
    <font>
      <sz val="10"/>
      <name val="Arial"/>
      <family val="2"/>
    </font>
    <font>
      <sz val="11"/>
      <color indexed="8"/>
      <name val="Arial CE"/>
      <family val="2"/>
    </font>
    <font>
      <sz val="10"/>
      <name val="Arial CE"/>
      <family val="2"/>
    </font>
    <font>
      <sz val="8"/>
      <name val="Tahoma"/>
      <family val="2"/>
    </font>
    <font>
      <sz val="8"/>
      <color indexed="8"/>
      <name val="Tahoma"/>
      <family val="2"/>
    </font>
    <font>
      <sz val="8"/>
      <color indexed="10"/>
      <name val="Tahoma"/>
      <family val="2"/>
    </font>
    <font>
      <sz val="7"/>
      <color indexed="8"/>
      <name val="Tahoma"/>
      <family val="2"/>
    </font>
    <font>
      <sz val="10"/>
      <color indexed="8"/>
      <name val="Arial CE1"/>
      <family val="0"/>
    </font>
    <font>
      <sz val="8.5"/>
      <color indexed="8"/>
      <name val="Tahoma"/>
      <family val="1"/>
    </font>
    <font>
      <b/>
      <sz val="8"/>
      <name val="Tahoma"/>
      <family val="2"/>
    </font>
    <font>
      <b/>
      <sz val="8"/>
      <color indexed="8"/>
      <name val="Tahoma"/>
      <family val="2"/>
    </font>
    <font>
      <sz val="8"/>
      <color indexed="57"/>
      <name val="Tahoma"/>
      <family val="2"/>
    </font>
    <font>
      <b/>
      <sz val="10"/>
      <name val="Arial"/>
      <family val="2"/>
    </font>
    <font>
      <sz val="7"/>
      <name val="Tahoma"/>
      <family val="2"/>
    </font>
    <font>
      <vertAlign val="superscript"/>
      <sz val="8"/>
      <name val="Tahoma"/>
      <family val="2"/>
    </font>
    <font>
      <sz val="8"/>
      <color indexed="8"/>
      <name val="Arial CE1"/>
      <family val="0"/>
    </font>
    <font>
      <sz val="8"/>
      <name val="Arial"/>
      <family val="2"/>
    </font>
    <font>
      <b/>
      <sz val="8"/>
      <color indexed="8"/>
      <name val="Arial CE1"/>
      <family val="0"/>
    </font>
    <font>
      <b/>
      <sz val="8"/>
      <color indexed="10"/>
      <name val="Tahoma"/>
      <family val="2"/>
    </font>
    <font>
      <b/>
      <i/>
      <sz val="10"/>
      <name val="Arial"/>
      <family val="2"/>
    </font>
    <font>
      <sz val="11"/>
      <color indexed="8"/>
      <name val="Calibri"/>
      <family val="2"/>
    </font>
    <font>
      <sz val="11"/>
      <color indexed="42"/>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4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8"/>
      <color indexed="63"/>
      <name val="Tahoma"/>
      <family val="2"/>
    </font>
    <font>
      <sz val="8"/>
      <color indexed="63"/>
      <name val="Arial CE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tint="0.34999001026153564"/>
      <name val="Tahoma"/>
      <family val="2"/>
    </font>
    <font>
      <sz val="8"/>
      <color theme="1" tint="0.34999001026153564"/>
      <name val="Arial CE1"/>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hair">
        <color indexed="8"/>
      </left>
      <right style="hair">
        <color indexed="8"/>
      </right>
      <top style="hair">
        <color indexed="8"/>
      </top>
      <bottom style="thin"/>
    </border>
    <border>
      <left style="thin"/>
      <right style="thin"/>
      <top style="thin"/>
      <bottom style="thin"/>
    </border>
    <border>
      <left style="thin"/>
      <right>
        <color indexed="63"/>
      </right>
      <top style="hair">
        <color indexed="8"/>
      </top>
      <bottom style="thin"/>
    </border>
    <border>
      <left>
        <color indexed="63"/>
      </left>
      <right>
        <color indexed="63"/>
      </right>
      <top style="hair">
        <color indexed="8"/>
      </top>
      <bottom style="thin"/>
    </border>
    <border>
      <left style="hair">
        <color indexed="8"/>
      </left>
      <right style="thin"/>
      <top style="hair">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 fillId="0" borderId="0">
      <alignment/>
      <protection/>
    </xf>
    <xf numFmtId="0" fontId="2" fillId="0" borderId="0">
      <alignment/>
      <protection/>
    </xf>
    <xf numFmtId="0" fontId="50" fillId="27" borderId="1" applyNumberFormat="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4" fontId="7" fillId="0" borderId="0" applyBorder="0" applyProtection="0">
      <alignment/>
    </xf>
    <xf numFmtId="42" fontId="0" fillId="0" borderId="0" applyFill="0" applyBorder="0" applyAlignment="0" applyProtection="0"/>
    <xf numFmtId="0" fontId="55" fillId="32" borderId="0" applyNumberFormat="0" applyBorder="0" applyAlignment="0" applyProtection="0"/>
  </cellStyleXfs>
  <cellXfs count="132">
    <xf numFmtId="0" fontId="0" fillId="0" borderId="0" xfId="0" applyAlignment="1">
      <alignment/>
    </xf>
    <xf numFmtId="0" fontId="3" fillId="0" borderId="0" xfId="0" applyFont="1" applyFill="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6" fillId="0" borderId="10" xfId="0" applyFont="1" applyFill="1" applyBorder="1" applyAlignment="1">
      <alignment horizontal="left" vertical="top"/>
    </xf>
    <xf numFmtId="0" fontId="6" fillId="0" borderId="10" xfId="0" applyFont="1" applyFill="1" applyBorder="1" applyAlignment="1">
      <alignment horizontal="left" vertical="top" wrapText="1"/>
    </xf>
    <xf numFmtId="3" fontId="6"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left" vertical="top" wrapText="1"/>
    </xf>
    <xf numFmtId="9" fontId="6" fillId="0" borderId="10" xfId="0" applyNumberFormat="1" applyFont="1" applyFill="1" applyBorder="1" applyAlignment="1">
      <alignment horizontal="left" vertical="top" wrapText="1"/>
    </xf>
    <xf numFmtId="0" fontId="6" fillId="0" borderId="0" xfId="0" applyFont="1" applyFill="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0" xfId="0" applyFont="1" applyFill="1" applyAlignment="1">
      <alignment horizontal="left" vertical="top" wrapText="1"/>
    </xf>
    <xf numFmtId="0" fontId="4" fillId="0" borderId="10" xfId="0" applyFont="1" applyFill="1" applyBorder="1" applyAlignment="1" applyProtection="1">
      <alignment horizontal="left" vertical="top" wrapText="1"/>
      <protection/>
    </xf>
    <xf numFmtId="0" fontId="3" fillId="0" borderId="10" xfId="0" applyFont="1" applyFill="1" applyBorder="1" applyAlignment="1">
      <alignment horizontal="left" vertical="top"/>
    </xf>
    <xf numFmtId="0" fontId="4"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8" fillId="0" borderId="10" xfId="0" applyNumberFormat="1" applyFont="1" applyFill="1" applyBorder="1" applyAlignment="1">
      <alignment horizontal="left" vertical="top" wrapText="1"/>
    </xf>
    <xf numFmtId="9" fontId="4"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4" fillId="0" borderId="0" xfId="0" applyFont="1" applyFill="1" applyAlignment="1">
      <alignment horizontal="right" vertical="top"/>
    </xf>
    <xf numFmtId="0" fontId="3" fillId="0" borderId="0" xfId="0" applyFont="1" applyFill="1" applyAlignment="1">
      <alignment horizontal="right" vertical="top"/>
    </xf>
    <xf numFmtId="4" fontId="4" fillId="0" borderId="0" xfId="0" applyNumberFormat="1" applyFont="1" applyFill="1" applyBorder="1" applyAlignment="1">
      <alignment horizontal="right" vertical="top"/>
    </xf>
    <xf numFmtId="0" fontId="4" fillId="0" borderId="0" xfId="0" applyFont="1" applyFill="1" applyBorder="1" applyAlignment="1" applyProtection="1">
      <alignment horizontal="left" vertical="top" wrapText="1"/>
      <protection/>
    </xf>
    <xf numFmtId="4" fontId="3" fillId="0" borderId="0" xfId="0" applyNumberFormat="1" applyFont="1" applyFill="1" applyAlignment="1">
      <alignment horizontal="right" vertical="top"/>
    </xf>
    <xf numFmtId="4" fontId="6" fillId="0" borderId="10" xfId="0" applyNumberFormat="1" applyFont="1" applyFill="1" applyBorder="1" applyAlignment="1">
      <alignment horizontal="right" vertical="top" wrapText="1"/>
    </xf>
    <xf numFmtId="0" fontId="4" fillId="0" borderId="10" xfId="0" applyFont="1" applyFill="1" applyBorder="1" applyAlignment="1">
      <alignment horizontal="right" vertical="top"/>
    </xf>
    <xf numFmtId="0" fontId="4" fillId="0" borderId="10" xfId="0" applyFont="1" applyFill="1" applyBorder="1" applyAlignment="1">
      <alignment horizontal="right" vertical="top" wrapText="1"/>
    </xf>
    <xf numFmtId="4" fontId="4" fillId="0" borderId="10" xfId="0" applyNumberFormat="1" applyFont="1" applyFill="1" applyBorder="1" applyAlignment="1">
      <alignment horizontal="right" vertical="top" wrapText="1"/>
    </xf>
    <xf numFmtId="4" fontId="4" fillId="0" borderId="0" xfId="0" applyNumberFormat="1" applyFont="1" applyFill="1" applyAlignment="1">
      <alignment horizontal="right" vertical="top"/>
    </xf>
    <xf numFmtId="4" fontId="10" fillId="0" borderId="11" xfId="0" applyNumberFormat="1" applyFont="1" applyFill="1" applyBorder="1" applyAlignment="1">
      <alignment horizontal="right" vertical="top"/>
    </xf>
    <xf numFmtId="3" fontId="3" fillId="0" borderId="0" xfId="0" applyNumberFormat="1" applyFont="1" applyFill="1" applyAlignment="1">
      <alignment horizontal="right" vertical="top"/>
    </xf>
    <xf numFmtId="3" fontId="4" fillId="0" borderId="0" xfId="0" applyNumberFormat="1" applyFont="1" applyFill="1" applyAlignment="1">
      <alignment horizontal="right" vertical="top" wrapText="1"/>
    </xf>
    <xf numFmtId="4" fontId="4" fillId="0" borderId="0" xfId="0" applyNumberFormat="1" applyFont="1" applyFill="1" applyAlignment="1">
      <alignment horizontal="right" vertical="top" wrapText="1"/>
    </xf>
    <xf numFmtId="0" fontId="6" fillId="0" borderId="10" xfId="0" applyFont="1" applyFill="1" applyBorder="1" applyAlignment="1">
      <alignment horizontal="right" vertical="top" wrapText="1"/>
    </xf>
    <xf numFmtId="3" fontId="4" fillId="0" borderId="10" xfId="0" applyNumberFormat="1" applyFont="1" applyFill="1" applyBorder="1" applyAlignment="1">
      <alignment horizontal="right" vertical="top"/>
    </xf>
    <xf numFmtId="4" fontId="4" fillId="0" borderId="10" xfId="60" applyNumberFormat="1" applyFont="1" applyFill="1" applyBorder="1" applyAlignment="1" applyProtection="1">
      <alignment horizontal="right" vertical="top"/>
      <protection/>
    </xf>
    <xf numFmtId="0" fontId="3" fillId="0" borderId="10" xfId="0" applyFont="1" applyFill="1" applyBorder="1" applyAlignment="1">
      <alignment horizontal="right" vertical="top"/>
    </xf>
    <xf numFmtId="3" fontId="3" fillId="0" borderId="10" xfId="0" applyNumberFormat="1" applyFont="1" applyFill="1" applyBorder="1" applyAlignment="1">
      <alignment horizontal="right" vertical="top"/>
    </xf>
    <xf numFmtId="4" fontId="3" fillId="0" borderId="10" xfId="60" applyNumberFormat="1" applyFont="1" applyFill="1" applyBorder="1" applyAlignment="1" applyProtection="1">
      <alignment horizontal="right" vertical="top"/>
      <protection/>
    </xf>
    <xf numFmtId="9" fontId="3" fillId="0" borderId="10" xfId="0" applyNumberFormat="1" applyFont="1" applyFill="1" applyBorder="1" applyAlignment="1">
      <alignment horizontal="right" vertical="top"/>
    </xf>
    <xf numFmtId="0" fontId="11" fillId="0" borderId="0" xfId="0" applyFont="1" applyFill="1" applyBorder="1" applyAlignment="1">
      <alignment horizontal="left" vertical="top"/>
    </xf>
    <xf numFmtId="0" fontId="11" fillId="0" borderId="0" xfId="0" applyFont="1" applyFill="1" applyBorder="1" applyAlignment="1">
      <alignment horizontal="right" vertical="top"/>
    </xf>
    <xf numFmtId="3" fontId="11" fillId="0" borderId="0" xfId="0" applyNumberFormat="1" applyFont="1" applyFill="1" applyBorder="1" applyAlignment="1">
      <alignment horizontal="right" vertical="top"/>
    </xf>
    <xf numFmtId="4" fontId="11" fillId="0" borderId="0" xfId="60" applyNumberFormat="1" applyFont="1" applyFill="1" applyBorder="1" applyAlignment="1" applyProtection="1">
      <alignment horizontal="right" vertical="top"/>
      <protection/>
    </xf>
    <xf numFmtId="9" fontId="11" fillId="0" borderId="0" xfId="0" applyNumberFormat="1" applyFont="1" applyFill="1" applyBorder="1" applyAlignment="1">
      <alignment horizontal="right" vertical="top"/>
    </xf>
    <xf numFmtId="0" fontId="3" fillId="0" borderId="0" xfId="0" applyFont="1" applyFill="1" applyAlignment="1">
      <alignment horizontal="left" vertical="top" wrapText="1"/>
    </xf>
    <xf numFmtId="0" fontId="4" fillId="0" borderId="0" xfId="0" applyFont="1" applyFill="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right" vertical="top"/>
    </xf>
    <xf numFmtId="3" fontId="4" fillId="0" borderId="0" xfId="0" applyNumberFormat="1" applyFont="1" applyFill="1" applyBorder="1" applyAlignment="1">
      <alignment horizontal="right" vertical="top"/>
    </xf>
    <xf numFmtId="4" fontId="4" fillId="0" borderId="0" xfId="60" applyNumberFormat="1" applyFont="1" applyFill="1" applyBorder="1" applyAlignment="1" applyProtection="1">
      <alignment horizontal="right" vertical="top"/>
      <protection/>
    </xf>
    <xf numFmtId="0" fontId="13" fillId="0" borderId="0" xfId="0" applyFont="1" applyFill="1" applyAlignment="1">
      <alignment horizontal="left" vertical="top"/>
    </xf>
    <xf numFmtId="0" fontId="4" fillId="0" borderId="0" xfId="0" applyFont="1" applyFill="1" applyBorder="1" applyAlignment="1">
      <alignment vertical="top"/>
    </xf>
    <xf numFmtId="2" fontId="13" fillId="0" borderId="12" xfId="0" applyNumberFormat="1" applyFont="1" applyFill="1" applyBorder="1" applyAlignment="1">
      <alignment horizontal="left" vertical="top" wrapText="1"/>
    </xf>
    <xf numFmtId="2" fontId="13" fillId="0" borderId="13" xfId="0" applyNumberFormat="1" applyFont="1" applyFill="1" applyBorder="1" applyAlignment="1">
      <alignment horizontal="left" vertical="top" wrapText="1"/>
    </xf>
    <xf numFmtId="0" fontId="6" fillId="0" borderId="13" xfId="0" applyFont="1" applyFill="1" applyBorder="1" applyAlignment="1">
      <alignment horizontal="left" vertical="top" wrapText="1"/>
    </xf>
    <xf numFmtId="2" fontId="13" fillId="0" borderId="13" xfId="0" applyNumberFormat="1" applyFont="1" applyFill="1" applyBorder="1" applyAlignment="1">
      <alignment horizontal="right" vertical="top" wrapText="1"/>
    </xf>
    <xf numFmtId="4" fontId="13" fillId="0" borderId="13" xfId="0" applyNumberFormat="1" applyFont="1" applyFill="1" applyBorder="1" applyAlignment="1">
      <alignment horizontal="right" vertical="top" wrapText="1"/>
    </xf>
    <xf numFmtId="4" fontId="13" fillId="0" borderId="14"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0" xfId="60" applyNumberFormat="1" applyFont="1" applyFill="1" applyBorder="1" applyAlignment="1" applyProtection="1">
      <alignment horizontal="right" vertical="top"/>
      <protection/>
    </xf>
    <xf numFmtId="0" fontId="15" fillId="0" borderId="0" xfId="0" applyFont="1" applyAlignment="1">
      <alignment/>
    </xf>
    <xf numFmtId="0" fontId="12"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vertical="center"/>
    </xf>
    <xf numFmtId="2" fontId="4" fillId="0" borderId="10" xfId="52" applyNumberFormat="1" applyFont="1" applyFill="1" applyBorder="1" applyAlignment="1" applyProtection="1">
      <alignment horizontal="left" vertical="center" wrapText="1"/>
      <protection/>
    </xf>
    <xf numFmtId="2" fontId="4" fillId="0" borderId="10" xfId="52" applyNumberFormat="1" applyFont="1" applyFill="1" applyBorder="1" applyAlignment="1" applyProtection="1">
      <alignment vertical="top" wrapText="1"/>
      <protection/>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vertical="center" wrapText="1"/>
    </xf>
    <xf numFmtId="2" fontId="4" fillId="0" borderId="10" xfId="0" applyNumberFormat="1" applyFont="1" applyFill="1" applyBorder="1" applyAlignment="1">
      <alignment vertical="top" wrapText="1"/>
    </xf>
    <xf numFmtId="2"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xf>
    <xf numFmtId="9" fontId="3" fillId="0" borderId="10" xfId="0" applyNumberFormat="1" applyFont="1" applyFill="1" applyBorder="1" applyAlignment="1">
      <alignment horizontal="left" vertical="top"/>
    </xf>
    <xf numFmtId="2" fontId="4" fillId="0" borderId="10" xfId="0" applyNumberFormat="1" applyFont="1" applyFill="1" applyBorder="1" applyAlignment="1">
      <alignment horizontal="right" vertical="top"/>
    </xf>
    <xf numFmtId="2" fontId="4" fillId="0" borderId="10" xfId="60" applyNumberFormat="1" applyFont="1" applyFill="1" applyBorder="1" applyAlignment="1" applyProtection="1">
      <alignment horizontal="right" vertical="top" wrapText="1"/>
      <protection/>
    </xf>
    <xf numFmtId="4" fontId="19" fillId="0" borderId="0" xfId="0" applyNumberFormat="1" applyFont="1" applyAlignment="1">
      <alignment/>
    </xf>
    <xf numFmtId="3" fontId="4" fillId="0" borderId="10" xfId="0" applyNumberFormat="1" applyFont="1" applyFill="1" applyBorder="1" applyAlignment="1">
      <alignment horizontal="right" vertical="top" wrapText="1"/>
    </xf>
    <xf numFmtId="4" fontId="9" fillId="0" borderId="11" xfId="0" applyNumberFormat="1" applyFont="1" applyFill="1" applyBorder="1" applyAlignment="1">
      <alignment horizontal="right" vertical="top"/>
    </xf>
    <xf numFmtId="0" fontId="3" fillId="0" borderId="15" xfId="0" applyFont="1" applyFill="1" applyBorder="1" applyAlignment="1">
      <alignment horizontal="left" vertical="top"/>
    </xf>
    <xf numFmtId="4" fontId="4" fillId="0" borderId="16" xfId="0" applyNumberFormat="1" applyFont="1" applyFill="1" applyBorder="1" applyAlignment="1">
      <alignment horizontal="right" vertical="top"/>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18" xfId="0" applyFont="1" applyFill="1" applyBorder="1" applyAlignment="1">
      <alignment horizontal="left" vertical="top" wrapText="1"/>
    </xf>
    <xf numFmtId="0" fontId="3" fillId="0" borderId="18" xfId="0" applyFont="1" applyFill="1" applyBorder="1" applyAlignment="1">
      <alignment horizontal="right" vertical="top"/>
    </xf>
    <xf numFmtId="4" fontId="3" fillId="0" borderId="18" xfId="0" applyNumberFormat="1" applyFont="1" applyFill="1" applyBorder="1" applyAlignment="1">
      <alignment horizontal="right" vertical="top"/>
    </xf>
    <xf numFmtId="165" fontId="3" fillId="0" borderId="18" xfId="60" applyNumberFormat="1" applyFont="1" applyFill="1" applyBorder="1" applyAlignment="1" applyProtection="1">
      <alignment horizontal="right" vertical="top"/>
      <protection/>
    </xf>
    <xf numFmtId="4" fontId="10" fillId="0" borderId="19" xfId="0" applyNumberFormat="1" applyFont="1" applyFill="1" applyBorder="1" applyAlignment="1">
      <alignment horizontal="right" vertical="top"/>
    </xf>
    <xf numFmtId="4" fontId="10" fillId="0" borderId="20" xfId="0" applyNumberFormat="1" applyFont="1" applyFill="1" applyBorder="1" applyAlignment="1">
      <alignment horizontal="right" vertical="top"/>
    </xf>
    <xf numFmtId="2" fontId="4" fillId="0" borderId="21" xfId="0" applyNumberFormat="1" applyFont="1" applyFill="1" applyBorder="1" applyAlignment="1">
      <alignment horizontal="left" vertical="top"/>
    </xf>
    <xf numFmtId="2" fontId="4" fillId="0" borderId="22" xfId="0" applyNumberFormat="1" applyFont="1" applyFill="1" applyBorder="1" applyAlignment="1">
      <alignment horizontal="left" vertical="top"/>
    </xf>
    <xf numFmtId="2" fontId="4" fillId="0" borderId="22" xfId="0" applyNumberFormat="1" applyFont="1" applyFill="1" applyBorder="1" applyAlignment="1">
      <alignment horizontal="left" vertical="top" wrapText="1"/>
    </xf>
    <xf numFmtId="2" fontId="4" fillId="0" borderId="22" xfId="0" applyNumberFormat="1" applyFont="1" applyFill="1" applyBorder="1" applyAlignment="1">
      <alignment horizontal="right" vertical="top" wrapText="1"/>
    </xf>
    <xf numFmtId="2" fontId="4" fillId="0" borderId="23" xfId="0" applyNumberFormat="1" applyFont="1" applyFill="1" applyBorder="1" applyAlignment="1">
      <alignment horizontal="right" vertical="top" wrapText="1"/>
    </xf>
    <xf numFmtId="1" fontId="4" fillId="0" borderId="24" xfId="0" applyNumberFormat="1" applyFont="1" applyBorder="1" applyAlignment="1">
      <alignment horizontal="center" vertical="center"/>
    </xf>
    <xf numFmtId="4" fontId="4" fillId="0" borderId="25" xfId="0" applyNumberFormat="1" applyFont="1" applyFill="1" applyBorder="1" applyAlignment="1">
      <alignment horizontal="right" vertical="top"/>
    </xf>
    <xf numFmtId="4" fontId="10" fillId="0" borderId="26" xfId="0" applyNumberFormat="1" applyFont="1" applyBorder="1" applyAlignment="1">
      <alignment vertical="center"/>
    </xf>
    <xf numFmtId="0" fontId="4" fillId="0" borderId="10" xfId="0" applyFont="1" applyFill="1" applyBorder="1" applyAlignment="1">
      <alignment horizontal="center" vertical="top"/>
    </xf>
    <xf numFmtId="1" fontId="56" fillId="0" borderId="24" xfId="0" applyNumberFormat="1" applyFont="1" applyBorder="1" applyAlignment="1">
      <alignment horizontal="center" vertical="center"/>
    </xf>
    <xf numFmtId="2" fontId="56" fillId="0" borderId="10" xfId="0" applyNumberFormat="1" applyFont="1" applyFill="1" applyBorder="1" applyAlignment="1">
      <alignment vertical="center" wrapText="1"/>
    </xf>
    <xf numFmtId="2" fontId="56" fillId="0" borderId="10" xfId="0" applyNumberFormat="1" applyFont="1" applyFill="1" applyBorder="1" applyAlignment="1">
      <alignment vertical="top" wrapText="1"/>
    </xf>
    <xf numFmtId="2" fontId="56" fillId="0" borderId="10" xfId="0" applyNumberFormat="1" applyFont="1" applyFill="1" applyBorder="1" applyAlignment="1">
      <alignment horizontal="center" vertical="center" wrapText="1"/>
    </xf>
    <xf numFmtId="2" fontId="56" fillId="0" borderId="10" xfId="0" applyNumberFormat="1" applyFont="1" applyFill="1" applyBorder="1" applyAlignment="1">
      <alignment horizontal="left" vertical="top" wrapText="1"/>
    </xf>
    <xf numFmtId="2" fontId="56" fillId="0" borderId="10" xfId="0" applyNumberFormat="1" applyFont="1" applyFill="1" applyBorder="1" applyAlignment="1">
      <alignment horizontal="left" vertical="top"/>
    </xf>
    <xf numFmtId="2" fontId="56" fillId="0" borderId="10" xfId="0" applyNumberFormat="1" applyFont="1" applyFill="1" applyBorder="1" applyAlignment="1">
      <alignment horizontal="right" vertical="top"/>
    </xf>
    <xf numFmtId="2" fontId="56" fillId="0" borderId="10" xfId="60" applyNumberFormat="1" applyFont="1" applyFill="1" applyBorder="1" applyAlignment="1" applyProtection="1">
      <alignment horizontal="right" vertical="top" wrapText="1"/>
      <protection/>
    </xf>
    <xf numFmtId="9" fontId="56" fillId="0" borderId="10" xfId="0" applyNumberFormat="1" applyFont="1" applyFill="1" applyBorder="1" applyAlignment="1">
      <alignment horizontal="left" vertical="top"/>
    </xf>
    <xf numFmtId="4" fontId="56" fillId="0" borderId="10" xfId="0" applyNumberFormat="1" applyFont="1" applyFill="1" applyBorder="1" applyAlignment="1">
      <alignment horizontal="right" vertical="top"/>
    </xf>
    <xf numFmtId="4" fontId="56" fillId="0" borderId="25" xfId="0" applyNumberFormat="1" applyFont="1" applyFill="1" applyBorder="1" applyAlignment="1">
      <alignment horizontal="right" vertical="top"/>
    </xf>
    <xf numFmtId="0" fontId="57" fillId="0" borderId="0" xfId="0" applyFont="1" applyAlignment="1">
      <alignment/>
    </xf>
    <xf numFmtId="4" fontId="10" fillId="0" borderId="10" xfId="0" applyNumberFormat="1" applyFont="1" applyFill="1" applyBorder="1" applyAlignment="1">
      <alignment horizontal="right" vertical="top"/>
    </xf>
    <xf numFmtId="0" fontId="12" fillId="0" borderId="27" xfId="0" applyFont="1" applyBorder="1" applyAlignment="1">
      <alignment/>
    </xf>
    <xf numFmtId="0" fontId="19" fillId="0" borderId="27" xfId="0" applyFont="1" applyBorder="1" applyAlignment="1">
      <alignment/>
    </xf>
    <xf numFmtId="0" fontId="0" fillId="0" borderId="27" xfId="0" applyBorder="1" applyAlignment="1">
      <alignment/>
    </xf>
    <xf numFmtId="4" fontId="12" fillId="0" borderId="27" xfId="0" applyNumberFormat="1" applyFont="1" applyBorder="1" applyAlignment="1">
      <alignment/>
    </xf>
    <xf numFmtId="4" fontId="0" fillId="0" borderId="27" xfId="0" applyNumberFormat="1" applyBorder="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0" borderId="0" xfId="0" applyFont="1" applyFill="1" applyBorder="1" applyAlignment="1">
      <alignment horizontal="left" vertical="top" wrapText="1"/>
    </xf>
    <xf numFmtId="2" fontId="10" fillId="0" borderId="28" xfId="0" applyNumberFormat="1" applyFont="1" applyBorder="1" applyAlignment="1">
      <alignment horizontal="right"/>
    </xf>
    <xf numFmtId="2" fontId="10" fillId="0" borderId="29" xfId="0" applyNumberFormat="1" applyFont="1" applyBorder="1" applyAlignment="1">
      <alignment horizontal="right"/>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Fill="1" applyBorder="1" applyAlignment="1">
      <alignment horizontal="right" vertical="top" wrapText="1"/>
    </xf>
    <xf numFmtId="0" fontId="0" fillId="0" borderId="0" xfId="0" applyAlignment="1">
      <alignment horizontal="center" vertical="top" wrapText="1"/>
    </xf>
    <xf numFmtId="4" fontId="10" fillId="0" borderId="0" xfId="0" applyNumberFormat="1" applyFont="1" applyFill="1" applyBorder="1" applyAlignment="1">
      <alignment horizontal="right" vertical="top"/>
    </xf>
    <xf numFmtId="4" fontId="10" fillId="0" borderId="30" xfId="0" applyNumberFormat="1" applyFont="1" applyBorder="1" applyAlignment="1">
      <alignment vertical="center"/>
    </xf>
    <xf numFmtId="4" fontId="9" fillId="0" borderId="18" xfId="60" applyNumberFormat="1" applyFont="1" applyFill="1" applyBorder="1" applyAlignment="1" applyProtection="1">
      <alignment horizontal="right" vertical="top"/>
      <protection/>
    </xf>
    <xf numFmtId="4" fontId="9" fillId="0" borderId="0" xfId="0" applyNumberFormat="1" applyFont="1" applyFill="1" applyAlignment="1">
      <alignment horizontal="right" vertical="top"/>
    </xf>
    <xf numFmtId="4" fontId="9" fillId="0" borderId="0" xfId="0" applyNumberFormat="1" applyFont="1" applyFill="1" applyBorder="1" applyAlignment="1">
      <alignment horizontal="right" vertical="top"/>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2" xfId="51"/>
    <cellStyle name="Normalny_pakiet 23- paski do glukome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9"/>
  <sheetViews>
    <sheetView tabSelected="1" zoomScale="80" zoomScaleNormal="80" zoomScalePageLayoutView="0" workbookViewId="0" topLeftCell="A1">
      <pane xSplit="1" ySplit="3" topLeftCell="B4" activePane="bottomRight" state="frozen"/>
      <selection pane="topLeft" activeCell="T6" sqref="T6"/>
      <selection pane="topRight" activeCell="T6" sqref="T6"/>
      <selection pane="bottomLeft" activeCell="T6" sqref="T6"/>
      <selection pane="bottomRight" activeCell="S4" sqref="S4"/>
    </sheetView>
  </sheetViews>
  <sheetFormatPr defaultColWidth="9.140625" defaultRowHeight="12.75"/>
  <cols>
    <col min="1" max="1" width="2.421875" style="1" customWidth="1"/>
    <col min="2" max="2" width="10.57421875" style="1" customWidth="1"/>
    <col min="3" max="3" width="71.140625" style="1" customWidth="1"/>
    <col min="4" max="4" width="9.7109375" style="1" customWidth="1"/>
    <col min="5" max="5" width="4.8515625" style="21" customWidth="1"/>
    <col min="6" max="6" width="4.28125" style="21" customWidth="1"/>
    <col min="7" max="7" width="6.00390625" style="31" customWidth="1"/>
    <col min="8" max="8" width="5.7109375" style="24" customWidth="1"/>
    <col min="9" max="9" width="5.7109375" style="21" customWidth="1"/>
    <col min="10" max="10" width="7.28125" style="24" customWidth="1"/>
    <col min="11" max="11" width="9.00390625" style="24" customWidth="1"/>
    <col min="12" max="12" width="8.57421875" style="24" customWidth="1"/>
    <col min="13" max="16384" width="9.140625" style="1" customWidth="1"/>
  </cols>
  <sheetData>
    <row r="1" spans="1:12" ht="10.5">
      <c r="A1" s="117" t="s">
        <v>0</v>
      </c>
      <c r="B1" s="117"/>
      <c r="C1" s="117"/>
      <c r="D1" s="117"/>
      <c r="E1" s="117"/>
      <c r="F1" s="117"/>
      <c r="G1" s="117"/>
      <c r="H1" s="117"/>
      <c r="I1" s="117"/>
      <c r="J1" s="117"/>
      <c r="K1" s="117"/>
      <c r="L1" s="117"/>
    </row>
    <row r="2" spans="2:8" ht="10.5">
      <c r="B2" s="3" t="s">
        <v>92</v>
      </c>
      <c r="G2" s="32"/>
      <c r="H2" s="33"/>
    </row>
    <row r="3" spans="1:12" s="9" customFormat="1" ht="87" customHeight="1">
      <c r="A3" s="10" t="s">
        <v>1</v>
      </c>
      <c r="B3" s="10" t="s">
        <v>2</v>
      </c>
      <c r="C3" s="11" t="s">
        <v>3</v>
      </c>
      <c r="D3" s="11" t="s">
        <v>4</v>
      </c>
      <c r="E3" s="27" t="s">
        <v>5</v>
      </c>
      <c r="F3" s="27" t="s">
        <v>6</v>
      </c>
      <c r="G3" s="78" t="s">
        <v>7</v>
      </c>
      <c r="H3" s="28" t="s">
        <v>8</v>
      </c>
      <c r="I3" s="27" t="s">
        <v>22</v>
      </c>
      <c r="J3" s="28" t="s">
        <v>10</v>
      </c>
      <c r="K3" s="28" t="s">
        <v>11</v>
      </c>
      <c r="L3" s="28" t="s">
        <v>12</v>
      </c>
    </row>
    <row r="4" spans="1:12" ht="360.75" customHeight="1">
      <c r="A4" s="10">
        <v>1</v>
      </c>
      <c r="B4" s="11" t="s">
        <v>23</v>
      </c>
      <c r="C4" s="11" t="s">
        <v>79</v>
      </c>
      <c r="D4" s="10"/>
      <c r="E4" s="26"/>
      <c r="F4" s="26" t="s">
        <v>13</v>
      </c>
      <c r="G4" s="35">
        <v>1000</v>
      </c>
      <c r="H4" s="36"/>
      <c r="I4" s="18"/>
      <c r="J4" s="19"/>
      <c r="K4" s="19"/>
      <c r="L4" s="19"/>
    </row>
    <row r="5" spans="1:12" s="3" customFormat="1" ht="324.75" customHeight="1">
      <c r="A5" s="10">
        <v>2</v>
      </c>
      <c r="B5" s="11" t="s">
        <v>24</v>
      </c>
      <c r="C5" s="11" t="s">
        <v>78</v>
      </c>
      <c r="D5" s="10"/>
      <c r="E5" s="26"/>
      <c r="F5" s="26" t="s">
        <v>13</v>
      </c>
      <c r="G5" s="35">
        <v>1000</v>
      </c>
      <c r="H5" s="36"/>
      <c r="I5" s="18"/>
      <c r="J5" s="19"/>
      <c r="K5" s="19"/>
      <c r="L5" s="19"/>
    </row>
    <row r="6" spans="1:12" s="12" customFormat="1" ht="241.5" customHeight="1">
      <c r="A6" s="10">
        <v>3</v>
      </c>
      <c r="B6" s="16" t="s">
        <v>25</v>
      </c>
      <c r="C6" s="16" t="s">
        <v>77</v>
      </c>
      <c r="D6" s="14"/>
      <c r="E6" s="37"/>
      <c r="F6" s="37" t="s">
        <v>26</v>
      </c>
      <c r="G6" s="38">
        <v>150</v>
      </c>
      <c r="H6" s="39"/>
      <c r="I6" s="40"/>
      <c r="J6" s="19"/>
      <c r="K6" s="19"/>
      <c r="L6" s="19"/>
    </row>
    <row r="7" spans="1:12" s="46" customFormat="1" ht="14.25" customHeight="1">
      <c r="A7" s="41"/>
      <c r="B7" s="41"/>
      <c r="C7" s="41"/>
      <c r="D7" s="41"/>
      <c r="E7" s="42"/>
      <c r="F7" s="42"/>
      <c r="G7" s="43"/>
      <c r="H7" s="44"/>
      <c r="I7" s="45"/>
      <c r="J7" s="131" t="s">
        <v>19</v>
      </c>
      <c r="K7" s="79"/>
      <c r="L7" s="79"/>
    </row>
    <row r="8" spans="1:12" ht="21.75" customHeight="1">
      <c r="A8" s="118" t="s">
        <v>20</v>
      </c>
      <c r="B8" s="118"/>
      <c r="C8" s="118"/>
      <c r="D8" s="118"/>
      <c r="E8" s="118"/>
      <c r="F8" s="118"/>
      <c r="G8" s="118"/>
      <c r="H8" s="118"/>
      <c r="I8" s="118"/>
      <c r="J8" s="118"/>
      <c r="K8" s="118"/>
      <c r="L8" s="118"/>
    </row>
    <row r="9" spans="1:12" ht="21" customHeight="1">
      <c r="A9" s="119" t="s">
        <v>27</v>
      </c>
      <c r="B9" s="119"/>
      <c r="C9" s="119"/>
      <c r="D9" s="119"/>
      <c r="E9" s="119"/>
      <c r="F9" s="119"/>
      <c r="G9" s="119"/>
      <c r="H9" s="119"/>
      <c r="I9" s="119"/>
      <c r="J9" s="119"/>
      <c r="K9" s="119"/>
      <c r="L9" s="119"/>
    </row>
  </sheetData>
  <sheetProtection selectLockedCells="1" selectUnlockedCells="1"/>
  <mergeCells count="3">
    <mergeCell ref="A1:L1"/>
    <mergeCell ref="A8:L8"/>
    <mergeCell ref="A9:L9"/>
  </mergeCells>
  <printOptions/>
  <pageMargins left="0.2361111111111111" right="0.2361111111111111" top="0.5506944444444445" bottom="0.5506944444444445" header="0.19652777777777777" footer="0.19652777777777777"/>
  <pageSetup firstPageNumber="1" useFirstPageNumber="1" horizontalDpi="600" verticalDpi="600" orientation="landscape" paperSize="9" r:id="rId1"/>
  <headerFooter alignWithMargins="0">
    <oddHeader>&amp;C&amp;"Tahoma,Normalny"&amp;6&amp;A</oddHeader>
    <oddFooter>&amp;C&amp;"Tahoma,Normalny"&amp;6Page &amp;P</oddFooter>
  </headerFooter>
  <rowBreaks count="1" manualBreakCount="1">
    <brk id="12" max="255" man="1"/>
  </rowBreaks>
</worksheet>
</file>

<file path=xl/worksheets/sheet2.xml><?xml version="1.0" encoding="utf-8"?>
<worksheet xmlns="http://schemas.openxmlformats.org/spreadsheetml/2006/main" xmlns:r="http://schemas.openxmlformats.org/officeDocument/2006/relationships">
  <dimension ref="A1:L15"/>
  <sheetViews>
    <sheetView zoomScale="80" zoomScaleNormal="80" zoomScalePageLayoutView="0" workbookViewId="0" topLeftCell="A1">
      <pane xSplit="1" ySplit="3" topLeftCell="B10" activePane="bottomRight" state="frozen"/>
      <selection pane="topLeft" activeCell="T6" sqref="T6"/>
      <selection pane="topRight" activeCell="T6" sqref="T6"/>
      <selection pane="bottomLeft" activeCell="T6" sqref="T6"/>
      <selection pane="bottomRight" activeCell="P5" sqref="P5"/>
    </sheetView>
  </sheetViews>
  <sheetFormatPr defaultColWidth="9.140625" defaultRowHeight="12.75"/>
  <cols>
    <col min="1" max="1" width="4.57421875" style="1" customWidth="1"/>
    <col min="2" max="2" width="27.28125" style="1" customWidth="1"/>
    <col min="3" max="3" width="50.7109375" style="1" customWidth="1"/>
    <col min="4" max="4" width="9.7109375" style="1" customWidth="1"/>
    <col min="5" max="5" width="5.421875" style="21" customWidth="1"/>
    <col min="6" max="6" width="5.28125" style="21" customWidth="1"/>
    <col min="7" max="7" width="5.8515625" style="21" customWidth="1"/>
    <col min="8" max="8" width="6.57421875" style="24" customWidth="1"/>
    <col min="9" max="9" width="6.57421875" style="21" customWidth="1"/>
    <col min="10" max="10" width="5.7109375" style="24" customWidth="1"/>
    <col min="11" max="11" width="8.421875" style="24" customWidth="1"/>
    <col min="12" max="12" width="10.00390625" style="24" customWidth="1"/>
    <col min="13" max="16384" width="9.140625" style="1" customWidth="1"/>
  </cols>
  <sheetData>
    <row r="1" spans="1:12" ht="10.5">
      <c r="A1" s="117" t="s">
        <v>0</v>
      </c>
      <c r="B1" s="117"/>
      <c r="C1" s="117"/>
      <c r="D1" s="117"/>
      <c r="E1" s="117"/>
      <c r="F1" s="117"/>
      <c r="G1" s="117"/>
      <c r="H1" s="117"/>
      <c r="I1" s="117"/>
      <c r="J1" s="117"/>
      <c r="K1" s="117"/>
      <c r="L1" s="117"/>
    </row>
    <row r="2" ht="24.75" customHeight="1">
      <c r="B2" s="3" t="s">
        <v>91</v>
      </c>
    </row>
    <row r="3" spans="1:12" s="9" customFormat="1" ht="68.25" customHeight="1">
      <c r="A3" s="4" t="s">
        <v>1</v>
      </c>
      <c r="B3" s="4" t="s">
        <v>2</v>
      </c>
      <c r="C3" s="5" t="s">
        <v>3</v>
      </c>
      <c r="D3" s="5" t="s">
        <v>4</v>
      </c>
      <c r="E3" s="34" t="s">
        <v>5</v>
      </c>
      <c r="F3" s="34" t="s">
        <v>6</v>
      </c>
      <c r="G3" s="34" t="s">
        <v>7</v>
      </c>
      <c r="H3" s="25" t="s">
        <v>8</v>
      </c>
      <c r="I3" s="34" t="s">
        <v>9</v>
      </c>
      <c r="J3" s="25" t="s">
        <v>10</v>
      </c>
      <c r="K3" s="25" t="s">
        <v>11</v>
      </c>
      <c r="L3" s="25" t="s">
        <v>12</v>
      </c>
    </row>
    <row r="4" spans="1:12" ht="66.75" customHeight="1">
      <c r="A4" s="10">
        <v>1</v>
      </c>
      <c r="B4" s="11" t="s">
        <v>28</v>
      </c>
      <c r="C4" s="11" t="s">
        <v>29</v>
      </c>
      <c r="D4" s="11"/>
      <c r="E4" s="27">
        <v>300</v>
      </c>
      <c r="F4" s="27" t="s">
        <v>13</v>
      </c>
      <c r="G4" s="35">
        <v>1500</v>
      </c>
      <c r="H4" s="36"/>
      <c r="I4" s="18"/>
      <c r="J4" s="19"/>
      <c r="K4" s="19"/>
      <c r="L4" s="19"/>
    </row>
    <row r="5" spans="1:12" s="3" customFormat="1" ht="48.75" customHeight="1">
      <c r="A5" s="10">
        <v>2</v>
      </c>
      <c r="B5" s="11" t="s">
        <v>30</v>
      </c>
      <c r="C5" s="11" t="s">
        <v>31</v>
      </c>
      <c r="D5" s="11"/>
      <c r="E5" s="26">
        <v>120</v>
      </c>
      <c r="F5" s="26" t="s">
        <v>13</v>
      </c>
      <c r="G5" s="26">
        <v>1500</v>
      </c>
      <c r="H5" s="36"/>
      <c r="I5" s="18"/>
      <c r="J5" s="19"/>
      <c r="K5" s="19"/>
      <c r="L5" s="19"/>
    </row>
    <row r="6" spans="1:12" s="3" customFormat="1" ht="155.25" customHeight="1">
      <c r="A6" s="10">
        <v>3</v>
      </c>
      <c r="B6" s="11" t="s">
        <v>32</v>
      </c>
      <c r="C6" s="11" t="s">
        <v>33</v>
      </c>
      <c r="D6" s="11"/>
      <c r="E6" s="26">
        <v>10</v>
      </c>
      <c r="F6" s="26" t="s">
        <v>13</v>
      </c>
      <c r="G6" s="26">
        <v>300</v>
      </c>
      <c r="H6" s="36"/>
      <c r="I6" s="18"/>
      <c r="J6" s="19"/>
      <c r="K6" s="19"/>
      <c r="L6" s="19"/>
    </row>
    <row r="7" spans="1:12" ht="63" customHeight="1">
      <c r="A7" s="10">
        <v>4</v>
      </c>
      <c r="B7" s="13" t="s">
        <v>34</v>
      </c>
      <c r="C7" s="13" t="s">
        <v>35</v>
      </c>
      <c r="D7" s="11"/>
      <c r="E7" s="27">
        <v>168</v>
      </c>
      <c r="F7" s="26" t="s">
        <v>13</v>
      </c>
      <c r="G7" s="35">
        <v>5000</v>
      </c>
      <c r="H7" s="36"/>
      <c r="I7" s="18"/>
      <c r="J7" s="19"/>
      <c r="K7" s="19"/>
      <c r="L7" s="19"/>
    </row>
    <row r="8" spans="1:12" ht="66.75" customHeight="1">
      <c r="A8" s="10" t="s">
        <v>36</v>
      </c>
      <c r="B8" s="13" t="s">
        <v>37</v>
      </c>
      <c r="C8" s="13" t="s">
        <v>35</v>
      </c>
      <c r="D8" s="11"/>
      <c r="E8" s="27">
        <v>86</v>
      </c>
      <c r="F8" s="26" t="s">
        <v>13</v>
      </c>
      <c r="G8" s="35">
        <v>10000</v>
      </c>
      <c r="H8" s="36"/>
      <c r="I8" s="18"/>
      <c r="J8" s="19"/>
      <c r="K8" s="19"/>
      <c r="L8" s="19"/>
    </row>
    <row r="9" spans="1:12" ht="55.5" customHeight="1">
      <c r="A9" s="10" t="s">
        <v>38</v>
      </c>
      <c r="B9" s="11" t="s">
        <v>39</v>
      </c>
      <c r="C9" s="11" t="s">
        <v>40</v>
      </c>
      <c r="D9" s="11"/>
      <c r="E9" s="26">
        <v>10</v>
      </c>
      <c r="F9" s="26" t="s">
        <v>13</v>
      </c>
      <c r="G9" s="26">
        <v>100</v>
      </c>
      <c r="H9" s="36"/>
      <c r="I9" s="18"/>
      <c r="J9" s="19"/>
      <c r="K9" s="19"/>
      <c r="L9" s="19"/>
    </row>
    <row r="10" spans="1:12" ht="52.5" customHeight="1">
      <c r="A10" s="10" t="s">
        <v>41</v>
      </c>
      <c r="B10" s="11" t="s">
        <v>42</v>
      </c>
      <c r="C10" s="11" t="s">
        <v>43</v>
      </c>
      <c r="D10" s="11"/>
      <c r="E10" s="26">
        <v>100</v>
      </c>
      <c r="F10" s="26" t="s">
        <v>44</v>
      </c>
      <c r="G10" s="26">
        <v>4000</v>
      </c>
      <c r="H10" s="36"/>
      <c r="I10" s="18"/>
      <c r="J10" s="19"/>
      <c r="K10" s="19"/>
      <c r="L10" s="19"/>
    </row>
    <row r="11" spans="1:12" ht="35.25" customHeight="1">
      <c r="A11" s="10" t="s">
        <v>45</v>
      </c>
      <c r="B11" s="11" t="s">
        <v>46</v>
      </c>
      <c r="C11" s="11" t="s">
        <v>47</v>
      </c>
      <c r="D11" s="11"/>
      <c r="E11" s="26">
        <v>140</v>
      </c>
      <c r="F11" s="26" t="s">
        <v>13</v>
      </c>
      <c r="G11" s="26">
        <v>8000</v>
      </c>
      <c r="H11" s="36"/>
      <c r="I11" s="18"/>
      <c r="J11" s="19"/>
      <c r="K11" s="19"/>
      <c r="L11" s="19"/>
    </row>
    <row r="12" spans="1:12" ht="135" customHeight="1">
      <c r="A12" s="10" t="s">
        <v>48</v>
      </c>
      <c r="B12" s="13" t="s">
        <v>49</v>
      </c>
      <c r="C12" s="13" t="s">
        <v>50</v>
      </c>
      <c r="D12" s="11"/>
      <c r="E12" s="26">
        <v>10</v>
      </c>
      <c r="F12" s="26" t="s">
        <v>13</v>
      </c>
      <c r="G12" s="26">
        <v>25</v>
      </c>
      <c r="H12" s="36"/>
      <c r="I12" s="18"/>
      <c r="J12" s="19"/>
      <c r="K12" s="19"/>
      <c r="L12" s="19"/>
    </row>
    <row r="13" spans="1:12" ht="16.5" customHeight="1">
      <c r="A13" s="3"/>
      <c r="B13" s="23"/>
      <c r="C13" s="23"/>
      <c r="D13" s="3"/>
      <c r="E13" s="20"/>
      <c r="F13" s="20"/>
      <c r="G13" s="20"/>
      <c r="H13" s="29"/>
      <c r="J13" s="130" t="s">
        <v>19</v>
      </c>
      <c r="K13" s="30"/>
      <c r="L13" s="30"/>
    </row>
    <row r="14" spans="1:12" ht="31.5" customHeight="1">
      <c r="A14" s="118" t="s">
        <v>20</v>
      </c>
      <c r="B14" s="118"/>
      <c r="C14" s="118"/>
      <c r="D14" s="118"/>
      <c r="E14" s="118"/>
      <c r="F14" s="118"/>
      <c r="G14" s="118"/>
      <c r="H14" s="118"/>
      <c r="I14" s="118"/>
      <c r="J14" s="29"/>
      <c r="K14" s="29"/>
      <c r="L14" s="29"/>
    </row>
    <row r="15" spans="1:12" ht="31.5" customHeight="1">
      <c r="A15" s="118" t="s">
        <v>27</v>
      </c>
      <c r="B15" s="118"/>
      <c r="C15" s="118"/>
      <c r="D15" s="118"/>
      <c r="E15" s="118"/>
      <c r="F15" s="118"/>
      <c r="G15" s="118"/>
      <c r="H15" s="118"/>
      <c r="I15" s="118"/>
      <c r="J15" s="29"/>
      <c r="K15" s="29"/>
      <c r="L15" s="29"/>
    </row>
  </sheetData>
  <sheetProtection selectLockedCells="1" selectUnlockedCells="1"/>
  <mergeCells count="3">
    <mergeCell ref="A1:L1"/>
    <mergeCell ref="A14:I14"/>
    <mergeCell ref="A15:I15"/>
  </mergeCells>
  <printOptions/>
  <pageMargins left="0.2361111111111111" right="0.2361111111111111" top="0.5506944444444445" bottom="0.5506944444444445" header="0.19652777777777777" footer="0.19652777777777777"/>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3.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pane xSplit="1" ySplit="3" topLeftCell="B4" activePane="bottomRight" state="frozen"/>
      <selection pane="topLeft" activeCell="T6" sqref="T6"/>
      <selection pane="topRight" activeCell="T6" sqref="T6"/>
      <selection pane="bottomLeft" activeCell="T6" sqref="T6"/>
      <selection pane="bottomRight" activeCell="M5" sqref="M5"/>
    </sheetView>
  </sheetViews>
  <sheetFormatPr defaultColWidth="9.140625" defaultRowHeight="12.75"/>
  <cols>
    <col min="1" max="1" width="5.421875" style="1" customWidth="1"/>
    <col min="2" max="2" width="59.140625" style="1" customWidth="1"/>
    <col min="3" max="3" width="16.28125" style="1" customWidth="1"/>
    <col min="4" max="4" width="9.7109375" style="1" customWidth="1"/>
    <col min="5" max="5" width="6.28125" style="21" customWidth="1"/>
    <col min="6" max="6" width="6.28125" style="24" customWidth="1"/>
    <col min="7" max="7" width="6.28125" style="21" customWidth="1"/>
    <col min="8" max="8" width="6.28125" style="24" customWidth="1"/>
    <col min="9" max="9" width="9.00390625" style="24" customWidth="1"/>
    <col min="10" max="10" width="10.57421875" style="24" customWidth="1"/>
    <col min="11" max="16384" width="9.140625" style="1" customWidth="1"/>
  </cols>
  <sheetData>
    <row r="1" spans="1:12" ht="10.5">
      <c r="A1" s="53" t="s">
        <v>0</v>
      </c>
      <c r="B1" s="53"/>
      <c r="C1" s="53"/>
      <c r="D1" s="53"/>
      <c r="E1" s="49"/>
      <c r="F1" s="22"/>
      <c r="G1" s="49"/>
      <c r="H1" s="22"/>
      <c r="I1" s="22"/>
      <c r="J1" s="22"/>
      <c r="K1" s="53"/>
      <c r="L1" s="53"/>
    </row>
    <row r="2" ht="10.5">
      <c r="B2" s="1" t="s">
        <v>90</v>
      </c>
    </row>
    <row r="3" spans="1:10" s="52" customFormat="1" ht="39.75" customHeight="1">
      <c r="A3" s="54" t="s">
        <v>59</v>
      </c>
      <c r="B3" s="55" t="s">
        <v>2</v>
      </c>
      <c r="C3" s="56" t="s">
        <v>4</v>
      </c>
      <c r="D3" s="55" t="s">
        <v>57</v>
      </c>
      <c r="E3" s="57" t="s">
        <v>60</v>
      </c>
      <c r="F3" s="58" t="s">
        <v>8</v>
      </c>
      <c r="G3" s="57" t="s">
        <v>61</v>
      </c>
      <c r="H3" s="58" t="s">
        <v>63</v>
      </c>
      <c r="I3" s="58" t="s">
        <v>62</v>
      </c>
      <c r="J3" s="59" t="s">
        <v>64</v>
      </c>
    </row>
    <row r="4" spans="1:10" ht="273.75" customHeight="1">
      <c r="A4" s="80">
        <v>1</v>
      </c>
      <c r="B4" s="60" t="s">
        <v>65</v>
      </c>
      <c r="C4" s="14"/>
      <c r="D4" s="14" t="s">
        <v>66</v>
      </c>
      <c r="E4" s="61">
        <v>200</v>
      </c>
      <c r="F4" s="36"/>
      <c r="G4" s="18"/>
      <c r="H4" s="19"/>
      <c r="I4" s="19"/>
      <c r="J4" s="81"/>
    </row>
    <row r="5" spans="1:10" ht="237" customHeight="1">
      <c r="A5" s="80">
        <v>2</v>
      </c>
      <c r="B5" s="60" t="s">
        <v>67</v>
      </c>
      <c r="C5" s="14"/>
      <c r="D5" s="16" t="s">
        <v>68</v>
      </c>
      <c r="E5" s="61">
        <v>1000</v>
      </c>
      <c r="F5" s="36"/>
      <c r="G5" s="18"/>
      <c r="H5" s="19"/>
      <c r="I5" s="19"/>
      <c r="J5" s="81"/>
    </row>
    <row r="6" spans="1:10" ht="15" customHeight="1">
      <c r="A6" s="82"/>
      <c r="B6" s="83"/>
      <c r="C6" s="84"/>
      <c r="D6" s="83"/>
      <c r="E6" s="85"/>
      <c r="F6" s="86"/>
      <c r="G6" s="87"/>
      <c r="H6" s="129" t="s">
        <v>19</v>
      </c>
      <c r="I6" s="88"/>
      <c r="J6" s="89"/>
    </row>
    <row r="8" spans="1:10" ht="26.25" customHeight="1">
      <c r="A8" s="120" t="s">
        <v>58</v>
      </c>
      <c r="B8" s="120"/>
      <c r="C8" s="120"/>
      <c r="D8" s="120"/>
      <c r="E8" s="120"/>
      <c r="F8" s="120"/>
      <c r="G8" s="120"/>
      <c r="H8" s="120"/>
      <c r="I8" s="120"/>
      <c r="J8" s="120"/>
    </row>
    <row r="9" spans="1:10" ht="26.25" customHeight="1">
      <c r="A9" s="120" t="s">
        <v>27</v>
      </c>
      <c r="B9" s="120"/>
      <c r="C9" s="120"/>
      <c r="D9" s="120"/>
      <c r="E9" s="120"/>
      <c r="F9" s="120"/>
      <c r="G9" s="120"/>
      <c r="H9" s="120"/>
      <c r="I9" s="120"/>
      <c r="J9" s="120"/>
    </row>
  </sheetData>
  <sheetProtection selectLockedCells="1" selectUnlockedCells="1"/>
  <mergeCells count="2">
    <mergeCell ref="A8:J8"/>
    <mergeCell ref="A9:J9"/>
  </mergeCells>
  <printOptions/>
  <pageMargins left="0.2361111111111111" right="0.2361111111111111" top="0.5506944444444445" bottom="0.5506944444444445" header="0.19652777777777777" footer="0.19652777777777777"/>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4.xml><?xml version="1.0" encoding="utf-8"?>
<worksheet xmlns="http://schemas.openxmlformats.org/spreadsheetml/2006/main" xmlns:r="http://schemas.openxmlformats.org/officeDocument/2006/relationships">
  <dimension ref="A1:L21"/>
  <sheetViews>
    <sheetView zoomScale="80" zoomScaleNormal="80" zoomScalePageLayoutView="0" workbookViewId="0" topLeftCell="A1">
      <pane ySplit="3" topLeftCell="A10" activePane="bottomLeft" state="frozen"/>
      <selection pane="topLeft" activeCell="T6" sqref="T6"/>
      <selection pane="bottomLeft" activeCell="I55" sqref="I55"/>
    </sheetView>
  </sheetViews>
  <sheetFormatPr defaultColWidth="9.28125" defaultRowHeight="12.75"/>
  <cols>
    <col min="1" max="1" width="2.8515625" style="64" customWidth="1"/>
    <col min="2" max="2" width="16.8515625" style="64" customWidth="1"/>
    <col min="3" max="3" width="63.28125" style="66" customWidth="1"/>
    <col min="4" max="4" width="18.7109375" style="64" hidden="1" customWidth="1"/>
    <col min="5" max="5" width="6.00390625" style="64" customWidth="1"/>
    <col min="6" max="6" width="5.57421875" style="64" customWidth="1"/>
    <col min="7" max="7" width="7.00390625" style="64" customWidth="1"/>
    <col min="8" max="8" width="6.140625" style="64" customWidth="1"/>
    <col min="9" max="9" width="5.140625" style="66" customWidth="1"/>
    <col min="10" max="10" width="7.00390625" style="66" customWidth="1"/>
    <col min="11" max="11" width="10.140625" style="64" customWidth="1"/>
    <col min="12" max="12" width="9.57421875" style="64" customWidth="1"/>
    <col min="13" max="16384" width="9.28125" style="64" customWidth="1"/>
  </cols>
  <sheetData>
    <row r="1" spans="1:11" ht="11.25">
      <c r="A1" s="53" t="s">
        <v>0</v>
      </c>
      <c r="B1" s="53"/>
      <c r="C1" s="53"/>
      <c r="D1" s="53"/>
      <c r="E1" s="53"/>
      <c r="F1" s="53"/>
      <c r="G1" s="53"/>
      <c r="H1" s="53"/>
      <c r="I1" s="53"/>
      <c r="J1" s="53"/>
      <c r="K1" s="53"/>
    </row>
    <row r="2" spans="1:11" ht="11.25">
      <c r="A2" s="1"/>
      <c r="B2" s="1" t="s">
        <v>89</v>
      </c>
      <c r="C2" s="1"/>
      <c r="D2" s="1"/>
      <c r="E2" s="1"/>
      <c r="F2" s="1"/>
      <c r="G2" s="1"/>
      <c r="H2" s="1"/>
      <c r="I2" s="1"/>
      <c r="J2" s="1"/>
      <c r="K2" s="1"/>
    </row>
    <row r="3" spans="1:12" s="65" customFormat="1" ht="66.75" customHeight="1">
      <c r="A3" s="90" t="s">
        <v>1</v>
      </c>
      <c r="B3" s="91" t="s">
        <v>2</v>
      </c>
      <c r="C3" s="92" t="s">
        <v>3</v>
      </c>
      <c r="D3" s="92" t="s">
        <v>4</v>
      </c>
      <c r="E3" s="93" t="s">
        <v>5</v>
      </c>
      <c r="F3" s="93" t="s">
        <v>6</v>
      </c>
      <c r="G3" s="93" t="s">
        <v>7</v>
      </c>
      <c r="H3" s="93" t="s">
        <v>8</v>
      </c>
      <c r="I3" s="93" t="s">
        <v>9</v>
      </c>
      <c r="J3" s="93" t="s">
        <v>10</v>
      </c>
      <c r="K3" s="93" t="s">
        <v>11</v>
      </c>
      <c r="L3" s="94" t="s">
        <v>12</v>
      </c>
    </row>
    <row r="4" spans="1:12" ht="168" customHeight="1">
      <c r="A4" s="95">
        <v>1</v>
      </c>
      <c r="B4" s="67" t="s">
        <v>53</v>
      </c>
      <c r="C4" s="68" t="s">
        <v>75</v>
      </c>
      <c r="D4" s="69"/>
      <c r="E4" s="72"/>
      <c r="F4" s="73" t="s">
        <v>13</v>
      </c>
      <c r="G4" s="75">
        <v>500</v>
      </c>
      <c r="H4" s="76"/>
      <c r="I4" s="74"/>
      <c r="J4" s="19"/>
      <c r="K4" s="19"/>
      <c r="L4" s="96"/>
    </row>
    <row r="5" spans="1:12" ht="204" customHeight="1">
      <c r="A5" s="95">
        <v>2</v>
      </c>
      <c r="B5" s="70" t="s">
        <v>55</v>
      </c>
      <c r="C5" s="71" t="s">
        <v>69</v>
      </c>
      <c r="D5" s="69"/>
      <c r="E5" s="72"/>
      <c r="F5" s="73" t="s">
        <v>13</v>
      </c>
      <c r="G5" s="75">
        <v>1500</v>
      </c>
      <c r="H5" s="76"/>
      <c r="I5" s="74"/>
      <c r="J5" s="19"/>
      <c r="K5" s="19"/>
      <c r="L5" s="96"/>
    </row>
    <row r="6" spans="1:12" ht="221.25" customHeight="1">
      <c r="A6" s="95">
        <v>3</v>
      </c>
      <c r="B6" s="70" t="s">
        <v>55</v>
      </c>
      <c r="C6" s="71" t="s">
        <v>70</v>
      </c>
      <c r="D6" s="69"/>
      <c r="E6" s="72"/>
      <c r="F6" s="73" t="s">
        <v>13</v>
      </c>
      <c r="G6" s="75">
        <v>750</v>
      </c>
      <c r="H6" s="76"/>
      <c r="I6" s="74"/>
      <c r="J6" s="19"/>
      <c r="K6" s="19"/>
      <c r="L6" s="96"/>
    </row>
    <row r="7" spans="1:12" s="62" customFormat="1" ht="153" customHeight="1">
      <c r="A7" s="95">
        <v>4</v>
      </c>
      <c r="B7" s="67" t="s">
        <v>54</v>
      </c>
      <c r="C7" s="68" t="s">
        <v>71</v>
      </c>
      <c r="D7" s="69"/>
      <c r="E7" s="72"/>
      <c r="F7" s="73" t="s">
        <v>13</v>
      </c>
      <c r="G7" s="75">
        <v>600</v>
      </c>
      <c r="H7" s="76"/>
      <c r="I7" s="74"/>
      <c r="J7" s="19"/>
      <c r="K7" s="19"/>
      <c r="L7" s="96"/>
    </row>
    <row r="8" spans="1:12" s="62" customFormat="1" ht="191.25" customHeight="1">
      <c r="A8" s="95">
        <v>5</v>
      </c>
      <c r="B8" s="70" t="s">
        <v>56</v>
      </c>
      <c r="C8" s="71" t="s">
        <v>72</v>
      </c>
      <c r="D8" s="69"/>
      <c r="E8" s="72"/>
      <c r="F8" s="73" t="s">
        <v>13</v>
      </c>
      <c r="G8" s="75">
        <v>400</v>
      </c>
      <c r="H8" s="76"/>
      <c r="I8" s="74"/>
      <c r="J8" s="19"/>
      <c r="K8" s="19"/>
      <c r="L8" s="96"/>
    </row>
    <row r="9" spans="1:12" s="110" customFormat="1" ht="163.5" customHeight="1">
      <c r="A9" s="99">
        <v>6</v>
      </c>
      <c r="B9" s="100" t="s">
        <v>83</v>
      </c>
      <c r="C9" s="101" t="s">
        <v>85</v>
      </c>
      <c r="D9" s="102"/>
      <c r="E9" s="103"/>
      <c r="F9" s="104" t="s">
        <v>13</v>
      </c>
      <c r="G9" s="105">
        <v>200</v>
      </c>
      <c r="H9" s="106"/>
      <c r="I9" s="107"/>
      <c r="J9" s="108"/>
      <c r="K9" s="108"/>
      <c r="L9" s="109"/>
    </row>
    <row r="10" spans="1:12" ht="11.25">
      <c r="A10" s="121" t="s">
        <v>19</v>
      </c>
      <c r="B10" s="122"/>
      <c r="C10" s="122"/>
      <c r="D10" s="122"/>
      <c r="E10" s="122"/>
      <c r="F10" s="122"/>
      <c r="G10" s="122"/>
      <c r="H10" s="122"/>
      <c r="I10" s="122"/>
      <c r="J10" s="122"/>
      <c r="K10" s="97"/>
      <c r="L10" s="128"/>
    </row>
    <row r="11" spans="1:12" ht="22.5" customHeight="1">
      <c r="A11" s="123" t="s">
        <v>20</v>
      </c>
      <c r="B11" s="123"/>
      <c r="C11" s="123"/>
      <c r="D11" s="123"/>
      <c r="E11" s="123"/>
      <c r="F11" s="123"/>
      <c r="G11" s="123"/>
      <c r="H11" s="123"/>
      <c r="I11" s="123"/>
      <c r="J11" s="123"/>
      <c r="K11" s="123"/>
      <c r="L11" s="123"/>
    </row>
    <row r="12" spans="1:12" ht="19.5" customHeight="1">
      <c r="A12" s="124" t="s">
        <v>21</v>
      </c>
      <c r="B12" s="124"/>
      <c r="C12" s="124"/>
      <c r="D12" s="124"/>
      <c r="E12" s="124"/>
      <c r="F12" s="124"/>
      <c r="G12" s="124"/>
      <c r="H12" s="124"/>
      <c r="I12" s="124"/>
      <c r="J12" s="124"/>
      <c r="K12" s="124"/>
      <c r="L12" s="124"/>
    </row>
    <row r="21" ht="11.25">
      <c r="C21" s="66" t="s">
        <v>84</v>
      </c>
    </row>
  </sheetData>
  <sheetProtection selectLockedCells="1" selectUnlockedCells="1"/>
  <mergeCells count="3">
    <mergeCell ref="A10:J10"/>
    <mergeCell ref="A11:L11"/>
    <mergeCell ref="A12:L12"/>
  </mergeCells>
  <printOptions/>
  <pageMargins left="0.2362204724409449" right="0.2362204724409449" top="0.5511811023622047" bottom="0.5511811023622047" header="0.1968503937007874" footer="0.1968503937007874"/>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5.xml><?xml version="1.0" encoding="utf-8"?>
<worksheet xmlns="http://schemas.openxmlformats.org/spreadsheetml/2006/main" xmlns:r="http://schemas.openxmlformats.org/officeDocument/2006/relationships">
  <dimension ref="A1:L9"/>
  <sheetViews>
    <sheetView zoomScalePageLayoutView="0" workbookViewId="0" topLeftCell="A1">
      <pane xSplit="1" ySplit="3" topLeftCell="B4" activePane="bottomRight" state="frozen"/>
      <selection pane="topLeft" activeCell="T6" sqref="T6"/>
      <selection pane="topRight" activeCell="T6" sqref="T6"/>
      <selection pane="bottomLeft" activeCell="T6" sqref="T6"/>
      <selection pane="bottomRight" activeCell="L7" sqref="L7"/>
    </sheetView>
  </sheetViews>
  <sheetFormatPr defaultColWidth="9.140625" defaultRowHeight="12.75"/>
  <cols>
    <col min="1" max="1" width="4.57421875" style="1" customWidth="1"/>
    <col min="2" max="2" width="18.57421875" style="1" customWidth="1"/>
    <col min="3" max="3" width="40.8515625" style="1" customWidth="1"/>
    <col min="4" max="4" width="6.7109375" style="21" customWidth="1"/>
    <col min="5" max="5" width="8.28125" style="21" customWidth="1"/>
    <col min="6" max="6" width="6.8515625" style="21" customWidth="1"/>
    <col min="7" max="7" width="7.421875" style="24" customWidth="1"/>
    <col min="8" max="8" width="5.421875" style="21" customWidth="1"/>
    <col min="9" max="9" width="7.28125" style="24" customWidth="1"/>
    <col min="10" max="11" width="9.140625" style="24" customWidth="1"/>
    <col min="12" max="16384" width="9.140625" style="1" customWidth="1"/>
  </cols>
  <sheetData>
    <row r="1" spans="1:11" ht="10.5">
      <c r="A1" s="117" t="s">
        <v>0</v>
      </c>
      <c r="B1" s="117"/>
      <c r="C1" s="117"/>
      <c r="D1" s="117"/>
      <c r="E1" s="117"/>
      <c r="F1" s="117"/>
      <c r="G1" s="117"/>
      <c r="H1" s="117"/>
      <c r="I1" s="117"/>
      <c r="J1" s="117"/>
      <c r="K1" s="117"/>
    </row>
    <row r="2" spans="2:7" ht="10.5">
      <c r="B2" s="3" t="s">
        <v>100</v>
      </c>
      <c r="F2" s="47"/>
      <c r="G2" s="33"/>
    </row>
    <row r="3" spans="1:12" s="9" customFormat="1" ht="62.25" customHeight="1">
      <c r="A3" s="4" t="s">
        <v>1</v>
      </c>
      <c r="B3" s="4" t="s">
        <v>2</v>
      </c>
      <c r="C3" s="5" t="s">
        <v>3</v>
      </c>
      <c r="D3" s="5" t="s">
        <v>4</v>
      </c>
      <c r="E3" s="5" t="s">
        <v>5</v>
      </c>
      <c r="F3" s="5" t="s">
        <v>6</v>
      </c>
      <c r="G3" s="6" t="s">
        <v>7</v>
      </c>
      <c r="H3" s="7" t="s">
        <v>8</v>
      </c>
      <c r="I3" s="8" t="s">
        <v>9</v>
      </c>
      <c r="J3" s="7" t="s">
        <v>10</v>
      </c>
      <c r="K3" s="7" t="s">
        <v>11</v>
      </c>
      <c r="L3" s="7" t="s">
        <v>12</v>
      </c>
    </row>
    <row r="4" spans="1:12" ht="133.5" customHeight="1">
      <c r="A4" s="10" t="s">
        <v>86</v>
      </c>
      <c r="B4" s="16" t="s">
        <v>15</v>
      </c>
      <c r="C4" s="17" t="s">
        <v>16</v>
      </c>
      <c r="D4" s="11"/>
      <c r="E4" s="11"/>
      <c r="F4" s="98" t="s">
        <v>13</v>
      </c>
      <c r="G4" s="35">
        <v>5000</v>
      </c>
      <c r="H4" s="36"/>
      <c r="I4" s="18"/>
      <c r="J4" s="19"/>
      <c r="K4" s="19"/>
      <c r="L4" s="19"/>
    </row>
    <row r="5" spans="1:12" ht="36" customHeight="1">
      <c r="A5" s="10" t="s">
        <v>87</v>
      </c>
      <c r="B5" s="11" t="s">
        <v>17</v>
      </c>
      <c r="C5" s="11" t="s">
        <v>18</v>
      </c>
      <c r="D5" s="11"/>
      <c r="E5" s="11"/>
      <c r="F5" s="98" t="s">
        <v>13</v>
      </c>
      <c r="G5" s="35">
        <v>300</v>
      </c>
      <c r="H5" s="36"/>
      <c r="I5" s="18"/>
      <c r="J5" s="19"/>
      <c r="K5" s="19"/>
      <c r="L5" s="19"/>
    </row>
    <row r="6" spans="1:12" ht="39.75" customHeight="1">
      <c r="A6" s="10" t="s">
        <v>88</v>
      </c>
      <c r="B6" s="11" t="s">
        <v>51</v>
      </c>
      <c r="C6" s="11"/>
      <c r="D6" s="27" t="s">
        <v>52</v>
      </c>
      <c r="E6" s="37"/>
      <c r="F6" s="98" t="s">
        <v>14</v>
      </c>
      <c r="G6" s="35">
        <v>100</v>
      </c>
      <c r="H6" s="36"/>
      <c r="I6" s="18"/>
      <c r="J6" s="19"/>
      <c r="K6" s="19"/>
      <c r="L6" s="19"/>
    </row>
    <row r="7" spans="1:12" ht="18" customHeight="1">
      <c r="A7" s="2"/>
      <c r="B7" s="15"/>
      <c r="C7" s="15"/>
      <c r="D7" s="48"/>
      <c r="E7" s="49"/>
      <c r="F7" s="50"/>
      <c r="G7" s="51"/>
      <c r="H7" s="125"/>
      <c r="I7" s="125"/>
      <c r="J7" s="127" t="s">
        <v>19</v>
      </c>
      <c r="K7" s="111"/>
      <c r="L7" s="111"/>
    </row>
    <row r="8" spans="1:11" ht="24" customHeight="1">
      <c r="A8" s="118" t="s">
        <v>20</v>
      </c>
      <c r="B8" s="118"/>
      <c r="C8" s="118"/>
      <c r="D8" s="118"/>
      <c r="E8" s="118"/>
      <c r="F8" s="118"/>
      <c r="G8" s="118"/>
      <c r="H8" s="118"/>
      <c r="I8" s="118"/>
      <c r="J8" s="118"/>
      <c r="K8" s="33"/>
    </row>
    <row r="9" spans="1:11" ht="26.25" customHeight="1">
      <c r="A9" s="118" t="s">
        <v>21</v>
      </c>
      <c r="B9" s="118"/>
      <c r="C9" s="118"/>
      <c r="D9" s="118"/>
      <c r="E9" s="118"/>
      <c r="F9" s="118"/>
      <c r="G9" s="118"/>
      <c r="H9" s="118"/>
      <c r="I9" s="118"/>
      <c r="J9" s="118"/>
      <c r="K9" s="33"/>
    </row>
  </sheetData>
  <sheetProtection selectLockedCells="1" selectUnlockedCells="1"/>
  <mergeCells count="4">
    <mergeCell ref="A1:K1"/>
    <mergeCell ref="H7:I7"/>
    <mergeCell ref="A8:J8"/>
    <mergeCell ref="A9:J9"/>
  </mergeCells>
  <printOptions/>
  <pageMargins left="0.2361111111111111" right="0.2361111111111111" top="0.5506944444444445" bottom="0.5506944444444445" header="0.19652777777777777" footer="0.19652777777777777"/>
  <pageSetup firstPageNumber="1" useFirstPageNumber="1" horizontalDpi="600" verticalDpi="600" orientation="landscape" paperSize="9" r:id="rId1"/>
  <headerFooter alignWithMargins="0">
    <oddHeader>&amp;C&amp;"Tahoma,Normalny"&amp;6&amp;A</oddHeader>
    <oddFooter>&amp;C&amp;"Tahoma,Normalny"&amp;6Page &amp;P</oddFooter>
  </headerFooter>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pane ySplit="3" topLeftCell="A4" activePane="bottomLeft" state="frozen"/>
      <selection pane="topLeft" activeCell="T6" sqref="T6"/>
      <selection pane="bottomLeft" activeCell="M18" sqref="M18"/>
    </sheetView>
  </sheetViews>
  <sheetFormatPr defaultColWidth="9.28125" defaultRowHeight="12.75"/>
  <cols>
    <col min="1" max="1" width="2.8515625" style="64" customWidth="1"/>
    <col min="2" max="2" width="57.00390625" style="64" customWidth="1"/>
    <col min="3" max="3" width="13.00390625" style="64" customWidth="1"/>
    <col min="4" max="4" width="10.8515625" style="64" customWidth="1"/>
    <col min="5" max="5" width="6.421875" style="64" customWidth="1"/>
    <col min="6" max="6" width="7.00390625" style="64" customWidth="1"/>
    <col min="7" max="7" width="6.140625" style="64" customWidth="1"/>
    <col min="8" max="8" width="5.140625" style="66" customWidth="1"/>
    <col min="9" max="9" width="7.00390625" style="66" customWidth="1"/>
    <col min="10" max="10" width="10.140625" style="64" customWidth="1"/>
    <col min="11" max="11" width="9.57421875" style="64" customWidth="1"/>
    <col min="12" max="16384" width="9.28125" style="64" customWidth="1"/>
  </cols>
  <sheetData>
    <row r="1" spans="1:10" ht="11.25">
      <c r="A1" s="53" t="s">
        <v>0</v>
      </c>
      <c r="B1" s="53"/>
      <c r="C1" s="53"/>
      <c r="D1" s="53"/>
      <c r="E1" s="53"/>
      <c r="F1" s="53"/>
      <c r="G1" s="53"/>
      <c r="H1" s="53"/>
      <c r="I1" s="53"/>
      <c r="J1" s="53"/>
    </row>
    <row r="2" spans="1:10" ht="11.25">
      <c r="A2" s="1"/>
      <c r="B2" s="1" t="s">
        <v>82</v>
      </c>
      <c r="C2" s="1"/>
      <c r="D2" s="1"/>
      <c r="E2" s="1"/>
      <c r="F2" s="1"/>
      <c r="G2" s="1"/>
      <c r="H2" s="1"/>
      <c r="I2" s="1"/>
      <c r="J2" s="1"/>
    </row>
    <row r="3" spans="1:11" s="65" customFormat="1" ht="66.75" customHeight="1">
      <c r="A3" s="90" t="s">
        <v>1</v>
      </c>
      <c r="B3" s="91" t="s">
        <v>2</v>
      </c>
      <c r="C3" s="92" t="s">
        <v>4</v>
      </c>
      <c r="D3" s="93" t="s">
        <v>5</v>
      </c>
      <c r="E3" s="93" t="s">
        <v>6</v>
      </c>
      <c r="F3" s="93" t="s">
        <v>7</v>
      </c>
      <c r="G3" s="93" t="s">
        <v>8</v>
      </c>
      <c r="H3" s="93" t="s">
        <v>9</v>
      </c>
      <c r="I3" s="93" t="s">
        <v>10</v>
      </c>
      <c r="J3" s="93" t="s">
        <v>11</v>
      </c>
      <c r="K3" s="94" t="s">
        <v>12</v>
      </c>
    </row>
    <row r="4" spans="1:11" ht="37.5" customHeight="1">
      <c r="A4" s="95">
        <v>1</v>
      </c>
      <c r="B4" s="68" t="s">
        <v>93</v>
      </c>
      <c r="C4" s="69"/>
      <c r="D4" s="72"/>
      <c r="E4" s="72" t="s">
        <v>98</v>
      </c>
      <c r="F4" s="75">
        <v>2000</v>
      </c>
      <c r="G4" s="76"/>
      <c r="H4" s="74"/>
      <c r="I4" s="19"/>
      <c r="J4" s="19"/>
      <c r="K4" s="96"/>
    </row>
    <row r="5" spans="1:11" ht="102" customHeight="1">
      <c r="A5" s="95">
        <v>2</v>
      </c>
      <c r="B5" s="71" t="s">
        <v>94</v>
      </c>
      <c r="C5" s="69"/>
      <c r="D5" s="72"/>
      <c r="E5" s="72" t="s">
        <v>98</v>
      </c>
      <c r="F5" s="75">
        <v>2000</v>
      </c>
      <c r="G5" s="76"/>
      <c r="H5" s="74"/>
      <c r="I5" s="19"/>
      <c r="J5" s="19"/>
      <c r="K5" s="96"/>
    </row>
    <row r="6" spans="1:11" ht="63.75" customHeight="1">
      <c r="A6" s="95">
        <v>3</v>
      </c>
      <c r="B6" s="71" t="s">
        <v>95</v>
      </c>
      <c r="C6" s="69"/>
      <c r="D6" s="72"/>
      <c r="E6" s="72" t="s">
        <v>99</v>
      </c>
      <c r="F6" s="75">
        <v>50</v>
      </c>
      <c r="G6" s="76"/>
      <c r="H6" s="74"/>
      <c r="I6" s="19"/>
      <c r="J6" s="19"/>
      <c r="K6" s="96"/>
    </row>
    <row r="7" spans="1:11" s="62" customFormat="1" ht="114" customHeight="1">
      <c r="A7" s="95">
        <v>4</v>
      </c>
      <c r="B7" s="68" t="s">
        <v>96</v>
      </c>
      <c r="C7" s="69"/>
      <c r="D7" s="72"/>
      <c r="E7" s="72" t="s">
        <v>98</v>
      </c>
      <c r="F7" s="75">
        <v>80</v>
      </c>
      <c r="G7" s="76"/>
      <c r="H7" s="74"/>
      <c r="I7" s="19"/>
      <c r="J7" s="19"/>
      <c r="K7" s="96"/>
    </row>
    <row r="8" spans="1:11" ht="11.25">
      <c r="A8" s="121" t="s">
        <v>19</v>
      </c>
      <c r="B8" s="122"/>
      <c r="C8" s="122"/>
      <c r="D8" s="122"/>
      <c r="E8" s="122"/>
      <c r="F8" s="122"/>
      <c r="G8" s="122"/>
      <c r="H8" s="122"/>
      <c r="I8" s="122"/>
      <c r="J8" s="97"/>
      <c r="K8" s="97"/>
    </row>
    <row r="9" spans="1:11" ht="22.5" customHeight="1">
      <c r="A9" s="123" t="s">
        <v>20</v>
      </c>
      <c r="B9" s="123"/>
      <c r="C9" s="123"/>
      <c r="D9" s="123"/>
      <c r="E9" s="123"/>
      <c r="F9" s="123"/>
      <c r="G9" s="123"/>
      <c r="H9" s="123"/>
      <c r="I9" s="123"/>
      <c r="J9" s="123"/>
      <c r="K9" s="123"/>
    </row>
    <row r="10" spans="1:11" ht="19.5" customHeight="1">
      <c r="A10" s="124" t="s">
        <v>21</v>
      </c>
      <c r="B10" s="124"/>
      <c r="C10" s="124"/>
      <c r="D10" s="124"/>
      <c r="E10" s="124"/>
      <c r="F10" s="124"/>
      <c r="G10" s="124"/>
      <c r="H10" s="124"/>
      <c r="I10" s="124"/>
      <c r="J10" s="124"/>
      <c r="K10" s="124"/>
    </row>
  </sheetData>
  <sheetProtection selectLockedCells="1" selectUnlockedCells="1"/>
  <mergeCells count="3">
    <mergeCell ref="A8:I8"/>
    <mergeCell ref="A9:K9"/>
    <mergeCell ref="A10:K10"/>
  </mergeCells>
  <printOptions/>
  <pageMargins left="0.2362204724409449" right="0.2362204724409449" top="0.5511811023622047" bottom="0.5511811023622047" header="0.1968503937007874" footer="0.1968503937007874"/>
  <pageSetup firstPageNumber="1" useFirstPageNumber="1" horizontalDpi="300" verticalDpi="300" orientation="landscape" paperSize="9" r:id="rId1"/>
  <headerFooter alignWithMargins="0">
    <oddHeader>&amp;C&amp;"Tahoma,Normalny"&amp;6&amp;A</oddHeader>
    <oddFooter>&amp;C&amp;"Tahoma,Normalny"&amp;6Page &amp;P</oddFooter>
  </headerFooter>
</worksheet>
</file>

<file path=xl/worksheets/sheet7.xml><?xml version="1.0" encoding="utf-8"?>
<worksheet xmlns="http://schemas.openxmlformats.org/spreadsheetml/2006/main" xmlns:r="http://schemas.openxmlformats.org/officeDocument/2006/relationships">
  <dimension ref="A1:F15"/>
  <sheetViews>
    <sheetView zoomScalePageLayoutView="0" workbookViewId="0" topLeftCell="A1">
      <selection activeCell="X25" sqref="X25"/>
    </sheetView>
  </sheetViews>
  <sheetFormatPr defaultColWidth="9.00390625" defaultRowHeight="12.75"/>
  <cols>
    <col min="1" max="2" width="9.00390625" style="0" customWidth="1"/>
    <col min="3" max="3" width="6.7109375" style="0" customWidth="1"/>
    <col min="4" max="4" width="12.7109375" style="0" customWidth="1"/>
    <col min="5" max="5" width="13.421875" style="0" customWidth="1"/>
    <col min="6" max="6" width="11.8515625" style="0" customWidth="1"/>
    <col min="7" max="7" width="6.140625" style="0" customWidth="1"/>
  </cols>
  <sheetData>
    <row r="1" spans="1:6" ht="12.75">
      <c r="A1" s="126" t="s">
        <v>97</v>
      </c>
      <c r="B1" s="126"/>
      <c r="C1" s="126"/>
      <c r="D1" s="126"/>
      <c r="E1" s="126"/>
      <c r="F1" s="126"/>
    </row>
    <row r="2" spans="1:6" ht="29.25" customHeight="1">
      <c r="A2" s="126"/>
      <c r="B2" s="126"/>
      <c r="C2" s="126"/>
      <c r="D2" s="126"/>
      <c r="E2" s="126"/>
      <c r="F2" s="126"/>
    </row>
    <row r="3" ht="12.75">
      <c r="A3" s="63" t="s">
        <v>73</v>
      </c>
    </row>
    <row r="5" spans="2:5" s="63" customFormat="1" ht="12.75">
      <c r="B5" s="112" t="s">
        <v>74</v>
      </c>
      <c r="C5" s="112" t="s">
        <v>81</v>
      </c>
      <c r="D5" s="112" t="s">
        <v>80</v>
      </c>
      <c r="E5" s="113" t="s">
        <v>76</v>
      </c>
    </row>
    <row r="6" spans="2:6" ht="12.75">
      <c r="B6" s="114"/>
      <c r="C6" s="114"/>
      <c r="D6" s="115"/>
      <c r="E6" s="114"/>
      <c r="F6" s="77"/>
    </row>
    <row r="7" spans="2:5" ht="12.75">
      <c r="B7" s="114">
        <v>1</v>
      </c>
      <c r="C7" s="114">
        <v>1</v>
      </c>
      <c r="D7" s="116">
        <f>'P__1-zestawy_i_obłożenia_III'!K6:K7</f>
        <v>0</v>
      </c>
      <c r="E7" s="116">
        <f>'P__1-zestawy_i_obłożenia_III'!L6:L7</f>
        <v>0</v>
      </c>
    </row>
    <row r="8" spans="2:5" ht="12.75">
      <c r="B8" s="114">
        <v>2</v>
      </c>
      <c r="C8" s="114">
        <v>2</v>
      </c>
      <c r="D8" s="116">
        <f>'P__2-zestawy_i_obłożenia_II'!K13</f>
        <v>0</v>
      </c>
      <c r="E8" s="116">
        <f>'P__2-zestawy_i_obłożenia_II'!L13</f>
        <v>0</v>
      </c>
    </row>
    <row r="9" spans="2:5" ht="12.75">
      <c r="B9" s="114">
        <v>3</v>
      </c>
      <c r="C9" s="114">
        <v>3</v>
      </c>
      <c r="D9" s="116">
        <f>'P__3-ubrania'!I6</f>
        <v>0</v>
      </c>
      <c r="E9" s="116">
        <f>'P__3-ubrania'!J6</f>
        <v>0</v>
      </c>
    </row>
    <row r="10" spans="2:5" ht="12.75">
      <c r="B10" s="114">
        <v>4</v>
      </c>
      <c r="C10" s="114">
        <v>4</v>
      </c>
      <c r="D10" s="116">
        <f>'P__4-zestawy_i_obłożenia_V'!K10</f>
        <v>0</v>
      </c>
      <c r="E10" s="116">
        <f>'P__4-zestawy_i_obłożenia_V'!L10</f>
        <v>0</v>
      </c>
    </row>
    <row r="11" spans="2:5" ht="12.75">
      <c r="B11" s="114" t="s">
        <v>86</v>
      </c>
      <c r="C11" s="114">
        <v>5</v>
      </c>
      <c r="D11" s="116">
        <f>'P__5-zest__i_obłoż___(na_poz)_'!K4</f>
        <v>0</v>
      </c>
      <c r="E11" s="116">
        <f>'P__5-zest__i_obłoż___(na_poz)_'!L4</f>
        <v>0</v>
      </c>
    </row>
    <row r="12" spans="2:5" ht="12.75">
      <c r="B12" s="114" t="s">
        <v>87</v>
      </c>
      <c r="C12" s="114">
        <v>6</v>
      </c>
      <c r="D12" s="116">
        <f>'P__5-zest__i_obłoż___(na_poz)_'!K5</f>
        <v>0</v>
      </c>
      <c r="E12" s="116">
        <f>'P__5-zest__i_obłoż___(na_poz)_'!L5</f>
        <v>0</v>
      </c>
    </row>
    <row r="13" spans="2:5" ht="12.75">
      <c r="B13" s="114" t="s">
        <v>88</v>
      </c>
      <c r="C13" s="114">
        <v>7</v>
      </c>
      <c r="D13" s="116">
        <f>'P__5-zest__i_obłoż___(na_poz)_'!K6</f>
        <v>0</v>
      </c>
      <c r="E13" s="116">
        <f>'P__5-zest__i_obłoż___(na_poz)_'!L6</f>
        <v>0</v>
      </c>
    </row>
    <row r="14" spans="2:5" ht="12.75">
      <c r="B14" s="114">
        <v>6</v>
      </c>
      <c r="C14" s="114">
        <v>8</v>
      </c>
      <c r="D14" s="116">
        <f>P__6_pieluchy!J8</f>
        <v>0</v>
      </c>
      <c r="E14" s="116">
        <f>P__6_pieluchy!K8</f>
        <v>0</v>
      </c>
    </row>
    <row r="15" spans="2:5" ht="12.75">
      <c r="B15" s="114"/>
      <c r="C15" s="114" t="s">
        <v>19</v>
      </c>
      <c r="D15" s="115">
        <f>SUM(D7:D14)</f>
        <v>0</v>
      </c>
      <c r="E15" s="115">
        <f>SUM(E7:E14)</f>
        <v>0</v>
      </c>
    </row>
  </sheetData>
  <sheetProtection selectLockedCells="1" selectUnlockedCells="1"/>
  <mergeCells count="1">
    <mergeCell ref="A1:F2"/>
  </mergeCells>
  <printOptions/>
  <pageMargins left="0.7" right="0.7" top="0.75" bottom="0.75"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Gabrielska</dc:creator>
  <cp:keywords/>
  <dc:description/>
  <cp:lastModifiedBy>Agata Gabrielska</cp:lastModifiedBy>
  <cp:lastPrinted>2019-08-01T09:29:55Z</cp:lastPrinted>
  <dcterms:created xsi:type="dcterms:W3CDTF">2019-04-08T06:13:32Z</dcterms:created>
  <dcterms:modified xsi:type="dcterms:W3CDTF">2019-08-01T10:12:28Z</dcterms:modified>
  <cp:category/>
  <cp:version/>
  <cp:contentType/>
  <cp:contentStatus/>
</cp:coreProperties>
</file>