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5375" yWindow="-16320" windowWidth="29040" windowHeight="15840"/>
  </bookViews>
  <sheets>
    <sheet name="Formularz Cenowy" sheetId="23" r:id="rId1"/>
  </sheets>
  <definedNames>
    <definedName name="_Toc19174436" localSheetId="0">'Formularz Cenowy'!$C$11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3" l="1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B36" i="23" l="1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E75" i="23"/>
  <c r="E66" i="23" l="1"/>
  <c r="F73" i="23"/>
  <c r="G73" i="23"/>
  <c r="I72" i="23"/>
  <c r="F74" i="23"/>
  <c r="E56" i="23" l="1"/>
  <c r="F56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R71" i="23"/>
  <c r="E72" i="23"/>
  <c r="F72" i="23"/>
  <c r="G72" i="23"/>
  <c r="H72" i="23"/>
  <c r="J72" i="23"/>
  <c r="K72" i="23"/>
  <c r="L72" i="23"/>
  <c r="M72" i="23"/>
  <c r="N72" i="23"/>
  <c r="O72" i="23"/>
  <c r="P72" i="23"/>
  <c r="Q72" i="23"/>
  <c r="R72" i="23"/>
  <c r="E73" i="23"/>
  <c r="H73" i="23"/>
  <c r="I73" i="23"/>
  <c r="J73" i="23"/>
  <c r="K73" i="23"/>
  <c r="L73" i="23"/>
  <c r="M73" i="23"/>
  <c r="N73" i="23"/>
  <c r="O73" i="23"/>
  <c r="P73" i="23"/>
  <c r="Q73" i="23"/>
  <c r="R73" i="23"/>
  <c r="E74" i="23"/>
  <c r="G74" i="23"/>
  <c r="H74" i="23"/>
  <c r="I74" i="23"/>
  <c r="J74" i="23"/>
  <c r="K74" i="23"/>
  <c r="L74" i="23"/>
  <c r="M74" i="23"/>
  <c r="N74" i="23"/>
  <c r="O74" i="23"/>
  <c r="P74" i="23"/>
  <c r="Q74" i="23"/>
  <c r="R74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R75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E70" i="23"/>
  <c r="E57" i="23"/>
  <c r="D69" i="23"/>
  <c r="G64" i="23"/>
  <c r="H64" i="23"/>
  <c r="I64" i="23"/>
  <c r="J64" i="23"/>
  <c r="K64" i="23"/>
  <c r="L64" i="23"/>
  <c r="M64" i="23"/>
  <c r="N64" i="23"/>
  <c r="O64" i="23"/>
  <c r="P64" i="23"/>
  <c r="Q64" i="23"/>
  <c r="R64" i="23"/>
  <c r="G65" i="23"/>
  <c r="H65" i="23"/>
  <c r="I65" i="23"/>
  <c r="J65" i="23"/>
  <c r="K65" i="23"/>
  <c r="L65" i="23"/>
  <c r="M65" i="23"/>
  <c r="N65" i="23"/>
  <c r="O65" i="23"/>
  <c r="P65" i="23"/>
  <c r="Q65" i="23"/>
  <c r="R65" i="23"/>
  <c r="G66" i="23"/>
  <c r="H66" i="23"/>
  <c r="I66" i="23"/>
  <c r="J66" i="23"/>
  <c r="K66" i="23"/>
  <c r="L66" i="23"/>
  <c r="M66" i="23"/>
  <c r="N66" i="23"/>
  <c r="O66" i="23"/>
  <c r="P66" i="23"/>
  <c r="Q66" i="23"/>
  <c r="R66" i="23"/>
  <c r="G67" i="23"/>
  <c r="H67" i="23"/>
  <c r="J67" i="23"/>
  <c r="K67" i="23"/>
  <c r="L67" i="23"/>
  <c r="M67" i="23"/>
  <c r="N67" i="23"/>
  <c r="O67" i="23"/>
  <c r="P67" i="23"/>
  <c r="Q67" i="23"/>
  <c r="R67" i="23"/>
  <c r="G68" i="23"/>
  <c r="H68" i="23"/>
  <c r="J68" i="23"/>
  <c r="K68" i="23"/>
  <c r="L68" i="23"/>
  <c r="M68" i="23"/>
  <c r="N68" i="23"/>
  <c r="O68" i="23"/>
  <c r="P68" i="23"/>
  <c r="Q68" i="23"/>
  <c r="R68" i="23"/>
  <c r="F64" i="23"/>
  <c r="F65" i="23"/>
  <c r="F66" i="23"/>
  <c r="F67" i="23"/>
  <c r="F68" i="23"/>
  <c r="E64" i="23"/>
  <c r="E65" i="23"/>
  <c r="E67" i="23"/>
  <c r="E68" i="23"/>
  <c r="J63" i="23"/>
  <c r="F63" i="23"/>
  <c r="G63" i="23"/>
  <c r="H63" i="23"/>
  <c r="I63" i="23"/>
  <c r="K63" i="23"/>
  <c r="L63" i="23"/>
  <c r="M63" i="23"/>
  <c r="N63" i="23"/>
  <c r="O63" i="23"/>
  <c r="P63" i="23"/>
  <c r="Q63" i="23"/>
  <c r="R63" i="23"/>
  <c r="E63" i="23"/>
  <c r="D75" i="23" l="1"/>
  <c r="D65" i="23"/>
  <c r="D64" i="23"/>
  <c r="D63" i="23"/>
  <c r="D66" i="23"/>
  <c r="D71" i="23"/>
  <c r="D73" i="23"/>
  <c r="D68" i="23"/>
  <c r="D67" i="23"/>
  <c r="D70" i="23"/>
  <c r="D74" i="23"/>
  <c r="D72" i="23"/>
  <c r="R62" i="23" l="1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F76" i="23" s="1"/>
  <c r="R56" i="23"/>
  <c r="R76" i="23" s="1"/>
  <c r="Q56" i="23"/>
  <c r="P56" i="23"/>
  <c r="P76" i="23" s="1"/>
  <c r="O56" i="23"/>
  <c r="N56" i="23"/>
  <c r="N76" i="23" s="1"/>
  <c r="M56" i="23"/>
  <c r="L56" i="23"/>
  <c r="L76" i="23" s="1"/>
  <c r="K56" i="23"/>
  <c r="J56" i="23"/>
  <c r="J76" i="23" s="1"/>
  <c r="I56" i="23"/>
  <c r="H56" i="23"/>
  <c r="H76" i="23" s="1"/>
  <c r="G56" i="23"/>
  <c r="Q76" i="23" l="1"/>
  <c r="E76" i="23"/>
  <c r="G76" i="23"/>
  <c r="K76" i="23"/>
  <c r="O76" i="23"/>
  <c r="I76" i="23"/>
  <c r="M76" i="23"/>
  <c r="D56" i="23"/>
  <c r="D59" i="23"/>
  <c r="D62" i="23"/>
  <c r="D61" i="23"/>
  <c r="D60" i="23"/>
  <c r="D58" i="23"/>
  <c r="D57" i="23"/>
  <c r="C45" i="23"/>
  <c r="C68" i="23" s="1"/>
  <c r="C44" i="23"/>
  <c r="C67" i="23" s="1"/>
  <c r="C43" i="23"/>
  <c r="C66" i="23" s="1"/>
  <c r="C42" i="23"/>
  <c r="C65" i="23" s="1"/>
  <c r="C41" i="23"/>
  <c r="C64" i="23" s="1"/>
  <c r="C40" i="23"/>
  <c r="C63" i="23" s="1"/>
  <c r="C39" i="23"/>
  <c r="C62" i="23" s="1"/>
  <c r="C38" i="23"/>
  <c r="C61" i="23" s="1"/>
  <c r="C37" i="23"/>
  <c r="C60" i="23" s="1"/>
  <c r="C36" i="23"/>
  <c r="C59" i="23" s="1"/>
  <c r="C35" i="23"/>
  <c r="C58" i="23" s="1"/>
  <c r="C34" i="23"/>
  <c r="C57" i="23" s="1"/>
  <c r="C33" i="23"/>
  <c r="C56" i="23" s="1"/>
  <c r="B33" i="23"/>
  <c r="D29" i="23"/>
  <c r="D28" i="23"/>
  <c r="D27" i="23"/>
  <c r="D26" i="23"/>
  <c r="D25" i="23"/>
  <c r="D24" i="23"/>
  <c r="B11" i="23"/>
  <c r="B34" i="23" s="1"/>
  <c r="D76" i="23" l="1"/>
  <c r="B12" i="23"/>
  <c r="B13" i="23" s="1"/>
  <c r="B35" i="23" l="1"/>
  <c r="B14" i="23"/>
  <c r="B15" i="23" l="1"/>
  <c r="B16" i="23" s="1"/>
  <c r="B17" i="23" s="1"/>
  <c r="B18" i="23" l="1"/>
  <c r="B19" i="23" l="1"/>
  <c r="B20" i="23" l="1"/>
  <c r="B21" i="23" l="1"/>
  <c r="B22" i="23" l="1"/>
  <c r="B23" i="23" l="1"/>
  <c r="B24" i="23" s="1"/>
  <c r="B25" i="23" s="1"/>
  <c r="B26" i="23" s="1"/>
  <c r="B27" i="23" s="1"/>
  <c r="B28" i="23" s="1"/>
  <c r="B29" i="23" s="1"/>
</calcChain>
</file>

<file path=xl/sharedStrings.xml><?xml version="1.0" encoding="utf-8"?>
<sst xmlns="http://schemas.openxmlformats.org/spreadsheetml/2006/main" count="109" uniqueCount="50">
  <si>
    <t>PL01</t>
  </si>
  <si>
    <t>PL02</t>
  </si>
  <si>
    <t>PL05</t>
  </si>
  <si>
    <t>PL06</t>
  </si>
  <si>
    <t>PL07</t>
  </si>
  <si>
    <t>PL08</t>
  </si>
  <si>
    <t>PL10</t>
  </si>
  <si>
    <t>PL11</t>
  </si>
  <si>
    <t>PL12.1</t>
  </si>
  <si>
    <t>PL14</t>
  </si>
  <si>
    <t>PL16</t>
  </si>
  <si>
    <t>PL17</t>
  </si>
  <si>
    <t>PL18</t>
  </si>
  <si>
    <t>Zbiorcze zestawienie</t>
  </si>
  <si>
    <t>w tym:</t>
  </si>
  <si>
    <t>Szt.</t>
  </si>
  <si>
    <t>Sz.</t>
  </si>
  <si>
    <t>Access Point</t>
  </si>
  <si>
    <t>PL19</t>
  </si>
  <si>
    <t>RAZEM</t>
  </si>
  <si>
    <t>Szkolenie: Konfiguracja, administracja przełączników dostępowych</t>
  </si>
  <si>
    <t>Szkolenie: Konfiguracja, administracja przełączników centralnych</t>
  </si>
  <si>
    <t>Szkolenie: Konfiguracja, administracja Firewall</t>
  </si>
  <si>
    <t>Szkolenie: Konfiguracja, administracja rozwiązania sieci bezprzewodowej</t>
  </si>
  <si>
    <t>Szkolenie: Konfiguracja, administracja Oprogramowania Zarządzającego</t>
  </si>
  <si>
    <t>Szkolenie: Bezpieczeństwo sieci</t>
  </si>
  <si>
    <t>N/D</t>
  </si>
  <si>
    <t>CENA OFERTOWA BRUTTO</t>
  </si>
  <si>
    <t>CENY JEDNOSTKOWE Oferty</t>
  </si>
  <si>
    <t>LICZBA SZTUK Zamawiana w OPZ</t>
  </si>
  <si>
    <t>Kontroler sieci bezprzewodowej A</t>
  </si>
  <si>
    <t>Kontroler sieci bezprzewodowej B</t>
  </si>
  <si>
    <t>Kontroler sieci bezprzewodowej C</t>
  </si>
  <si>
    <t>Przełącznik Access LAN PoE 24/10G</t>
  </si>
  <si>
    <t>Przełącznik Access LAN PoE 48/10G</t>
  </si>
  <si>
    <t>Przełącznik Access LAN 24G/10G</t>
  </si>
  <si>
    <t>Przełącznik Access LAN 48G/10G</t>
  </si>
  <si>
    <t>Przełącznik Access LAN 8G PoE</t>
  </si>
  <si>
    <t xml:space="preserve">Przełącznik Core </t>
  </si>
  <si>
    <t xml:space="preserve">Przełącznik serwerowy </t>
  </si>
  <si>
    <t>Firewall w HA  i licencje UTM – Typ A</t>
  </si>
  <si>
    <t>Firewall w HA  i licencje UTM – Typ B</t>
  </si>
  <si>
    <t>Oprogramowanie Zarządzające</t>
  </si>
  <si>
    <t>Załącznik Nr 1.01 – Wzór Formularza Cenowego</t>
  </si>
  <si>
    <t>Numer Katalogowy</t>
  </si>
  <si>
    <t>Model/Nazwa</t>
  </si>
  <si>
    <t>Producent</t>
  </si>
  <si>
    <r>
      <t>Legenda:
1. Pola oznaczone na zółto -</t>
    </r>
    <r>
      <rPr>
        <sz val="11"/>
        <color theme="1"/>
        <rFont val="Calibri"/>
        <family val="2"/>
        <charset val="238"/>
        <scheme val="minor"/>
      </rPr>
      <t xml:space="preserve"> pola wymagane do wypełnienia przez Wykonawcę</t>
    </r>
    <r>
      <rPr>
        <b/>
        <sz val="11"/>
        <color theme="1"/>
        <rFont val="Calibri"/>
        <family val="2"/>
        <charset val="238"/>
        <scheme val="minor"/>
      </rPr>
      <t xml:space="preserve">
2. Pola oznaczone na biało -</t>
    </r>
    <r>
      <rPr>
        <sz val="11"/>
        <color theme="1"/>
        <rFont val="Calibri"/>
        <family val="2"/>
        <charset val="238"/>
        <scheme val="minor"/>
      </rPr>
      <t xml:space="preserve"> pola z formuła wyliczającą wartość automatycznie (z wyłączeniem na główków)</t>
    </r>
    <r>
      <rPr>
        <b/>
        <sz val="11"/>
        <color theme="1"/>
        <rFont val="Calibri"/>
        <family val="2"/>
        <charset val="238"/>
        <scheme val="minor"/>
      </rPr>
      <t xml:space="preserve">
3. Pola oznaczone na szaro -</t>
    </r>
    <r>
      <rPr>
        <sz val="11"/>
        <color theme="1"/>
        <rFont val="Calibri"/>
        <family val="2"/>
        <charset val="238"/>
        <scheme val="minor"/>
      </rPr>
      <t xml:space="preserve"> pola w których wartości stałe określił Zamawiający</t>
    </r>
    <r>
      <rPr>
        <b/>
        <sz val="11"/>
        <color theme="1"/>
        <rFont val="Calibri"/>
        <family val="2"/>
        <charset val="238"/>
        <scheme val="minor"/>
      </rPr>
      <t xml:space="preserve">
4. Pola oznaczone na zielono -</t>
    </r>
    <r>
      <rPr>
        <sz val="11"/>
        <color theme="1"/>
        <rFont val="Calibri"/>
        <family val="2"/>
        <charset val="238"/>
        <scheme val="minor"/>
      </rPr>
      <t xml:space="preserve"> pola, których wartości należy zsumować i przenieść do Formularza Ofertowego jako cenę oferty brutto.</t>
    </r>
  </si>
  <si>
    <t>Cena OFERTOWA BRUTTO w podziale na Zamawiających</t>
  </si>
  <si>
    <t>Cena jednostkowa Brutto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</si>
</sst>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_);_(* \(#,##0\);_(* &quot;-&quot;_);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theme="1"/>
      <name val="Calibri"/>
      <family val="2"/>
      <scheme val="minor"/>
    </font>
    <font>
      <b/>
      <sz val="14"/>
      <color theme="1"/>
      <name val="Calibri (Tekst podstawowy)_x0000_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 (Tekst podstawowy)_x0000_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165" fontId="3" fillId="0" borderId="0"/>
    <xf numFmtId="44" fontId="3" fillId="0" borderId="0" applyFont="0" applyFill="0" applyBorder="0" applyAlignment="0" applyProtection="0"/>
    <xf numFmtId="165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9" fillId="0" borderId="0">
      <alignment vertical="center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6">
    <xf numFmtId="0" fontId="0" fillId="0" borderId="0" xfId="0"/>
    <xf numFmtId="44" fontId="0" fillId="0" borderId="0" xfId="27" applyFont="1"/>
    <xf numFmtId="9" fontId="0" fillId="0" borderId="0" xfId="26" applyFont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2" fillId="0" borderId="0" xfId="1" applyFont="1"/>
    <xf numFmtId="0" fontId="4" fillId="3" borderId="1" xfId="16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6" fillId="0" borderId="0" xfId="16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4" fontId="0" fillId="0" borderId="1" xfId="0" applyNumberFormat="1" applyFont="1" applyBorder="1"/>
    <xf numFmtId="0" fontId="15" fillId="0" borderId="0" xfId="0" applyFont="1"/>
    <xf numFmtId="0" fontId="4" fillId="4" borderId="13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4" fillId="3" borderId="5" xfId="1" applyFont="1" applyFill="1" applyBorder="1"/>
    <xf numFmtId="0" fontId="4" fillId="3" borderId="6" xfId="1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6" xfId="0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0" fillId="3" borderId="8" xfId="0" applyFont="1" applyFill="1" applyBorder="1"/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5" borderId="3" xfId="1" applyFont="1" applyFill="1" applyBorder="1" applyAlignment="1">
      <alignment horizontal="center" vertical="center"/>
    </xf>
    <xf numFmtId="4" fontId="13" fillId="5" borderId="3" xfId="0" applyNumberFormat="1" applyFont="1" applyFill="1" applyBorder="1" applyAlignment="1">
      <alignment horizontal="center"/>
    </xf>
    <xf numFmtId="4" fontId="13" fillId="5" borderId="4" xfId="0" applyNumberFormat="1" applyFont="1" applyFill="1" applyBorder="1" applyAlignment="1">
      <alignment horizontal="center"/>
    </xf>
    <xf numFmtId="4" fontId="11" fillId="6" borderId="8" xfId="0" applyNumberFormat="1" applyFont="1" applyFill="1" applyBorder="1"/>
    <xf numFmtId="0" fontId="4" fillId="5" borderId="5" xfId="1" applyFont="1" applyFill="1" applyBorder="1"/>
    <xf numFmtId="0" fontId="4" fillId="5" borderId="1" xfId="16" applyFont="1" applyFill="1" applyBorder="1"/>
    <xf numFmtId="0" fontId="0" fillId="5" borderId="1" xfId="0" applyFont="1" applyFill="1" applyBorder="1"/>
    <xf numFmtId="0" fontId="17" fillId="5" borderId="17" xfId="0" applyFont="1" applyFill="1" applyBorder="1" applyAlignment="1">
      <alignment wrapText="1"/>
    </xf>
    <xf numFmtId="0" fontId="17" fillId="0" borderId="0" xfId="0" applyFont="1"/>
    <xf numFmtId="0" fontId="6" fillId="4" borderId="18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4" fillId="5" borderId="21" xfId="16" applyFont="1" applyFill="1" applyBorder="1" applyAlignment="1">
      <alignment wrapText="1"/>
    </xf>
    <xf numFmtId="0" fontId="4" fillId="5" borderId="3" xfId="16" applyFont="1" applyFill="1" applyBorder="1" applyAlignment="1">
      <alignment wrapText="1"/>
    </xf>
    <xf numFmtId="0" fontId="4" fillId="5" borderId="23" xfId="16" applyFont="1" applyFill="1" applyBorder="1" applyAlignment="1">
      <alignment wrapText="1"/>
    </xf>
    <xf numFmtId="0" fontId="4" fillId="0" borderId="8" xfId="16" applyFont="1" applyFill="1" applyBorder="1" applyAlignment="1">
      <alignment horizontal="center"/>
    </xf>
    <xf numFmtId="0" fontId="4" fillId="0" borderId="1" xfId="16" applyFont="1" applyFill="1" applyBorder="1" applyAlignment="1">
      <alignment horizontal="center"/>
    </xf>
    <xf numFmtId="0" fontId="4" fillId="0" borderId="15" xfId="16" applyFont="1" applyFill="1" applyBorder="1" applyAlignment="1">
      <alignment horizontal="center"/>
    </xf>
    <xf numFmtId="0" fontId="4" fillId="0" borderId="22" xfId="16" applyFont="1" applyFill="1" applyBorder="1" applyAlignment="1">
      <alignment horizontal="center"/>
    </xf>
    <xf numFmtId="0" fontId="4" fillId="3" borderId="24" xfId="1" applyFont="1" applyFill="1" applyBorder="1" applyAlignment="1">
      <alignment horizontal="center" vertical="center"/>
    </xf>
    <xf numFmtId="0" fontId="0" fillId="3" borderId="25" xfId="0" applyFont="1" applyFill="1" applyBorder="1"/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7" xfId="1" applyFont="1" applyFill="1" applyBorder="1"/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4" fillId="0" borderId="25" xfId="16" applyFont="1" applyFill="1" applyBorder="1" applyAlignment="1">
      <alignment horizontal="center"/>
    </xf>
    <xf numFmtId="0" fontId="4" fillId="0" borderId="28" xfId="16" applyFont="1" applyFill="1" applyBorder="1" applyAlignment="1">
      <alignment horizontal="center"/>
    </xf>
    <xf numFmtId="0" fontId="4" fillId="0" borderId="16" xfId="16" applyFont="1" applyFill="1" applyBorder="1" applyAlignment="1">
      <alignment horizontal="center"/>
    </xf>
    <xf numFmtId="0" fontId="4" fillId="5" borderId="24" xfId="1" applyFont="1" applyFill="1" applyBorder="1"/>
    <xf numFmtId="0" fontId="0" fillId="5" borderId="25" xfId="0" applyFont="1" applyFill="1" applyBorder="1"/>
    <xf numFmtId="4" fontId="0" fillId="0" borderId="25" xfId="0" applyNumberFormat="1" applyFont="1" applyBorder="1"/>
    <xf numFmtId="0" fontId="4" fillId="5" borderId="7" xfId="1" applyFont="1" applyFill="1" applyBorder="1"/>
    <xf numFmtId="0" fontId="4" fillId="5" borderId="8" xfId="16" applyFont="1" applyFill="1" applyBorder="1"/>
    <xf numFmtId="4" fontId="0" fillId="0" borderId="8" xfId="0" applyNumberFormat="1" applyFont="1" applyBorder="1"/>
    <xf numFmtId="0" fontId="4" fillId="5" borderId="29" xfId="16" applyFont="1" applyFill="1" applyBorder="1"/>
    <xf numFmtId="4" fontId="0" fillId="0" borderId="6" xfId="0" applyNumberFormat="1" applyFont="1" applyBorder="1"/>
    <xf numFmtId="4" fontId="0" fillId="0" borderId="26" xfId="0" applyNumberFormat="1" applyFont="1" applyBorder="1"/>
    <xf numFmtId="0" fontId="4" fillId="5" borderId="30" xfId="16" applyFont="1" applyFill="1" applyBorder="1"/>
    <xf numFmtId="0" fontId="4" fillId="5" borderId="31" xfId="16" applyFont="1" applyFill="1" applyBorder="1"/>
    <xf numFmtId="0" fontId="0" fillId="5" borderId="32" xfId="0" applyFont="1" applyFill="1" applyBorder="1"/>
    <xf numFmtId="0" fontId="0" fillId="5" borderId="33" xfId="0" applyFont="1" applyFill="1" applyBorder="1"/>
    <xf numFmtId="0" fontId="0" fillId="5" borderId="31" xfId="0" applyFont="1" applyFill="1" applyBorder="1"/>
    <xf numFmtId="0" fontId="0" fillId="5" borderId="34" xfId="0" applyFont="1" applyFill="1" applyBorder="1"/>
    <xf numFmtId="0" fontId="0" fillId="7" borderId="7" xfId="0" applyFont="1" applyFill="1" applyBorder="1"/>
    <xf numFmtId="0" fontId="16" fillId="7" borderId="8" xfId="1" applyFont="1" applyFill="1" applyBorder="1" applyAlignment="1">
      <alignment vertical="center" wrapText="1"/>
    </xf>
    <xf numFmtId="4" fontId="11" fillId="7" borderId="8" xfId="0" applyNumberFormat="1" applyFont="1" applyFill="1" applyBorder="1"/>
    <xf numFmtId="0" fontId="4" fillId="2" borderId="14" xfId="16" applyFont="1" applyFill="1" applyBorder="1" applyProtection="1">
      <protection locked="0"/>
    </xf>
    <xf numFmtId="0" fontId="4" fillId="2" borderId="1" xfId="16" applyFont="1" applyFill="1" applyBorder="1" applyProtection="1">
      <protection locked="0"/>
    </xf>
    <xf numFmtId="0" fontId="4" fillId="2" borderId="15" xfId="16" applyFont="1" applyFill="1" applyBorder="1" applyProtection="1">
      <protection locked="0"/>
    </xf>
    <xf numFmtId="0" fontId="4" fillId="2" borderId="8" xfId="16" applyFont="1" applyFill="1" applyBorder="1" applyProtection="1">
      <protection locked="0"/>
    </xf>
    <xf numFmtId="0" fontId="4" fillId="2" borderId="22" xfId="16" applyFont="1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" fontId="0" fillId="2" borderId="8" xfId="0" applyNumberFormat="1" applyFont="1" applyFill="1" applyBorder="1" applyProtection="1">
      <protection locked="0"/>
    </xf>
    <xf numFmtId="4" fontId="0" fillId="2" borderId="9" xfId="0" applyNumberFormat="1" applyFont="1" applyFill="1" applyBorder="1" applyProtection="1">
      <protection locked="0"/>
    </xf>
    <xf numFmtId="0" fontId="6" fillId="4" borderId="10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vertical="center"/>
    </xf>
    <xf numFmtId="0" fontId="6" fillId="4" borderId="12" xfId="1" applyFont="1" applyFill="1" applyBorder="1" applyAlignment="1">
      <alignment vertical="center"/>
    </xf>
    <xf numFmtId="0" fontId="4" fillId="5" borderId="19" xfId="16" applyFont="1" applyFill="1" applyBorder="1" applyAlignment="1">
      <alignment horizontal="center"/>
    </xf>
    <xf numFmtId="0" fontId="4" fillId="5" borderId="20" xfId="16" applyFont="1" applyFill="1" applyBorder="1" applyAlignment="1">
      <alignment horizontal="center"/>
    </xf>
  </cellXfs>
  <cellStyles count="28">
    <cellStyle name="Dziesiętny 2" xfId="7"/>
    <cellStyle name="Dziesiętny 2 2" xfId="21"/>
    <cellStyle name="Dziesiętny 3" xfId="8"/>
    <cellStyle name="Dziesiętny 4" xfId="22"/>
    <cellStyle name="Normalny" xfId="0" builtinId="0"/>
    <cellStyle name="Normalny 10" xfId="6"/>
    <cellStyle name="Normalny 10 2" xfId="20"/>
    <cellStyle name="Normalny 2" xfId="4"/>
    <cellStyle name="Normalny 2 2" xfId="9"/>
    <cellStyle name="Normalny 2 3" xfId="11"/>
    <cellStyle name="Normalny 2 3 2" xfId="24"/>
    <cellStyle name="Normalny 2 4" xfId="13"/>
    <cellStyle name="Normalny 2 5" xfId="18"/>
    <cellStyle name="Normalny 3" xfId="3"/>
    <cellStyle name="Normalny 4" xfId="1"/>
    <cellStyle name="Normalny 5" xfId="16"/>
    <cellStyle name="Procentowy" xfId="26" builtinId="5"/>
    <cellStyle name="Procentowy 2" xfId="12"/>
    <cellStyle name="Procentowy 2 2" xfId="14"/>
    <cellStyle name="Procentowy 3" xfId="10"/>
    <cellStyle name="Procentowy 4" xfId="23"/>
    <cellStyle name="Walutowy" xfId="27" builtinId="4"/>
    <cellStyle name="Walutowy 2" xfId="5"/>
    <cellStyle name="Walutowy 2 2" xfId="15"/>
    <cellStyle name="Walutowy 2 2 2" xfId="25"/>
    <cellStyle name="Walutowy 2 3" xfId="19"/>
    <cellStyle name="Walutowy 3" xfId="2"/>
    <cellStyle name="Walutowy 4" xfId="17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6"/>
  <sheetViews>
    <sheetView tabSelected="1" topLeftCell="A40" zoomScale="80" zoomScaleNormal="80" workbookViewId="0">
      <selection activeCell="H62" sqref="H62"/>
    </sheetView>
  </sheetViews>
  <sheetFormatPr defaultColWidth="8.85546875" defaultRowHeight="15"/>
  <cols>
    <col min="1" max="1" width="8.85546875" style="8"/>
    <col min="2" max="2" width="3" style="8" bestFit="1" customWidth="1"/>
    <col min="3" max="3" width="67.42578125" style="8" bestFit="1" customWidth="1"/>
    <col min="4" max="4" width="14.42578125" style="8" bestFit="1" customWidth="1"/>
    <col min="5" max="5" width="17.85546875" style="8" customWidth="1"/>
    <col min="6" max="6" width="13.7109375" style="8" bestFit="1" customWidth="1"/>
    <col min="7" max="7" width="18.140625" style="8" bestFit="1" customWidth="1"/>
    <col min="8" max="8" width="14.7109375" style="8" customWidth="1"/>
    <col min="9" max="9" width="14.140625" style="8" customWidth="1"/>
    <col min="10" max="11" width="12.7109375" style="8" bestFit="1" customWidth="1"/>
    <col min="12" max="12" width="11.7109375" style="8" bestFit="1" customWidth="1"/>
    <col min="13" max="13" width="13.42578125" style="8" bestFit="1" customWidth="1"/>
    <col min="14" max="14" width="13.7109375" style="8" customWidth="1"/>
    <col min="15" max="16" width="12.7109375" style="8" bestFit="1" customWidth="1"/>
    <col min="17" max="17" width="14.42578125" style="8" customWidth="1"/>
    <col min="18" max="18" width="13.42578125" style="8" bestFit="1" customWidth="1"/>
    <col min="19" max="16384" width="8.85546875" style="8"/>
  </cols>
  <sheetData>
    <row r="1" spans="2:19">
      <c r="C1" s="40" t="s">
        <v>43</v>
      </c>
    </row>
    <row r="2" spans="2:19" ht="15.75" thickBot="1">
      <c r="C2" s="40"/>
    </row>
    <row r="3" spans="2:19" ht="138" customHeight="1" thickBot="1">
      <c r="C3" s="39" t="s">
        <v>47</v>
      </c>
    </row>
    <row r="6" spans="2:19" ht="19.5" thickBot="1">
      <c r="C6" s="18" t="s">
        <v>29</v>
      </c>
    </row>
    <row r="7" spans="2:19">
      <c r="B7" s="88" t="s">
        <v>13</v>
      </c>
      <c r="C7" s="89"/>
      <c r="D7" s="89"/>
      <c r="E7" s="92" t="s">
        <v>14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2:19">
      <c r="B8" s="90"/>
      <c r="C8" s="91"/>
      <c r="D8" s="91"/>
      <c r="E8" s="41" t="s">
        <v>0</v>
      </c>
      <c r="F8" s="41" t="s">
        <v>1</v>
      </c>
      <c r="G8" s="41" t="s">
        <v>2</v>
      </c>
      <c r="H8" s="41" t="s">
        <v>3</v>
      </c>
      <c r="I8" s="41" t="s">
        <v>4</v>
      </c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41" t="s">
        <v>10</v>
      </c>
      <c r="P8" s="41" t="s">
        <v>11</v>
      </c>
      <c r="Q8" s="41" t="s">
        <v>12</v>
      </c>
      <c r="R8" s="42" t="s">
        <v>18</v>
      </c>
    </row>
    <row r="9" spans="2:19">
      <c r="B9" s="19"/>
      <c r="C9" s="20"/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 t="s">
        <v>15</v>
      </c>
      <c r="L9" s="5" t="s">
        <v>15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21" t="s">
        <v>16</v>
      </c>
    </row>
    <row r="10" spans="2:19">
      <c r="B10" s="22">
        <v>1</v>
      </c>
      <c r="C10" s="10" t="s">
        <v>33</v>
      </c>
      <c r="D10" s="4">
        <f t="shared" ref="D10:D23" si="0">SUM(E10:R10)</f>
        <v>189</v>
      </c>
      <c r="E10" s="4">
        <v>15</v>
      </c>
      <c r="F10" s="4">
        <v>1</v>
      </c>
      <c r="G10" s="4">
        <v>6</v>
      </c>
      <c r="H10" s="4">
        <v>2</v>
      </c>
      <c r="I10" s="4">
        <v>4</v>
      </c>
      <c r="J10" s="4">
        <v>25</v>
      </c>
      <c r="K10" s="4">
        <v>2</v>
      </c>
      <c r="L10" s="4">
        <v>1</v>
      </c>
      <c r="M10" s="4">
        <v>34</v>
      </c>
      <c r="N10" s="4">
        <v>12</v>
      </c>
      <c r="O10" s="4">
        <v>11</v>
      </c>
      <c r="P10" s="4">
        <v>2</v>
      </c>
      <c r="Q10" s="4">
        <v>14</v>
      </c>
      <c r="R10" s="23">
        <v>60</v>
      </c>
      <c r="S10" s="9"/>
    </row>
    <row r="11" spans="2:19">
      <c r="B11" s="22">
        <f>B10+1</f>
        <v>2</v>
      </c>
      <c r="C11" s="10" t="s">
        <v>34</v>
      </c>
      <c r="D11" s="4">
        <f t="shared" si="0"/>
        <v>10</v>
      </c>
      <c r="E11" s="4"/>
      <c r="F11" s="4"/>
      <c r="G11" s="4">
        <v>4</v>
      </c>
      <c r="H11" s="4"/>
      <c r="I11" s="4"/>
      <c r="J11" s="4"/>
      <c r="K11" s="4"/>
      <c r="L11" s="4">
        <v>2</v>
      </c>
      <c r="M11" s="4"/>
      <c r="N11" s="4"/>
      <c r="O11" s="4"/>
      <c r="P11" s="4"/>
      <c r="Q11" s="4">
        <v>4</v>
      </c>
      <c r="R11" s="24"/>
      <c r="S11" s="9"/>
    </row>
    <row r="12" spans="2:19">
      <c r="B12" s="22">
        <f t="shared" ref="B12:B16" si="1">B11+1</f>
        <v>3</v>
      </c>
      <c r="C12" s="10" t="s">
        <v>35</v>
      </c>
      <c r="D12" s="4">
        <f t="shared" si="0"/>
        <v>79</v>
      </c>
      <c r="E12" s="4">
        <v>5</v>
      </c>
      <c r="F12" s="4"/>
      <c r="G12" s="4"/>
      <c r="H12" s="4"/>
      <c r="I12" s="4"/>
      <c r="J12" s="4">
        <v>13</v>
      </c>
      <c r="K12" s="4">
        <v>1</v>
      </c>
      <c r="L12" s="4"/>
      <c r="M12" s="4">
        <v>18</v>
      </c>
      <c r="N12" s="4"/>
      <c r="O12" s="4">
        <v>8</v>
      </c>
      <c r="P12" s="4">
        <v>1</v>
      </c>
      <c r="Q12" s="4">
        <v>2</v>
      </c>
      <c r="R12" s="23">
        <v>31</v>
      </c>
      <c r="S12" s="9"/>
    </row>
    <row r="13" spans="2:19">
      <c r="B13" s="22">
        <f t="shared" si="1"/>
        <v>4</v>
      </c>
      <c r="C13" s="10" t="s">
        <v>36</v>
      </c>
      <c r="D13" s="4">
        <f t="shared" si="0"/>
        <v>418</v>
      </c>
      <c r="E13" s="4">
        <v>7</v>
      </c>
      <c r="F13" s="4">
        <v>3</v>
      </c>
      <c r="G13" s="4">
        <v>17</v>
      </c>
      <c r="H13" s="4"/>
      <c r="I13" s="4">
        <v>71</v>
      </c>
      <c r="J13" s="4">
        <v>13</v>
      </c>
      <c r="K13" s="4">
        <v>1</v>
      </c>
      <c r="L13" s="4"/>
      <c r="M13" s="4">
        <v>113</v>
      </c>
      <c r="N13" s="4">
        <v>10</v>
      </c>
      <c r="O13" s="4">
        <v>10</v>
      </c>
      <c r="P13" s="4"/>
      <c r="Q13" s="4">
        <v>32</v>
      </c>
      <c r="R13" s="23">
        <v>141</v>
      </c>
      <c r="S13" s="9"/>
    </row>
    <row r="14" spans="2:19">
      <c r="B14" s="22">
        <f t="shared" si="1"/>
        <v>5</v>
      </c>
      <c r="C14" s="10" t="s">
        <v>37</v>
      </c>
      <c r="D14" s="4">
        <f t="shared" si="0"/>
        <v>25</v>
      </c>
      <c r="E14" s="4">
        <v>3</v>
      </c>
      <c r="F14" s="4">
        <v>1</v>
      </c>
      <c r="G14" s="4">
        <v>5</v>
      </c>
      <c r="H14" s="4"/>
      <c r="I14" s="4"/>
      <c r="J14" s="4">
        <v>3</v>
      </c>
      <c r="K14" s="4"/>
      <c r="L14" s="4"/>
      <c r="M14" s="4"/>
      <c r="N14" s="4">
        <v>3</v>
      </c>
      <c r="O14" s="4"/>
      <c r="P14" s="4">
        <v>1</v>
      </c>
      <c r="Q14" s="4">
        <v>9</v>
      </c>
      <c r="R14" s="23"/>
      <c r="S14" s="9"/>
    </row>
    <row r="15" spans="2:19">
      <c r="B15" s="22">
        <f t="shared" si="1"/>
        <v>6</v>
      </c>
      <c r="C15" s="10" t="s">
        <v>38</v>
      </c>
      <c r="D15" s="4">
        <f t="shared" si="0"/>
        <v>59</v>
      </c>
      <c r="E15" s="4">
        <v>2</v>
      </c>
      <c r="F15" s="4">
        <v>1</v>
      </c>
      <c r="G15" s="4">
        <v>4</v>
      </c>
      <c r="H15" s="4"/>
      <c r="I15" s="4">
        <v>4</v>
      </c>
      <c r="J15" s="4">
        <v>6</v>
      </c>
      <c r="K15" s="4">
        <v>2</v>
      </c>
      <c r="L15" s="4"/>
      <c r="M15" s="4">
        <v>8</v>
      </c>
      <c r="N15" s="4">
        <v>2</v>
      </c>
      <c r="O15" s="4">
        <v>2</v>
      </c>
      <c r="P15" s="4">
        <v>2</v>
      </c>
      <c r="Q15" s="4">
        <v>5</v>
      </c>
      <c r="R15" s="23">
        <v>21</v>
      </c>
      <c r="S15" s="9"/>
    </row>
    <row r="16" spans="2:19">
      <c r="B16" s="22">
        <f t="shared" si="1"/>
        <v>7</v>
      </c>
      <c r="C16" s="10" t="s">
        <v>39</v>
      </c>
      <c r="D16" s="4">
        <f t="shared" si="0"/>
        <v>32</v>
      </c>
      <c r="E16" s="4">
        <v>2</v>
      </c>
      <c r="F16" s="4"/>
      <c r="G16" s="4"/>
      <c r="H16" s="4">
        <v>2</v>
      </c>
      <c r="I16" s="4">
        <v>2</v>
      </c>
      <c r="J16" s="4">
        <v>2</v>
      </c>
      <c r="K16" s="4"/>
      <c r="L16" s="4">
        <v>2</v>
      </c>
      <c r="M16" s="4">
        <v>6</v>
      </c>
      <c r="N16" s="4">
        <v>2</v>
      </c>
      <c r="O16" s="4">
        <v>2</v>
      </c>
      <c r="P16" s="4"/>
      <c r="Q16" s="4">
        <v>2</v>
      </c>
      <c r="R16" s="23">
        <v>10</v>
      </c>
      <c r="S16" s="9"/>
    </row>
    <row r="17" spans="2:18">
      <c r="B17" s="22">
        <f>B16+1</f>
        <v>8</v>
      </c>
      <c r="C17" s="3" t="s">
        <v>17</v>
      </c>
      <c r="D17" s="4">
        <f t="shared" si="0"/>
        <v>1146</v>
      </c>
      <c r="E17" s="4">
        <v>74</v>
      </c>
      <c r="F17" s="4">
        <v>4</v>
      </c>
      <c r="G17" s="4">
        <v>56</v>
      </c>
      <c r="H17" s="4">
        <v>28</v>
      </c>
      <c r="I17" s="4">
        <v>48</v>
      </c>
      <c r="J17" s="4">
        <v>142</v>
      </c>
      <c r="K17" s="4">
        <v>10</v>
      </c>
      <c r="L17" s="4">
        <v>4</v>
      </c>
      <c r="M17" s="4">
        <v>241</v>
      </c>
      <c r="N17" s="4">
        <v>40</v>
      </c>
      <c r="O17" s="4">
        <v>16</v>
      </c>
      <c r="P17" s="4">
        <v>7</v>
      </c>
      <c r="Q17" s="4">
        <v>219</v>
      </c>
      <c r="R17" s="23">
        <v>257</v>
      </c>
    </row>
    <row r="18" spans="2:18">
      <c r="B18" s="22">
        <f>B17+1</f>
        <v>9</v>
      </c>
      <c r="C18" s="3" t="s">
        <v>30</v>
      </c>
      <c r="D18" s="4">
        <f t="shared" si="0"/>
        <v>8</v>
      </c>
      <c r="E18" s="11"/>
      <c r="F18" s="4">
        <v>1</v>
      </c>
      <c r="G18" s="11"/>
      <c r="H18" s="4">
        <v>2</v>
      </c>
      <c r="I18" s="11"/>
      <c r="J18" s="11"/>
      <c r="K18" s="12">
        <v>2</v>
      </c>
      <c r="L18" s="4">
        <v>1</v>
      </c>
      <c r="M18" s="12"/>
      <c r="N18" s="11"/>
      <c r="O18" s="13"/>
      <c r="P18" s="4">
        <v>2</v>
      </c>
      <c r="Q18" s="11"/>
      <c r="R18" s="24"/>
    </row>
    <row r="19" spans="2:18">
      <c r="B19" s="22">
        <f t="shared" ref="B19:B29" si="2">B18+1</f>
        <v>10</v>
      </c>
      <c r="C19" s="3" t="s">
        <v>31</v>
      </c>
      <c r="D19" s="4">
        <f t="shared" si="0"/>
        <v>16</v>
      </c>
      <c r="E19" s="4">
        <v>2</v>
      </c>
      <c r="F19" s="4"/>
      <c r="G19" s="4">
        <v>2</v>
      </c>
      <c r="H19" s="4"/>
      <c r="I19" s="4">
        <v>2</v>
      </c>
      <c r="J19" s="4"/>
      <c r="K19" s="4"/>
      <c r="L19" s="4"/>
      <c r="M19" s="4">
        <v>2</v>
      </c>
      <c r="N19" s="4">
        <v>2</v>
      </c>
      <c r="O19" s="4">
        <v>2</v>
      </c>
      <c r="P19" s="4"/>
      <c r="Q19" s="4"/>
      <c r="R19" s="23">
        <v>4</v>
      </c>
    </row>
    <row r="20" spans="2:18">
      <c r="B20" s="22">
        <f t="shared" si="2"/>
        <v>11</v>
      </c>
      <c r="C20" s="3" t="s">
        <v>32</v>
      </c>
      <c r="D20" s="4">
        <f t="shared" si="0"/>
        <v>8</v>
      </c>
      <c r="E20" s="4"/>
      <c r="F20" s="4"/>
      <c r="G20" s="4"/>
      <c r="H20" s="4"/>
      <c r="I20" s="4"/>
      <c r="J20" s="4">
        <v>2</v>
      </c>
      <c r="K20" s="4"/>
      <c r="L20" s="4"/>
      <c r="M20" s="4">
        <v>4</v>
      </c>
      <c r="N20" s="4"/>
      <c r="O20" s="4"/>
      <c r="P20" s="4"/>
      <c r="Q20" s="4">
        <v>2</v>
      </c>
      <c r="R20" s="23"/>
    </row>
    <row r="21" spans="2:18">
      <c r="B21" s="22">
        <f>B20+1</f>
        <v>12</v>
      </c>
      <c r="C21" s="10" t="s">
        <v>40</v>
      </c>
      <c r="D21" s="4">
        <f t="shared" si="0"/>
        <v>10</v>
      </c>
      <c r="E21" s="4">
        <v>1</v>
      </c>
      <c r="F21" s="4"/>
      <c r="G21" s="4">
        <v>1</v>
      </c>
      <c r="H21" s="4"/>
      <c r="I21" s="4"/>
      <c r="J21" s="4">
        <v>1</v>
      </c>
      <c r="K21" s="11"/>
      <c r="L21" s="11"/>
      <c r="M21" s="4">
        <v>3</v>
      </c>
      <c r="N21" s="4">
        <v>1</v>
      </c>
      <c r="O21" s="4">
        <v>1</v>
      </c>
      <c r="P21" s="11"/>
      <c r="Q21" s="4">
        <v>1</v>
      </c>
      <c r="R21" s="23">
        <v>1</v>
      </c>
    </row>
    <row r="22" spans="2:18">
      <c r="B22" s="22">
        <f t="shared" si="2"/>
        <v>13</v>
      </c>
      <c r="C22" s="10" t="s">
        <v>41</v>
      </c>
      <c r="D22" s="4">
        <f t="shared" si="0"/>
        <v>8</v>
      </c>
      <c r="E22" s="11"/>
      <c r="F22" s="12">
        <v>1</v>
      </c>
      <c r="G22" s="12"/>
      <c r="H22" s="12">
        <v>1</v>
      </c>
      <c r="I22" s="13"/>
      <c r="J22" s="11"/>
      <c r="K22" s="4">
        <v>1</v>
      </c>
      <c r="L22" s="4">
        <v>1</v>
      </c>
      <c r="M22" s="11"/>
      <c r="N22" s="11"/>
      <c r="O22" s="11"/>
      <c r="P22" s="4">
        <v>1</v>
      </c>
      <c r="Q22" s="13">
        <v>1</v>
      </c>
      <c r="R22" s="25">
        <v>2</v>
      </c>
    </row>
    <row r="23" spans="2:18" ht="15.75" thickBot="1">
      <c r="B23" s="54">
        <f t="shared" si="2"/>
        <v>14</v>
      </c>
      <c r="C23" s="28" t="s">
        <v>42</v>
      </c>
      <c r="D23" s="29">
        <f t="shared" si="0"/>
        <v>12</v>
      </c>
      <c r="E23" s="55">
        <v>1</v>
      </c>
      <c r="F23" s="55"/>
      <c r="G23" s="55">
        <v>1</v>
      </c>
      <c r="H23" s="55"/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55">
        <v>1</v>
      </c>
      <c r="R23" s="56">
        <v>1</v>
      </c>
    </row>
    <row r="24" spans="2:18">
      <c r="B24" s="50">
        <f t="shared" si="2"/>
        <v>15</v>
      </c>
      <c r="C24" s="51" t="s">
        <v>20</v>
      </c>
      <c r="D24" s="52">
        <f t="shared" ref="D24:D29" si="3">SUM(E24:R24)</f>
        <v>29</v>
      </c>
      <c r="E24" s="52">
        <v>1</v>
      </c>
      <c r="F24" s="52">
        <v>1</v>
      </c>
      <c r="G24" s="52">
        <v>2</v>
      </c>
      <c r="H24" s="52">
        <v>1</v>
      </c>
      <c r="I24" s="52">
        <v>4</v>
      </c>
      <c r="J24" s="52">
        <v>1</v>
      </c>
      <c r="K24" s="52">
        <v>1</v>
      </c>
      <c r="L24" s="52">
        <v>1</v>
      </c>
      <c r="M24" s="52">
        <v>6</v>
      </c>
      <c r="N24" s="52">
        <v>1</v>
      </c>
      <c r="O24" s="52">
        <v>2</v>
      </c>
      <c r="P24" s="52">
        <v>1</v>
      </c>
      <c r="Q24" s="52">
        <v>3</v>
      </c>
      <c r="R24" s="53">
        <v>4</v>
      </c>
    </row>
    <row r="25" spans="2:18">
      <c r="B25" s="26">
        <f t="shared" si="2"/>
        <v>16</v>
      </c>
      <c r="C25" s="11" t="s">
        <v>21</v>
      </c>
      <c r="D25" s="4">
        <f t="shared" si="3"/>
        <v>29</v>
      </c>
      <c r="E25" s="4">
        <v>1</v>
      </c>
      <c r="F25" s="4">
        <v>1</v>
      </c>
      <c r="G25" s="4">
        <v>2</v>
      </c>
      <c r="H25" s="4">
        <v>1</v>
      </c>
      <c r="I25" s="4">
        <v>4</v>
      </c>
      <c r="J25" s="4">
        <v>1</v>
      </c>
      <c r="K25" s="4">
        <v>1</v>
      </c>
      <c r="L25" s="4">
        <v>1</v>
      </c>
      <c r="M25" s="4">
        <v>6</v>
      </c>
      <c r="N25" s="4">
        <v>1</v>
      </c>
      <c r="O25" s="4">
        <v>2</v>
      </c>
      <c r="P25" s="4">
        <v>1</v>
      </c>
      <c r="Q25" s="4">
        <v>3</v>
      </c>
      <c r="R25" s="23">
        <v>4</v>
      </c>
    </row>
    <row r="26" spans="2:18">
      <c r="B26" s="26">
        <f t="shared" si="2"/>
        <v>17</v>
      </c>
      <c r="C26" s="11" t="s">
        <v>22</v>
      </c>
      <c r="D26" s="4">
        <f t="shared" si="3"/>
        <v>25</v>
      </c>
      <c r="E26" s="4">
        <v>1</v>
      </c>
      <c r="F26" s="4">
        <v>1</v>
      </c>
      <c r="G26" s="4">
        <v>2</v>
      </c>
      <c r="H26" s="4">
        <v>1</v>
      </c>
      <c r="I26" s="4"/>
      <c r="J26" s="4">
        <v>1</v>
      </c>
      <c r="K26" s="4">
        <v>1</v>
      </c>
      <c r="L26" s="4">
        <v>1</v>
      </c>
      <c r="M26" s="4">
        <v>6</v>
      </c>
      <c r="N26" s="4">
        <v>1</v>
      </c>
      <c r="O26" s="4">
        <v>2</v>
      </c>
      <c r="P26" s="4">
        <v>1</v>
      </c>
      <c r="Q26" s="4">
        <v>3</v>
      </c>
      <c r="R26" s="23">
        <v>4</v>
      </c>
    </row>
    <row r="27" spans="2:18">
      <c r="B27" s="26">
        <f t="shared" si="2"/>
        <v>18</v>
      </c>
      <c r="C27" s="11" t="s">
        <v>23</v>
      </c>
      <c r="D27" s="4">
        <f t="shared" si="3"/>
        <v>29</v>
      </c>
      <c r="E27" s="4">
        <v>1</v>
      </c>
      <c r="F27" s="4">
        <v>1</v>
      </c>
      <c r="G27" s="4">
        <v>2</v>
      </c>
      <c r="H27" s="4">
        <v>1</v>
      </c>
      <c r="I27" s="4">
        <v>4</v>
      </c>
      <c r="J27" s="4">
        <v>1</v>
      </c>
      <c r="K27" s="4">
        <v>1</v>
      </c>
      <c r="L27" s="4">
        <v>1</v>
      </c>
      <c r="M27" s="4">
        <v>6</v>
      </c>
      <c r="N27" s="4">
        <v>1</v>
      </c>
      <c r="O27" s="4">
        <v>2</v>
      </c>
      <c r="P27" s="4">
        <v>1</v>
      </c>
      <c r="Q27" s="4">
        <v>3</v>
      </c>
      <c r="R27" s="23">
        <v>4</v>
      </c>
    </row>
    <row r="28" spans="2:18">
      <c r="B28" s="26">
        <f t="shared" si="2"/>
        <v>19</v>
      </c>
      <c r="C28" s="11" t="s">
        <v>24</v>
      </c>
      <c r="D28" s="4">
        <f t="shared" si="3"/>
        <v>27</v>
      </c>
      <c r="E28" s="4">
        <v>1</v>
      </c>
      <c r="F28" s="4"/>
      <c r="G28" s="4">
        <v>2</v>
      </c>
      <c r="H28" s="4"/>
      <c r="I28" s="4">
        <v>4</v>
      </c>
      <c r="J28" s="4">
        <v>1</v>
      </c>
      <c r="K28" s="4">
        <v>1</v>
      </c>
      <c r="L28" s="4">
        <v>1</v>
      </c>
      <c r="M28" s="4">
        <v>6</v>
      </c>
      <c r="N28" s="4">
        <v>1</v>
      </c>
      <c r="O28" s="4">
        <v>2</v>
      </c>
      <c r="P28" s="4">
        <v>1</v>
      </c>
      <c r="Q28" s="4">
        <v>3</v>
      </c>
      <c r="R28" s="23">
        <v>4</v>
      </c>
    </row>
    <row r="29" spans="2:18" ht="15.75" thickBot="1">
      <c r="B29" s="27">
        <f t="shared" si="2"/>
        <v>20</v>
      </c>
      <c r="C29" s="28" t="s">
        <v>25</v>
      </c>
      <c r="D29" s="29">
        <f t="shared" si="3"/>
        <v>29</v>
      </c>
      <c r="E29" s="29">
        <v>1</v>
      </c>
      <c r="F29" s="29">
        <v>1</v>
      </c>
      <c r="G29" s="29">
        <v>2</v>
      </c>
      <c r="H29" s="29">
        <v>1</v>
      </c>
      <c r="I29" s="29">
        <v>4</v>
      </c>
      <c r="J29" s="29">
        <v>1</v>
      </c>
      <c r="K29" s="29">
        <v>1</v>
      </c>
      <c r="L29" s="29">
        <v>1</v>
      </c>
      <c r="M29" s="29">
        <v>6</v>
      </c>
      <c r="N29" s="29">
        <v>1</v>
      </c>
      <c r="O29" s="29">
        <v>2</v>
      </c>
      <c r="P29" s="29">
        <v>1</v>
      </c>
      <c r="Q29" s="29">
        <v>3</v>
      </c>
      <c r="R29" s="30">
        <v>4</v>
      </c>
    </row>
    <row r="31" spans="2:18" ht="15.75" thickBot="1">
      <c r="C31" s="14" t="s">
        <v>28</v>
      </c>
    </row>
    <row r="32" spans="2:18" ht="45">
      <c r="B32" s="74"/>
      <c r="C32" s="69"/>
      <c r="D32" s="45" t="s">
        <v>49</v>
      </c>
      <c r="E32" s="44" t="s">
        <v>46</v>
      </c>
      <c r="F32" s="44" t="s">
        <v>45</v>
      </c>
      <c r="G32" s="43" t="s">
        <v>44</v>
      </c>
      <c r="I32" s="15"/>
      <c r="J32" s="2"/>
    </row>
    <row r="33" spans="2:9">
      <c r="B33" s="36">
        <f t="shared" ref="B33:C35" si="4">B10</f>
        <v>1</v>
      </c>
      <c r="C33" s="70" t="str">
        <f t="shared" si="4"/>
        <v>Przełącznik Access LAN PoE 24/10G</v>
      </c>
      <c r="D33" s="78">
        <v>0</v>
      </c>
      <c r="E33" s="79"/>
      <c r="F33" s="79"/>
      <c r="G33" s="80"/>
      <c r="I33" s="1"/>
    </row>
    <row r="34" spans="2:9">
      <c r="B34" s="36">
        <f t="shared" si="4"/>
        <v>2</v>
      </c>
      <c r="C34" s="70" t="str">
        <f t="shared" si="4"/>
        <v>Przełącznik Access LAN PoE 48/10G</v>
      </c>
      <c r="D34" s="78">
        <v>0</v>
      </c>
      <c r="E34" s="79"/>
      <c r="F34" s="79"/>
      <c r="G34" s="80"/>
      <c r="I34" s="1"/>
    </row>
    <row r="35" spans="2:9">
      <c r="B35" s="36">
        <f t="shared" si="4"/>
        <v>3</v>
      </c>
      <c r="C35" s="70" t="str">
        <f t="shared" si="4"/>
        <v>Przełącznik Access LAN 24G/10G</v>
      </c>
      <c r="D35" s="78">
        <v>0</v>
      </c>
      <c r="E35" s="79"/>
      <c r="F35" s="79"/>
      <c r="G35" s="80"/>
      <c r="I35" s="1"/>
    </row>
    <row r="36" spans="2:9">
      <c r="B36" s="36">
        <f t="shared" ref="B36:B52" si="5">B13</f>
        <v>4</v>
      </c>
      <c r="C36" s="70" t="str">
        <f>C13</f>
        <v>Przełącznik Access LAN 48G/10G</v>
      </c>
      <c r="D36" s="78">
        <v>0</v>
      </c>
      <c r="E36" s="79"/>
      <c r="F36" s="79"/>
      <c r="G36" s="80"/>
      <c r="I36" s="1"/>
    </row>
    <row r="37" spans="2:9">
      <c r="B37" s="36">
        <f t="shared" si="5"/>
        <v>5</v>
      </c>
      <c r="C37" s="70" t="str">
        <f>C14</f>
        <v>Przełącznik Access LAN 8G PoE</v>
      </c>
      <c r="D37" s="78">
        <v>0</v>
      </c>
      <c r="E37" s="79"/>
      <c r="F37" s="79"/>
      <c r="G37" s="80"/>
      <c r="I37" s="1"/>
    </row>
    <row r="38" spans="2:9">
      <c r="B38" s="36">
        <f t="shared" si="5"/>
        <v>6</v>
      </c>
      <c r="C38" s="70" t="str">
        <f>C15</f>
        <v xml:space="preserve">Przełącznik Core </v>
      </c>
      <c r="D38" s="78">
        <v>0</v>
      </c>
      <c r="E38" s="79"/>
      <c r="F38" s="79"/>
      <c r="G38" s="80"/>
      <c r="I38" s="1"/>
    </row>
    <row r="39" spans="2:9">
      <c r="B39" s="36">
        <f t="shared" si="5"/>
        <v>7</v>
      </c>
      <c r="C39" s="70" t="str">
        <f>C16</f>
        <v xml:space="preserve">Przełącznik serwerowy </v>
      </c>
      <c r="D39" s="78">
        <v>0</v>
      </c>
      <c r="E39" s="79"/>
      <c r="F39" s="79"/>
      <c r="G39" s="80"/>
      <c r="I39" s="1"/>
    </row>
    <row r="40" spans="2:9">
      <c r="B40" s="36">
        <f t="shared" si="5"/>
        <v>8</v>
      </c>
      <c r="C40" s="70" t="str">
        <f t="shared" ref="C40:C45" si="6">C17</f>
        <v>Access Point</v>
      </c>
      <c r="D40" s="78">
        <v>0</v>
      </c>
      <c r="E40" s="79"/>
      <c r="F40" s="79"/>
      <c r="G40" s="80"/>
      <c r="I40" s="1"/>
    </row>
    <row r="41" spans="2:9">
      <c r="B41" s="36">
        <f t="shared" si="5"/>
        <v>9</v>
      </c>
      <c r="C41" s="70" t="str">
        <f t="shared" si="6"/>
        <v>Kontroler sieci bezprzewodowej A</v>
      </c>
      <c r="D41" s="78">
        <v>0</v>
      </c>
      <c r="E41" s="79"/>
      <c r="F41" s="79"/>
      <c r="G41" s="80"/>
      <c r="I41" s="1"/>
    </row>
    <row r="42" spans="2:9">
      <c r="B42" s="36">
        <f t="shared" si="5"/>
        <v>10</v>
      </c>
      <c r="C42" s="70" t="str">
        <f t="shared" si="6"/>
        <v>Kontroler sieci bezprzewodowej B</v>
      </c>
      <c r="D42" s="78">
        <v>0</v>
      </c>
      <c r="E42" s="79"/>
      <c r="F42" s="79"/>
      <c r="G42" s="80"/>
      <c r="I42" s="1"/>
    </row>
    <row r="43" spans="2:9">
      <c r="B43" s="36">
        <f t="shared" si="5"/>
        <v>11</v>
      </c>
      <c r="C43" s="70" t="str">
        <f t="shared" si="6"/>
        <v>Kontroler sieci bezprzewodowej C</v>
      </c>
      <c r="D43" s="78">
        <v>0</v>
      </c>
      <c r="E43" s="79"/>
      <c r="F43" s="79"/>
      <c r="G43" s="80"/>
      <c r="I43" s="1"/>
    </row>
    <row r="44" spans="2:9">
      <c r="B44" s="36">
        <f t="shared" si="5"/>
        <v>12</v>
      </c>
      <c r="C44" s="70" t="str">
        <f t="shared" si="6"/>
        <v>Firewall w HA  i licencje UTM – Typ A</v>
      </c>
      <c r="D44" s="78">
        <v>0</v>
      </c>
      <c r="E44" s="79"/>
      <c r="F44" s="79"/>
      <c r="G44" s="80"/>
      <c r="I44" s="1"/>
    </row>
    <row r="45" spans="2:9">
      <c r="B45" s="36">
        <f t="shared" si="5"/>
        <v>13</v>
      </c>
      <c r="C45" s="70" t="str">
        <f t="shared" si="6"/>
        <v>Firewall w HA  i licencje UTM – Typ B</v>
      </c>
      <c r="D45" s="78">
        <v>0</v>
      </c>
      <c r="E45" s="79"/>
      <c r="F45" s="79"/>
      <c r="G45" s="80"/>
      <c r="I45" s="1"/>
    </row>
    <row r="46" spans="2:9" ht="15.75" thickBot="1">
      <c r="B46" s="63">
        <f t="shared" si="5"/>
        <v>14</v>
      </c>
      <c r="C46" s="71" t="s">
        <v>42</v>
      </c>
      <c r="D46" s="59" t="s">
        <v>26</v>
      </c>
      <c r="E46" s="81"/>
      <c r="F46" s="81"/>
      <c r="G46" s="82"/>
      <c r="I46" s="1"/>
    </row>
    <row r="47" spans="2:9">
      <c r="B47" s="60">
        <f t="shared" si="5"/>
        <v>15</v>
      </c>
      <c r="C47" s="72" t="s">
        <v>20</v>
      </c>
      <c r="D47" s="83">
        <v>0</v>
      </c>
      <c r="E47" s="57" t="s">
        <v>26</v>
      </c>
      <c r="F47" s="57" t="s">
        <v>26</v>
      </c>
      <c r="G47" s="58" t="s">
        <v>26</v>
      </c>
      <c r="I47" s="1"/>
    </row>
    <row r="48" spans="2:9">
      <c r="B48" s="36">
        <f t="shared" si="5"/>
        <v>16</v>
      </c>
      <c r="C48" s="73" t="s">
        <v>21</v>
      </c>
      <c r="D48" s="84">
        <v>0</v>
      </c>
      <c r="E48" s="47" t="s">
        <v>26</v>
      </c>
      <c r="F48" s="47" t="s">
        <v>26</v>
      </c>
      <c r="G48" s="48" t="s">
        <v>26</v>
      </c>
      <c r="I48" s="1"/>
    </row>
    <row r="49" spans="2:18">
      <c r="B49" s="36">
        <f t="shared" si="5"/>
        <v>17</v>
      </c>
      <c r="C49" s="73" t="s">
        <v>22</v>
      </c>
      <c r="D49" s="84">
        <v>0</v>
      </c>
      <c r="E49" s="47" t="s">
        <v>26</v>
      </c>
      <c r="F49" s="47" t="s">
        <v>26</v>
      </c>
      <c r="G49" s="48" t="s">
        <v>26</v>
      </c>
      <c r="I49" s="1"/>
    </row>
    <row r="50" spans="2:18">
      <c r="B50" s="36">
        <f t="shared" si="5"/>
        <v>18</v>
      </c>
      <c r="C50" s="73" t="s">
        <v>23</v>
      </c>
      <c r="D50" s="84">
        <v>0</v>
      </c>
      <c r="E50" s="47" t="s">
        <v>26</v>
      </c>
      <c r="F50" s="47" t="s">
        <v>26</v>
      </c>
      <c r="G50" s="48" t="s">
        <v>26</v>
      </c>
      <c r="I50" s="1"/>
    </row>
    <row r="51" spans="2:18">
      <c r="B51" s="36">
        <f t="shared" si="5"/>
        <v>19</v>
      </c>
      <c r="C51" s="73" t="s">
        <v>24</v>
      </c>
      <c r="D51" s="84">
        <v>0</v>
      </c>
      <c r="E51" s="47" t="s">
        <v>26</v>
      </c>
      <c r="F51" s="47" t="s">
        <v>26</v>
      </c>
      <c r="G51" s="48" t="s">
        <v>26</v>
      </c>
      <c r="I51" s="1"/>
    </row>
    <row r="52" spans="2:18" ht="15.75" thickBot="1">
      <c r="B52" s="63">
        <f t="shared" si="5"/>
        <v>20</v>
      </c>
      <c r="C52" s="71" t="s">
        <v>25</v>
      </c>
      <c r="D52" s="85">
        <v>0</v>
      </c>
      <c r="E52" s="46" t="s">
        <v>26</v>
      </c>
      <c r="F52" s="46" t="s">
        <v>26</v>
      </c>
      <c r="G52" s="49" t="s">
        <v>26</v>
      </c>
      <c r="I52" s="1"/>
    </row>
    <row r="53" spans="2:18">
      <c r="E53" s="16"/>
      <c r="F53" s="16"/>
    </row>
    <row r="54" spans="2:18" ht="21.75" thickBot="1">
      <c r="C54" s="7" t="s">
        <v>27</v>
      </c>
    </row>
    <row r="55" spans="2:18" s="6" customFormat="1" ht="12.75">
      <c r="B55" s="31"/>
      <c r="C55" s="32"/>
      <c r="D55" s="33" t="s">
        <v>19</v>
      </c>
      <c r="E55" s="33" t="s">
        <v>0</v>
      </c>
      <c r="F55" s="33" t="s">
        <v>1</v>
      </c>
      <c r="G55" s="33" t="s">
        <v>2</v>
      </c>
      <c r="H55" s="33" t="s">
        <v>3</v>
      </c>
      <c r="I55" s="33" t="s">
        <v>4</v>
      </c>
      <c r="J55" s="33" t="s">
        <v>5</v>
      </c>
      <c r="K55" s="33" t="s">
        <v>6</v>
      </c>
      <c r="L55" s="33" t="s">
        <v>7</v>
      </c>
      <c r="M55" s="33" t="s">
        <v>8</v>
      </c>
      <c r="N55" s="33" t="s">
        <v>9</v>
      </c>
      <c r="O55" s="33" t="s">
        <v>10</v>
      </c>
      <c r="P55" s="33" t="s">
        <v>11</v>
      </c>
      <c r="Q55" s="33" t="s">
        <v>12</v>
      </c>
      <c r="R55" s="34" t="s">
        <v>18</v>
      </c>
    </row>
    <row r="56" spans="2:18">
      <c r="B56" s="36">
        <v>1</v>
      </c>
      <c r="C56" s="37" t="str">
        <f t="shared" ref="C56:C68" si="7">C33</f>
        <v>Przełącznik Access LAN PoE 24/10G</v>
      </c>
      <c r="D56" s="17">
        <f>SUM(E56:R56)</f>
        <v>0</v>
      </c>
      <c r="E56" s="17">
        <f t="shared" ref="E56:R56" si="8">E10*$D33</f>
        <v>0</v>
      </c>
      <c r="F56" s="17">
        <f t="shared" si="8"/>
        <v>0</v>
      </c>
      <c r="G56" s="17">
        <f t="shared" si="8"/>
        <v>0</v>
      </c>
      <c r="H56" s="17">
        <f t="shared" si="8"/>
        <v>0</v>
      </c>
      <c r="I56" s="17">
        <f t="shared" si="8"/>
        <v>0</v>
      </c>
      <c r="J56" s="17">
        <f t="shared" si="8"/>
        <v>0</v>
      </c>
      <c r="K56" s="17">
        <f t="shared" si="8"/>
        <v>0</v>
      </c>
      <c r="L56" s="17">
        <f t="shared" si="8"/>
        <v>0</v>
      </c>
      <c r="M56" s="17">
        <f t="shared" si="8"/>
        <v>0</v>
      </c>
      <c r="N56" s="17">
        <f t="shared" si="8"/>
        <v>0</v>
      </c>
      <c r="O56" s="17">
        <f t="shared" si="8"/>
        <v>0</v>
      </c>
      <c r="P56" s="17">
        <f t="shared" si="8"/>
        <v>0</v>
      </c>
      <c r="Q56" s="17">
        <f t="shared" si="8"/>
        <v>0</v>
      </c>
      <c r="R56" s="67">
        <f t="shared" si="8"/>
        <v>0</v>
      </c>
    </row>
    <row r="57" spans="2:18">
      <c r="B57" s="36">
        <v>2</v>
      </c>
      <c r="C57" s="37" t="str">
        <f t="shared" si="7"/>
        <v>Przełącznik Access LAN PoE 48/10G</v>
      </c>
      <c r="D57" s="17">
        <f t="shared" ref="D57:D74" si="9">SUM(E57:R57)</f>
        <v>0</v>
      </c>
      <c r="E57" s="17">
        <f t="shared" ref="E57:R57" si="10">E11*$D34</f>
        <v>0</v>
      </c>
      <c r="F57" s="17">
        <f t="shared" si="10"/>
        <v>0</v>
      </c>
      <c r="G57" s="17">
        <f t="shared" si="10"/>
        <v>0</v>
      </c>
      <c r="H57" s="17">
        <f t="shared" si="10"/>
        <v>0</v>
      </c>
      <c r="I57" s="17">
        <f t="shared" si="10"/>
        <v>0</v>
      </c>
      <c r="J57" s="17">
        <f t="shared" si="10"/>
        <v>0</v>
      </c>
      <c r="K57" s="17">
        <f t="shared" si="10"/>
        <v>0</v>
      </c>
      <c r="L57" s="17">
        <f t="shared" si="10"/>
        <v>0</v>
      </c>
      <c r="M57" s="17">
        <f t="shared" si="10"/>
        <v>0</v>
      </c>
      <c r="N57" s="17">
        <f t="shared" si="10"/>
        <v>0</v>
      </c>
      <c r="O57" s="17">
        <f t="shared" si="10"/>
        <v>0</v>
      </c>
      <c r="P57" s="17">
        <f t="shared" si="10"/>
        <v>0</v>
      </c>
      <c r="Q57" s="17">
        <f t="shared" si="10"/>
        <v>0</v>
      </c>
      <c r="R57" s="67">
        <f t="shared" si="10"/>
        <v>0</v>
      </c>
    </row>
    <row r="58" spans="2:18">
      <c r="B58" s="36">
        <v>3</v>
      </c>
      <c r="C58" s="37" t="str">
        <f t="shared" si="7"/>
        <v>Przełącznik Access LAN 24G/10G</v>
      </c>
      <c r="D58" s="17">
        <f t="shared" si="9"/>
        <v>0</v>
      </c>
      <c r="E58" s="17">
        <f t="shared" ref="E58:R58" si="11">E12*$D35</f>
        <v>0</v>
      </c>
      <c r="F58" s="17">
        <f t="shared" si="11"/>
        <v>0</v>
      </c>
      <c r="G58" s="17">
        <f t="shared" si="11"/>
        <v>0</v>
      </c>
      <c r="H58" s="17">
        <f t="shared" si="11"/>
        <v>0</v>
      </c>
      <c r="I58" s="17">
        <f t="shared" si="11"/>
        <v>0</v>
      </c>
      <c r="J58" s="17">
        <f t="shared" si="11"/>
        <v>0</v>
      </c>
      <c r="K58" s="17">
        <f t="shared" si="11"/>
        <v>0</v>
      </c>
      <c r="L58" s="17">
        <f t="shared" si="11"/>
        <v>0</v>
      </c>
      <c r="M58" s="17">
        <f t="shared" si="11"/>
        <v>0</v>
      </c>
      <c r="N58" s="17">
        <f t="shared" si="11"/>
        <v>0</v>
      </c>
      <c r="O58" s="17">
        <f t="shared" si="11"/>
        <v>0</v>
      </c>
      <c r="P58" s="17">
        <f t="shared" si="11"/>
        <v>0</v>
      </c>
      <c r="Q58" s="17">
        <f t="shared" si="11"/>
        <v>0</v>
      </c>
      <c r="R58" s="67">
        <f t="shared" si="11"/>
        <v>0</v>
      </c>
    </row>
    <row r="59" spans="2:18">
      <c r="B59" s="36">
        <v>4</v>
      </c>
      <c r="C59" s="37" t="str">
        <f t="shared" si="7"/>
        <v>Przełącznik Access LAN 48G/10G</v>
      </c>
      <c r="D59" s="17">
        <f t="shared" si="9"/>
        <v>0</v>
      </c>
      <c r="E59" s="17">
        <f t="shared" ref="E59:R59" si="12">E13*$D36</f>
        <v>0</v>
      </c>
      <c r="F59" s="17">
        <f t="shared" si="12"/>
        <v>0</v>
      </c>
      <c r="G59" s="17">
        <f t="shared" si="12"/>
        <v>0</v>
      </c>
      <c r="H59" s="17">
        <f t="shared" si="12"/>
        <v>0</v>
      </c>
      <c r="I59" s="17">
        <f t="shared" si="12"/>
        <v>0</v>
      </c>
      <c r="J59" s="17">
        <f t="shared" si="12"/>
        <v>0</v>
      </c>
      <c r="K59" s="17">
        <f t="shared" si="12"/>
        <v>0</v>
      </c>
      <c r="L59" s="17">
        <f t="shared" si="12"/>
        <v>0</v>
      </c>
      <c r="M59" s="17">
        <f t="shared" si="12"/>
        <v>0</v>
      </c>
      <c r="N59" s="17">
        <f t="shared" si="12"/>
        <v>0</v>
      </c>
      <c r="O59" s="17">
        <f t="shared" si="12"/>
        <v>0</v>
      </c>
      <c r="P59" s="17">
        <f t="shared" si="12"/>
        <v>0</v>
      </c>
      <c r="Q59" s="17">
        <f t="shared" si="12"/>
        <v>0</v>
      </c>
      <c r="R59" s="67">
        <f t="shared" si="12"/>
        <v>0</v>
      </c>
    </row>
    <row r="60" spans="2:18">
      <c r="B60" s="36">
        <v>5</v>
      </c>
      <c r="C60" s="37" t="str">
        <f t="shared" si="7"/>
        <v>Przełącznik Access LAN 8G PoE</v>
      </c>
      <c r="D60" s="17">
        <f t="shared" si="9"/>
        <v>0</v>
      </c>
      <c r="E60" s="17">
        <f t="shared" ref="E60:R60" si="13">E14*$D37</f>
        <v>0</v>
      </c>
      <c r="F60" s="17">
        <f t="shared" si="13"/>
        <v>0</v>
      </c>
      <c r="G60" s="17">
        <f t="shared" si="13"/>
        <v>0</v>
      </c>
      <c r="H60" s="17">
        <f t="shared" si="13"/>
        <v>0</v>
      </c>
      <c r="I60" s="17">
        <f t="shared" si="13"/>
        <v>0</v>
      </c>
      <c r="J60" s="17">
        <f t="shared" si="13"/>
        <v>0</v>
      </c>
      <c r="K60" s="17">
        <f t="shared" si="13"/>
        <v>0</v>
      </c>
      <c r="L60" s="17">
        <f t="shared" si="13"/>
        <v>0</v>
      </c>
      <c r="M60" s="17">
        <f t="shared" si="13"/>
        <v>0</v>
      </c>
      <c r="N60" s="17">
        <f t="shared" si="13"/>
        <v>0</v>
      </c>
      <c r="O60" s="17">
        <f t="shared" si="13"/>
        <v>0</v>
      </c>
      <c r="P60" s="17">
        <f t="shared" si="13"/>
        <v>0</v>
      </c>
      <c r="Q60" s="17">
        <f t="shared" si="13"/>
        <v>0</v>
      </c>
      <c r="R60" s="67">
        <f t="shared" si="13"/>
        <v>0</v>
      </c>
    </row>
    <row r="61" spans="2:18">
      <c r="B61" s="36">
        <v>6</v>
      </c>
      <c r="C61" s="37" t="str">
        <f t="shared" si="7"/>
        <v xml:space="preserve">Przełącznik Core </v>
      </c>
      <c r="D61" s="17">
        <f t="shared" si="9"/>
        <v>0</v>
      </c>
      <c r="E61" s="17">
        <f t="shared" ref="E61:R61" si="14">E15*$D38</f>
        <v>0</v>
      </c>
      <c r="F61" s="17">
        <f t="shared" si="14"/>
        <v>0</v>
      </c>
      <c r="G61" s="17">
        <f t="shared" si="14"/>
        <v>0</v>
      </c>
      <c r="H61" s="17">
        <f t="shared" si="14"/>
        <v>0</v>
      </c>
      <c r="I61" s="17">
        <f t="shared" si="14"/>
        <v>0</v>
      </c>
      <c r="J61" s="17">
        <f t="shared" si="14"/>
        <v>0</v>
      </c>
      <c r="K61" s="17">
        <f t="shared" si="14"/>
        <v>0</v>
      </c>
      <c r="L61" s="17">
        <f t="shared" si="14"/>
        <v>0</v>
      </c>
      <c r="M61" s="17">
        <f t="shared" si="14"/>
        <v>0</v>
      </c>
      <c r="N61" s="17">
        <f t="shared" si="14"/>
        <v>0</v>
      </c>
      <c r="O61" s="17">
        <f t="shared" si="14"/>
        <v>0</v>
      </c>
      <c r="P61" s="17">
        <f t="shared" si="14"/>
        <v>0</v>
      </c>
      <c r="Q61" s="17">
        <f t="shared" si="14"/>
        <v>0</v>
      </c>
      <c r="R61" s="67">
        <f t="shared" si="14"/>
        <v>0</v>
      </c>
    </row>
    <row r="62" spans="2:18">
      <c r="B62" s="36">
        <v>7</v>
      </c>
      <c r="C62" s="37" t="str">
        <f t="shared" si="7"/>
        <v xml:space="preserve">Przełącznik serwerowy </v>
      </c>
      <c r="D62" s="17">
        <f t="shared" si="9"/>
        <v>0</v>
      </c>
      <c r="E62" s="17">
        <f t="shared" ref="E62:R62" si="15">E16*$D39</f>
        <v>0</v>
      </c>
      <c r="F62" s="17">
        <f t="shared" si="15"/>
        <v>0</v>
      </c>
      <c r="G62" s="17">
        <f t="shared" si="15"/>
        <v>0</v>
      </c>
      <c r="H62" s="17">
        <f t="shared" si="15"/>
        <v>0</v>
      </c>
      <c r="I62" s="17">
        <f t="shared" si="15"/>
        <v>0</v>
      </c>
      <c r="J62" s="17">
        <f t="shared" si="15"/>
        <v>0</v>
      </c>
      <c r="K62" s="17">
        <f t="shared" si="15"/>
        <v>0</v>
      </c>
      <c r="L62" s="17">
        <f t="shared" si="15"/>
        <v>0</v>
      </c>
      <c r="M62" s="17">
        <f t="shared" si="15"/>
        <v>0</v>
      </c>
      <c r="N62" s="17">
        <f t="shared" si="15"/>
        <v>0</v>
      </c>
      <c r="O62" s="17">
        <f t="shared" si="15"/>
        <v>0</v>
      </c>
      <c r="P62" s="17">
        <f t="shared" si="15"/>
        <v>0</v>
      </c>
      <c r="Q62" s="17">
        <f t="shared" si="15"/>
        <v>0</v>
      </c>
      <c r="R62" s="67">
        <f t="shared" si="15"/>
        <v>0</v>
      </c>
    </row>
    <row r="63" spans="2:18">
      <c r="B63" s="36">
        <v>8</v>
      </c>
      <c r="C63" s="37" t="str">
        <f t="shared" si="7"/>
        <v>Access Point</v>
      </c>
      <c r="D63" s="17">
        <f t="shared" si="9"/>
        <v>0</v>
      </c>
      <c r="E63" s="17">
        <f>E17*$D40</f>
        <v>0</v>
      </c>
      <c r="F63" s="17">
        <f t="shared" ref="F63:R63" si="16">F17*$D40</f>
        <v>0</v>
      </c>
      <c r="G63" s="17">
        <f t="shared" si="16"/>
        <v>0</v>
      </c>
      <c r="H63" s="17">
        <f t="shared" si="16"/>
        <v>0</v>
      </c>
      <c r="I63" s="17">
        <f t="shared" si="16"/>
        <v>0</v>
      </c>
      <c r="J63" s="17">
        <f>J17*$D40</f>
        <v>0</v>
      </c>
      <c r="K63" s="17">
        <f t="shared" si="16"/>
        <v>0</v>
      </c>
      <c r="L63" s="17">
        <f t="shared" si="16"/>
        <v>0</v>
      </c>
      <c r="M63" s="17">
        <f t="shared" si="16"/>
        <v>0</v>
      </c>
      <c r="N63" s="17">
        <f t="shared" si="16"/>
        <v>0</v>
      </c>
      <c r="O63" s="17">
        <f t="shared" si="16"/>
        <v>0</v>
      </c>
      <c r="P63" s="17">
        <f t="shared" si="16"/>
        <v>0</v>
      </c>
      <c r="Q63" s="17">
        <f t="shared" si="16"/>
        <v>0</v>
      </c>
      <c r="R63" s="67">
        <f t="shared" si="16"/>
        <v>0</v>
      </c>
    </row>
    <row r="64" spans="2:18">
      <c r="B64" s="36">
        <v>9</v>
      </c>
      <c r="C64" s="37" t="str">
        <f t="shared" si="7"/>
        <v>Kontroler sieci bezprzewodowej A</v>
      </c>
      <c r="D64" s="17">
        <f t="shared" si="9"/>
        <v>0</v>
      </c>
      <c r="E64" s="17">
        <f t="shared" ref="E64:R68" si="17">E18*$D41</f>
        <v>0</v>
      </c>
      <c r="F64" s="17">
        <f t="shared" si="17"/>
        <v>0</v>
      </c>
      <c r="G64" s="17">
        <f t="shared" si="17"/>
        <v>0</v>
      </c>
      <c r="H64" s="17">
        <f t="shared" si="17"/>
        <v>0</v>
      </c>
      <c r="I64" s="17">
        <f t="shared" si="17"/>
        <v>0</v>
      </c>
      <c r="J64" s="17">
        <f t="shared" si="17"/>
        <v>0</v>
      </c>
      <c r="K64" s="17">
        <f t="shared" si="17"/>
        <v>0</v>
      </c>
      <c r="L64" s="17">
        <f t="shared" si="17"/>
        <v>0</v>
      </c>
      <c r="M64" s="17">
        <f t="shared" si="17"/>
        <v>0</v>
      </c>
      <c r="N64" s="17">
        <f t="shared" si="17"/>
        <v>0</v>
      </c>
      <c r="O64" s="17">
        <f t="shared" si="17"/>
        <v>0</v>
      </c>
      <c r="P64" s="17">
        <f t="shared" si="17"/>
        <v>0</v>
      </c>
      <c r="Q64" s="17">
        <f t="shared" si="17"/>
        <v>0</v>
      </c>
      <c r="R64" s="67">
        <f t="shared" si="17"/>
        <v>0</v>
      </c>
    </row>
    <row r="65" spans="2:18">
      <c r="B65" s="36">
        <v>10</v>
      </c>
      <c r="C65" s="37" t="str">
        <f t="shared" si="7"/>
        <v>Kontroler sieci bezprzewodowej B</v>
      </c>
      <c r="D65" s="17">
        <f t="shared" si="9"/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17">
        <f t="shared" si="17"/>
        <v>0</v>
      </c>
      <c r="J65" s="17">
        <f t="shared" si="17"/>
        <v>0</v>
      </c>
      <c r="K65" s="17">
        <f t="shared" si="17"/>
        <v>0</v>
      </c>
      <c r="L65" s="17">
        <f t="shared" si="17"/>
        <v>0</v>
      </c>
      <c r="M65" s="17">
        <f t="shared" si="17"/>
        <v>0</v>
      </c>
      <c r="N65" s="17">
        <f t="shared" si="17"/>
        <v>0</v>
      </c>
      <c r="O65" s="17">
        <f t="shared" si="17"/>
        <v>0</v>
      </c>
      <c r="P65" s="17">
        <f t="shared" si="17"/>
        <v>0</v>
      </c>
      <c r="Q65" s="17">
        <f t="shared" si="17"/>
        <v>0</v>
      </c>
      <c r="R65" s="67">
        <f t="shared" si="17"/>
        <v>0</v>
      </c>
    </row>
    <row r="66" spans="2:18">
      <c r="B66" s="36">
        <v>11</v>
      </c>
      <c r="C66" s="37" t="str">
        <f t="shared" si="7"/>
        <v>Kontroler sieci bezprzewodowej C</v>
      </c>
      <c r="D66" s="17">
        <f t="shared" si="9"/>
        <v>0</v>
      </c>
      <c r="E66" s="17">
        <f>E20*$D43</f>
        <v>0</v>
      </c>
      <c r="F66" s="17">
        <f t="shared" si="17"/>
        <v>0</v>
      </c>
      <c r="G66" s="17">
        <f t="shared" si="17"/>
        <v>0</v>
      </c>
      <c r="H66" s="17">
        <f t="shared" si="17"/>
        <v>0</v>
      </c>
      <c r="I66" s="17">
        <f t="shared" si="17"/>
        <v>0</v>
      </c>
      <c r="J66" s="17">
        <f t="shared" si="17"/>
        <v>0</v>
      </c>
      <c r="K66" s="17">
        <f t="shared" si="17"/>
        <v>0</v>
      </c>
      <c r="L66" s="17">
        <f t="shared" si="17"/>
        <v>0</v>
      </c>
      <c r="M66" s="17">
        <f t="shared" si="17"/>
        <v>0</v>
      </c>
      <c r="N66" s="17">
        <f t="shared" si="17"/>
        <v>0</v>
      </c>
      <c r="O66" s="17">
        <f t="shared" si="17"/>
        <v>0</v>
      </c>
      <c r="P66" s="17">
        <f t="shared" si="17"/>
        <v>0</v>
      </c>
      <c r="Q66" s="17">
        <f t="shared" si="17"/>
        <v>0</v>
      </c>
      <c r="R66" s="67">
        <f t="shared" si="17"/>
        <v>0</v>
      </c>
    </row>
    <row r="67" spans="2:18">
      <c r="B67" s="36">
        <v>12</v>
      </c>
      <c r="C67" s="37" t="str">
        <f t="shared" si="7"/>
        <v>Firewall w HA  i licencje UTM – Typ A</v>
      </c>
      <c r="D67" s="17">
        <f t="shared" si="9"/>
        <v>0</v>
      </c>
      <c r="E67" s="17">
        <f t="shared" si="17"/>
        <v>0</v>
      </c>
      <c r="F67" s="17">
        <f t="shared" si="17"/>
        <v>0</v>
      </c>
      <c r="G67" s="17">
        <f t="shared" si="17"/>
        <v>0</v>
      </c>
      <c r="H67" s="17">
        <f t="shared" si="17"/>
        <v>0</v>
      </c>
      <c r="I67" s="94"/>
      <c r="J67" s="17">
        <f t="shared" si="17"/>
        <v>0</v>
      </c>
      <c r="K67" s="17">
        <f t="shared" si="17"/>
        <v>0</v>
      </c>
      <c r="L67" s="17">
        <f t="shared" si="17"/>
        <v>0</v>
      </c>
      <c r="M67" s="17">
        <f t="shared" si="17"/>
        <v>0</v>
      </c>
      <c r="N67" s="17">
        <f t="shared" si="17"/>
        <v>0</v>
      </c>
      <c r="O67" s="17">
        <f t="shared" si="17"/>
        <v>0</v>
      </c>
      <c r="P67" s="17">
        <f t="shared" si="17"/>
        <v>0</v>
      </c>
      <c r="Q67" s="17">
        <f t="shared" si="17"/>
        <v>0</v>
      </c>
      <c r="R67" s="67">
        <f t="shared" si="17"/>
        <v>0</v>
      </c>
    </row>
    <row r="68" spans="2:18">
      <c r="B68" s="36">
        <v>13</v>
      </c>
      <c r="C68" s="37" t="str">
        <f t="shared" si="7"/>
        <v>Firewall w HA  i licencje UTM – Typ B</v>
      </c>
      <c r="D68" s="17">
        <f t="shared" si="9"/>
        <v>0</v>
      </c>
      <c r="E68" s="17">
        <f t="shared" si="17"/>
        <v>0</v>
      </c>
      <c r="F68" s="17">
        <f t="shared" si="17"/>
        <v>0</v>
      </c>
      <c r="G68" s="17">
        <f t="shared" si="17"/>
        <v>0</v>
      </c>
      <c r="H68" s="17">
        <f t="shared" si="17"/>
        <v>0</v>
      </c>
      <c r="I68" s="95"/>
      <c r="J68" s="17">
        <f t="shared" si="17"/>
        <v>0</v>
      </c>
      <c r="K68" s="17">
        <f t="shared" si="17"/>
        <v>0</v>
      </c>
      <c r="L68" s="17">
        <f t="shared" si="17"/>
        <v>0</v>
      </c>
      <c r="M68" s="17">
        <f t="shared" si="17"/>
        <v>0</v>
      </c>
      <c r="N68" s="17">
        <f t="shared" si="17"/>
        <v>0</v>
      </c>
      <c r="O68" s="17">
        <f t="shared" si="17"/>
        <v>0</v>
      </c>
      <c r="P68" s="17">
        <f t="shared" si="17"/>
        <v>0</v>
      </c>
      <c r="Q68" s="17">
        <f t="shared" si="17"/>
        <v>0</v>
      </c>
      <c r="R68" s="67">
        <f t="shared" si="17"/>
        <v>0</v>
      </c>
    </row>
    <row r="69" spans="2:18" ht="15.75" thickBot="1">
      <c r="B69" s="63">
        <v>14</v>
      </c>
      <c r="C69" s="64" t="s">
        <v>42</v>
      </c>
      <c r="D69" s="65">
        <f t="shared" si="9"/>
        <v>0</v>
      </c>
      <c r="E69" s="86"/>
      <c r="F69" s="66"/>
      <c r="G69" s="86"/>
      <c r="H69" s="66"/>
      <c r="I69" s="86"/>
      <c r="J69" s="86"/>
      <c r="K69" s="86"/>
      <c r="L69" s="86"/>
      <c r="M69" s="86"/>
      <c r="N69" s="86"/>
      <c r="O69" s="86"/>
      <c r="P69" s="86"/>
      <c r="Q69" s="86"/>
      <c r="R69" s="87"/>
    </row>
    <row r="70" spans="2:18">
      <c r="B70" s="60">
        <v>15</v>
      </c>
      <c r="C70" s="61" t="s">
        <v>20</v>
      </c>
      <c r="D70" s="62">
        <f>SUM(E70:R70)</f>
        <v>0</v>
      </c>
      <c r="E70" s="62">
        <f>E24*$D47</f>
        <v>0</v>
      </c>
      <c r="F70" s="62">
        <f t="shared" ref="F70:R70" si="18">F24*$D47</f>
        <v>0</v>
      </c>
      <c r="G70" s="62">
        <f t="shared" si="18"/>
        <v>0</v>
      </c>
      <c r="H70" s="62">
        <f t="shared" si="18"/>
        <v>0</v>
      </c>
      <c r="I70" s="62">
        <f t="shared" si="18"/>
        <v>0</v>
      </c>
      <c r="J70" s="62">
        <f t="shared" si="18"/>
        <v>0</v>
      </c>
      <c r="K70" s="62">
        <f t="shared" si="18"/>
        <v>0</v>
      </c>
      <c r="L70" s="62">
        <f t="shared" si="18"/>
        <v>0</v>
      </c>
      <c r="M70" s="62">
        <f t="shared" si="18"/>
        <v>0</v>
      </c>
      <c r="N70" s="62">
        <f t="shared" si="18"/>
        <v>0</v>
      </c>
      <c r="O70" s="62">
        <f t="shared" si="18"/>
        <v>0</v>
      </c>
      <c r="P70" s="62">
        <f t="shared" si="18"/>
        <v>0</v>
      </c>
      <c r="Q70" s="62">
        <f t="shared" si="18"/>
        <v>0</v>
      </c>
      <c r="R70" s="68">
        <f t="shared" si="18"/>
        <v>0</v>
      </c>
    </row>
    <row r="71" spans="2:18">
      <c r="B71" s="36">
        <v>16</v>
      </c>
      <c r="C71" s="38" t="s">
        <v>21</v>
      </c>
      <c r="D71" s="17">
        <f t="shared" si="9"/>
        <v>0</v>
      </c>
      <c r="E71" s="17">
        <f t="shared" ref="E71:R71" si="19">E25*$D48</f>
        <v>0</v>
      </c>
      <c r="F71" s="17">
        <f t="shared" si="19"/>
        <v>0</v>
      </c>
      <c r="G71" s="17">
        <f t="shared" si="19"/>
        <v>0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si="19"/>
        <v>0</v>
      </c>
      <c r="L71" s="17">
        <f t="shared" si="19"/>
        <v>0</v>
      </c>
      <c r="M71" s="17">
        <f t="shared" si="19"/>
        <v>0</v>
      </c>
      <c r="N71" s="17">
        <f t="shared" si="19"/>
        <v>0</v>
      </c>
      <c r="O71" s="17">
        <f t="shared" si="19"/>
        <v>0</v>
      </c>
      <c r="P71" s="17">
        <f t="shared" si="19"/>
        <v>0</v>
      </c>
      <c r="Q71" s="17">
        <f t="shared" si="19"/>
        <v>0</v>
      </c>
      <c r="R71" s="67">
        <f t="shared" si="19"/>
        <v>0</v>
      </c>
    </row>
    <row r="72" spans="2:18">
      <c r="B72" s="36">
        <v>17</v>
      </c>
      <c r="C72" s="38" t="s">
        <v>22</v>
      </c>
      <c r="D72" s="17">
        <f t="shared" si="9"/>
        <v>0</v>
      </c>
      <c r="E72" s="17">
        <f t="shared" ref="E72:R72" si="20">E26*$D49</f>
        <v>0</v>
      </c>
      <c r="F72" s="17">
        <f t="shared" si="20"/>
        <v>0</v>
      </c>
      <c r="G72" s="17">
        <f t="shared" si="20"/>
        <v>0</v>
      </c>
      <c r="H72" s="17">
        <f t="shared" si="20"/>
        <v>0</v>
      </c>
      <c r="I72" s="17">
        <f t="shared" si="20"/>
        <v>0</v>
      </c>
      <c r="J72" s="17">
        <f t="shared" si="20"/>
        <v>0</v>
      </c>
      <c r="K72" s="17">
        <f t="shared" si="20"/>
        <v>0</v>
      </c>
      <c r="L72" s="17">
        <f t="shared" si="20"/>
        <v>0</v>
      </c>
      <c r="M72" s="17">
        <f t="shared" si="20"/>
        <v>0</v>
      </c>
      <c r="N72" s="17">
        <f t="shared" si="20"/>
        <v>0</v>
      </c>
      <c r="O72" s="17">
        <f t="shared" si="20"/>
        <v>0</v>
      </c>
      <c r="P72" s="17">
        <f t="shared" si="20"/>
        <v>0</v>
      </c>
      <c r="Q72" s="17">
        <f t="shared" si="20"/>
        <v>0</v>
      </c>
      <c r="R72" s="67">
        <f t="shared" si="20"/>
        <v>0</v>
      </c>
    </row>
    <row r="73" spans="2:18">
      <c r="B73" s="36">
        <v>18</v>
      </c>
      <c r="C73" s="38" t="s">
        <v>23</v>
      </c>
      <c r="D73" s="17">
        <f t="shared" si="9"/>
        <v>0</v>
      </c>
      <c r="E73" s="17">
        <f t="shared" ref="E73:R73" si="21">E27*$D50</f>
        <v>0</v>
      </c>
      <c r="F73" s="17">
        <f t="shared" si="21"/>
        <v>0</v>
      </c>
      <c r="G73" s="17">
        <f t="shared" si="21"/>
        <v>0</v>
      </c>
      <c r="H73" s="17">
        <f t="shared" si="21"/>
        <v>0</v>
      </c>
      <c r="I73" s="17">
        <f t="shared" si="21"/>
        <v>0</v>
      </c>
      <c r="J73" s="17">
        <f t="shared" si="21"/>
        <v>0</v>
      </c>
      <c r="K73" s="17">
        <f t="shared" si="21"/>
        <v>0</v>
      </c>
      <c r="L73" s="17">
        <f t="shared" si="21"/>
        <v>0</v>
      </c>
      <c r="M73" s="17">
        <f t="shared" si="21"/>
        <v>0</v>
      </c>
      <c r="N73" s="17">
        <f t="shared" si="21"/>
        <v>0</v>
      </c>
      <c r="O73" s="17">
        <f t="shared" si="21"/>
        <v>0</v>
      </c>
      <c r="P73" s="17">
        <f t="shared" si="21"/>
        <v>0</v>
      </c>
      <c r="Q73" s="17">
        <f t="shared" si="21"/>
        <v>0</v>
      </c>
      <c r="R73" s="67">
        <f t="shared" si="21"/>
        <v>0</v>
      </c>
    </row>
    <row r="74" spans="2:18">
      <c r="B74" s="36">
        <v>19</v>
      </c>
      <c r="C74" s="38" t="s">
        <v>24</v>
      </c>
      <c r="D74" s="17">
        <f t="shared" si="9"/>
        <v>0</v>
      </c>
      <c r="E74" s="17">
        <f t="shared" ref="E74:R74" si="22">E28*$D51</f>
        <v>0</v>
      </c>
      <c r="F74" s="17">
        <f t="shared" si="22"/>
        <v>0</v>
      </c>
      <c r="G74" s="17">
        <f t="shared" si="22"/>
        <v>0</v>
      </c>
      <c r="H74" s="17">
        <f t="shared" si="22"/>
        <v>0</v>
      </c>
      <c r="I74" s="17">
        <f t="shared" si="22"/>
        <v>0</v>
      </c>
      <c r="J74" s="17">
        <f t="shared" si="22"/>
        <v>0</v>
      </c>
      <c r="K74" s="17">
        <f t="shared" si="22"/>
        <v>0</v>
      </c>
      <c r="L74" s="17">
        <f t="shared" si="22"/>
        <v>0</v>
      </c>
      <c r="M74" s="17">
        <f t="shared" si="22"/>
        <v>0</v>
      </c>
      <c r="N74" s="17">
        <f t="shared" si="22"/>
        <v>0</v>
      </c>
      <c r="O74" s="17">
        <f t="shared" si="22"/>
        <v>0</v>
      </c>
      <c r="P74" s="17">
        <f t="shared" si="22"/>
        <v>0</v>
      </c>
      <c r="Q74" s="17">
        <f t="shared" si="22"/>
        <v>0</v>
      </c>
      <c r="R74" s="67">
        <f t="shared" si="22"/>
        <v>0</v>
      </c>
    </row>
    <row r="75" spans="2:18">
      <c r="B75" s="36">
        <v>20</v>
      </c>
      <c r="C75" s="38" t="s">
        <v>25</v>
      </c>
      <c r="D75" s="17">
        <f>SUM(E75:R75)</f>
        <v>0</v>
      </c>
      <c r="E75" s="17">
        <f>E29*$D52</f>
        <v>0</v>
      </c>
      <c r="F75" s="17">
        <f t="shared" ref="F75:R75" si="23">F29*$D52</f>
        <v>0</v>
      </c>
      <c r="G75" s="17">
        <f t="shared" si="23"/>
        <v>0</v>
      </c>
      <c r="H75" s="17">
        <f t="shared" si="23"/>
        <v>0</v>
      </c>
      <c r="I75" s="17">
        <f t="shared" si="23"/>
        <v>0</v>
      </c>
      <c r="J75" s="17">
        <f t="shared" si="23"/>
        <v>0</v>
      </c>
      <c r="K75" s="17">
        <f t="shared" si="23"/>
        <v>0</v>
      </c>
      <c r="L75" s="17">
        <f t="shared" si="23"/>
        <v>0</v>
      </c>
      <c r="M75" s="17">
        <f t="shared" si="23"/>
        <v>0</v>
      </c>
      <c r="N75" s="17">
        <f t="shared" si="23"/>
        <v>0</v>
      </c>
      <c r="O75" s="17">
        <f t="shared" si="23"/>
        <v>0</v>
      </c>
      <c r="P75" s="17">
        <f t="shared" si="23"/>
        <v>0</v>
      </c>
      <c r="Q75" s="17">
        <f t="shared" si="23"/>
        <v>0</v>
      </c>
      <c r="R75" s="67">
        <f t="shared" si="23"/>
        <v>0</v>
      </c>
    </row>
    <row r="76" spans="2:18" ht="57" customHeight="1" thickBot="1">
      <c r="B76" s="75"/>
      <c r="C76" s="76" t="s">
        <v>48</v>
      </c>
      <c r="D76" s="77">
        <f>SUM(D56:D75)</f>
        <v>0</v>
      </c>
      <c r="E76" s="35">
        <f>SUM(E56:E75)</f>
        <v>0</v>
      </c>
      <c r="F76" s="35">
        <f t="shared" ref="F76:P76" si="24">SUM(F56:F75)</f>
        <v>0</v>
      </c>
      <c r="G76" s="35">
        <f>SUM(G56:G75)</f>
        <v>0</v>
      </c>
      <c r="H76" s="35">
        <f t="shared" si="24"/>
        <v>0</v>
      </c>
      <c r="I76" s="35">
        <f t="shared" si="24"/>
        <v>0</v>
      </c>
      <c r="J76" s="35">
        <f t="shared" si="24"/>
        <v>0</v>
      </c>
      <c r="K76" s="35">
        <f t="shared" si="24"/>
        <v>0</v>
      </c>
      <c r="L76" s="35">
        <f t="shared" si="24"/>
        <v>0</v>
      </c>
      <c r="M76" s="35">
        <f t="shared" si="24"/>
        <v>0</v>
      </c>
      <c r="N76" s="35">
        <f>SUM(N56:N75)</f>
        <v>0</v>
      </c>
      <c r="O76" s="35">
        <f t="shared" si="24"/>
        <v>0</v>
      </c>
      <c r="P76" s="35">
        <f t="shared" si="24"/>
        <v>0</v>
      </c>
      <c r="Q76" s="35">
        <f>SUM(Q56:Q75)</f>
        <v>0</v>
      </c>
      <c r="R76" s="35">
        <f>SUM(R56:R75)</f>
        <v>0</v>
      </c>
    </row>
  </sheetData>
  <sheetProtection sheet="1" objects="1" scenarios="1" formatColumns="0"/>
  <mergeCells count="3">
    <mergeCell ref="B7:D8"/>
    <mergeCell ref="E7:R7"/>
    <mergeCell ref="I67:I68"/>
  </mergeCells>
  <conditionalFormatting sqref="D76">
    <cfRule type="cellIs" dxfId="16" priority="32" operator="greaterThan">
      <formula>#REF!</formula>
    </cfRule>
  </conditionalFormatting>
  <conditionalFormatting sqref="E76:R76">
    <cfRule type="cellIs" dxfId="15" priority="33" operator="greaterThan">
      <formula>#REF!</formula>
    </cfRule>
  </conditionalFormatting>
  <conditionalFormatting sqref="D55">
    <cfRule type="cellIs" dxfId="14" priority="1" operator="greaterThan">
      <formula>#REF!</formula>
    </cfRule>
  </conditionalFormatting>
  <conditionalFormatting sqref="E55">
    <cfRule type="cellIs" dxfId="13" priority="2" operator="greaterThan">
      <formula>#REF!</formula>
    </cfRule>
  </conditionalFormatting>
  <conditionalFormatting sqref="F55">
    <cfRule type="cellIs" dxfId="12" priority="3" operator="greaterThan">
      <formula>#REF!</formula>
    </cfRule>
  </conditionalFormatting>
  <conditionalFormatting sqref="G55">
    <cfRule type="cellIs" dxfId="11" priority="4" operator="greaterThan">
      <formula>#REF!</formula>
    </cfRule>
  </conditionalFormatting>
  <conditionalFormatting sqref="H55">
    <cfRule type="cellIs" dxfId="10" priority="5" operator="greaterThan">
      <formula>#REF!</formula>
    </cfRule>
  </conditionalFormatting>
  <conditionalFormatting sqref="I55">
    <cfRule type="cellIs" dxfId="9" priority="6" operator="greaterThan">
      <formula>#REF!</formula>
    </cfRule>
  </conditionalFormatting>
  <conditionalFormatting sqref="J55">
    <cfRule type="cellIs" dxfId="8" priority="7" operator="greaterThan">
      <formula>#REF!</formula>
    </cfRule>
  </conditionalFormatting>
  <conditionalFormatting sqref="K55">
    <cfRule type="cellIs" dxfId="7" priority="8" operator="greaterThan">
      <formula>#REF!</formula>
    </cfRule>
  </conditionalFormatting>
  <conditionalFormatting sqref="L55">
    <cfRule type="cellIs" dxfId="6" priority="9" operator="greaterThan">
      <formula>#REF!</formula>
    </cfRule>
  </conditionalFormatting>
  <conditionalFormatting sqref="M55">
    <cfRule type="cellIs" dxfId="5" priority="10" operator="greaterThan">
      <formula>#REF!</formula>
    </cfRule>
  </conditionalFormatting>
  <conditionalFormatting sqref="N55">
    <cfRule type="cellIs" dxfId="4" priority="11" operator="greaterThan">
      <formula>#REF!</formula>
    </cfRule>
  </conditionalFormatting>
  <conditionalFormatting sqref="O55">
    <cfRule type="cellIs" dxfId="3" priority="12" operator="greaterThan">
      <formula>#REF!</formula>
    </cfRule>
  </conditionalFormatting>
  <conditionalFormatting sqref="P55">
    <cfRule type="cellIs" dxfId="2" priority="13" operator="greaterThan">
      <formula>#REF!</formula>
    </cfRule>
  </conditionalFormatting>
  <conditionalFormatting sqref="Q55">
    <cfRule type="cellIs" dxfId="1" priority="14" operator="greaterThan">
      <formula>#REF!</formula>
    </cfRule>
  </conditionalFormatting>
  <conditionalFormatting sqref="R55">
    <cfRule type="cellIs" dxfId="0" priority="15" operator="greaterThan">
      <formula>#REF!</formula>
    </cfRule>
  </conditionalFormatting>
  <pageMargins left="0.7" right="0.7" top="0.75" bottom="0.75" header="0.3" footer="0.3"/>
  <pageSetup paperSize="9" orientation="portrait" r:id="rId1"/>
  <ignoredErrors>
    <ignoredError sqref="E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Cenowy'!_Toc19174436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2019-11-14T10:42:09Z</dcterms:modified>
</cp:coreProperties>
</file>