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4.2023 UNIA sprzęt jednorazowy - 9 zad\3. SWZ z załącznikami\Do publikacji\"/>
    </mc:Choice>
  </mc:AlternateContent>
  <xr:revisionPtr revIDLastSave="0" documentId="13_ncr:1_{9C071D90-57E5-4921-BAB0-B54E45792D5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5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I10" i="1"/>
  <c r="H10" i="1" s="1"/>
  <c r="F9" i="1"/>
  <c r="I9" i="1" s="1"/>
  <c r="H9" i="1" s="1"/>
  <c r="F10" i="1"/>
  <c r="F8" i="1"/>
  <c r="I8" i="1" s="1"/>
  <c r="H8" i="1" s="1"/>
  <c r="I11" i="1" l="1"/>
</calcChain>
</file>

<file path=xl/sharedStrings.xml><?xml version="1.0" encoding="utf-8"?>
<sst xmlns="http://schemas.openxmlformats.org/spreadsheetml/2006/main" count="24" uniqueCount="23">
  <si>
    <t xml:space="preserve"> Formularz cenowo- techniczny  zadania nr 9</t>
  </si>
  <si>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</si>
  <si>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</si>
  <si>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</si>
  <si>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</si>
  <si>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</si>
  <si>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</si>
  <si>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</si>
  <si>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</si>
  <si>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</si>
  <si>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</si>
  <si>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</si>
  <si>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</si>
  <si>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</si>
  <si>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 xml:space="preserve">Elektrody czterokanałowe, dł 12,5mm, odległość pomiędzy elektrodami 2,5 mm  kompatybilne z systemem do  neuromonitoringu  NIM  3.0
op a’ 5 szt
</t>
  </si>
  <si>
    <t>Eektrody dwukanałowe, dł. 12,5mm, odległość pomiędzy elektrodami 2,5 mm kompatybilne z systemem do neuromonitoringu NIM 3.0,
op. 5 szt.</t>
  </si>
  <si>
    <t>op</t>
  </si>
  <si>
    <t>Sonda stymulacyjna monopolarna o średnicy 0,5 mm wraz z rękojeściom  kompatybilna z systemem neuromonitoringu  NIM  3.0
op a’ 5 szt</t>
  </si>
  <si>
    <t>RAZEM :</t>
  </si>
  <si>
    <t>Załącznik nr 10 do SWZ</t>
  </si>
  <si>
    <t>Załącznik nr 1 do umowy nr NZ.261.54.9.2023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</si>
  <si>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elektrod i sond kompatybilnych z systemem do śródoperacyjnego neuromonitoringu NIM  3.0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spełniać będą wszystkie -  wskazane   w niniejszym   załączniku-wymagania eksploatacyjno-techniczne i jakościowe.
3.Dostarczane zamawiającemu poszczególne wyroby powinny znajdować się w trwałych 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0"/>
        <color rgb="FF000000"/>
        <rFont val="Calibri"/>
        <family val="2"/>
        <charset val="238"/>
        <scheme val="minor"/>
      </rPr>
      <t>w terminie do ….* dni roboczych</t>
    </r>
    <r>
      <rPr>
        <sz val="10"/>
        <color rgb="FF000000"/>
        <rFont val="Calibri"/>
        <family val="2"/>
        <charset val="238"/>
        <scheme val="minor"/>
      </rPr>
      <t xml:space="preserve"> od daty złożenia zamówienia za pośrednictwem poczty elektronicznej</t>
    </r>
    <r>
      <rPr>
        <b/>
        <sz val="10"/>
        <color rgb="FF000000"/>
        <rFont val="Calibri"/>
        <family val="2"/>
        <charset val="238"/>
        <scheme val="minor"/>
      </rPr>
      <t xml:space="preserve"> na adres e-mail: ……………...............*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  <scheme val="minor"/>
      </rPr>
      <t>* wypełnia Wykonawca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</si>
  <si>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 xml:space="preserve">
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</si>
</sst>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€-407];[Red]\-#,##0.00\ [$€-407]"/>
    <numFmt numFmtId="165" formatCode="#,###.00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5" fillId="0" borderId="0" xfId="0" applyFont="1"/>
    <xf numFmtId="1" fontId="7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topLeftCell="A7" zoomScale="110" zoomScaleNormal="110" zoomScaleSheetLayoutView="120" zoomScalePageLayoutView="120" workbookViewId="0">
      <selection activeCell="F12" sqref="F12"/>
    </sheetView>
  </sheetViews>
  <sheetFormatPr defaultColWidth="11.7109375" defaultRowHeight="12.75" x14ac:dyDescent="0.2"/>
  <cols>
    <col min="1" max="1" width="5" style="1" customWidth="1"/>
    <col min="2" max="2" width="53.140625" style="1" customWidth="1"/>
    <col min="3" max="3" width="5.42578125" style="1" customWidth="1"/>
    <col min="4" max="4" width="6.28515625" style="1" customWidth="1"/>
    <col min="5" max="5" width="11" style="1" customWidth="1"/>
    <col min="6" max="6" width="13.42578125" style="1" customWidth="1"/>
    <col min="7" max="7" width="7.42578125" style="1" customWidth="1"/>
    <col min="8" max="8" width="11" style="1" customWidth="1"/>
    <col min="9" max="9" width="12.28515625" style="1" customWidth="1"/>
    <col min="10" max="10" width="34.85546875" style="1" customWidth="1"/>
    <col min="11" max="16384" width="11.7109375" style="1"/>
  </cols>
  <sheetData>
    <row r="1" spans="1:10" x14ac:dyDescent="0.2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2.5" customHeight="1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306.75" customHeight="1" x14ac:dyDescent="0.2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</row>
    <row r="6" spans="1:10" ht="57.75" customHeight="1" x14ac:dyDescent="0.2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11</v>
      </c>
      <c r="G7" s="2">
        <v>7</v>
      </c>
      <c r="H7" s="2" t="s">
        <v>12</v>
      </c>
      <c r="I7" s="2" t="s">
        <v>13</v>
      </c>
      <c r="J7" s="2">
        <v>10</v>
      </c>
    </row>
    <row r="8" spans="1:10" ht="58.15" customHeight="1" x14ac:dyDescent="0.2">
      <c r="A8" s="3">
        <v>1</v>
      </c>
      <c r="B8" s="4" t="s">
        <v>14</v>
      </c>
      <c r="C8" s="5" t="s">
        <v>22</v>
      </c>
      <c r="D8" s="6">
        <v>10</v>
      </c>
      <c r="E8" s="9"/>
      <c r="F8" s="15">
        <f>ROUND(D8*E8,2)</f>
        <v>0</v>
      </c>
      <c r="G8" s="12"/>
      <c r="H8" s="15">
        <f>ROUND(I8/D8,2)</f>
        <v>0</v>
      </c>
      <c r="I8" s="15">
        <f>ROUND(F8*G8+F8,2)</f>
        <v>0</v>
      </c>
      <c r="J8" s="7"/>
    </row>
    <row r="9" spans="1:10" ht="58.15" customHeight="1" x14ac:dyDescent="0.2">
      <c r="A9" s="3">
        <v>2</v>
      </c>
      <c r="B9" s="4" t="s">
        <v>15</v>
      </c>
      <c r="C9" s="3" t="s">
        <v>16</v>
      </c>
      <c r="D9" s="3">
        <v>6</v>
      </c>
      <c r="E9" s="10"/>
      <c r="F9" s="15">
        <f t="shared" ref="F9:F10" si="0">ROUND(D9*E9,2)</f>
        <v>0</v>
      </c>
      <c r="G9" s="12"/>
      <c r="H9" s="15">
        <f t="shared" ref="H9:H10" si="1">ROUND(I9/D9,2)</f>
        <v>0</v>
      </c>
      <c r="I9" s="15">
        <f t="shared" ref="I9:I10" si="2">ROUND(F9*G9+F9,2)</f>
        <v>0</v>
      </c>
      <c r="J9" s="7"/>
    </row>
    <row r="10" spans="1:10" ht="58.15" customHeight="1" x14ac:dyDescent="0.2">
      <c r="A10" s="3">
        <v>3</v>
      </c>
      <c r="B10" s="4" t="s">
        <v>17</v>
      </c>
      <c r="C10" s="3" t="s">
        <v>16</v>
      </c>
      <c r="D10" s="3">
        <v>17</v>
      </c>
      <c r="E10" s="11"/>
      <c r="F10" s="15">
        <f t="shared" si="0"/>
        <v>0</v>
      </c>
      <c r="G10" s="12"/>
      <c r="H10" s="15">
        <f t="shared" si="1"/>
        <v>0</v>
      </c>
      <c r="I10" s="15">
        <f t="shared" si="2"/>
        <v>0</v>
      </c>
      <c r="J10" s="8"/>
    </row>
    <row r="11" spans="1:10" ht="20.25" customHeight="1" x14ac:dyDescent="0.2">
      <c r="E11" s="13" t="s">
        <v>18</v>
      </c>
      <c r="F11" s="16">
        <f>ROUND(SUM(F8:F10),2)</f>
        <v>0</v>
      </c>
      <c r="G11" s="14"/>
      <c r="H11" s="17"/>
      <c r="I11" s="15">
        <f>ROUND(F11*G10+F11,2)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81</cp:revision>
  <cp:lastPrinted>2023-12-21T10:38:25Z</cp:lastPrinted>
  <dcterms:created xsi:type="dcterms:W3CDTF">2009-04-16T11:32:48Z</dcterms:created>
  <dcterms:modified xsi:type="dcterms:W3CDTF">2023-12-22T09:09:59Z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