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5165" tabRatio="679" activeTab="7"/>
  </bookViews>
  <sheets>
    <sheet name="Pakiet 1" sheetId="1" r:id="rId1"/>
    <sheet name="Pakiet 2" sheetId="2" r:id="rId2"/>
    <sheet name="Pakiet 3 " sheetId="3" r:id="rId3"/>
    <sheet name="Pakiet 4" sheetId="4" r:id="rId4"/>
    <sheet name="Arkusz1" sheetId="5" state="hidden" r:id="rId5"/>
    <sheet name="Pakiet 5 " sheetId="6" r:id="rId6"/>
    <sheet name="Pakiet 6" sheetId="7" r:id="rId7"/>
    <sheet name="Pakiet 7 " sheetId="8" r:id="rId8"/>
    <sheet name="Pakiet 8" sheetId="9" r:id="rId9"/>
    <sheet name="Pakiet  9" sheetId="10" r:id="rId10"/>
    <sheet name="Pakiet 10" sheetId="11" r:id="rId11"/>
    <sheet name="Pakiet 11" sheetId="12" r:id="rId12"/>
  </sheets>
  <definedNames>
    <definedName name="_xlnm.Print_Area" localSheetId="9">'Pakiet  9'!$A$1:$Q$18</definedName>
    <definedName name="_xlnm.Print_Area" localSheetId="0">'Pakiet 1'!$A$1:$Q$22</definedName>
    <definedName name="_xlnm.Print_Area" localSheetId="10">'Pakiet 10'!$A$2:$K$11</definedName>
    <definedName name="_xlnm.Print_Area" localSheetId="1">'Pakiet 2'!$A$1:$Q$15</definedName>
    <definedName name="_xlnm.Print_Area" localSheetId="2">'Pakiet 3 '!$A$1:$R$16</definedName>
    <definedName name="_xlnm.Print_Area" localSheetId="3">'Pakiet 4'!$A$2:$Q$26</definedName>
    <definedName name="_xlnm.Print_Area" localSheetId="5">'Pakiet 5 '!$A$2:$Q$28</definedName>
    <definedName name="_xlnm.Print_Area" localSheetId="6">'Pakiet 6'!$A$1:$Q$18</definedName>
    <definedName name="_xlnm.Print_Area" localSheetId="7">'Pakiet 7 '!$A$1:$Q$38</definedName>
    <definedName name="_xlnm.Print_Area" localSheetId="8">'Pakiet 8'!$A$1:$R$13</definedName>
  </definedNames>
  <calcPr fullCalcOnLoad="1"/>
</workbook>
</file>

<file path=xl/sharedStrings.xml><?xml version="1.0" encoding="utf-8"?>
<sst xmlns="http://schemas.openxmlformats.org/spreadsheetml/2006/main" count="532" uniqueCount="179">
  <si>
    <t>FORMULARZ ASORTYMENTOWO-CENOWY</t>
  </si>
  <si>
    <t>Lp</t>
  </si>
  <si>
    <t>Opis przedmiotu zamówienia</t>
  </si>
  <si>
    <t>Jedn miary</t>
  </si>
  <si>
    <t xml:space="preserve"> Cena jedn. netto(zł)</t>
  </si>
  <si>
    <t>VAT%</t>
  </si>
  <si>
    <t>Wartość netto(zł)</t>
  </si>
  <si>
    <t>Wartość brutto(zł)</t>
  </si>
  <si>
    <t>op/100szt</t>
  </si>
  <si>
    <t>op/50szt</t>
  </si>
  <si>
    <t>szt</t>
  </si>
  <si>
    <t>op/150szt</t>
  </si>
  <si>
    <t>op/600szt</t>
  </si>
  <si>
    <t>op/25szt</t>
  </si>
  <si>
    <t>op/5szt</t>
  </si>
  <si>
    <t>op/5ml</t>
  </si>
  <si>
    <t>op/0,5ml</t>
  </si>
  <si>
    <t xml:space="preserve">           Załącznik nr 2</t>
  </si>
  <si>
    <t>komplet</t>
  </si>
  <si>
    <t>Kolumienki powinowactwa immunologicznego DON WB, zakres badań na HPLC 0,1-5ppm,pojemność kolumienek 3ml.(G1065)</t>
  </si>
  <si>
    <t>op/20szt</t>
  </si>
  <si>
    <t>zestaw</t>
  </si>
  <si>
    <t>Kolumnienki powinowactwa immunologicznego  fumonitest WB, zakres badań na HPLC 0,016-10ppm,pojemność kolumienek 3ml.(G1060)</t>
  </si>
  <si>
    <t>szt.</t>
  </si>
  <si>
    <t>Kolumienki powinowactwa immunologicznego aflatest P  WB, zakres badań na HPLC 0,03-100ppb,pojemność kolumienek 3ml.(G1024)</t>
  </si>
  <si>
    <t>Kolumienki powinowactwa immunologicznego ZEA , zakres badań na HPLC 0,002-50ppm,pojemność kolumienek 3ml.(G1026)</t>
  </si>
  <si>
    <t>Zestaw konserwacyjny do pompy model 2695-Alliance firmy Waters- część zużywalna, wymienna pompy Alliance 2695  do zestawu HPLC (WAT 270944)</t>
  </si>
  <si>
    <t>op./25 szt.</t>
  </si>
  <si>
    <t>Oferowany producent/   nr kat.</t>
  </si>
  <si>
    <t>Oferowany producent/nr kat.</t>
  </si>
  <si>
    <t>op/0,5 L</t>
  </si>
  <si>
    <t>Sączki karbowane bibułowe o średnicy 24cm VICAM (31240)</t>
  </si>
  <si>
    <t>op./12 szt.</t>
  </si>
  <si>
    <t>op/1000szt</t>
  </si>
  <si>
    <r>
      <t>Zestaw części do zestawu zamkniętego Millipore</t>
    </r>
    <r>
      <rPr>
        <b/>
        <sz val="11"/>
        <rFont val="Cambria"/>
        <family val="1"/>
      </rPr>
      <t>(Millipore MISP 00014)</t>
    </r>
  </si>
  <si>
    <t>op/2szt.</t>
  </si>
  <si>
    <t>Kolumienki powinowactwa immunologicznego M1 WB (G1007) zakres badań na HPLC 0,01-3ppb, pojemność kolumienki 3ml</t>
  </si>
  <si>
    <t>Oferowany producent/ nr kat.</t>
  </si>
  <si>
    <t>op/100 szt</t>
  </si>
  <si>
    <t>Bibuła filtracyjna WHATMANA do chromatografii 4 Chr o wymiarach 460mmx570mm Alfachem/Whatman (Whatman 3004-917)</t>
  </si>
  <si>
    <t>Filtry z mikrowłókien szklanych typu GF/A  o średnicy 125mm, zatrzymanie cząsteczek 6µm, grubość 260 µm, do oznaczania mykotoksyn (Whatman 1820-125)</t>
  </si>
  <si>
    <t>Zawór pulsacyjny oporowy-cartridges do pompy  firmy Waters - część zużywalna, wymienna pompy Alliance 2695  do zestawu HPLC (700000254)</t>
  </si>
  <si>
    <t xml:space="preserve"> Cena jedn. brutto(zł)</t>
  </si>
  <si>
    <t xml:space="preserve"> Cena jedn. brutto (zł)</t>
  </si>
  <si>
    <t>Kolumienki powinowactwa immunologicznego Ochra Test WB, zakres badań na HPLC 0,25-100ppb, pojemność kolumienek 3ml.(G1033)</t>
  </si>
  <si>
    <t>zestaw do odbudowy zaworu V w pompie model 2695-Alliance firmy Waters (WAT 045424) - część zużywalna wymienna do pompy Alliance 2695 do zestawu HPLC firmy Waters</t>
  </si>
  <si>
    <r>
      <t xml:space="preserve">Lejki plastikowe do aparatu 3-stanowiskowego,sterylne o poj.100ml, z podziałką co 50ml, z dołączonymi membranami,                                                           średnica porów - 0,45µm, średnica membrany - 47mm. </t>
    </r>
    <r>
      <rPr>
        <b/>
        <sz val="11"/>
        <rFont val="Cambria"/>
        <family val="1"/>
      </rPr>
      <t>(Millipore MZHAWG 101)</t>
    </r>
    <r>
      <rPr>
        <sz val="11"/>
        <rFont val="Cambria"/>
        <family val="1"/>
      </rPr>
      <t xml:space="preserve">Do zestawu zamkniętego Millipore. </t>
    </r>
    <r>
      <rPr>
        <b/>
        <sz val="11"/>
        <rFont val="Cambria"/>
        <family val="1"/>
      </rPr>
      <t>Certyfikat jakości dla serii</t>
    </r>
  </si>
  <si>
    <r>
      <t xml:space="preserve">Lejki plastikowe do aparatu 3-stanowiskowego,sterylne o poj.100ml z  podziałką co 50ml, z dołączonymi membranami,                                                           średnica porów - 0,22µm, średnica membrany - 47mm </t>
    </r>
    <r>
      <rPr>
        <b/>
        <sz val="11"/>
        <rFont val="Cambria"/>
        <family val="1"/>
      </rPr>
      <t>(Millipore MZGSWG 101)</t>
    </r>
    <r>
      <rPr>
        <sz val="11"/>
        <rFont val="Cambria"/>
        <family val="1"/>
      </rPr>
      <t xml:space="preserve">. Do zestawu zamkniętego Millipore. </t>
    </r>
    <r>
      <rPr>
        <b/>
        <sz val="11"/>
        <rFont val="Cambria"/>
        <family val="1"/>
      </rPr>
      <t>Certyfikat jakości dla serii</t>
    </r>
  </si>
  <si>
    <r>
      <t xml:space="preserve">Lejki plastikowe do aparatu 3-stanowiskowego,sterylne o poj.250ml, z podziałką co 50ml, z dołączonymi membranami,                                                                   średnica porów - 0,45µm                                              średnica membrany - 47mm </t>
    </r>
    <r>
      <rPr>
        <b/>
        <sz val="11"/>
        <rFont val="Cambria"/>
        <family val="1"/>
      </rPr>
      <t>(Millipore MZHAWG 251)</t>
    </r>
    <r>
      <rPr>
        <sz val="11"/>
        <rFont val="Cambria"/>
        <family val="1"/>
      </rPr>
      <t xml:space="preserve">. Do zestawu zamkniętego Milipore. </t>
    </r>
    <r>
      <rPr>
        <b/>
        <sz val="11"/>
        <rFont val="Cambria"/>
        <family val="1"/>
      </rPr>
      <t>Certyfikat jakości dla serii</t>
    </r>
  </si>
  <si>
    <r>
      <t>Sterylne membrany filtracyjne do podajnika na tasmie wykonane z mieszanych estrów celulozy (MCE),białe,kratkowane,średnica porów - 0,45μm, średnica membrany - 47mm. Do zestawu zamkniętego Millipore.</t>
    </r>
    <r>
      <rPr>
        <b/>
        <sz val="11"/>
        <rFont val="Cambria"/>
        <family val="1"/>
      </rPr>
      <t>(Millipore EZHAWG 474) Certyfikat jakości dla serii</t>
    </r>
  </si>
  <si>
    <t>kolumienki powinowactwa immunologicznego citritest WB (G1070) zakres badań na HPLC 10-500ppb, pojemność kolumienki 3ml</t>
  </si>
  <si>
    <t>Wymagania:</t>
  </si>
  <si>
    <t>poz.1 - termin ważności min. 12 miesięcy od daty dostarczenia do laboratorium</t>
  </si>
  <si>
    <t>Kolumienki powinowactwa immunologicznego T2, HT-2 WB, zakres badań na HPLC 0,005-1,5ppm,pojemność kolumienek 3ml.(176000207)</t>
  </si>
  <si>
    <t>Fumonitest A (wywoływacz A) do tworzenia pochodnych fumonizyn (G5003); wymagany certyfikat jakości</t>
  </si>
  <si>
    <t>Fumonitest B (wywoływacz B) do tworzenia pochodnych fumonizyn (G5004); wymagany certyfikat jakości</t>
  </si>
  <si>
    <t xml:space="preserve">Wymagania: Zamawiający posiada aparaturę firmy Agilent / Varian. Wyspecyfikowane części zamienne  wymagane przez serwis, dają gwarancję prawidłowej pracy urządzenia oraz uzyskania powtarzalnych wyników, co zagwarantować winien Wykonawca składający ofertę. </t>
  </si>
  <si>
    <r>
      <t xml:space="preserve">Próżniowy system filtracji </t>
    </r>
    <r>
      <rPr>
        <b/>
        <sz val="11"/>
        <rFont val="Cambria"/>
        <family val="1"/>
      </rPr>
      <t>Miliporecup Expres Plus SCGPU 02RE</t>
    </r>
    <r>
      <rPr>
        <sz val="11"/>
        <rFont val="Cambria"/>
        <family val="1"/>
      </rPr>
      <t>, jałowy, poj. 250ml, niepyrogenne, pakowane pojedyńczo z membraną o średnicy porów 0,22μm, współpracujący z pompą typu EZ-STREAM PUMP firmy MILIPORE</t>
    </r>
  </si>
  <si>
    <t>Wymagania: Przy dostawie wymagane są certyfikaty kontroli jakości w formie pisemnej, dotyczy poz. 1-10. termin ważności min. 3/4 daty ważności producenta, dotyczy poz. 1-10. Na wskazaych kolumienkach powinowactwa imminologicznego Zamawiający przeprowadził pełną walidację oznaczeń różnych mykotoksyn w próbkach żywności. Możliwość zakupu zamiennie kolumienek.</t>
  </si>
  <si>
    <t>DL-SA</t>
  </si>
  <si>
    <t>DL-SF</t>
  </si>
  <si>
    <t>DL-HK</t>
  </si>
  <si>
    <t>DL-SB</t>
  </si>
  <si>
    <t>pożywki</t>
  </si>
  <si>
    <t>bakteriologia</t>
  </si>
  <si>
    <t>wirusologia</t>
  </si>
  <si>
    <t>ilość razem</t>
  </si>
  <si>
    <t>DL-SP</t>
  </si>
  <si>
    <t>Cartrige wysokiego ciśnienia (Agilent 5062-8562)</t>
  </si>
  <si>
    <t>Filtry z mikrowłókien szklanych typ 934-AH,  zatrzymywanie cząsteczek 1,5 µm, średnica 125 mm, grubość 435 µm (Whatman 1827-125)</t>
  </si>
  <si>
    <t>Dane Wykonawcy:</t>
  </si>
  <si>
    <t>Nazwa / Adres:</t>
  </si>
  <si>
    <t>Ofertę należy złozyć w formie elektronicznej lub w postaci elektronicznej opatrzonej podpisem zaufanym lub podpisem osobistym</t>
  </si>
  <si>
    <t>Filament (Filamen Assembly) część zużywalna do detektora GC/MS   Agilent 393060191)</t>
  </si>
  <si>
    <t>Rurki sorbentowe wypełnione żelem krzemionkowym pokrytym 2,4-dinitrofenylohydrazyną, zawierające dwie warstwy:analityczną 300mg sorbentu i kontrolną 150mg sorbentu, rozdzielone przegrodą z waty szklanej, wymiary rurek 6mm x 110mm. Oznaczanie formaldehydu w próbkach powietrza w pomieszczeniach oraz na stanowiskach pracy wg metodyki NIOSH 2016. Badanie formaldehydu zostało zwalidowane i akredytowane przy użyciu w/w rurek. Zmiana rurek spowodowałaby konieczność całkowitej rewalidacji metody.(SKC 226-119); Oznaczanie formaldehydu w próbkach powietrza w pomieszczeniach oraz na stanowiskach pracy wg metodyki NIOSH 2016. Badanie formaldehydu zostało zwalidowane i akredytowane przy użyciu w/w rurek. Zmiana rurek spowodowałaby konieczność całkowitej rewalidacji metody.</t>
  </si>
  <si>
    <t>DL-OBM-PMWŻ / DL-OBF-PFWŻ</t>
  </si>
  <si>
    <t>DL-OBM</t>
  </si>
  <si>
    <t>/ DL-OBF-PFWŻ</t>
  </si>
  <si>
    <t xml:space="preserve">DL-OBM-PMWŻ </t>
  </si>
  <si>
    <t>DL-OBF-PBŚ</t>
  </si>
  <si>
    <t xml:space="preserve"> DL-OBF-PFWŻ</t>
  </si>
  <si>
    <t>Filtr wstępny (do uzdatniacza wody HYDROLAB), woda stosowana do oznaczeń chromatograficznych HPLC-  filtr osadowy 5µl - E0-005-10</t>
  </si>
  <si>
    <t>Moduł AZ  (do uzdatniacza wody HYDROLAB), woda stosowana do oznaczeń chromatograficznych HPLC - E0-MA-12</t>
  </si>
  <si>
    <t>Kapsuła ultrafiltracyjna (do uzdatniacza wody HYDROLAB), woda stosowana do oznaczeń chromatograficznych HPLC - EV-HLP-01</t>
  </si>
  <si>
    <t>Kapsuła mikrofiltracyjna- (do uzdatniacza wody HYDROLAB), woda stosowana do oznaczeń chromatograficznych HPLC  - EM-SP-20</t>
  </si>
  <si>
    <t>Nakrętki z septami  z nacięciem wykonane z PTFE/silikon  do wialek chromatograficznych 12x32mm z wysoko umieszczonym krótkim gwintem, Zużywalny materiał pomocniczy do chromatografii, producent: Waters,  nr katalogowy 186000305</t>
  </si>
  <si>
    <t>Konieczność dostarczenia oryginalnych lub posiadających atest producenta części zamiennych</t>
  </si>
  <si>
    <t>wartość netto zł…………………………….VATzł…………………….</t>
  </si>
  <si>
    <t>wartość brutto zł…………………………….</t>
  </si>
  <si>
    <t>słownie zł.brutto…………………………………………………………………………..</t>
  </si>
  <si>
    <t>miejscowość…………………………………………….data……………………………</t>
  </si>
  <si>
    <t>Strzykawka 100 µl WPS 3000 Dionex 6822.0002</t>
  </si>
  <si>
    <t>1 op</t>
  </si>
  <si>
    <t>1 szt</t>
  </si>
  <si>
    <r>
      <t xml:space="preserve">płyn do optymalizacji ICP-MS 500ml, 1ug/L Ce,Co, Li, Mg, Tl, Y  np..Agilent 5185-5959           </t>
    </r>
    <r>
      <rPr>
        <b/>
        <sz val="11"/>
        <rFont val="Cambria"/>
        <family val="1"/>
      </rPr>
      <t>Data ważności co najmniej 3/4 daty ważności producenta</t>
    </r>
  </si>
  <si>
    <t>Filtr gazu, część zużywalna do ICP-MS ( np. Agilent Technologies CP17973)</t>
  </si>
  <si>
    <t>Strzykawka do autosamplera chromatografu gazowego firmy Agilent o poj.10μl       producent: Agilent Technologies,    nr katalogowy 5181-3354. Strzykawka o objętości 10μl, gazoszczelna(z końcówką tłoka z PTFE), z przewężeniem igły, śred. igły 23-26s, dł. Igły 42mm, styl końcówki igły HP(lub AS).    Zużywalna część zamienna do autosamplera chromatografu GC firmy Agilent</t>
  </si>
  <si>
    <t>Nakrętki z septami o średnicy zew. 12mm, z septą o średnicy 9mm wykonaną z PTFE/silikon, do 2ml wialek chromatograficznych z wysoko umieszczonym krótkim gwintem, Zużywalny materiał pomocniczy do chromatografii. Producent: np.Agilent Technologies, nr katalogowy 5185-5917-1000</t>
  </si>
  <si>
    <r>
      <t xml:space="preserve">wzorzec wewnętrzny mieszanina do ICP-MS, mix 50µg/ml </t>
    </r>
    <r>
      <rPr>
        <vertAlign val="superscript"/>
        <sz val="11"/>
        <rFont val="Cambria"/>
        <family val="1"/>
      </rPr>
      <t>6</t>
    </r>
    <r>
      <rPr>
        <sz val="11"/>
        <rFont val="Cambria"/>
        <family val="1"/>
      </rPr>
      <t>Li, Sc, 25µg/ml Ge, Te, 10µg/ml Bi, In, Tb w 2% HNO</t>
    </r>
    <r>
      <rPr>
        <vertAlign val="subscript"/>
        <sz val="11"/>
        <rFont val="Cambria"/>
        <family val="1"/>
      </rPr>
      <t xml:space="preserve">3 </t>
    </r>
    <r>
      <rPr>
        <sz val="11"/>
        <rFont val="Cambria"/>
        <family val="1"/>
      </rPr>
      <t xml:space="preserve">z dodtkiem HF- np.. Agilent 5190-8593, </t>
    </r>
    <r>
      <rPr>
        <b/>
        <sz val="11"/>
        <rFont val="Cambria"/>
        <family val="1"/>
      </rPr>
      <t>Data ważności co najmniej 3/4 daty ważności producenta</t>
    </r>
    <r>
      <rPr>
        <sz val="11"/>
        <rFont val="Cambria"/>
        <family val="1"/>
      </rPr>
      <t>.</t>
    </r>
  </si>
  <si>
    <t>op./100ml</t>
  </si>
  <si>
    <t>Wkładka szklana (liner) do dozownika (gooseneck split/splitless 4mm with glasswool) część zużywalna do GC Agilent  (8004-0170)</t>
  </si>
  <si>
    <t>op./30szt</t>
  </si>
  <si>
    <t>Nakrętka samozaciskowa do kolumny GC, połączenie z linią transferową MS (5190-5233)</t>
  </si>
  <si>
    <t>1szt</t>
  </si>
  <si>
    <t>Nakrętka samozaciskowa do kolumny GC, połączenie z dozownikiem (5190-6194)</t>
  </si>
  <si>
    <t>Adapter do filtra węglowego EF-100, np. Bioanalytic        FA-010</t>
  </si>
  <si>
    <t>Zawory metalowe platerowane niklem i chromem
kompatybilne z systemem  SPE 12G,    
np. Baker JTB-4505</t>
  </si>
  <si>
    <t>op./12szt.</t>
  </si>
  <si>
    <t>Moduł niskich przepływów 
w zakresie 20-500 ml/min do aspiratorów GIlAIR 3 i GilAir 5</t>
  </si>
  <si>
    <t>Głowica  typ Inhalable Dust Sampler z kasetką na filtr 25 mm do poboru frakcji wdychalnej zgodnie z PN EN 481, Ekohigiena Aparatura, Nr katalogowy 
FH 019, średnica filtra  25mm</t>
  </si>
  <si>
    <t xml:space="preserve">Zewnętrzny zbiorniczek pyłu , dostosowany do cyklonu typ Higgins – Dewell, Ekohigiena Aparatura, </t>
  </si>
  <si>
    <t xml:space="preserve">O-Ring do głowicy frakcji wdychalnej typu Inhalable Dust Sampler  FH 019, Ekohigiena Aparatura, </t>
  </si>
  <si>
    <t>Separator cyklonowy typ C2/03, Producent TWO-MET Spółdzielnia Inwalidów 
95-100 Zgierz, Średnica filtra 37 mm
Separator powinien umożliwiać  wyodrębnienie frakcji respirabilnej zgodnie 
z PN EN 481</t>
  </si>
  <si>
    <t>Zewnętrzny zbiorniczek pyłu,  dostosowany do cyklonu typ C2/03  TWO-MET</t>
  </si>
  <si>
    <t>RAZEM</t>
  </si>
  <si>
    <t>op. /100szt</t>
  </si>
  <si>
    <t>op. /1L</t>
  </si>
  <si>
    <t>op. /15 szt</t>
  </si>
  <si>
    <t>op./5 szt.</t>
  </si>
  <si>
    <t>1 op/10 szt</t>
  </si>
  <si>
    <t>Filtry wejścia kolumny Restek Pinnacle II PAH 4μm, dł.200 mm, średnica wewnętrzna 3,0mm (np. Restek R25022)</t>
  </si>
  <si>
    <t>Wialki do chromatografu Agilent, pojemnosć 2ml, z polipropylenu, certyfikowane do oznaczenia PFAS 
  (np. 5191-8150)</t>
  </si>
  <si>
    <t>Zawory z polipropylenu; do rezerwuarów, filtrów i wszystkich kolumn spe (np. Avantor TB-7166-00)</t>
  </si>
  <si>
    <t>op./100 szt.</t>
  </si>
  <si>
    <t>Micro ECD Mixing Liner (G2397-20540)</t>
  </si>
  <si>
    <t>Kolumienki do pestycydów Bond Elut Plexa, 200mg, 6ml, Agilent/12109206</t>
  </si>
  <si>
    <t>Złota uszczelka z podładką do dozownika GC            ( Agilent 5188-5367)</t>
  </si>
  <si>
    <t>FID Jet, universal fit, 0,011 inch ID ( Agilent 5200-0176)</t>
  </si>
  <si>
    <t>op. /30 szt</t>
  </si>
  <si>
    <t>Wkładka szklana (liner) do dozownika GC-MS (Ultra Inert, splitless, single taper, glass wool) część zużywalna do GC Agilent  (5190-2293)</t>
  </si>
  <si>
    <t>Zielone septy do dozownika GC/GC-MS, Advanced Green 11mm, non-stick z konstrukcją Center Guide Agilent (5183-4759)</t>
  </si>
  <si>
    <t>Septy do dozownika GC/GC-MS, bleed and temperature optimized (BTO) 11mm, non-stick z konstrukcją Center Guide Agilent (5183-4757-100)</t>
  </si>
  <si>
    <t>Filtr do gazu do chromatografu gazowego GC-MS Agilent CP17973</t>
  </si>
  <si>
    <t>Zestaw konserwacyjny do autosampleraG13291A/1200 (igła i siodełko) firmy Agilent  G1313-68719</t>
  </si>
  <si>
    <t>Zestaw konserwacyjny do pompy G1311A/1200 (uszczelki) firmy Agilent  G1310-68730</t>
  </si>
  <si>
    <t>op/100szt.</t>
  </si>
  <si>
    <t xml:space="preserve">Zamawiający posiada aparaturę firmy Waters. Wyspecyfikowane części zamienne  wymagane przez serwis, dają gwarancję prawidłowej pracy urządzenia oraz uzyskania powtarzalnych wyników, co zagwarantować winien Wykonawca składający ofertę. </t>
  </si>
  <si>
    <t>Korki polipropylenowe z septą PTFE/PE foam liner do wialek o poj. 12ml (np. Anchem B7815-15)</t>
  </si>
  <si>
    <t>Split vent trap PM kit, single cartridge                            (Agilent 5188-6495)</t>
  </si>
  <si>
    <t>poz. 2 - wymagany min. termin ważności 12 m-cy od daty dostarczenia do siedziby Zamawiającego oraz certyfikat jakości w formie pisemnej.</t>
  </si>
  <si>
    <r>
      <t xml:space="preserve">Zestaw ringów do zaworów - zestaw: 3 szt. duże o srednicy 13mm i 3 szt. małe o srednicy 9 mm </t>
    </r>
    <r>
      <rPr>
        <b/>
        <sz val="11"/>
        <rFont val="Cambria"/>
        <family val="1"/>
      </rPr>
      <t>(Millipore MISP 00011)</t>
    </r>
  </si>
  <si>
    <r>
      <t>Podajnik filtrów membranowych na taśmie firmy Milipore EZ PAK MEMBRAN DISPENSER CURVE 01 do zestawu zamkniętego Milipore stosowanego do badań mikrobiologicznych wody techniką filtracji membranowej. Bezdotykowa obsługa, transfer membrany przy pomocy jednej ręki. Szybkie podanie sterylnej membrany. Opragramowanie zapobiegające przypadkowemu wydaniu wielu membran. Umieszczenie taśmy w podajniku w czasie krótszym niż 30 sekund. łatwe czyszczenie. działający z lub bez podłączenia do gniazdka (litowo-jonowy akumulator). System oszczędzający energię. Szeroki wybór membran obejmujący wiele aplikacji. Dane elektryczne: napięcie zasilania, wejściowe 100V-240V/50 Hz - -60Hz; napięcie zasilania, wyjściowe 14,8V; moc max 36W. Warunki otoczenia:twmperatura 15-40</t>
    </r>
    <r>
      <rPr>
        <sz val="11"/>
        <rFont val="Arial"/>
        <family val="2"/>
      </rPr>
      <t>°</t>
    </r>
    <r>
      <rPr>
        <sz val="11"/>
        <rFont val="Cambria"/>
        <family val="1"/>
      </rPr>
      <t xml:space="preserve">C, wilgotność </t>
    </r>
    <r>
      <rPr>
        <sz val="11"/>
        <rFont val="Arial"/>
        <family val="2"/>
      </rPr>
      <t>&lt;</t>
    </r>
    <r>
      <rPr>
        <sz val="11"/>
        <rFont val="Cambria"/>
        <family val="1"/>
      </rPr>
      <t>90%. Wymiary: szer/gł/wys/ - 31/18/16,5 cm</t>
    </r>
  </si>
  <si>
    <r>
      <t xml:space="preserve">Kolumna do HPLC Supelcosil C 18 średnica uziarnienia 5µm, szer. 4,6mm, dł. 250mm - kolumna do HPLC firmy Supelco do oznaczania aflatoksyn B i G - </t>
    </r>
    <r>
      <rPr>
        <b/>
        <sz val="11"/>
        <rFont val="Cambria"/>
        <family val="1"/>
      </rPr>
      <t>pełna walidacja i potwierdzenie w badaniach biegłości, akredytacja od 2005r. Supelco - 58298</t>
    </r>
  </si>
  <si>
    <t>Tytanowy filtr kartridżowy (Cartrige filter) 700003785</t>
  </si>
  <si>
    <t>Zawór zwrotny do pompy Primary  (check valve)  700010664</t>
  </si>
  <si>
    <t>Zawór zwrotny do pompy Acumulator (check valve)  700005164</t>
  </si>
  <si>
    <r>
      <t xml:space="preserve">Zestaw (1 pierścień+2 uszczelki tłoka) do pompy chromatografu cieczowego HPLC Ultimate 3000 </t>
    </r>
    <r>
      <rPr>
        <b/>
        <sz val="11"/>
        <rFont val="Cambria"/>
        <family val="1"/>
      </rPr>
      <t>(np. Dionex 6025.2010A)</t>
    </r>
  </si>
  <si>
    <r>
      <t xml:space="preserve">Sito filtra dla filtra inline (jednostka wylotu), Sita ze stali nierdzewnej, porowatość 10 </t>
    </r>
    <r>
      <rPr>
        <sz val="11"/>
        <rFont val="Calibri"/>
        <family val="2"/>
      </rPr>
      <t>µ</t>
    </r>
    <r>
      <rPr>
        <sz val="11"/>
        <rFont val="Cambria"/>
        <family val="1"/>
      </rPr>
      <t xml:space="preserve">m. </t>
    </r>
    <r>
      <rPr>
        <b/>
        <sz val="11"/>
        <rFont val="Cambria"/>
        <family val="1"/>
      </rPr>
      <t>(np. Dionex 6268.0031)</t>
    </r>
  </si>
  <si>
    <r>
      <t xml:space="preserve">Kolumienki Bond Elut PFAS WAX 150 mg, 6 mL, Frit Pore Size 20 µm, Particle Size 45 µm, cartridge material - polypropylene, frit material  -polypropylene, do analizy PFAS
</t>
    </r>
    <r>
      <rPr>
        <b/>
        <sz val="11"/>
        <rFont val="Cambria"/>
        <family val="1"/>
      </rPr>
      <t>(np. 5610-2150)</t>
    </r>
  </si>
  <si>
    <r>
      <t xml:space="preserve">Wialki do chromatografu Agilent, pojemnosć 2ml, przezroczyste, płaskie dno, ze szkła borokrzemowego, z niebieskimi nakrętkami i septami z czerwonego silikonu PTFE. rozmiar wialki: 12 x 32 mm. 
</t>
    </r>
    <r>
      <rPr>
        <b/>
        <sz val="11"/>
        <rFont val="Cambria"/>
        <family val="1"/>
      </rPr>
      <t xml:space="preserve">  (np. 5182-0864)</t>
    </r>
  </si>
  <si>
    <r>
      <t xml:space="preserve">Nakrętki do wialek do chromatografu Agilent  (5191-8150), z polipropylenu, silikonowa septa certyfikowane do oznaczenia PFAS, septa 9 mm
</t>
    </r>
    <r>
      <rPr>
        <b/>
        <sz val="11"/>
        <rFont val="Cambria"/>
        <family val="1"/>
      </rPr>
      <t xml:space="preserve">  (np. 5191-8151)</t>
    </r>
  </si>
  <si>
    <r>
      <t xml:space="preserve">kolumna Agilent do LC InfinityLab Poroshell 120 EC-C18, 3.0 x 150 mm, 2.7 μm, do HPLC, do oznacania HAA,  </t>
    </r>
    <r>
      <rPr>
        <b/>
        <sz val="11"/>
        <rFont val="Cambria"/>
        <family val="1"/>
      </rPr>
      <t>na niej wykonano walidację metody (np. 693975-302T)</t>
    </r>
    <r>
      <rPr>
        <sz val="11"/>
        <rFont val="Cambria"/>
        <family val="1"/>
      </rPr>
      <t xml:space="preserve">  </t>
    </r>
  </si>
  <si>
    <r>
      <t xml:space="preserve">Filtry strzkawkowe z certyfikatem LC/MS
średnica 15mm, wielkość porów 0,2 μm, obudowa z polipropylenu, materiał filtrujący PES
</t>
    </r>
    <r>
      <rPr>
        <b/>
        <sz val="11"/>
        <rFont val="Cambria"/>
        <family val="1"/>
      </rPr>
      <t>(np. 5190-6096)</t>
    </r>
  </si>
  <si>
    <r>
      <t xml:space="preserve">Olej do sprężarki AVF 60 Gold
 Mass Spectrometry Grade Mechanical
 Vacuum Fluid
</t>
    </r>
    <r>
      <rPr>
        <b/>
        <sz val="11"/>
        <rFont val="Cambria"/>
        <family val="1"/>
      </rPr>
      <t>(np. 6040-1444)</t>
    </r>
  </si>
  <si>
    <r>
      <t>Ściereczka niepyląca do czyszczenia źródła LC/MS, 23x23 cm, 100% bawełna</t>
    </r>
    <r>
      <rPr>
        <b/>
        <sz val="11"/>
        <rFont val="Cambria"/>
        <family val="1"/>
      </rPr>
      <t xml:space="preserve"> 
(np. 05980-60051)</t>
    </r>
  </si>
  <si>
    <t xml:space="preserve"> poz. 2 wymagany certyfikat potwierdzający separację frakcji wg PN EN 481</t>
  </si>
  <si>
    <r>
      <t>Eluent do chromatografii jonowej r-r 0,5M  węglanu sodu     (</t>
    </r>
    <r>
      <rPr>
        <b/>
        <sz val="11"/>
        <rFont val="Cambria"/>
        <family val="1"/>
      </rPr>
      <t xml:space="preserve">przeprowadzona walidacja </t>
    </r>
    <r>
      <rPr>
        <sz val="11"/>
        <rFont val="Cambria"/>
        <family val="1"/>
      </rPr>
      <t>oznaczeń anionów na IC) Dionex 37162 termin przydatnośći 6 miesięcy</t>
    </r>
  </si>
  <si>
    <t xml:space="preserve">Dane Wykonawcy: </t>
  </si>
  <si>
    <t xml:space="preserve">PAKIET 1 - Filtry i lejki    </t>
  </si>
  <si>
    <t>PAKIET 2- Części zamienne do uzdatniacza wody   HYDROLAB</t>
  </si>
  <si>
    <t xml:space="preserve">PAKIET 3 - Akcesoria pomocnicze do chromatografii  </t>
  </si>
  <si>
    <r>
      <t xml:space="preserve">PAKIET 4- Kolumienki do analiz chromatograficznych </t>
    </r>
    <r>
      <rPr>
        <b/>
        <sz val="11"/>
        <color indexed="36"/>
        <rFont val="Cambria"/>
        <family val="1"/>
      </rPr>
      <t xml:space="preserve"> </t>
    </r>
  </si>
  <si>
    <t xml:space="preserve">PAKIET 5 - Akcesoria do aparatury firmy Waters    </t>
  </si>
  <si>
    <t xml:space="preserve">PAKIET 6 - Akcesoria do chromatografu jonowego firmy Dionex </t>
  </si>
  <si>
    <t xml:space="preserve">PAKIET 7 - Akcesoria do aparatury firmy Agilent i Varian  </t>
  </si>
  <si>
    <t>PAKIET 8 - akcesoria różne</t>
  </si>
  <si>
    <t>PAKIET 9 -  Filtr węglowy</t>
  </si>
  <si>
    <t>Pakiet 10 -  Akcesoria do systemu Baker</t>
  </si>
  <si>
    <t>Pakiet 11 -   Osprzęt do aspiratorów</t>
  </si>
  <si>
    <t xml:space="preserve">słownie zł.brutto </t>
  </si>
  <si>
    <t xml:space="preserve">Nazwa / Adres: </t>
  </si>
  <si>
    <t>czy zaoferowano produkt równoważny; zaznaczyc "TAK" lub "NIE"</t>
  </si>
  <si>
    <t xml:space="preserve"> nazwa dokumentu świadczącego o równoważności (np. certyfikat, opis, świadectwo) załączonego do oferty - WYMÓG KONIECZNY - opisać nr pakietu i pozycji na załączonym dokumencie</t>
  </si>
  <si>
    <t>Wymagany termin dostawy maksymalnie 30 dni</t>
  </si>
  <si>
    <t>poz. 3-4 - Zamawiający posiada sprzęt chromatograficzny, który wymaga zainstalowania wyspecyfikowanych części zamiennych, które dają gwarancję producenta sprzętu prawidłowej pracy urządzienia, jak i są jedynymi, które mogą zostać zainstalowane przez autoryzowany serwis.</t>
  </si>
  <si>
    <t>ADM-ZP.272.1.4.2024</t>
  </si>
  <si>
    <t>Wymagany termin dostawy maksymalnie 30 dni.</t>
  </si>
  <si>
    <t xml:space="preserve"> poz. 5 wymagany certyfikat potwierdzający separację frakcji wg PN EN 481</t>
  </si>
  <si>
    <t xml:space="preserve"> Poz. 1-4 i 7  Certyfikaty kontroli jakości dla każdej serii - dostępne w wersji elektronicznej</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</si>
</sst>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d\ mmmm\ yyyy"/>
    <numFmt numFmtId="167" formatCode="00\-000"/>
    <numFmt numFmtId="168" formatCode="#,##0.00\ &quot;zł&quot;"/>
    <numFmt numFmtId="169" formatCode="#,##0.00_ ;\-#,##0.00\ "/>
    <numFmt numFmtId="170" formatCode="#,##0.00\ _z_ł"/>
    <numFmt numFmtId="171" formatCode="#,##0.00\ &quot;zł&quot;;[Red]#,##0.00\ &quot;zł&quot;"/>
    <numFmt numFmtId="172" formatCode="[$€-2]\ #,##0.00"/>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415]dddd\,\ d\ mmmm\ yyyy"/>
    <numFmt numFmtId="178" formatCode="#,##0.00\ [$€-1];[Red]\-#,##0.00\ [$€-1]"/>
  </numFmts>
  <fonts count="73">
    <font>
      <sz val="10"/>
      <name val="Arial"/>
      <family val="0"/>
    </font>
    <font>
      <sz val="10"/>
      <name val="Arial CE"/>
      <family val="0"/>
    </font>
    <font>
      <sz val="8"/>
      <name val="Arial"/>
      <family val="2"/>
    </font>
    <font>
      <b/>
      <sz val="10"/>
      <name val="Arial"/>
      <family val="2"/>
    </font>
    <font>
      <b/>
      <sz val="12"/>
      <name val="Arial"/>
      <family val="2"/>
    </font>
    <font>
      <b/>
      <sz val="9"/>
      <name val="Arial CE"/>
      <family val="2"/>
    </font>
    <font>
      <b/>
      <sz val="10"/>
      <name val="Arial CE"/>
      <family val="0"/>
    </font>
    <font>
      <u val="single"/>
      <sz val="10"/>
      <color indexed="12"/>
      <name val="Arial"/>
      <family val="2"/>
    </font>
    <font>
      <u val="single"/>
      <sz val="10"/>
      <color indexed="36"/>
      <name val="Arial"/>
      <family val="2"/>
    </font>
    <font>
      <i/>
      <sz val="10"/>
      <color indexed="10"/>
      <name val="Arial"/>
      <family val="2"/>
    </font>
    <font>
      <sz val="11"/>
      <name val="Cambria"/>
      <family val="1"/>
    </font>
    <font>
      <b/>
      <sz val="11"/>
      <name val="Cambria"/>
      <family val="1"/>
    </font>
    <font>
      <sz val="11"/>
      <name val="Arial"/>
      <family val="2"/>
    </font>
    <font>
      <b/>
      <sz val="11"/>
      <color indexed="36"/>
      <name val="Cambria"/>
      <family val="1"/>
    </font>
    <font>
      <sz val="10"/>
      <name val="Cambria"/>
      <family val="1"/>
    </font>
    <font>
      <b/>
      <sz val="10"/>
      <name val="Cambria"/>
      <family val="1"/>
    </font>
    <font>
      <b/>
      <sz val="11"/>
      <name val="Arial"/>
      <family val="2"/>
    </font>
    <font>
      <i/>
      <sz val="11"/>
      <name val="Cambria"/>
      <family val="1"/>
    </font>
    <font>
      <b/>
      <sz val="9"/>
      <name val="Arial"/>
      <family val="2"/>
    </font>
    <font>
      <sz val="12"/>
      <name val="Calibri"/>
      <family val="2"/>
    </font>
    <font>
      <vertAlign val="superscript"/>
      <sz val="11"/>
      <name val="Cambria"/>
      <family val="1"/>
    </font>
    <font>
      <vertAlign val="subscript"/>
      <sz val="11"/>
      <name val="Cambria"/>
      <family val="1"/>
    </font>
    <font>
      <sz val="9"/>
      <name val="Arial"/>
      <family val="2"/>
    </font>
    <font>
      <sz val="11"/>
      <name val="Calibri"/>
      <family val="2"/>
    </font>
    <font>
      <b/>
      <u val="single"/>
      <sz val="10"/>
      <name val="Cambria"/>
      <family val="1"/>
    </font>
    <font>
      <b/>
      <sz val="12"/>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Arial"/>
      <family val="2"/>
    </font>
    <font>
      <sz val="11"/>
      <color indexed="10"/>
      <name val="Cambria"/>
      <family val="1"/>
    </font>
    <font>
      <sz val="10"/>
      <name val="Calibri Light"/>
      <family val="1"/>
    </font>
    <font>
      <b/>
      <sz val="11"/>
      <color indexed="10"/>
      <name val="Cambria"/>
      <family val="1"/>
    </font>
    <font>
      <sz val="11"/>
      <color indexed="8"/>
      <name val="Cambria"/>
      <family val="1"/>
    </font>
    <font>
      <b/>
      <sz val="10"/>
      <color indexed="10"/>
      <name val="Cambria"/>
      <family val="1"/>
    </font>
    <font>
      <sz val="10"/>
      <color indexed="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Arial"/>
      <family val="2"/>
    </font>
    <font>
      <sz val="11"/>
      <color rgb="FFFF0000"/>
      <name val="Cambria"/>
      <family val="1"/>
    </font>
    <font>
      <b/>
      <sz val="11"/>
      <color rgb="FFFF0000"/>
      <name val="Cambria"/>
      <family val="1"/>
    </font>
    <font>
      <sz val="11"/>
      <color theme="1"/>
      <name val="Cambria"/>
      <family val="1"/>
    </font>
    <font>
      <b/>
      <sz val="10"/>
      <color rgb="FFFF0000"/>
      <name val="Cambria"/>
      <family val="1"/>
    </font>
    <font>
      <sz val="10"/>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theme="0"/>
        <bgColor indexed="64"/>
      </patternFill>
    </fill>
    <fill>
      <patternFill patternType="solid">
        <fgColor theme="3" tint="0.5999900102615356"/>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0" borderId="0">
      <alignment/>
      <protection/>
    </xf>
    <xf numFmtId="0" fontId="50" fillId="0" borderId="0">
      <alignment/>
      <protection/>
    </xf>
    <xf numFmtId="0" fontId="1" fillId="0" borderId="0">
      <alignment/>
      <protection/>
    </xf>
    <xf numFmtId="0" fontId="1" fillId="0" borderId="0">
      <alignment/>
      <protection/>
    </xf>
    <xf numFmtId="0" fontId="61" fillId="27" borderId="1" applyNumberFormat="0" applyAlignment="0" applyProtection="0"/>
    <xf numFmtId="0" fontId="8" fillId="0" borderId="0" applyNumberForma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2" borderId="0" applyNumberFormat="0" applyBorder="0" applyAlignment="0" applyProtection="0"/>
  </cellStyleXfs>
  <cellXfs count="582">
    <xf numFmtId="0" fontId="0" fillId="0" borderId="0" xfId="0" applyAlignment="1">
      <alignment/>
    </xf>
    <xf numFmtId="0" fontId="0" fillId="0" borderId="0" xfId="0" applyAlignment="1">
      <alignment vertical="center" wrapText="1"/>
    </xf>
    <xf numFmtId="0" fontId="4" fillId="0" borderId="0" xfId="0" applyFont="1" applyBorder="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horizontal="center"/>
    </xf>
    <xf numFmtId="0" fontId="0" fillId="0" borderId="0" xfId="0" applyBorder="1" applyAlignment="1">
      <alignment horizontal="center" wrapText="1"/>
    </xf>
    <xf numFmtId="0" fontId="0" fillId="33" borderId="0" xfId="0" applyFill="1" applyBorder="1" applyAlignment="1">
      <alignment/>
    </xf>
    <xf numFmtId="0" fontId="0" fillId="33" borderId="0" xfId="0" applyFill="1" applyBorder="1" applyAlignment="1">
      <alignment horizontal="center"/>
    </xf>
    <xf numFmtId="0" fontId="0" fillId="0" borderId="0" xfId="0" applyFill="1" applyBorder="1" applyAlignment="1">
      <alignment/>
    </xf>
    <xf numFmtId="0" fontId="0" fillId="0" borderId="0" xfId="0" applyFont="1" applyBorder="1" applyAlignment="1">
      <alignment/>
    </xf>
    <xf numFmtId="0" fontId="0" fillId="0" borderId="0" xfId="0" applyFont="1" applyBorder="1" applyAlignment="1">
      <alignment horizontal="center" wrapText="1"/>
    </xf>
    <xf numFmtId="0" fontId="0" fillId="0" borderId="0" xfId="0" applyFont="1" applyBorder="1" applyAlignment="1">
      <alignment horizontal="center"/>
    </xf>
    <xf numFmtId="0" fontId="3" fillId="0" borderId="0" xfId="0" applyFont="1" applyBorder="1" applyAlignment="1">
      <alignment wrapText="1"/>
    </xf>
    <xf numFmtId="0" fontId="0" fillId="33" borderId="0" xfId="0" applyFont="1" applyFill="1" applyBorder="1" applyAlignment="1">
      <alignment/>
    </xf>
    <xf numFmtId="0" fontId="0" fillId="33" borderId="0"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wrapText="1"/>
    </xf>
    <xf numFmtId="0" fontId="0" fillId="0" borderId="0" xfId="0" applyAlignment="1">
      <alignment horizontal="center" vertical="center"/>
    </xf>
    <xf numFmtId="0" fontId="5" fillId="0" borderId="0" xfId="55" applyFont="1" applyBorder="1" applyAlignment="1">
      <alignment horizontal="center" wrapText="1"/>
      <protection/>
    </xf>
    <xf numFmtId="0" fontId="5" fillId="0" borderId="0" xfId="55" applyFont="1" applyBorder="1" applyAlignment="1">
      <alignment horizontal="center" vertical="center" wrapText="1"/>
      <protection/>
    </xf>
    <xf numFmtId="0" fontId="6" fillId="0" borderId="0" xfId="55" applyFont="1" applyBorder="1" applyAlignment="1">
      <alignment horizontal="center" wrapText="1"/>
      <protection/>
    </xf>
    <xf numFmtId="0" fontId="0" fillId="0" borderId="0" xfId="0" applyFill="1" applyBorder="1" applyAlignment="1">
      <alignment horizontal="center" vertical="center" wrapText="1"/>
    </xf>
    <xf numFmtId="0" fontId="0" fillId="0" borderId="0" xfId="0" applyBorder="1" applyAlignment="1">
      <alignment horizontal="center"/>
    </xf>
    <xf numFmtId="0" fontId="0" fillId="0" borderId="0" xfId="0"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ill="1" applyBorder="1" applyAlignment="1">
      <alignment horizontal="center" vertical="center"/>
    </xf>
    <xf numFmtId="0" fontId="6" fillId="0" borderId="0" xfId="55" applyFont="1" applyBorder="1" applyAlignment="1">
      <alignment horizontal="center" vertical="center" wrapText="1"/>
      <protection/>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vertical="center" wrapText="1"/>
    </xf>
    <xf numFmtId="0" fontId="67" fillId="0" borderId="0" xfId="0" applyFont="1" applyAlignment="1">
      <alignment vertical="center"/>
    </xf>
    <xf numFmtId="0" fontId="67" fillId="0" borderId="0" xfId="0" applyFont="1" applyAlignment="1">
      <alignment/>
    </xf>
    <xf numFmtId="0" fontId="9" fillId="0" borderId="0" xfId="0" applyFont="1" applyAlignment="1">
      <alignment/>
    </xf>
    <xf numFmtId="0" fontId="67" fillId="0" borderId="0" xfId="0" applyFont="1" applyAlignment="1">
      <alignment/>
    </xf>
    <xf numFmtId="0" fontId="67" fillId="0" borderId="0" xfId="0" applyFont="1" applyAlignment="1">
      <alignment horizontal="center" vertical="center"/>
    </xf>
    <xf numFmtId="0" fontId="0" fillId="0" borderId="0" xfId="0" applyFont="1" applyBorder="1" applyAlignment="1">
      <alignment horizontal="center" vertical="center" wrapText="1"/>
    </xf>
    <xf numFmtId="4" fontId="0" fillId="0" borderId="0" xfId="0" applyNumberFormat="1" applyFont="1" applyFill="1" applyBorder="1" applyAlignment="1">
      <alignment horizontal="center"/>
    </xf>
    <xf numFmtId="0" fontId="0" fillId="33" borderId="0" xfId="0" applyFont="1" applyFill="1" applyBorder="1" applyAlignment="1">
      <alignment/>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0" fontId="10" fillId="0" borderId="0" xfId="0" applyFont="1" applyBorder="1" applyAlignment="1">
      <alignment vertical="center"/>
    </xf>
    <xf numFmtId="0" fontId="10" fillId="0" borderId="10" xfId="55" applyFont="1" applyBorder="1" applyAlignment="1">
      <alignment horizontal="center" vertical="center" wrapText="1"/>
      <protection/>
    </xf>
    <xf numFmtId="0" fontId="10" fillId="34" borderId="10" xfId="55" applyFont="1" applyFill="1" applyBorder="1" applyAlignment="1">
      <alignment horizontal="center" vertical="center" wrapText="1"/>
      <protection/>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10" fillId="34" borderId="10" xfId="0" applyFont="1" applyFill="1" applyBorder="1" applyAlignment="1">
      <alignment horizontal="center" vertical="center"/>
    </xf>
    <xf numFmtId="0" fontId="10" fillId="34" borderId="0" xfId="0" applyFont="1" applyFill="1" applyAlignment="1">
      <alignment vertical="center" wrapText="1"/>
    </xf>
    <xf numFmtId="0" fontId="10" fillId="34" borderId="10" xfId="0"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Border="1" applyAlignment="1">
      <alignment horizontal="center" vertical="center"/>
    </xf>
    <xf numFmtId="0" fontId="10" fillId="0" borderId="0" xfId="0" applyFont="1" applyAlignment="1">
      <alignment/>
    </xf>
    <xf numFmtId="0" fontId="10" fillId="0" borderId="0" xfId="0" applyFont="1" applyBorder="1" applyAlignment="1">
      <alignment/>
    </xf>
    <xf numFmtId="0" fontId="10" fillId="0" borderId="0" xfId="0" applyFont="1" applyBorder="1" applyAlignment="1">
      <alignment horizontal="center" vertical="center" wrapText="1"/>
    </xf>
    <xf numFmtId="0" fontId="12" fillId="0" borderId="0" xfId="0" applyFont="1" applyAlignment="1">
      <alignment/>
    </xf>
    <xf numFmtId="0" fontId="10" fillId="34" borderId="0" xfId="0" applyFont="1" applyFill="1" applyAlignment="1">
      <alignment/>
    </xf>
    <xf numFmtId="0" fontId="11" fillId="34" borderId="0" xfId="0" applyFont="1" applyFill="1" applyBorder="1" applyAlignment="1">
      <alignment wrapText="1"/>
    </xf>
    <xf numFmtId="0" fontId="10" fillId="34" borderId="0" xfId="0" applyFont="1" applyFill="1" applyBorder="1" applyAlignment="1">
      <alignment/>
    </xf>
    <xf numFmtId="0" fontId="11" fillId="34" borderId="10" xfId="55" applyFont="1" applyFill="1" applyBorder="1" applyAlignment="1">
      <alignment horizontal="center" vertical="center" wrapText="1"/>
      <protection/>
    </xf>
    <xf numFmtId="0" fontId="10" fillId="34" borderId="10" xfId="0" applyFont="1" applyFill="1" applyBorder="1" applyAlignment="1">
      <alignment/>
    </xf>
    <xf numFmtId="0" fontId="10" fillId="0" borderId="0" xfId="0" applyFont="1" applyFill="1" applyBorder="1" applyAlignment="1">
      <alignment/>
    </xf>
    <xf numFmtId="0" fontId="10" fillId="0" borderId="0" xfId="0" applyFont="1" applyBorder="1" applyAlignment="1">
      <alignment/>
    </xf>
    <xf numFmtId="0" fontId="10" fillId="0" borderId="0" xfId="0" applyFont="1" applyBorder="1" applyAlignment="1">
      <alignment horizont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11" fillId="0" borderId="10" xfId="55" applyFont="1" applyBorder="1" applyAlignment="1">
      <alignment horizontal="center" vertical="center" wrapText="1"/>
      <protection/>
    </xf>
    <xf numFmtId="2" fontId="10" fillId="0" borderId="0" xfId="0" applyNumberFormat="1" applyFont="1" applyFill="1" applyBorder="1" applyAlignment="1">
      <alignment horizontal="center" vertical="center"/>
    </xf>
    <xf numFmtId="0" fontId="11" fillId="0" borderId="0" xfId="0" applyFont="1" applyAlignment="1">
      <alignment/>
    </xf>
    <xf numFmtId="0" fontId="11" fillId="0" borderId="0" xfId="0" applyFont="1" applyBorder="1" applyAlignment="1">
      <alignment wrapText="1"/>
    </xf>
    <xf numFmtId="0" fontId="10" fillId="0" borderId="10" xfId="0" applyFont="1" applyFill="1" applyBorder="1" applyAlignment="1">
      <alignment horizontal="center" vertical="center" wrapText="1"/>
    </xf>
    <xf numFmtId="0" fontId="10" fillId="0" borderId="10" xfId="0" applyFont="1" applyFill="1" applyBorder="1" applyAlignment="1">
      <alignment wrapText="1"/>
    </xf>
    <xf numFmtId="0" fontId="10" fillId="0" borderId="10" xfId="0" applyFont="1" applyFill="1" applyBorder="1" applyAlignment="1">
      <alignment/>
    </xf>
    <xf numFmtId="0" fontId="10" fillId="0" borderId="10"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center" vertical="center"/>
    </xf>
    <xf numFmtId="0" fontId="10" fillId="34" borderId="0" xfId="0" applyFont="1" applyFill="1" applyAlignment="1">
      <alignment vertical="center"/>
    </xf>
    <xf numFmtId="0" fontId="11" fillId="34" borderId="0" xfId="0" applyFont="1" applyFill="1" applyAlignment="1">
      <alignment vertical="center"/>
    </xf>
    <xf numFmtId="0" fontId="11" fillId="34" borderId="0" xfId="0" applyFont="1" applyFill="1" applyBorder="1" applyAlignment="1">
      <alignment vertical="center" wrapText="1"/>
    </xf>
    <xf numFmtId="0" fontId="68" fillId="0" borderId="0" xfId="0" applyFont="1" applyAlignment="1">
      <alignment vertical="center"/>
    </xf>
    <xf numFmtId="0" fontId="10" fillId="0" borderId="0" xfId="55" applyFont="1" applyBorder="1" applyAlignment="1">
      <alignment horizontal="center" vertical="center" wrapText="1"/>
      <protection/>
    </xf>
    <xf numFmtId="0" fontId="10" fillId="0" borderId="0" xfId="55" applyFont="1" applyBorder="1" applyAlignment="1">
      <alignment horizontal="center" wrapText="1"/>
      <protection/>
    </xf>
    <xf numFmtId="0" fontId="11" fillId="0" borderId="0" xfId="0" applyFont="1" applyFill="1" applyAlignment="1">
      <alignment vertical="center"/>
    </xf>
    <xf numFmtId="0" fontId="11" fillId="0" borderId="0" xfId="0" applyFont="1" applyAlignment="1">
      <alignment/>
    </xf>
    <xf numFmtId="0" fontId="10" fillId="0" borderId="11" xfId="0" applyFont="1" applyFill="1" applyBorder="1" applyAlignment="1">
      <alignment vertical="center"/>
    </xf>
    <xf numFmtId="4" fontId="14"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xf>
    <xf numFmtId="0" fontId="10" fillId="0" borderId="12" xfId="0" applyFont="1" applyBorder="1" applyAlignment="1">
      <alignment vertical="center"/>
    </xf>
    <xf numFmtId="0" fontId="67" fillId="0" borderId="0" xfId="0" applyFont="1" applyAlignment="1">
      <alignment vertical="center"/>
    </xf>
    <xf numFmtId="0" fontId="0" fillId="0" borderId="10" xfId="0" applyFont="1" applyBorder="1" applyAlignment="1">
      <alignment horizontal="center" vertical="center"/>
    </xf>
    <xf numFmtId="4" fontId="10" fillId="0" borderId="10" xfId="0" applyNumberFormat="1" applyFont="1" applyFill="1" applyBorder="1" applyAlignment="1">
      <alignment horizontal="center" vertical="center"/>
    </xf>
    <xf numFmtId="0" fontId="11" fillId="0" borderId="0" xfId="0" applyFont="1" applyFill="1" applyAlignment="1">
      <alignment horizontal="center" vertical="center" wrapText="1"/>
    </xf>
    <xf numFmtId="9" fontId="11" fillId="0" borderId="10" xfId="55" applyNumberFormat="1" applyFont="1" applyBorder="1" applyAlignment="1">
      <alignment horizontal="center" vertical="center" wrapText="1"/>
      <protection/>
    </xf>
    <xf numFmtId="4" fontId="11" fillId="0" borderId="10" xfId="55" applyNumberFormat="1" applyFont="1" applyBorder="1" applyAlignment="1">
      <alignment horizontal="center" vertical="center" wrapText="1"/>
      <protection/>
    </xf>
    <xf numFmtId="4" fontId="10" fillId="0" borderId="10" xfId="55" applyNumberFormat="1" applyFont="1" applyBorder="1" applyAlignment="1">
      <alignment horizontal="center" vertical="center" wrapText="1"/>
      <protection/>
    </xf>
    <xf numFmtId="9" fontId="0" fillId="0" borderId="0" xfId="0" applyNumberFormat="1" applyFont="1" applyAlignment="1">
      <alignment vertical="center"/>
    </xf>
    <xf numFmtId="9" fontId="10" fillId="0" borderId="0" xfId="0" applyNumberFormat="1" applyFont="1" applyAlignment="1">
      <alignment vertical="center"/>
    </xf>
    <xf numFmtId="9" fontId="10" fillId="34" borderId="0" xfId="0" applyNumberFormat="1" applyFont="1" applyFill="1" applyAlignment="1">
      <alignment vertical="center"/>
    </xf>
    <xf numFmtId="9" fontId="11" fillId="34" borderId="10" xfId="55" applyNumberFormat="1" applyFont="1" applyFill="1" applyBorder="1" applyAlignment="1">
      <alignment horizontal="center" vertical="center" wrapText="1"/>
      <protection/>
    </xf>
    <xf numFmtId="9" fontId="10" fillId="34" borderId="10" xfId="55" applyNumberFormat="1" applyFont="1" applyFill="1" applyBorder="1" applyAlignment="1">
      <alignment horizontal="center" vertical="center" wrapText="1"/>
      <protection/>
    </xf>
    <xf numFmtId="9" fontId="10" fillId="0" borderId="0" xfId="0" applyNumberFormat="1" applyFont="1" applyFill="1" applyBorder="1" applyAlignment="1">
      <alignment vertical="center"/>
    </xf>
    <xf numFmtId="4" fontId="0" fillId="0" borderId="0" xfId="0" applyNumberFormat="1" applyFont="1" applyAlignment="1">
      <alignment vertical="center"/>
    </xf>
    <xf numFmtId="4" fontId="0" fillId="0" borderId="0" xfId="0" applyNumberFormat="1" applyFont="1" applyAlignment="1">
      <alignment horizontal="center" vertical="center"/>
    </xf>
    <xf numFmtId="4" fontId="10" fillId="0" borderId="0" xfId="0" applyNumberFormat="1" applyFont="1" applyAlignment="1">
      <alignment vertical="center"/>
    </xf>
    <xf numFmtId="4" fontId="10" fillId="0" borderId="0" xfId="0" applyNumberFormat="1" applyFont="1" applyAlignment="1">
      <alignment horizontal="center" vertical="center"/>
    </xf>
    <xf numFmtId="4" fontId="11" fillId="0" borderId="0" xfId="0" applyNumberFormat="1" applyFont="1" applyAlignment="1">
      <alignment vertical="center"/>
    </xf>
    <xf numFmtId="4" fontId="10" fillId="34" borderId="0" xfId="0" applyNumberFormat="1" applyFont="1" applyFill="1" applyAlignment="1">
      <alignment vertical="center"/>
    </xf>
    <xf numFmtId="4" fontId="10" fillId="34" borderId="0" xfId="0" applyNumberFormat="1" applyFont="1" applyFill="1" applyAlignment="1">
      <alignment horizontal="center" vertical="center"/>
    </xf>
    <xf numFmtId="4" fontId="11" fillId="34" borderId="10" xfId="55" applyNumberFormat="1" applyFont="1" applyFill="1" applyBorder="1" applyAlignment="1">
      <alignment horizontal="center" vertical="center" wrapText="1"/>
      <protection/>
    </xf>
    <xf numFmtId="4" fontId="10" fillId="34" borderId="10" xfId="55" applyNumberFormat="1" applyFont="1" applyFill="1" applyBorder="1" applyAlignment="1">
      <alignment horizontal="center" vertical="center" wrapText="1"/>
      <protection/>
    </xf>
    <xf numFmtId="4" fontId="10" fillId="0" borderId="0" xfId="0" applyNumberFormat="1" applyFont="1" applyFill="1" applyBorder="1" applyAlignment="1">
      <alignment vertical="center"/>
    </xf>
    <xf numFmtId="4" fontId="10" fillId="0" borderId="0" xfId="0" applyNumberFormat="1" applyFont="1" applyFill="1" applyBorder="1" applyAlignment="1">
      <alignment horizontal="center" vertical="center"/>
    </xf>
    <xf numFmtId="4" fontId="0" fillId="0" borderId="0" xfId="0" applyNumberFormat="1" applyAlignment="1">
      <alignment vertical="center"/>
    </xf>
    <xf numFmtId="4" fontId="0" fillId="0" borderId="0" xfId="0" applyNumberFormat="1" applyAlignment="1">
      <alignment horizontal="center" vertical="center"/>
    </xf>
    <xf numFmtId="4" fontId="11" fillId="34" borderId="13" xfId="0" applyNumberFormat="1" applyFont="1" applyFill="1" applyBorder="1" applyAlignment="1">
      <alignment horizontal="center" vertical="center"/>
    </xf>
    <xf numFmtId="4" fontId="10" fillId="0" borderId="12" xfId="0" applyNumberFormat="1" applyFont="1" applyBorder="1" applyAlignment="1">
      <alignment vertical="center"/>
    </xf>
    <xf numFmtId="4" fontId="11" fillId="0" borderId="0" xfId="0" applyNumberFormat="1" applyFont="1" applyFill="1" applyBorder="1" applyAlignment="1">
      <alignment vertical="center"/>
    </xf>
    <xf numFmtId="4" fontId="11" fillId="0" borderId="0" xfId="0" applyNumberFormat="1" applyFont="1" applyFill="1" applyAlignment="1">
      <alignment horizontal="center" vertical="center" wrapText="1"/>
    </xf>
    <xf numFmtId="4" fontId="10" fillId="0" borderId="0" xfId="0" applyNumberFormat="1" applyFont="1" applyAlignment="1">
      <alignment/>
    </xf>
    <xf numFmtId="4" fontId="0" fillId="0" borderId="0" xfId="0" applyNumberFormat="1" applyAlignment="1">
      <alignment/>
    </xf>
    <xf numFmtId="4" fontId="11" fillId="0" borderId="13" xfId="0" applyNumberFormat="1" applyFont="1" applyFill="1" applyBorder="1" applyAlignment="1">
      <alignment horizontal="center" vertical="center"/>
    </xf>
    <xf numFmtId="9" fontId="10" fillId="0" borderId="12" xfId="0" applyNumberFormat="1" applyFont="1" applyBorder="1" applyAlignment="1">
      <alignment vertical="center"/>
    </xf>
    <xf numFmtId="9" fontId="11" fillId="0" borderId="0" xfId="0" applyNumberFormat="1" applyFont="1" applyFill="1" applyBorder="1" applyAlignment="1">
      <alignment vertical="center"/>
    </xf>
    <xf numFmtId="9" fontId="11" fillId="0" borderId="0" xfId="0" applyNumberFormat="1" applyFont="1" applyAlignment="1">
      <alignment/>
    </xf>
    <xf numFmtId="9" fontId="11" fillId="0" borderId="0" xfId="0" applyNumberFormat="1" applyFont="1" applyFill="1" applyAlignment="1">
      <alignment horizontal="center" vertical="center" wrapText="1"/>
    </xf>
    <xf numFmtId="9" fontId="10" fillId="0" borderId="0" xfId="0" applyNumberFormat="1" applyFont="1" applyAlignment="1">
      <alignment/>
    </xf>
    <xf numFmtId="9" fontId="0" fillId="0" borderId="0" xfId="0" applyNumberFormat="1" applyAlignment="1">
      <alignment/>
    </xf>
    <xf numFmtId="9" fontId="10" fillId="0" borderId="0" xfId="0" applyNumberFormat="1" applyFont="1" applyAlignment="1">
      <alignment/>
    </xf>
    <xf numFmtId="9" fontId="10" fillId="0" borderId="0" xfId="0" applyNumberFormat="1" applyFont="1" applyBorder="1" applyAlignment="1">
      <alignment/>
    </xf>
    <xf numFmtId="9" fontId="14" fillId="0" borderId="10" xfId="0" applyNumberFormat="1" applyFont="1" applyBorder="1" applyAlignment="1">
      <alignment horizontal="center" vertical="center" wrapText="1"/>
    </xf>
    <xf numFmtId="9" fontId="0" fillId="0" borderId="0" xfId="0" applyNumberFormat="1" applyFont="1" applyFill="1" applyBorder="1" applyAlignment="1">
      <alignment/>
    </xf>
    <xf numFmtId="9" fontId="3" fillId="0" borderId="0" xfId="0" applyNumberFormat="1" applyFont="1" applyFill="1" applyBorder="1" applyAlignment="1">
      <alignment/>
    </xf>
    <xf numFmtId="9" fontId="0" fillId="0" borderId="0" xfId="0" applyNumberFormat="1" applyFill="1" applyBorder="1" applyAlignment="1">
      <alignment/>
    </xf>
    <xf numFmtId="9" fontId="0" fillId="0" borderId="0" xfId="0" applyNumberFormat="1" applyBorder="1" applyAlignment="1">
      <alignment/>
    </xf>
    <xf numFmtId="4" fontId="11" fillId="0" borderId="0" xfId="0" applyNumberFormat="1" applyFont="1" applyAlignment="1">
      <alignment/>
    </xf>
    <xf numFmtId="4" fontId="10" fillId="0" borderId="0" xfId="0" applyNumberFormat="1" applyFont="1" applyAlignment="1">
      <alignment/>
    </xf>
    <xf numFmtId="4" fontId="10" fillId="0" borderId="0" xfId="0" applyNumberFormat="1" applyFont="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xf>
    <xf numFmtId="4" fontId="3" fillId="0" borderId="0" xfId="0" applyNumberFormat="1" applyFont="1" applyFill="1" applyBorder="1" applyAlignment="1">
      <alignment/>
    </xf>
    <xf numFmtId="4" fontId="0" fillId="0" borderId="0" xfId="0" applyNumberFormat="1" applyFill="1" applyBorder="1" applyAlignment="1">
      <alignment horizontal="center"/>
    </xf>
    <xf numFmtId="4" fontId="0" fillId="0" borderId="0" xfId="0" applyNumberFormat="1" applyFill="1" applyBorder="1" applyAlignment="1">
      <alignment/>
    </xf>
    <xf numFmtId="4" fontId="0" fillId="0" borderId="0" xfId="0" applyNumberFormat="1" applyFill="1" applyBorder="1" applyAlignment="1">
      <alignment/>
    </xf>
    <xf numFmtId="4" fontId="0" fillId="0" borderId="0" xfId="0" applyNumberFormat="1" applyBorder="1" applyAlignment="1">
      <alignment/>
    </xf>
    <xf numFmtId="9" fontId="0" fillId="0" borderId="0" xfId="0" applyNumberFormat="1" applyFont="1" applyAlignment="1">
      <alignment/>
    </xf>
    <xf numFmtId="9" fontId="11" fillId="0" borderId="0" xfId="0" applyNumberFormat="1" applyFont="1" applyBorder="1" applyAlignment="1">
      <alignment/>
    </xf>
    <xf numFmtId="9" fontId="11" fillId="0" borderId="0" xfId="0" applyNumberFormat="1" applyFont="1" applyAlignment="1">
      <alignment/>
    </xf>
    <xf numFmtId="9" fontId="0" fillId="0" borderId="0" xfId="0" applyNumberFormat="1" applyFont="1" applyAlignment="1">
      <alignment/>
    </xf>
    <xf numFmtId="9" fontId="67" fillId="0" borderId="0" xfId="0" applyNumberFormat="1" applyFont="1" applyAlignment="1">
      <alignment/>
    </xf>
    <xf numFmtId="9" fontId="9" fillId="0" borderId="0" xfId="0" applyNumberFormat="1" applyFont="1" applyAlignment="1">
      <alignment/>
    </xf>
    <xf numFmtId="4" fontId="0" fillId="0" borderId="0" xfId="0" applyNumberFormat="1" applyFont="1" applyAlignment="1">
      <alignment/>
    </xf>
    <xf numFmtId="4" fontId="10" fillId="0" borderId="10" xfId="0" applyNumberFormat="1" applyFont="1" applyFill="1" applyBorder="1" applyAlignment="1">
      <alignment horizontal="center" vertical="center" wrapText="1"/>
    </xf>
    <xf numFmtId="4" fontId="11" fillId="0" borderId="0" xfId="0" applyNumberFormat="1" applyFont="1" applyBorder="1" applyAlignment="1">
      <alignment/>
    </xf>
    <xf numFmtId="4" fontId="10" fillId="0" borderId="0" xfId="0" applyNumberFormat="1" applyFont="1" applyBorder="1" applyAlignment="1">
      <alignment horizontal="center"/>
    </xf>
    <xf numFmtId="4" fontId="10" fillId="0" borderId="0" xfId="0" applyNumberFormat="1" applyFont="1" applyBorder="1" applyAlignment="1">
      <alignment/>
    </xf>
    <xf numFmtId="4" fontId="11" fillId="0" borderId="0" xfId="0" applyNumberFormat="1" applyFont="1" applyAlignment="1">
      <alignment/>
    </xf>
    <xf numFmtId="4" fontId="0" fillId="0" borderId="0" xfId="0" applyNumberFormat="1" applyFont="1" applyAlignment="1">
      <alignment/>
    </xf>
    <xf numFmtId="4" fontId="67" fillId="0" borderId="0" xfId="0" applyNumberFormat="1" applyFont="1" applyAlignment="1">
      <alignment/>
    </xf>
    <xf numFmtId="4" fontId="9" fillId="0" borderId="0" xfId="0" applyNumberFormat="1" applyFont="1" applyAlignment="1">
      <alignment/>
    </xf>
    <xf numFmtId="9" fontId="3" fillId="0" borderId="0" xfId="0" applyNumberFormat="1" applyFont="1" applyBorder="1" applyAlignment="1">
      <alignment/>
    </xf>
    <xf numFmtId="9" fontId="10" fillId="0" borderId="0" xfId="0" applyNumberFormat="1" applyFont="1" applyFill="1" applyAlignment="1">
      <alignment vertical="center"/>
    </xf>
    <xf numFmtId="4" fontId="3" fillId="0" borderId="0" xfId="0" applyNumberFormat="1" applyFont="1" applyBorder="1" applyAlignment="1">
      <alignment/>
    </xf>
    <xf numFmtId="4" fontId="3" fillId="0" borderId="0" xfId="0" applyNumberFormat="1" applyFont="1" applyBorder="1" applyAlignment="1">
      <alignment horizontal="center" wrapText="1"/>
    </xf>
    <xf numFmtId="4" fontId="10" fillId="0" borderId="0" xfId="0" applyNumberFormat="1" applyFont="1" applyFill="1" applyAlignment="1">
      <alignment vertical="center"/>
    </xf>
    <xf numFmtId="4" fontId="12" fillId="0" borderId="0" xfId="0" applyNumberFormat="1" applyFont="1" applyAlignment="1">
      <alignment/>
    </xf>
    <xf numFmtId="9" fontId="10" fillId="0" borderId="10" xfId="55" applyNumberFormat="1" applyFont="1" applyBorder="1" applyAlignment="1">
      <alignment horizontal="center" vertical="center" wrapText="1"/>
      <protection/>
    </xf>
    <xf numFmtId="4" fontId="10" fillId="0" borderId="0" xfId="0" applyNumberFormat="1" applyFont="1" applyBorder="1" applyAlignment="1">
      <alignment vertical="center"/>
    </xf>
    <xf numFmtId="9" fontId="0" fillId="0" borderId="0" xfId="0" applyNumberFormat="1" applyFont="1" applyBorder="1" applyAlignment="1">
      <alignment/>
    </xf>
    <xf numFmtId="9" fontId="10" fillId="34" borderId="0" xfId="0" applyNumberFormat="1" applyFont="1" applyFill="1" applyAlignment="1">
      <alignment/>
    </xf>
    <xf numFmtId="9" fontId="10" fillId="34" borderId="0" xfId="0" applyNumberFormat="1" applyFont="1" applyFill="1" applyBorder="1" applyAlignment="1">
      <alignment/>
    </xf>
    <xf numFmtId="9" fontId="10" fillId="0" borderId="0" xfId="0" applyNumberFormat="1" applyFont="1" applyBorder="1" applyAlignment="1">
      <alignment/>
    </xf>
    <xf numFmtId="9" fontId="0" fillId="33" borderId="0" xfId="0" applyNumberFormat="1" applyFont="1" applyFill="1" applyBorder="1" applyAlignment="1">
      <alignment/>
    </xf>
    <xf numFmtId="9" fontId="5" fillId="0" borderId="0" xfId="55" applyNumberFormat="1" applyFont="1" applyBorder="1" applyAlignment="1">
      <alignment horizontal="center" wrapText="1"/>
      <protection/>
    </xf>
    <xf numFmtId="9" fontId="3" fillId="0" borderId="0" xfId="0" applyNumberFormat="1" applyFont="1" applyFill="1" applyBorder="1" applyAlignment="1">
      <alignment/>
    </xf>
    <xf numFmtId="9" fontId="0" fillId="0" borderId="0" xfId="0" applyNumberFormat="1" applyFont="1" applyBorder="1" applyAlignment="1">
      <alignment horizontal="center" wrapText="1"/>
    </xf>
    <xf numFmtId="9" fontId="0" fillId="0" borderId="0" xfId="0" applyNumberFormat="1" applyFont="1" applyBorder="1" applyAlignment="1">
      <alignment/>
    </xf>
    <xf numFmtId="9" fontId="3" fillId="0" borderId="0" xfId="0" applyNumberFormat="1" applyFont="1" applyBorder="1" applyAlignment="1">
      <alignment/>
    </xf>
    <xf numFmtId="9" fontId="0" fillId="0" borderId="0" xfId="0" applyNumberFormat="1" applyFont="1" applyFill="1" applyBorder="1" applyAlignment="1">
      <alignment/>
    </xf>
    <xf numFmtId="9" fontId="5" fillId="0" borderId="0" xfId="55" applyNumberFormat="1" applyFont="1" applyBorder="1" applyAlignment="1">
      <alignment horizontal="center" vertical="center" wrapText="1"/>
      <protection/>
    </xf>
    <xf numFmtId="9" fontId="3" fillId="0" borderId="0" xfId="0" applyNumberFormat="1" applyFont="1" applyFill="1" applyBorder="1" applyAlignment="1">
      <alignment vertical="center"/>
    </xf>
    <xf numFmtId="4" fontId="5" fillId="0" borderId="0" xfId="55" applyNumberFormat="1" applyFont="1" applyBorder="1" applyAlignment="1">
      <alignment horizontal="center" wrapText="1"/>
      <protection/>
    </xf>
    <xf numFmtId="4" fontId="0" fillId="0" borderId="0" xfId="0" applyNumberFormat="1" applyFont="1" applyFill="1" applyBorder="1" applyAlignment="1">
      <alignment horizontal="center" wrapText="1"/>
    </xf>
    <xf numFmtId="4" fontId="0" fillId="0" borderId="0" xfId="0" applyNumberFormat="1" applyFont="1" applyBorder="1" applyAlignment="1">
      <alignment horizontal="center" wrapText="1"/>
    </xf>
    <xf numFmtId="4" fontId="5" fillId="0" borderId="0" xfId="55" applyNumberFormat="1" applyFont="1" applyBorder="1" applyAlignment="1">
      <alignment horizontal="center" vertical="center" wrapText="1"/>
      <protection/>
    </xf>
    <xf numFmtId="4" fontId="0" fillId="0" borderId="0" xfId="42" applyNumberFormat="1" applyFont="1" applyBorder="1" applyAlignment="1">
      <alignment/>
    </xf>
    <xf numFmtId="4" fontId="10" fillId="34" borderId="0" xfId="42" applyNumberFormat="1" applyFont="1" applyFill="1" applyAlignment="1">
      <alignment/>
    </xf>
    <xf numFmtId="4" fontId="10" fillId="34" borderId="0" xfId="42" applyNumberFormat="1" applyFont="1" applyFill="1" applyBorder="1" applyAlignment="1">
      <alignment/>
    </xf>
    <xf numFmtId="4" fontId="11" fillId="34" borderId="10" xfId="42" applyNumberFormat="1" applyFont="1" applyFill="1" applyBorder="1" applyAlignment="1">
      <alignment horizontal="center" vertical="center" wrapText="1"/>
    </xf>
    <xf numFmtId="4" fontId="0" fillId="33" borderId="0" xfId="42" applyNumberFormat="1" applyFont="1" applyFill="1" applyBorder="1" applyAlignment="1">
      <alignment/>
    </xf>
    <xf numFmtId="4" fontId="5" fillId="0" borderId="0" xfId="42" applyNumberFormat="1" applyFont="1" applyBorder="1" applyAlignment="1">
      <alignment horizontal="center" wrapText="1"/>
    </xf>
    <xf numFmtId="4" fontId="0" fillId="0" borderId="0" xfId="42" applyNumberFormat="1" applyFont="1" applyBorder="1" applyAlignment="1">
      <alignment horizontal="center" wrapText="1"/>
    </xf>
    <xf numFmtId="4" fontId="0" fillId="0" borderId="0" xfId="42" applyNumberFormat="1" applyFont="1" applyFill="1" applyBorder="1" applyAlignment="1">
      <alignment horizontal="center" wrapText="1"/>
    </xf>
    <xf numFmtId="4" fontId="5" fillId="0" borderId="0" xfId="42" applyNumberFormat="1" applyFont="1" applyBorder="1" applyAlignment="1">
      <alignment horizontal="center" vertical="center" wrapText="1"/>
    </xf>
    <xf numFmtId="0" fontId="67" fillId="34" borderId="0" xfId="0" applyFont="1" applyFill="1" applyAlignment="1">
      <alignment/>
    </xf>
    <xf numFmtId="0" fontId="68" fillId="34" borderId="0" xfId="0" applyFont="1" applyFill="1" applyAlignment="1">
      <alignment vertical="center"/>
    </xf>
    <xf numFmtId="9" fontId="10" fillId="34" borderId="10" xfId="0" applyNumberFormat="1" applyFont="1" applyFill="1" applyBorder="1" applyAlignment="1">
      <alignment horizontal="center" vertical="center"/>
    </xf>
    <xf numFmtId="4" fontId="11" fillId="0" borderId="10" xfId="55" applyNumberFormat="1" applyFont="1" applyFill="1" applyBorder="1" applyAlignment="1">
      <alignment horizontal="center" vertical="center" wrapText="1"/>
      <protection/>
    </xf>
    <xf numFmtId="4" fontId="14" fillId="0" borderId="10" xfId="0" applyNumberFormat="1" applyFont="1" applyFill="1" applyBorder="1" applyAlignment="1">
      <alignment horizontal="center" vertical="center" wrapText="1"/>
    </xf>
    <xf numFmtId="4" fontId="6" fillId="0" borderId="0" xfId="55" applyNumberFormat="1" applyFont="1" applyFill="1" applyBorder="1" applyAlignment="1">
      <alignment horizontal="center" wrapText="1"/>
      <protection/>
    </xf>
    <xf numFmtId="4" fontId="6" fillId="0" borderId="0" xfId="55" applyNumberFormat="1" applyFont="1" applyFill="1" applyBorder="1" applyAlignment="1">
      <alignment horizontal="center" vertical="center" wrapText="1"/>
      <protection/>
    </xf>
    <xf numFmtId="4" fontId="3" fillId="0" borderId="0" xfId="0" applyNumberFormat="1" applyFont="1" applyFill="1" applyBorder="1" applyAlignment="1">
      <alignment horizontal="center" wrapText="1"/>
    </xf>
    <xf numFmtId="4" fontId="0" fillId="0" borderId="0" xfId="0" applyNumberFormat="1" applyFont="1" applyFill="1" applyBorder="1" applyAlignment="1">
      <alignment horizontal="center" vertical="center"/>
    </xf>
    <xf numFmtId="9" fontId="10" fillId="0" borderId="0" xfId="0" applyNumberFormat="1" applyFont="1" applyBorder="1" applyAlignment="1">
      <alignment vertical="center"/>
    </xf>
    <xf numFmtId="9" fontId="10" fillId="0" borderId="0" xfId="55" applyNumberFormat="1" applyFont="1" applyBorder="1" applyAlignment="1">
      <alignment horizontal="center" vertical="center" wrapText="1"/>
      <protection/>
    </xf>
    <xf numFmtId="9" fontId="11" fillId="0" borderId="0" xfId="0" applyNumberFormat="1" applyFont="1" applyAlignment="1">
      <alignment vertical="center"/>
    </xf>
    <xf numFmtId="9" fontId="10" fillId="0" borderId="0" xfId="0" applyNumberFormat="1" applyFont="1" applyAlignment="1">
      <alignment horizontal="center" vertical="center" wrapText="1"/>
    </xf>
    <xf numFmtId="4" fontId="14" fillId="0" borderId="10" xfId="0" applyNumberFormat="1" applyFont="1" applyBorder="1" applyAlignment="1">
      <alignment horizontal="center" vertical="center"/>
    </xf>
    <xf numFmtId="4" fontId="0" fillId="0" borderId="0" xfId="0" applyNumberFormat="1" applyFont="1" applyFill="1" applyAlignment="1">
      <alignment horizontal="center"/>
    </xf>
    <xf numFmtId="4" fontId="10" fillId="34" borderId="0" xfId="0" applyNumberFormat="1" applyFont="1" applyFill="1" applyAlignment="1">
      <alignment horizontal="center"/>
    </xf>
    <xf numFmtId="4" fontId="10" fillId="0" borderId="0" xfId="0" applyNumberFormat="1" applyFont="1" applyFill="1" applyAlignment="1">
      <alignment horizontal="center"/>
    </xf>
    <xf numFmtId="4" fontId="10" fillId="34" borderId="0" xfId="0" applyNumberFormat="1" applyFont="1" applyFill="1" applyBorder="1" applyAlignment="1">
      <alignment horizontal="center"/>
    </xf>
    <xf numFmtId="4" fontId="10" fillId="0" borderId="0" xfId="0" applyNumberFormat="1" applyFont="1" applyFill="1" applyBorder="1" applyAlignment="1">
      <alignment horizontal="center"/>
    </xf>
    <xf numFmtId="4" fontId="0" fillId="33" borderId="0" xfId="0" applyNumberFormat="1" applyFont="1" applyFill="1" applyBorder="1" applyAlignment="1">
      <alignment horizontal="center"/>
    </xf>
    <xf numFmtId="4" fontId="0" fillId="0" borderId="0"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center"/>
    </xf>
    <xf numFmtId="1" fontId="0" fillId="0" borderId="0" xfId="42" applyNumberFormat="1" applyFont="1" applyAlignment="1">
      <alignment/>
    </xf>
    <xf numFmtId="1" fontId="10" fillId="34" borderId="0" xfId="42" applyNumberFormat="1" applyFont="1" applyFill="1" applyAlignment="1">
      <alignment/>
    </xf>
    <xf numFmtId="1" fontId="15" fillId="6" borderId="10" xfId="0" applyNumberFormat="1" applyFont="1" applyFill="1" applyBorder="1" applyAlignment="1">
      <alignment horizontal="center" vertical="center" wrapText="1"/>
    </xf>
    <xf numFmtId="1" fontId="15" fillId="16" borderId="10" xfId="0" applyNumberFormat="1" applyFont="1" applyFill="1" applyBorder="1" applyAlignment="1">
      <alignment horizontal="center" vertical="center" wrapText="1"/>
    </xf>
    <xf numFmtId="1" fontId="15" fillId="9" borderId="10" xfId="0" applyNumberFormat="1" applyFont="1" applyFill="1" applyBorder="1" applyAlignment="1">
      <alignment horizontal="center" vertical="center" wrapText="1"/>
    </xf>
    <xf numFmtId="1" fontId="15" fillId="13" borderId="10" xfId="0" applyNumberFormat="1" applyFont="1" applyFill="1" applyBorder="1" applyAlignment="1">
      <alignment horizontal="center" vertical="center" wrapText="1"/>
    </xf>
    <xf numFmtId="1" fontId="15" fillId="35" borderId="10" xfId="0" applyNumberFormat="1" applyFont="1" applyFill="1" applyBorder="1" applyAlignment="1">
      <alignment horizontal="center" vertical="center" wrapText="1"/>
    </xf>
    <xf numFmtId="1" fontId="0" fillId="0" borderId="0" xfId="42" applyNumberFormat="1" applyFont="1" applyBorder="1" applyAlignment="1">
      <alignment/>
    </xf>
    <xf numFmtId="1" fontId="5" fillId="0" borderId="0" xfId="42" applyNumberFormat="1" applyFont="1" applyBorder="1" applyAlignment="1">
      <alignment horizontal="center" wrapText="1"/>
    </xf>
    <xf numFmtId="1" fontId="0" fillId="0" borderId="0" xfId="42" applyNumberFormat="1" applyFont="1" applyBorder="1" applyAlignment="1">
      <alignment/>
    </xf>
    <xf numFmtId="1" fontId="0" fillId="0" borderId="0" xfId="42" applyNumberFormat="1" applyFont="1" applyFill="1" applyBorder="1" applyAlignment="1">
      <alignment/>
    </xf>
    <xf numFmtId="1" fontId="0" fillId="33" borderId="0" xfId="42" applyNumberFormat="1" applyFont="1" applyFill="1" applyBorder="1" applyAlignment="1">
      <alignment/>
    </xf>
    <xf numFmtId="1" fontId="0" fillId="0" borderId="0" xfId="42" applyNumberFormat="1" applyFont="1" applyFill="1" applyBorder="1" applyAlignment="1">
      <alignment horizontal="center" wrapText="1"/>
    </xf>
    <xf numFmtId="1" fontId="0" fillId="0" borderId="0" xfId="42" applyNumberFormat="1" applyFont="1" applyFill="1" applyBorder="1" applyAlignment="1">
      <alignment horizontal="center"/>
    </xf>
    <xf numFmtId="1" fontId="0" fillId="0" borderId="0" xfId="42" applyNumberFormat="1" applyFont="1" applyFill="1" applyBorder="1" applyAlignment="1">
      <alignment/>
    </xf>
    <xf numFmtId="1" fontId="0" fillId="0" borderId="0" xfId="42" applyNumberFormat="1" applyFont="1" applyBorder="1" applyAlignment="1">
      <alignment horizontal="center" wrapText="1"/>
    </xf>
    <xf numFmtId="1" fontId="0" fillId="0" borderId="0" xfId="42" applyNumberFormat="1" applyFont="1" applyBorder="1" applyAlignment="1">
      <alignment horizontal="center" wrapText="1"/>
    </xf>
    <xf numFmtId="1" fontId="3" fillId="0" borderId="0" xfId="42" applyNumberFormat="1" applyFont="1" applyBorder="1" applyAlignment="1">
      <alignment horizontal="center" wrapText="1"/>
    </xf>
    <xf numFmtId="1" fontId="3" fillId="33" borderId="0" xfId="42" applyNumberFormat="1" applyFont="1" applyFill="1" applyBorder="1" applyAlignment="1">
      <alignment horizontal="center" wrapText="1"/>
    </xf>
    <xf numFmtId="1" fontId="0" fillId="0" borderId="0" xfId="42" applyNumberFormat="1" applyFont="1" applyFill="1" applyBorder="1" applyAlignment="1">
      <alignment horizontal="center" wrapText="1"/>
    </xf>
    <xf numFmtId="1" fontId="0" fillId="33" borderId="0" xfId="42" applyNumberFormat="1" applyFont="1" applyFill="1" applyBorder="1" applyAlignment="1">
      <alignment/>
    </xf>
    <xf numFmtId="1" fontId="0" fillId="0" borderId="0" xfId="42" applyNumberFormat="1" applyFont="1" applyBorder="1" applyAlignment="1">
      <alignment vertical="center"/>
    </xf>
    <xf numFmtId="1" fontId="5" fillId="0" borderId="0" xfId="42" applyNumberFormat="1" applyFont="1" applyBorder="1" applyAlignment="1">
      <alignment horizontal="center" vertical="center" wrapText="1"/>
    </xf>
    <xf numFmtId="1" fontId="0" fillId="0" borderId="0" xfId="42" applyNumberFormat="1" applyFont="1" applyFill="1" applyBorder="1" applyAlignment="1">
      <alignment horizontal="center" vertical="center"/>
    </xf>
    <xf numFmtId="1" fontId="0" fillId="0" borderId="0" xfId="42" applyNumberFormat="1" applyFont="1" applyFill="1" applyBorder="1" applyAlignment="1">
      <alignment vertical="center"/>
    </xf>
    <xf numFmtId="1" fontId="10" fillId="0" borderId="0" xfId="0" applyNumberFormat="1" applyFont="1" applyAlignment="1">
      <alignment/>
    </xf>
    <xf numFmtId="1" fontId="10" fillId="0" borderId="0" xfId="0" applyNumberFormat="1" applyFont="1" applyBorder="1" applyAlignment="1">
      <alignment horizontal="center" vertical="center"/>
    </xf>
    <xf numFmtId="1" fontId="10" fillId="0" borderId="0" xfId="0" applyNumberFormat="1" applyFont="1" applyBorder="1" applyAlignment="1">
      <alignment/>
    </xf>
    <xf numFmtId="1" fontId="11"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Alignment="1">
      <alignment/>
    </xf>
    <xf numFmtId="1" fontId="67" fillId="0" borderId="0" xfId="0" applyNumberFormat="1" applyFont="1" applyAlignment="1">
      <alignment/>
    </xf>
    <xf numFmtId="1" fontId="9" fillId="0" borderId="0" xfId="0" applyNumberFormat="1" applyFont="1" applyAlignment="1">
      <alignment/>
    </xf>
    <xf numFmtId="1" fontId="0" fillId="0" borderId="0" xfId="0" applyNumberFormat="1" applyFont="1" applyBorder="1" applyAlignment="1">
      <alignment horizontal="center" wrapText="1"/>
    </xf>
    <xf numFmtId="1" fontId="10" fillId="0" borderId="0" xfId="0" applyNumberFormat="1" applyFont="1" applyFill="1" applyAlignment="1">
      <alignment vertical="center"/>
    </xf>
    <xf numFmtId="1" fontId="0" fillId="0" borderId="0" xfId="0" applyNumberFormat="1" applyFill="1" applyBorder="1" applyAlignment="1">
      <alignment/>
    </xf>
    <xf numFmtId="1" fontId="0" fillId="0" borderId="0" xfId="0" applyNumberFormat="1" applyFont="1" applyFill="1" applyBorder="1" applyAlignment="1">
      <alignment/>
    </xf>
    <xf numFmtId="1" fontId="10" fillId="0" borderId="0" xfId="0" applyNumberFormat="1" applyFont="1" applyAlignment="1">
      <alignment vertical="center"/>
    </xf>
    <xf numFmtId="1" fontId="10" fillId="0" borderId="0" xfId="0" applyNumberFormat="1" applyFont="1" applyFill="1" applyBorder="1" applyAlignment="1">
      <alignment horizontal="center" vertical="center"/>
    </xf>
    <xf numFmtId="1" fontId="0" fillId="0" borderId="0" xfId="0" applyNumberFormat="1" applyFont="1" applyAlignment="1">
      <alignment vertical="center"/>
    </xf>
    <xf numFmtId="1" fontId="0" fillId="0" borderId="0" xfId="0" applyNumberFormat="1" applyFont="1" applyFill="1" applyBorder="1" applyAlignment="1">
      <alignment horizontal="center"/>
    </xf>
    <xf numFmtId="1" fontId="0" fillId="0" borderId="0" xfId="0" applyNumberFormat="1" applyFill="1" applyBorder="1" applyAlignment="1">
      <alignment horizontal="center"/>
    </xf>
    <xf numFmtId="1" fontId="0" fillId="0" borderId="0" xfId="0" applyNumberFormat="1" applyBorder="1" applyAlignment="1">
      <alignment/>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vertical="center" wrapText="1"/>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 fontId="11" fillId="0" borderId="0" xfId="0" applyNumberFormat="1" applyFont="1" applyAlignment="1">
      <alignment/>
    </xf>
    <xf numFmtId="1" fontId="67" fillId="34" borderId="0" xfId="0" applyNumberFormat="1" applyFont="1" applyFill="1" applyAlignment="1">
      <alignment/>
    </xf>
    <xf numFmtId="1" fontId="68" fillId="34" borderId="0" xfId="0" applyNumberFormat="1" applyFont="1" applyFill="1" applyAlignment="1">
      <alignment vertical="center"/>
    </xf>
    <xf numFmtId="1" fontId="11" fillId="0" borderId="0" xfId="0" applyNumberFormat="1" applyFont="1" applyFill="1" applyAlignment="1">
      <alignment horizontal="center" vertical="center" wrapText="1"/>
    </xf>
    <xf numFmtId="4" fontId="10" fillId="34" borderId="10" xfId="0" applyNumberFormat="1" applyFont="1" applyFill="1" applyBorder="1" applyAlignment="1">
      <alignment horizontal="center" vertical="center"/>
    </xf>
    <xf numFmtId="1" fontId="0" fillId="0" borderId="0" xfId="0" applyNumberFormat="1" applyFont="1" applyFill="1" applyAlignment="1">
      <alignment vertical="center"/>
    </xf>
    <xf numFmtId="1" fontId="11" fillId="0" borderId="0" xfId="0" applyNumberFormat="1" applyFont="1" applyFill="1" applyAlignment="1">
      <alignment vertical="center"/>
    </xf>
    <xf numFmtId="1" fontId="0" fillId="0" borderId="0" xfId="0" applyNumberFormat="1" applyFill="1" applyAlignment="1">
      <alignment vertical="center"/>
    </xf>
    <xf numFmtId="1" fontId="10" fillId="0" borderId="0" xfId="55" applyNumberFormat="1" applyFont="1" applyBorder="1" applyAlignment="1">
      <alignment horizontal="center" vertical="center" wrapText="1"/>
      <protection/>
    </xf>
    <xf numFmtId="4" fontId="10" fillId="0" borderId="0" xfId="55" applyNumberFormat="1" applyFont="1" applyBorder="1" applyAlignment="1">
      <alignment horizontal="center" vertical="center" wrapText="1"/>
      <protection/>
    </xf>
    <xf numFmtId="4" fontId="11" fillId="0" borderId="0" xfId="55" applyNumberFormat="1" applyFont="1" applyBorder="1" applyAlignment="1">
      <alignment horizontal="center" vertical="center" wrapText="1"/>
      <protection/>
    </xf>
    <xf numFmtId="4" fontId="10" fillId="0" borderId="0" xfId="42" applyNumberFormat="1" applyFont="1" applyBorder="1" applyAlignment="1">
      <alignment horizontal="center" vertical="center" wrapText="1"/>
    </xf>
    <xf numFmtId="1" fontId="10" fillId="0" borderId="0" xfId="0" applyNumberFormat="1" applyFont="1" applyAlignment="1">
      <alignment horizontal="center" vertical="center" wrapText="1"/>
    </xf>
    <xf numFmtId="4" fontId="10" fillId="0" borderId="0" xfId="0" applyNumberFormat="1" applyFont="1" applyAlignment="1">
      <alignment horizontal="center" vertical="center" wrapText="1"/>
    </xf>
    <xf numFmtId="4" fontId="11" fillId="0" borderId="13" xfId="0" applyNumberFormat="1" applyFont="1" applyBorder="1" applyAlignment="1">
      <alignment horizontal="center" vertical="center"/>
    </xf>
    <xf numFmtId="4" fontId="11" fillId="0" borderId="13" xfId="42" applyNumberFormat="1" applyFont="1" applyBorder="1" applyAlignment="1">
      <alignment horizontal="center" vertical="center" wrapText="1"/>
    </xf>
    <xf numFmtId="4" fontId="11" fillId="0" borderId="10" xfId="42" applyNumberFormat="1" applyFont="1" applyBorder="1" applyAlignment="1">
      <alignment horizontal="center" vertical="center"/>
    </xf>
    <xf numFmtId="0" fontId="10" fillId="0" borderId="0" xfId="0" applyFont="1" applyAlignment="1">
      <alignment/>
    </xf>
    <xf numFmtId="0" fontId="11" fillId="34" borderId="0" xfId="0" applyFont="1" applyFill="1" applyAlignment="1">
      <alignment/>
    </xf>
    <xf numFmtId="0" fontId="0" fillId="0" borderId="0" xfId="0" applyFont="1" applyBorder="1" applyAlignment="1">
      <alignment vertical="center"/>
    </xf>
    <xf numFmtId="1" fontId="0" fillId="0" borderId="0" xfId="0" applyNumberFormat="1" applyFill="1" applyAlignment="1">
      <alignment/>
    </xf>
    <xf numFmtId="1" fontId="10" fillId="0" borderId="0" xfId="0" applyNumberFormat="1" applyFont="1" applyFill="1" applyAlignment="1">
      <alignment/>
    </xf>
    <xf numFmtId="1" fontId="11" fillId="0" borderId="10" xfId="55" applyNumberFormat="1" applyFont="1" applyFill="1" applyBorder="1" applyAlignment="1">
      <alignment horizontal="center" vertical="center" wrapText="1"/>
      <protection/>
    </xf>
    <xf numFmtId="1" fontId="11" fillId="0" borderId="10" xfId="0" applyNumberFormat="1" applyFont="1" applyFill="1" applyBorder="1" applyAlignment="1">
      <alignment horizontal="center" vertical="center"/>
    </xf>
    <xf numFmtId="1" fontId="10" fillId="0" borderId="0" xfId="0" applyNumberFormat="1" applyFont="1" applyFill="1" applyBorder="1" applyAlignment="1">
      <alignment/>
    </xf>
    <xf numFmtId="1" fontId="0" fillId="0" borderId="0" xfId="0" applyNumberFormat="1" applyFill="1" applyBorder="1" applyAlignment="1">
      <alignment/>
    </xf>
    <xf numFmtId="1" fontId="5" fillId="0" borderId="0" xfId="55" applyNumberFormat="1" applyFont="1" applyFill="1" applyBorder="1" applyAlignment="1">
      <alignment horizontal="center" wrapText="1"/>
      <protection/>
    </xf>
    <xf numFmtId="1" fontId="5" fillId="0" borderId="0" xfId="55" applyNumberFormat="1" applyFont="1" applyFill="1" applyBorder="1" applyAlignment="1">
      <alignment horizontal="center" vertical="center" wrapText="1"/>
      <protection/>
    </xf>
    <xf numFmtId="1" fontId="0" fillId="0" borderId="0" xfId="0" applyNumberFormat="1" applyFont="1" applyFill="1" applyAlignment="1">
      <alignment/>
    </xf>
    <xf numFmtId="1" fontId="11" fillId="0" borderId="10" xfId="0" applyNumberFormat="1" applyFont="1" applyFill="1" applyBorder="1" applyAlignment="1">
      <alignment horizontal="center" vertical="center" wrapText="1"/>
    </xf>
    <xf numFmtId="1" fontId="11" fillId="0" borderId="0" xfId="0" applyNumberFormat="1" applyFont="1" applyFill="1" applyAlignment="1">
      <alignment/>
    </xf>
    <xf numFmtId="1" fontId="0" fillId="0" borderId="0" xfId="0" applyNumberFormat="1" applyFont="1" applyFill="1" applyAlignment="1">
      <alignment/>
    </xf>
    <xf numFmtId="1" fontId="67" fillId="0" borderId="0" xfId="0" applyNumberFormat="1" applyFont="1" applyFill="1" applyAlignment="1">
      <alignment/>
    </xf>
    <xf numFmtId="1" fontId="9" fillId="0" borderId="0" xfId="0" applyNumberFormat="1" applyFont="1" applyFill="1" applyAlignment="1">
      <alignment/>
    </xf>
    <xf numFmtId="1" fontId="11" fillId="0" borderId="0" xfId="0" applyNumberFormat="1" applyFont="1" applyFill="1" applyAlignment="1">
      <alignment/>
    </xf>
    <xf numFmtId="1" fontId="67" fillId="0" borderId="0" xfId="0" applyNumberFormat="1" applyFont="1" applyFill="1" applyAlignment="1">
      <alignment/>
    </xf>
    <xf numFmtId="1" fontId="68" fillId="0" borderId="0" xfId="0" applyNumberFormat="1" applyFont="1" applyFill="1" applyAlignment="1">
      <alignment vertical="center"/>
    </xf>
    <xf numFmtId="1" fontId="10" fillId="0" borderId="0" xfId="55" applyNumberFormat="1" applyFont="1" applyFill="1" applyBorder="1" applyAlignment="1">
      <alignment horizontal="center" vertical="center" wrapText="1"/>
      <protection/>
    </xf>
    <xf numFmtId="1" fontId="10" fillId="0" borderId="0" xfId="0" applyNumberFormat="1" applyFont="1" applyFill="1" applyAlignment="1">
      <alignment horizontal="center" vertical="center" wrapText="1"/>
    </xf>
    <xf numFmtId="0" fontId="0" fillId="0" borderId="0" xfId="0" applyFill="1" applyAlignment="1">
      <alignment/>
    </xf>
    <xf numFmtId="0" fontId="45" fillId="0" borderId="0" xfId="0" applyFont="1" applyAlignment="1">
      <alignment horizontal="left" vertical="center"/>
    </xf>
    <xf numFmtId="0" fontId="11" fillId="34" borderId="10" xfId="0" applyFont="1" applyFill="1" applyBorder="1" applyAlignment="1">
      <alignment horizontal="center" vertical="center" wrapText="1"/>
    </xf>
    <xf numFmtId="4" fontId="0" fillId="0" borderId="0" xfId="42" applyNumberFormat="1" applyFont="1" applyAlignment="1">
      <alignment/>
    </xf>
    <xf numFmtId="4" fontId="0" fillId="0" borderId="0" xfId="0" applyNumberFormat="1" applyFont="1" applyAlignment="1">
      <alignment horizontal="center"/>
    </xf>
    <xf numFmtId="4" fontId="10" fillId="34" borderId="10" xfId="42" applyNumberFormat="1" applyFont="1" applyFill="1" applyBorder="1" applyAlignment="1">
      <alignment horizontal="center" vertical="center"/>
    </xf>
    <xf numFmtId="0" fontId="0" fillId="0" borderId="0" xfId="0" applyFont="1" applyBorder="1" applyAlignment="1">
      <alignment/>
    </xf>
    <xf numFmtId="4" fontId="0" fillId="0" borderId="0" xfId="42" applyNumberFormat="1" applyFont="1" applyBorder="1" applyAlignment="1">
      <alignment/>
    </xf>
    <xf numFmtId="4" fontId="0" fillId="0" borderId="0" xfId="42" applyNumberFormat="1" applyFont="1" applyFill="1" applyBorder="1" applyAlignment="1">
      <alignment/>
    </xf>
    <xf numFmtId="4" fontId="0" fillId="33" borderId="0" xfId="42" applyNumberFormat="1" applyFont="1" applyFill="1" applyBorder="1" applyAlignment="1">
      <alignment/>
    </xf>
    <xf numFmtId="9" fontId="0" fillId="33" borderId="0" xfId="0" applyNumberFormat="1" applyFont="1" applyFill="1" applyBorder="1" applyAlignment="1">
      <alignment/>
    </xf>
    <xf numFmtId="4" fontId="0" fillId="0" borderId="0" xfId="42" applyNumberFormat="1" applyFont="1" applyFill="1" applyBorder="1" applyAlignment="1">
      <alignment horizontal="center"/>
    </xf>
    <xf numFmtId="4" fontId="0" fillId="0" borderId="0" xfId="42" applyNumberFormat="1" applyFont="1" applyFill="1" applyBorder="1" applyAlignment="1">
      <alignment/>
    </xf>
    <xf numFmtId="0" fontId="3" fillId="0" borderId="0" xfId="0" applyFont="1" applyFill="1" applyBorder="1" applyAlignment="1">
      <alignment wrapText="1"/>
    </xf>
    <xf numFmtId="0" fontId="3" fillId="0" borderId="0" xfId="0" applyFont="1" applyBorder="1" applyAlignment="1">
      <alignment wrapText="1"/>
    </xf>
    <xf numFmtId="4" fontId="3" fillId="0" borderId="0" xfId="42" applyNumberFormat="1" applyFont="1" applyBorder="1" applyAlignment="1">
      <alignment horizontal="center" wrapText="1"/>
    </xf>
    <xf numFmtId="4" fontId="3" fillId="33" borderId="0" xfId="42" applyNumberFormat="1" applyFont="1" applyFill="1" applyBorder="1" applyAlignment="1">
      <alignment horizontal="center" wrapText="1"/>
    </xf>
    <xf numFmtId="9" fontId="3" fillId="33" borderId="0" xfId="0" applyNumberFormat="1" applyFont="1" applyFill="1" applyBorder="1" applyAlignment="1">
      <alignment/>
    </xf>
    <xf numFmtId="4" fontId="3" fillId="33" borderId="0" xfId="0" applyNumberFormat="1" applyFont="1" applyFill="1" applyBorder="1" applyAlignment="1">
      <alignment horizontal="center"/>
    </xf>
    <xf numFmtId="0" fontId="3" fillId="33" borderId="0" xfId="0" applyFont="1" applyFill="1" applyBorder="1" applyAlignment="1">
      <alignment wrapText="1"/>
    </xf>
    <xf numFmtId="4" fontId="0" fillId="0" borderId="0" xfId="42" applyNumberFormat="1" applyFont="1" applyBorder="1" applyAlignment="1">
      <alignment vertical="center"/>
    </xf>
    <xf numFmtId="9" fontId="0" fillId="0" borderId="0" xfId="0" applyNumberFormat="1" applyFont="1" applyBorder="1" applyAlignment="1">
      <alignment vertical="center"/>
    </xf>
    <xf numFmtId="4" fontId="0" fillId="0" borderId="0" xfId="0" applyNumberFormat="1" applyFont="1" applyBorder="1" applyAlignment="1">
      <alignment horizontal="center" vertical="center"/>
    </xf>
    <xf numFmtId="4" fontId="0" fillId="0" borderId="0" xfId="42" applyNumberFormat="1" applyFont="1" applyFill="1" applyBorder="1" applyAlignment="1">
      <alignment horizontal="center" vertical="center"/>
    </xf>
    <xf numFmtId="9" fontId="0" fillId="0" borderId="0" xfId="0" applyNumberFormat="1" applyFont="1" applyFill="1" applyBorder="1" applyAlignment="1">
      <alignment vertical="center"/>
    </xf>
    <xf numFmtId="0" fontId="0" fillId="0" borderId="0" xfId="0" applyFont="1" applyFill="1" applyBorder="1" applyAlignment="1">
      <alignment vertical="center"/>
    </xf>
    <xf numFmtId="4" fontId="0" fillId="0" borderId="0" xfId="42" applyNumberFormat="1" applyFont="1" applyFill="1" applyBorder="1" applyAlignment="1">
      <alignment vertical="center"/>
    </xf>
    <xf numFmtId="1" fontId="11" fillId="6" borderId="10" xfId="0" applyNumberFormat="1" applyFont="1" applyFill="1" applyBorder="1" applyAlignment="1">
      <alignment horizontal="center" vertical="center" wrapText="1"/>
    </xf>
    <xf numFmtId="1" fontId="11" fillId="16" borderId="10" xfId="0" applyNumberFormat="1" applyFont="1" applyFill="1" applyBorder="1" applyAlignment="1">
      <alignment horizontal="center" vertical="center" wrapText="1"/>
    </xf>
    <xf numFmtId="1" fontId="11" fillId="9" borderId="10" xfId="0" applyNumberFormat="1" applyFont="1" applyFill="1" applyBorder="1" applyAlignment="1">
      <alignment horizontal="center" vertical="center" wrapText="1"/>
    </xf>
    <xf numFmtId="1" fontId="11" fillId="13" borderId="10" xfId="0" applyNumberFormat="1" applyFont="1" applyFill="1" applyBorder="1" applyAlignment="1">
      <alignment horizontal="center" vertical="center" wrapText="1"/>
    </xf>
    <xf numFmtId="1" fontId="11" fillId="35" borderId="10" xfId="0" applyNumberFormat="1" applyFont="1" applyFill="1" applyBorder="1" applyAlignment="1">
      <alignment horizontal="center" vertical="center" wrapText="1"/>
    </xf>
    <xf numFmtId="4" fontId="10" fillId="0" borderId="10" xfId="0" applyNumberFormat="1" applyFont="1" applyBorder="1" applyAlignment="1">
      <alignment horizontal="center" vertical="center"/>
    </xf>
    <xf numFmtId="1" fontId="11" fillId="16" borderId="14" xfId="0" applyNumberFormat="1" applyFont="1" applyFill="1" applyBorder="1" applyAlignment="1">
      <alignment horizontal="center" vertical="center" wrapText="1"/>
    </xf>
    <xf numFmtId="1" fontId="11" fillId="9" borderId="14" xfId="0" applyNumberFormat="1" applyFont="1" applyFill="1" applyBorder="1" applyAlignment="1">
      <alignment horizontal="center" vertical="center" wrapText="1"/>
    </xf>
    <xf numFmtId="1" fontId="11" fillId="13" borderId="14"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wrapText="1"/>
    </xf>
    <xf numFmtId="9" fontId="10" fillId="0" borderId="10" xfId="0" applyNumberFormat="1" applyFont="1" applyBorder="1" applyAlignment="1">
      <alignment horizontal="center" vertical="center" wrapText="1"/>
    </xf>
    <xf numFmtId="1" fontId="11" fillId="36" borderId="10" xfId="0" applyNumberFormat="1" applyFont="1" applyFill="1" applyBorder="1" applyAlignment="1">
      <alignment horizontal="center" vertical="center" wrapText="1"/>
    </xf>
    <xf numFmtId="0" fontId="11" fillId="34" borderId="0" xfId="0" applyFont="1" applyFill="1" applyAlignment="1">
      <alignment/>
    </xf>
    <xf numFmtId="0" fontId="10" fillId="34" borderId="0" xfId="0" applyFont="1" applyFill="1" applyAlignment="1">
      <alignment/>
    </xf>
    <xf numFmtId="0" fontId="11" fillId="34" borderId="0" xfId="0" applyFont="1" applyFill="1" applyBorder="1" applyAlignment="1">
      <alignment vertical="center" wrapText="1"/>
    </xf>
    <xf numFmtId="0" fontId="3" fillId="0" borderId="10" xfId="0" applyFont="1" applyBorder="1" applyAlignment="1">
      <alignment horizontal="center" wrapText="1"/>
    </xf>
    <xf numFmtId="1" fontId="11" fillId="0" borderId="10" xfId="0" applyNumberFormat="1" applyFont="1" applyBorder="1" applyAlignment="1">
      <alignment horizontal="center" vertical="center" wrapText="1"/>
    </xf>
    <xf numFmtId="0" fontId="14" fillId="34" borderId="10" xfId="0" applyFont="1" applyFill="1" applyBorder="1" applyAlignment="1">
      <alignment horizontal="center" vertical="center" wrapText="1"/>
    </xf>
    <xf numFmtId="0" fontId="10" fillId="0" borderId="0" xfId="0" applyFont="1" applyAlignment="1">
      <alignment horizontal="center" wrapText="1"/>
    </xf>
    <xf numFmtId="10" fontId="10" fillId="0" borderId="0" xfId="0" applyNumberFormat="1" applyFont="1" applyAlignment="1">
      <alignment/>
    </xf>
    <xf numFmtId="0" fontId="18" fillId="0" borderId="10" xfId="54" applyFont="1" applyBorder="1" applyAlignment="1">
      <alignment horizontal="center" vertical="center" wrapText="1"/>
      <protection/>
    </xf>
    <xf numFmtId="0" fontId="10" fillId="34" borderId="13" xfId="0" applyFont="1" applyFill="1" applyBorder="1" applyAlignment="1">
      <alignment horizontal="center" vertical="center" wrapText="1"/>
    </xf>
    <xf numFmtId="0" fontId="10" fillId="0" borderId="10" xfId="56" applyFont="1" applyBorder="1" applyAlignment="1">
      <alignment horizontal="center" vertical="center" wrapText="1"/>
      <protection/>
    </xf>
    <xf numFmtId="0" fontId="19" fillId="34" borderId="10" xfId="0" applyFont="1" applyFill="1" applyBorder="1" applyAlignment="1">
      <alignment horizontal="center" vertical="center" wrapText="1"/>
    </xf>
    <xf numFmtId="0" fontId="19" fillId="0" borderId="10" xfId="56" applyFont="1" applyBorder="1" applyAlignment="1">
      <alignment vertical="center"/>
      <protection/>
    </xf>
    <xf numFmtId="0" fontId="19" fillId="0" borderId="10" xfId="56" applyFont="1" applyBorder="1" applyAlignment="1">
      <alignment horizontal="center" vertical="center"/>
      <protection/>
    </xf>
    <xf numFmtId="0" fontId="10" fillId="0" borderId="10" xfId="0" applyFont="1" applyBorder="1" applyAlignment="1">
      <alignment horizontal="center" vertical="center" wrapText="1"/>
    </xf>
    <xf numFmtId="0" fontId="11" fillId="0" borderId="0" xfId="0" applyFont="1" applyAlignment="1">
      <alignment horizontal="left" vertical="center" wrapText="1"/>
    </xf>
    <xf numFmtId="2" fontId="0" fillId="0" borderId="0" xfId="0" applyNumberFormat="1" applyAlignment="1">
      <alignment horizontal="center" vertical="center"/>
    </xf>
    <xf numFmtId="0" fontId="22" fillId="0" borderId="10" xfId="54" applyFont="1" applyBorder="1" applyAlignment="1">
      <alignment horizontal="center" vertical="center" wrapText="1"/>
      <protection/>
    </xf>
    <xf numFmtId="0" fontId="45" fillId="0" borderId="0" xfId="0" applyFont="1" applyAlignment="1">
      <alignment horizontal="center" vertical="center"/>
    </xf>
    <xf numFmtId="0" fontId="16" fillId="0" borderId="0" xfId="0" applyFont="1" applyAlignment="1">
      <alignment horizontal="center" vertical="center"/>
    </xf>
    <xf numFmtId="0" fontId="0" fillId="0" borderId="10" xfId="0" applyFont="1" applyBorder="1" applyAlignment="1">
      <alignment horizontal="center" vertical="center" wrapText="1"/>
    </xf>
    <xf numFmtId="10" fontId="0" fillId="0" borderId="0" xfId="0" applyNumberFormat="1" applyAlignment="1">
      <alignment/>
    </xf>
    <xf numFmtId="1" fontId="11" fillId="0" borderId="10" xfId="55" applyNumberFormat="1" applyFont="1" applyBorder="1" applyAlignment="1">
      <alignment horizontal="center" vertical="center" wrapText="1"/>
      <protection/>
    </xf>
    <xf numFmtId="4" fontId="11" fillId="0" borderId="15" xfId="55" applyNumberFormat="1" applyFont="1" applyBorder="1" applyAlignment="1">
      <alignment horizontal="center" vertical="center" wrapText="1"/>
      <protection/>
    </xf>
    <xf numFmtId="4" fontId="10" fillId="0" borderId="15" xfId="55" applyNumberFormat="1" applyFont="1" applyBorder="1" applyAlignment="1">
      <alignment horizontal="center" vertical="center" wrapText="1"/>
      <protection/>
    </xf>
    <xf numFmtId="4" fontId="11" fillId="0" borderId="16" xfId="55" applyNumberFormat="1" applyFont="1" applyBorder="1" applyAlignment="1">
      <alignment horizontal="center" vertical="center" wrapText="1"/>
      <protection/>
    </xf>
    <xf numFmtId="4" fontId="10" fillId="0" borderId="16" xfId="55" applyNumberFormat="1" applyFont="1" applyBorder="1" applyAlignment="1">
      <alignment horizontal="center" vertical="center" wrapText="1"/>
      <protection/>
    </xf>
    <xf numFmtId="4" fontId="11" fillId="0" borderId="16" xfId="42" applyNumberFormat="1" applyFont="1" applyBorder="1" applyAlignment="1">
      <alignment horizontal="center" vertical="center"/>
    </xf>
    <xf numFmtId="0" fontId="0" fillId="0" borderId="10" xfId="0" applyBorder="1" applyAlignment="1">
      <alignment horizontal="center" vertical="center"/>
    </xf>
    <xf numFmtId="168" fontId="0" fillId="0" borderId="10" xfId="0" applyNumberFormat="1" applyBorder="1" applyAlignment="1">
      <alignment horizontal="center" vertical="center"/>
    </xf>
    <xf numFmtId="1" fontId="69" fillId="6" borderId="10" xfId="0" applyNumberFormat="1" applyFont="1" applyFill="1" applyBorder="1" applyAlignment="1">
      <alignment horizontal="center" vertical="center" wrapText="1"/>
    </xf>
    <xf numFmtId="1" fontId="69" fillId="13" borderId="10" xfId="0" applyNumberFormat="1" applyFont="1" applyFill="1" applyBorder="1" applyAlignment="1">
      <alignment horizontal="center" vertical="center" wrapText="1"/>
    </xf>
    <xf numFmtId="1" fontId="69" fillId="35"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wrapText="1"/>
    </xf>
    <xf numFmtId="0" fontId="11" fillId="0" borderId="0" xfId="0" applyFont="1" applyAlignment="1">
      <alignment vertical="center" wrapText="1"/>
    </xf>
    <xf numFmtId="0" fontId="0" fillId="0" borderId="0" xfId="0" applyBorder="1" applyAlignment="1">
      <alignment horizontal="center" vertical="center"/>
    </xf>
    <xf numFmtId="4" fontId="10" fillId="0" borderId="0" xfId="0" applyNumberFormat="1" applyFont="1" applyBorder="1" applyAlignment="1">
      <alignment horizontal="center" vertical="center"/>
    </xf>
    <xf numFmtId="170" fontId="3" fillId="0" borderId="0" xfId="0" applyNumberFormat="1" applyFont="1" applyBorder="1" applyAlignment="1">
      <alignment horizontal="center" wrapText="1"/>
    </xf>
    <xf numFmtId="170" fontId="10" fillId="0" borderId="0" xfId="0" applyNumberFormat="1" applyFont="1" applyAlignment="1">
      <alignment/>
    </xf>
    <xf numFmtId="170" fontId="10" fillId="0" borderId="0" xfId="0" applyNumberFormat="1" applyFont="1" applyBorder="1" applyAlignment="1">
      <alignment/>
    </xf>
    <xf numFmtId="170" fontId="11" fillId="0" borderId="10" xfId="55" applyNumberFormat="1" applyFont="1" applyBorder="1" applyAlignment="1">
      <alignment horizontal="center" vertical="center" wrapText="1"/>
      <protection/>
    </xf>
    <xf numFmtId="170" fontId="10" fillId="0" borderId="10" xfId="55" applyNumberFormat="1" applyFont="1" applyFill="1" applyBorder="1" applyAlignment="1">
      <alignment horizontal="center" vertical="center" wrapText="1"/>
      <protection/>
    </xf>
    <xf numFmtId="170" fontId="10" fillId="0" borderId="0" xfId="0" applyNumberFormat="1" applyFont="1" applyFill="1" applyAlignment="1">
      <alignment vertical="center"/>
    </xf>
    <xf numFmtId="170" fontId="0" fillId="0" borderId="0" xfId="0" applyNumberFormat="1" applyAlignment="1">
      <alignment/>
    </xf>
    <xf numFmtId="2" fontId="10" fillId="0" borderId="0" xfId="0" applyNumberFormat="1" applyFont="1" applyAlignment="1">
      <alignment/>
    </xf>
    <xf numFmtId="2" fontId="10" fillId="0" borderId="0" xfId="0" applyNumberFormat="1" applyFont="1" applyBorder="1" applyAlignment="1">
      <alignment/>
    </xf>
    <xf numFmtId="2" fontId="11" fillId="0" borderId="10" xfId="55" applyNumberFormat="1" applyFont="1" applyBorder="1" applyAlignment="1">
      <alignment horizontal="center" vertical="center" wrapText="1"/>
      <protection/>
    </xf>
    <xf numFmtId="2" fontId="10" fillId="0" borderId="0" xfId="0" applyNumberFormat="1" applyFont="1" applyBorder="1" applyAlignment="1">
      <alignment/>
    </xf>
    <xf numFmtId="2" fontId="11" fillId="0" borderId="0" xfId="0" applyNumberFormat="1" applyFont="1" applyAlignment="1">
      <alignment/>
    </xf>
    <xf numFmtId="2" fontId="0" fillId="0" borderId="0" xfId="0" applyNumberFormat="1" applyAlignment="1">
      <alignment/>
    </xf>
    <xf numFmtId="2" fontId="0" fillId="0" borderId="0" xfId="0" applyNumberFormat="1" applyFont="1" applyAlignment="1">
      <alignment/>
    </xf>
    <xf numFmtId="2" fontId="0" fillId="0" borderId="0" xfId="0" applyNumberFormat="1" applyFont="1" applyAlignment="1">
      <alignment/>
    </xf>
    <xf numFmtId="2" fontId="67" fillId="0" borderId="0" xfId="0" applyNumberFormat="1" applyFont="1" applyAlignment="1">
      <alignment/>
    </xf>
    <xf numFmtId="2" fontId="9" fillId="0" borderId="0" xfId="0" applyNumberFormat="1" applyFont="1" applyAlignment="1">
      <alignment/>
    </xf>
    <xf numFmtId="1" fontId="10" fillId="0" borderId="0" xfId="0" applyNumberFormat="1" applyFont="1" applyAlignment="1">
      <alignment/>
    </xf>
    <xf numFmtId="1" fontId="10" fillId="0" borderId="0" xfId="0" applyNumberFormat="1" applyFont="1" applyBorder="1" applyAlignment="1">
      <alignment/>
    </xf>
    <xf numFmtId="2" fontId="0" fillId="0" borderId="0" xfId="0" applyNumberFormat="1" applyFont="1" applyAlignment="1">
      <alignment vertical="center"/>
    </xf>
    <xf numFmtId="2" fontId="10" fillId="0" borderId="0" xfId="0" applyNumberFormat="1" applyFont="1" applyAlignment="1">
      <alignment vertical="center"/>
    </xf>
    <xf numFmtId="2" fontId="10" fillId="34" borderId="0" xfId="0" applyNumberFormat="1" applyFont="1" applyFill="1" applyAlignment="1">
      <alignment vertical="center"/>
    </xf>
    <xf numFmtId="2" fontId="0" fillId="0" borderId="0" xfId="0" applyNumberFormat="1" applyBorder="1" applyAlignment="1">
      <alignment vertical="center" wrapText="1"/>
    </xf>
    <xf numFmtId="2" fontId="11" fillId="34" borderId="10" xfId="55" applyNumberFormat="1" applyFont="1" applyFill="1" applyBorder="1" applyAlignment="1">
      <alignment horizontal="center" vertical="center" wrapText="1"/>
      <protection/>
    </xf>
    <xf numFmtId="2" fontId="10" fillId="34" borderId="10" xfId="55" applyNumberFormat="1" applyFont="1" applyFill="1" applyBorder="1" applyAlignment="1">
      <alignment horizontal="center" vertical="center" wrapText="1"/>
      <protection/>
    </xf>
    <xf numFmtId="2" fontId="10" fillId="0" borderId="10" xfId="0" applyNumberFormat="1" applyFont="1" applyBorder="1" applyAlignment="1">
      <alignment horizontal="center" vertical="center" wrapText="1"/>
    </xf>
    <xf numFmtId="2" fontId="10" fillId="0" borderId="0" xfId="0" applyNumberFormat="1" applyFont="1" applyFill="1" applyBorder="1" applyAlignment="1">
      <alignment vertical="center"/>
    </xf>
    <xf numFmtId="9" fontId="0" fillId="0" borderId="0" xfId="0" applyNumberFormat="1" applyBorder="1" applyAlignment="1">
      <alignment vertical="center" wrapText="1"/>
    </xf>
    <xf numFmtId="0" fontId="10" fillId="0" borderId="10" xfId="55" applyFont="1" applyBorder="1" applyAlignment="1">
      <alignment horizontal="center" vertical="center" wrapText="1" shrinkToFit="1"/>
      <protection/>
    </xf>
    <xf numFmtId="2" fontId="10" fillId="0" borderId="0" xfId="0" applyNumberFormat="1" applyFont="1" applyAlignment="1">
      <alignment/>
    </xf>
    <xf numFmtId="2" fontId="10" fillId="0" borderId="10" xfId="55" applyNumberFormat="1" applyFont="1" applyBorder="1" applyAlignment="1">
      <alignment horizontal="center" vertical="center" wrapText="1"/>
      <protection/>
    </xf>
    <xf numFmtId="2" fontId="10" fillId="34" borderId="10" xfId="42" applyNumberFormat="1" applyFont="1" applyFill="1" applyBorder="1" applyAlignment="1">
      <alignment horizontal="center" vertical="center" wrapText="1"/>
    </xf>
    <xf numFmtId="2" fontId="10" fillId="0" borderId="0" xfId="55" applyNumberFormat="1" applyFont="1" applyBorder="1" applyAlignment="1">
      <alignment horizontal="center" vertical="center" wrapText="1"/>
      <protection/>
    </xf>
    <xf numFmtId="0" fontId="0" fillId="0" borderId="0" xfId="0" applyAlignment="1">
      <alignment horizontal="center"/>
    </xf>
    <xf numFmtId="0" fontId="10" fillId="34" borderId="0" xfId="0" applyFont="1" applyFill="1" applyAlignment="1">
      <alignment horizontal="center" vertical="center" wrapText="1"/>
    </xf>
    <xf numFmtId="0" fontId="11" fillId="34" borderId="0" xfId="0" applyFont="1" applyFill="1" applyBorder="1" applyAlignment="1">
      <alignment horizontal="center" vertical="center"/>
    </xf>
    <xf numFmtId="0" fontId="0" fillId="33" borderId="0" xfId="0"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xf>
    <xf numFmtId="0" fontId="10" fillId="34" borderId="0" xfId="0" applyFont="1" applyFill="1" applyBorder="1" applyAlignment="1">
      <alignment horizontal="center" vertical="center" wrapText="1"/>
    </xf>
    <xf numFmtId="0" fontId="11" fillId="0" borderId="17" xfId="0" applyFont="1" applyBorder="1" applyAlignment="1">
      <alignment vertical="center"/>
    </xf>
    <xf numFmtId="0" fontId="11" fillId="0" borderId="12" xfId="0" applyFont="1" applyBorder="1" applyAlignment="1">
      <alignment vertical="center"/>
    </xf>
    <xf numFmtId="0" fontId="11" fillId="0" borderId="18" xfId="0" applyFont="1" applyBorder="1" applyAlignment="1">
      <alignment vertical="center"/>
    </xf>
    <xf numFmtId="1" fontId="11" fillId="0" borderId="10" xfId="0" applyNumberFormat="1" applyFont="1" applyBorder="1" applyAlignment="1">
      <alignment vertical="center" wrapText="1"/>
    </xf>
    <xf numFmtId="0" fontId="3" fillId="0" borderId="10" xfId="0" applyFont="1" applyBorder="1" applyAlignment="1">
      <alignment vertical="center" wrapText="1"/>
    </xf>
    <xf numFmtId="0" fontId="0" fillId="0" borderId="10" xfId="0" applyBorder="1" applyAlignment="1">
      <alignment vertical="center" wrapText="1"/>
    </xf>
    <xf numFmtId="1" fontId="11" fillId="0" borderId="15" xfId="0" applyNumberFormat="1" applyFont="1" applyBorder="1" applyAlignment="1">
      <alignment vertical="center" wrapText="1"/>
    </xf>
    <xf numFmtId="0" fontId="0" fillId="0" borderId="19" xfId="0" applyBorder="1" applyAlignment="1">
      <alignment vertical="center" wrapText="1"/>
    </xf>
    <xf numFmtId="0" fontId="0" fillId="0" borderId="16" xfId="0" applyBorder="1" applyAlignment="1">
      <alignment vertical="center" wrapText="1"/>
    </xf>
    <xf numFmtId="0" fontId="70" fillId="0" borderId="10" xfId="0" applyFont="1" applyFill="1" applyBorder="1" applyAlignment="1">
      <alignment horizontal="center" vertical="center"/>
    </xf>
    <xf numFmtId="0" fontId="45" fillId="0" borderId="0" xfId="0" applyFont="1" applyAlignment="1">
      <alignment horizontal="center" vertical="center" wrapText="1"/>
    </xf>
    <xf numFmtId="9" fontId="10" fillId="0" borderId="10" xfId="0" applyNumberFormat="1" applyFont="1" applyBorder="1" applyAlignment="1">
      <alignment horizontal="center" vertical="center"/>
    </xf>
    <xf numFmtId="0" fontId="11" fillId="0" borderId="0"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xf>
    <xf numFmtId="0" fontId="15"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67" fillId="0" borderId="10" xfId="0" applyFont="1" applyBorder="1" applyAlignment="1">
      <alignment/>
    </xf>
    <xf numFmtId="0" fontId="0" fillId="0" borderId="10" xfId="0" applyFont="1" applyBorder="1" applyAlignment="1">
      <alignment/>
    </xf>
    <xf numFmtId="0" fontId="67" fillId="0" borderId="10" xfId="0" applyFont="1" applyBorder="1" applyAlignment="1">
      <alignment vertical="center"/>
    </xf>
    <xf numFmtId="0" fontId="67" fillId="0" borderId="10" xfId="0" applyFont="1" applyBorder="1" applyAlignment="1">
      <alignment horizontal="center" vertical="center"/>
    </xf>
    <xf numFmtId="0" fontId="0" fillId="0" borderId="10" xfId="0" applyFont="1" applyBorder="1" applyAlignment="1">
      <alignment/>
    </xf>
    <xf numFmtId="0" fontId="0" fillId="0" borderId="10" xfId="0" applyBorder="1" applyAlignment="1">
      <alignment/>
    </xf>
    <xf numFmtId="0" fontId="10" fillId="0" borderId="10" xfId="0" applyFont="1" applyBorder="1" applyAlignment="1">
      <alignment vertical="center"/>
    </xf>
    <xf numFmtId="0" fontId="68" fillId="0" borderId="10" xfId="0" applyFont="1" applyBorder="1" applyAlignment="1">
      <alignment vertical="center"/>
    </xf>
    <xf numFmtId="0" fontId="15" fillId="0" borderId="0" xfId="0" applyFont="1" applyBorder="1" applyAlignment="1">
      <alignment horizontal="left" vertical="center" wrapText="1"/>
    </xf>
    <xf numFmtId="0" fontId="15" fillId="0" borderId="0" xfId="0" applyFont="1" applyAlignment="1">
      <alignment horizontal="left"/>
    </xf>
    <xf numFmtId="0" fontId="11" fillId="0" borderId="0" xfId="0" applyFont="1" applyBorder="1" applyAlignment="1">
      <alignment horizontal="right" vertical="center"/>
    </xf>
    <xf numFmtId="4" fontId="11"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xf>
    <xf numFmtId="4" fontId="3" fillId="0" borderId="0" xfId="0" applyNumberFormat="1" applyFont="1" applyAlignment="1">
      <alignment/>
    </xf>
    <xf numFmtId="4" fontId="3" fillId="0" borderId="0" xfId="0" applyNumberFormat="1" applyFont="1" applyAlignment="1">
      <alignment vertical="center"/>
    </xf>
    <xf numFmtId="0" fontId="11" fillId="0" borderId="0" xfId="0" applyFont="1" applyAlignment="1">
      <alignment horizontal="left" vertical="center"/>
    </xf>
    <xf numFmtId="0" fontId="11" fillId="0" borderId="0" xfId="0" applyFont="1" applyFill="1" applyAlignment="1">
      <alignment horizontal="left" vertical="center" wrapText="1"/>
    </xf>
    <xf numFmtId="4" fontId="11" fillId="0" borderId="0" xfId="42" applyNumberFormat="1" applyFont="1" applyBorder="1" applyAlignment="1">
      <alignment horizontal="center" vertical="center" wrapText="1"/>
    </xf>
    <xf numFmtId="0" fontId="11" fillId="0" borderId="0" xfId="55" applyFont="1" applyBorder="1" applyAlignment="1">
      <alignment horizontal="center" vertical="center" wrapText="1"/>
      <protection/>
    </xf>
    <xf numFmtId="0" fontId="45" fillId="0" borderId="0" xfId="0" applyFont="1" applyAlignment="1">
      <alignment horizontal="left" vertical="center" wrapText="1"/>
    </xf>
    <xf numFmtId="0" fontId="0" fillId="34" borderId="0" xfId="0" applyFill="1" applyAlignment="1">
      <alignment/>
    </xf>
    <xf numFmtId="0" fontId="0" fillId="34" borderId="0" xfId="0" applyFill="1" applyAlignment="1">
      <alignment horizontal="center" vertical="center"/>
    </xf>
    <xf numFmtId="0" fontId="11" fillId="34" borderId="0" xfId="0" applyFont="1" applyFill="1" applyAlignment="1">
      <alignment/>
    </xf>
    <xf numFmtId="2" fontId="10" fillId="0" borderId="12" xfId="0" applyNumberFormat="1" applyFont="1" applyBorder="1" applyAlignment="1">
      <alignment vertical="center"/>
    </xf>
    <xf numFmtId="2" fontId="10" fillId="34" borderId="10" xfId="0" applyNumberFormat="1" applyFont="1" applyFill="1" applyBorder="1" applyAlignment="1">
      <alignment horizontal="center" vertical="center"/>
    </xf>
    <xf numFmtId="2" fontId="11" fillId="0" borderId="12" xfId="0" applyNumberFormat="1" applyFont="1" applyBorder="1" applyAlignment="1">
      <alignment vertical="center"/>
    </xf>
    <xf numFmtId="2" fontId="11" fillId="0" borderId="0" xfId="0" applyNumberFormat="1" applyFont="1" applyAlignment="1">
      <alignment/>
    </xf>
    <xf numFmtId="2" fontId="0" fillId="0" borderId="0" xfId="0" applyNumberFormat="1" applyFill="1" applyAlignment="1">
      <alignment vertical="center" wrapText="1"/>
    </xf>
    <xf numFmtId="2" fontId="11" fillId="0" borderId="0" xfId="0" applyNumberFormat="1" applyFont="1" applyFill="1" applyAlignment="1">
      <alignment horizontal="center" vertical="center" wrapText="1"/>
    </xf>
    <xf numFmtId="9" fontId="11" fillId="0" borderId="12" xfId="0" applyNumberFormat="1" applyFont="1" applyBorder="1" applyAlignment="1">
      <alignment vertical="center"/>
    </xf>
    <xf numFmtId="9" fontId="0" fillId="0" borderId="0" xfId="0" applyNumberFormat="1" applyFill="1" applyAlignment="1">
      <alignment vertical="center" wrapText="1"/>
    </xf>
    <xf numFmtId="0" fontId="10" fillId="0" borderId="10" xfId="55" applyFont="1" applyFill="1" applyBorder="1" applyAlignment="1">
      <alignment horizontal="center" vertical="center" wrapText="1"/>
      <protection/>
    </xf>
    <xf numFmtId="1" fontId="69" fillId="0" borderId="10" xfId="0" applyNumberFormat="1" applyFont="1" applyFill="1" applyBorder="1" applyAlignment="1">
      <alignment horizontal="center" vertical="center" wrapText="1"/>
    </xf>
    <xf numFmtId="2" fontId="10" fillId="0" borderId="10" xfId="42"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4" fontId="10" fillId="0" borderId="10" xfId="55" applyNumberFormat="1" applyFont="1" applyFill="1" applyBorder="1" applyAlignment="1">
      <alignment horizontal="center" vertical="center" wrapText="1"/>
      <protection/>
    </xf>
    <xf numFmtId="0" fontId="70" fillId="0" borderId="10" xfId="55" applyFont="1" applyFill="1" applyBorder="1" applyAlignment="1">
      <alignment horizontal="center" vertical="center" wrapText="1"/>
      <protection/>
    </xf>
    <xf numFmtId="0" fontId="67" fillId="0" borderId="10" xfId="0" applyFont="1" applyFill="1" applyBorder="1" applyAlignment="1">
      <alignment/>
    </xf>
    <xf numFmtId="0" fontId="67"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Border="1" applyAlignment="1">
      <alignment/>
    </xf>
    <xf numFmtId="4" fontId="17" fillId="0" borderId="0" xfId="0" applyNumberFormat="1" applyFont="1" applyAlignment="1">
      <alignment horizontal="center" vertical="center" wrapText="1"/>
    </xf>
    <xf numFmtId="0" fontId="11" fillId="34" borderId="0" xfId="0" applyFont="1" applyFill="1" applyAlignment="1">
      <alignment/>
    </xf>
    <xf numFmtId="0" fontId="10" fillId="34" borderId="0" xfId="0" applyFont="1" applyFill="1" applyAlignment="1">
      <alignment/>
    </xf>
    <xf numFmtId="0" fontId="11" fillId="0" borderId="15" xfId="0" applyFont="1" applyBorder="1" applyAlignment="1">
      <alignment horizontal="right" vertical="center"/>
    </xf>
    <xf numFmtId="0" fontId="11" fillId="0" borderId="19" xfId="0" applyFont="1" applyBorder="1" applyAlignment="1">
      <alignment horizontal="right" vertical="center"/>
    </xf>
    <xf numFmtId="0" fontId="11" fillId="0" borderId="16" xfId="0" applyFont="1" applyBorder="1" applyAlignment="1">
      <alignment horizontal="right" vertical="center"/>
    </xf>
    <xf numFmtId="1" fontId="11" fillId="34" borderId="10" xfId="42" applyNumberFormat="1" applyFont="1" applyFill="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25" fillId="34" borderId="0" xfId="0" applyFont="1" applyFill="1" applyBorder="1" applyAlignment="1">
      <alignment horizontal="left" vertical="center" wrapText="1"/>
    </xf>
    <xf numFmtId="0" fontId="25" fillId="0" borderId="0" xfId="0" applyFont="1" applyBorder="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xf>
    <xf numFmtId="0" fontId="10" fillId="0" borderId="0" xfId="0" applyFont="1" applyBorder="1" applyAlignment="1">
      <alignment/>
    </xf>
    <xf numFmtId="1" fontId="11"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 fontId="11" fillId="0" borderId="17"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11" fillId="34" borderId="0" xfId="0" applyFont="1" applyFill="1" applyBorder="1" applyAlignment="1">
      <alignment horizontal="left" vertical="center" wrapText="1"/>
    </xf>
    <xf numFmtId="0" fontId="3" fillId="34" borderId="0" xfId="0" applyFont="1" applyFill="1" applyAlignment="1">
      <alignment horizontal="left" vertical="center" wrapText="1"/>
    </xf>
    <xf numFmtId="0" fontId="0" fillId="34" borderId="0" xfId="0" applyFill="1" applyAlignment="1">
      <alignment/>
    </xf>
    <xf numFmtId="0" fontId="11" fillId="0" borderId="0" xfId="0" applyFont="1" applyAlignment="1">
      <alignment/>
    </xf>
    <xf numFmtId="0" fontId="0" fillId="0" borderId="0" xfId="0" applyFont="1" applyAlignment="1">
      <alignment/>
    </xf>
    <xf numFmtId="0" fontId="11" fillId="34" borderId="0" xfId="0" applyFont="1" applyFill="1" applyBorder="1" applyAlignment="1">
      <alignment vertical="center" wrapText="1"/>
    </xf>
    <xf numFmtId="0" fontId="11" fillId="34" borderId="0" xfId="0" applyFont="1" applyFill="1" applyAlignment="1">
      <alignment wrapText="1"/>
    </xf>
    <xf numFmtId="0" fontId="3" fillId="34" borderId="0" xfId="0" applyFont="1" applyFill="1" applyAlignment="1">
      <alignment wrapText="1"/>
    </xf>
    <xf numFmtId="0" fontId="11" fillId="0" borderId="17" xfId="0" applyFont="1" applyBorder="1" applyAlignment="1">
      <alignment horizontal="right" vertical="center"/>
    </xf>
    <xf numFmtId="0" fontId="11" fillId="0" borderId="12" xfId="0" applyFont="1" applyBorder="1" applyAlignment="1">
      <alignment horizontal="right" vertical="center"/>
    </xf>
    <xf numFmtId="0" fontId="11" fillId="0" borderId="18" xfId="0" applyFont="1" applyBorder="1" applyAlignment="1">
      <alignment horizontal="right" vertical="center"/>
    </xf>
    <xf numFmtId="1" fontId="11" fillId="0" borderId="15"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4" fontId="17" fillId="0" borderId="0" xfId="0" applyNumberFormat="1" applyFont="1" applyAlignment="1">
      <alignment horizontal="center" wrapText="1"/>
    </xf>
    <xf numFmtId="0" fontId="15" fillId="0" borderId="0" xfId="0" applyFont="1" applyFill="1" applyAlignment="1">
      <alignment vertical="center"/>
    </xf>
    <xf numFmtId="0" fontId="71" fillId="0" borderId="0" xfId="0" applyFont="1" applyFill="1" applyAlignment="1">
      <alignment/>
    </xf>
    <xf numFmtId="0" fontId="72" fillId="0" borderId="0" xfId="0" applyFont="1" applyFill="1" applyAlignment="1">
      <alignment/>
    </xf>
    <xf numFmtId="0" fontId="15" fillId="0" borderId="0" xfId="0" applyFont="1" applyAlignment="1">
      <alignment horizontal="left" vertical="center" wrapText="1"/>
    </xf>
    <xf numFmtId="0" fontId="0" fillId="0" borderId="0" xfId="0" applyAlignment="1">
      <alignment horizontal="left" vertical="center" wrapText="1"/>
    </xf>
    <xf numFmtId="0" fontId="11" fillId="0" borderId="17" xfId="0" applyFont="1" applyFill="1" applyBorder="1" applyAlignment="1">
      <alignment horizontal="right" vertical="center"/>
    </xf>
    <xf numFmtId="0" fontId="11" fillId="0" borderId="12" xfId="0" applyFont="1" applyFill="1" applyBorder="1" applyAlignment="1">
      <alignment horizontal="right" vertical="center"/>
    </xf>
    <xf numFmtId="0" fontId="11" fillId="0" borderId="18" xfId="0" applyFont="1" applyFill="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xf>
    <xf numFmtId="9" fontId="17" fillId="0" borderId="0" xfId="0" applyNumberFormat="1" applyFont="1" applyFill="1" applyAlignment="1">
      <alignment horizontal="center" vertical="center" wrapText="1"/>
    </xf>
    <xf numFmtId="0" fontId="11" fillId="0" borderId="0" xfId="0" applyFont="1" applyFill="1" applyAlignment="1">
      <alignment horizontal="left" vertical="center" wrapText="1"/>
    </xf>
    <xf numFmtId="0" fontId="15" fillId="0" borderId="0" xfId="0" applyFont="1" applyBorder="1" applyAlignment="1">
      <alignment horizontal="left" vertical="center" wrapText="1"/>
    </xf>
    <xf numFmtId="0" fontId="3" fillId="0" borderId="15" xfId="0" applyFont="1"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11" fillId="0" borderId="10" xfId="0" applyFont="1" applyBorder="1" applyAlignment="1">
      <alignment horizontal="center" vertical="center"/>
    </xf>
    <xf numFmtId="0" fontId="11" fillId="0" borderId="0" xfId="0" applyFont="1" applyAlignment="1">
      <alignment vertical="center" wrapText="1"/>
    </xf>
    <xf numFmtId="0" fontId="0" fillId="0" borderId="0" xfId="0" applyAlignment="1">
      <alignment wrapText="1"/>
    </xf>
    <xf numFmtId="0" fontId="11" fillId="0" borderId="0" xfId="0" applyFont="1" applyAlignment="1">
      <alignment horizontal="left"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1" fillId="0" borderId="0" xfId="0" applyFont="1" applyAlignment="1">
      <alignment horizontal="left"/>
    </xf>
    <xf numFmtId="0" fontId="11" fillId="0" borderId="10" xfId="0" applyFont="1" applyBorder="1" applyAlignment="1">
      <alignment horizontal="right"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_Arkusz1" xfId="55"/>
    <cellStyle name="Normalny_New Arkusz programu Microsoft Excel" xfId="56"/>
    <cellStyle name="Obliczenia" xfId="57"/>
    <cellStyle name="Followed Hyperlink"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4:S288"/>
  <sheetViews>
    <sheetView zoomScale="85" zoomScaleNormal="85" zoomScaleSheetLayoutView="100" workbookViewId="0" topLeftCell="A12">
      <selection activeCell="P12" sqref="P11:P18"/>
    </sheetView>
  </sheetViews>
  <sheetFormatPr defaultColWidth="9.140625" defaultRowHeight="12.75"/>
  <cols>
    <col min="1" max="1" width="4.421875" style="0" customWidth="1"/>
    <col min="2" max="2" width="44.140625" style="406" customWidth="1"/>
    <col min="3" max="3" width="11.00390625" style="0" customWidth="1"/>
    <col min="4" max="4" width="8.8515625" style="315" customWidth="1"/>
    <col min="5" max="5" width="9.00390625" style="245" hidden="1" customWidth="1"/>
    <col min="6" max="6" width="10.8515625" style="245" hidden="1" customWidth="1"/>
    <col min="7" max="7" width="8.00390625" style="245" hidden="1" customWidth="1"/>
    <col min="8" max="8" width="10.8515625" style="245" hidden="1" customWidth="1"/>
    <col min="9" max="9" width="8.00390625" style="245" hidden="1" customWidth="1"/>
    <col min="10" max="10" width="8.8515625" style="245" hidden="1" customWidth="1"/>
    <col min="11" max="11" width="7.421875" style="245" hidden="1" customWidth="1"/>
    <col min="12" max="12" width="13.57421875" style="337" customWidth="1"/>
    <col min="13" max="13" width="7.421875" style="168" customWidth="1"/>
    <col min="14" max="14" width="13.140625" style="338" customWidth="1"/>
    <col min="15" max="15" width="11.8515625" style="231" customWidth="1"/>
    <col min="16" max="16" width="14.57421875" style="231" customWidth="1"/>
    <col min="17" max="17" width="15.140625" style="46" customWidth="1"/>
    <col min="18" max="18" width="24.00390625" style="0" customWidth="1"/>
    <col min="19" max="19" width="30.28125" style="0" customWidth="1"/>
  </cols>
  <sheetData>
    <row r="1" ht="12.75" hidden="1"/>
    <row r="2" ht="12.75" hidden="1"/>
    <row r="3" ht="12.75" hidden="1"/>
    <row r="4" spans="2:16" ht="12.75">
      <c r="B4" s="391" t="s">
        <v>70</v>
      </c>
      <c r="P4" s="491" t="s">
        <v>175</v>
      </c>
    </row>
    <row r="5" spans="1:17" ht="14.25">
      <c r="A5" s="79"/>
      <c r="B5" s="391" t="s">
        <v>71</v>
      </c>
      <c r="C5" s="79"/>
      <c r="D5" s="316"/>
      <c r="E5" s="246"/>
      <c r="F5" s="246"/>
      <c r="G5" s="246"/>
      <c r="H5" s="246"/>
      <c r="I5" s="246"/>
      <c r="J5" s="246"/>
      <c r="K5" s="246"/>
      <c r="L5" s="209"/>
      <c r="M5" s="192"/>
      <c r="N5" s="232"/>
      <c r="O5" s="233"/>
      <c r="P5" s="521" t="s">
        <v>17</v>
      </c>
      <c r="Q5" s="521"/>
    </row>
    <row r="6" spans="1:17" ht="14.25">
      <c r="A6" s="79"/>
      <c r="B6" s="391"/>
      <c r="C6" s="79"/>
      <c r="D6" s="316"/>
      <c r="E6" s="246"/>
      <c r="F6" s="246"/>
      <c r="G6" s="246"/>
      <c r="H6" s="246"/>
      <c r="I6" s="246"/>
      <c r="J6" s="246"/>
      <c r="K6" s="246"/>
      <c r="L6" s="209"/>
      <c r="M6" s="192"/>
      <c r="N6" s="232"/>
      <c r="O6" s="233"/>
      <c r="P6" s="313"/>
      <c r="Q6" s="313"/>
    </row>
    <row r="7" spans="1:17" ht="14.25">
      <c r="A7" s="79"/>
      <c r="B7" s="445"/>
      <c r="C7" s="521" t="s">
        <v>0</v>
      </c>
      <c r="D7" s="521"/>
      <c r="E7" s="522"/>
      <c r="F7" s="522"/>
      <c r="G7" s="522"/>
      <c r="H7" s="522"/>
      <c r="I7" s="522"/>
      <c r="J7" s="522"/>
      <c r="K7" s="522"/>
      <c r="L7" s="522"/>
      <c r="M7" s="522"/>
      <c r="N7" s="522"/>
      <c r="O7" s="522"/>
      <c r="P7" s="522"/>
      <c r="Q7" s="79"/>
    </row>
    <row r="8" spans="1:17" ht="14.25">
      <c r="A8" s="79"/>
      <c r="B8" s="445"/>
      <c r="C8" s="373"/>
      <c r="D8" s="373"/>
      <c r="E8" s="374"/>
      <c r="F8" s="374"/>
      <c r="G8" s="374"/>
      <c r="H8" s="374"/>
      <c r="I8" s="374"/>
      <c r="J8" s="374"/>
      <c r="K8" s="374"/>
      <c r="L8" s="374"/>
      <c r="M8" s="374"/>
      <c r="N8" s="374"/>
      <c r="O8" s="374"/>
      <c r="P8" s="374"/>
      <c r="Q8" s="79"/>
    </row>
    <row r="9" spans="1:17" ht="14.25">
      <c r="A9" s="80"/>
      <c r="B9" s="446" t="s">
        <v>158</v>
      </c>
      <c r="C9" s="81"/>
      <c r="D9" s="284"/>
      <c r="E9" s="526" t="s">
        <v>75</v>
      </c>
      <c r="F9" s="527"/>
      <c r="G9" s="527"/>
      <c r="H9" s="527"/>
      <c r="I9" s="526" t="s">
        <v>76</v>
      </c>
      <c r="J9" s="527"/>
      <c r="K9" s="527"/>
      <c r="L9" s="210"/>
      <c r="M9" s="193"/>
      <c r="N9" s="234"/>
      <c r="O9" s="235"/>
      <c r="P9" s="235"/>
      <c r="Q9" s="81"/>
    </row>
    <row r="10" spans="1:19" ht="108" customHeight="1">
      <c r="A10" s="82" t="s">
        <v>1</v>
      </c>
      <c r="B10" s="82" t="s">
        <v>2</v>
      </c>
      <c r="C10" s="82" t="s">
        <v>3</v>
      </c>
      <c r="D10" s="317" t="s">
        <v>66</v>
      </c>
      <c r="E10" s="247" t="s">
        <v>59</v>
      </c>
      <c r="F10" s="248" t="s">
        <v>60</v>
      </c>
      <c r="G10" s="249" t="s">
        <v>61</v>
      </c>
      <c r="H10" s="250" t="s">
        <v>62</v>
      </c>
      <c r="I10" s="251" t="s">
        <v>63</v>
      </c>
      <c r="J10" s="251" t="s">
        <v>64</v>
      </c>
      <c r="K10" s="251" t="s">
        <v>65</v>
      </c>
      <c r="L10" s="211" t="s">
        <v>4</v>
      </c>
      <c r="M10" s="122" t="s">
        <v>5</v>
      </c>
      <c r="N10" s="117" t="s">
        <v>43</v>
      </c>
      <c r="O10" s="220" t="s">
        <v>6</v>
      </c>
      <c r="P10" s="220" t="s">
        <v>7</v>
      </c>
      <c r="Q10" s="82" t="s">
        <v>28</v>
      </c>
      <c r="R10" s="475" t="s">
        <v>171</v>
      </c>
      <c r="S10" s="476" t="s">
        <v>172</v>
      </c>
    </row>
    <row r="11" spans="1:19" s="50" customFormat="1" ht="114">
      <c r="A11" s="67">
        <v>1</v>
      </c>
      <c r="B11" s="69" t="s">
        <v>46</v>
      </c>
      <c r="C11" s="69" t="s">
        <v>11</v>
      </c>
      <c r="D11" s="318">
        <f>SUM(E11:K11)</f>
        <v>7</v>
      </c>
      <c r="E11" s="247">
        <v>0</v>
      </c>
      <c r="F11" s="248"/>
      <c r="G11" s="249"/>
      <c r="H11" s="250">
        <v>7</v>
      </c>
      <c r="I11" s="251"/>
      <c r="J11" s="251"/>
      <c r="K11" s="251"/>
      <c r="L11" s="339">
        <v>0</v>
      </c>
      <c r="M11" s="153">
        <v>0</v>
      </c>
      <c r="N11" s="230">
        <f>ROUND(L11*(1+M11),2)</f>
        <v>0</v>
      </c>
      <c r="O11" s="221">
        <f>L11*D11</f>
        <v>0</v>
      </c>
      <c r="P11" s="221">
        <f>D11*N11</f>
        <v>0</v>
      </c>
      <c r="Q11" s="83"/>
      <c r="R11" s="477"/>
      <c r="S11" s="477"/>
    </row>
    <row r="12" spans="1:19" s="50" customFormat="1" ht="114">
      <c r="A12" s="67">
        <v>2</v>
      </c>
      <c r="B12" s="69" t="s">
        <v>47</v>
      </c>
      <c r="C12" s="69" t="s">
        <v>11</v>
      </c>
      <c r="D12" s="318">
        <f aca="true" t="shared" si="0" ref="D12:D18">SUM(E12:K12)</f>
        <v>1</v>
      </c>
      <c r="E12" s="247">
        <v>0</v>
      </c>
      <c r="F12" s="248"/>
      <c r="G12" s="249"/>
      <c r="H12" s="250">
        <v>1</v>
      </c>
      <c r="I12" s="251"/>
      <c r="J12" s="251"/>
      <c r="K12" s="251"/>
      <c r="L12" s="339">
        <v>0</v>
      </c>
      <c r="M12" s="153">
        <v>0</v>
      </c>
      <c r="N12" s="230">
        <f aca="true" t="shared" si="1" ref="N12:N18">ROUND(L12*(1+M12),2)</f>
        <v>0</v>
      </c>
      <c r="O12" s="221">
        <f aca="true" t="shared" si="2" ref="O12:O18">L12*D12</f>
        <v>0</v>
      </c>
      <c r="P12" s="221">
        <f aca="true" t="shared" si="3" ref="P12:P18">D12*N12</f>
        <v>0</v>
      </c>
      <c r="Q12" s="83"/>
      <c r="R12" s="477"/>
      <c r="S12" s="477"/>
    </row>
    <row r="13" spans="1:19" s="50" customFormat="1" ht="114">
      <c r="A13" s="67">
        <v>3</v>
      </c>
      <c r="B13" s="69" t="s">
        <v>48</v>
      </c>
      <c r="C13" s="69" t="s">
        <v>11</v>
      </c>
      <c r="D13" s="318">
        <f t="shared" si="0"/>
        <v>2</v>
      </c>
      <c r="E13" s="247">
        <v>0</v>
      </c>
      <c r="F13" s="248"/>
      <c r="G13" s="249"/>
      <c r="H13" s="250">
        <v>2</v>
      </c>
      <c r="I13" s="251"/>
      <c r="J13" s="251"/>
      <c r="K13" s="251"/>
      <c r="L13" s="339">
        <v>0</v>
      </c>
      <c r="M13" s="153">
        <v>0</v>
      </c>
      <c r="N13" s="230">
        <f t="shared" si="1"/>
        <v>0</v>
      </c>
      <c r="O13" s="221">
        <f t="shared" si="2"/>
        <v>0</v>
      </c>
      <c r="P13" s="221">
        <f t="shared" si="3"/>
        <v>0</v>
      </c>
      <c r="Q13" s="83"/>
      <c r="R13" s="477"/>
      <c r="S13" s="477"/>
    </row>
    <row r="14" spans="1:19" s="44" customFormat="1" ht="85.5">
      <c r="A14" s="67">
        <v>4</v>
      </c>
      <c r="B14" s="69" t="s">
        <v>49</v>
      </c>
      <c r="C14" s="69" t="s">
        <v>12</v>
      </c>
      <c r="D14" s="318">
        <f t="shared" si="0"/>
        <v>4</v>
      </c>
      <c r="E14" s="247">
        <v>0</v>
      </c>
      <c r="F14" s="248"/>
      <c r="G14" s="249"/>
      <c r="H14" s="250">
        <v>4</v>
      </c>
      <c r="I14" s="251"/>
      <c r="J14" s="251"/>
      <c r="K14" s="251"/>
      <c r="L14" s="339">
        <v>0</v>
      </c>
      <c r="M14" s="153">
        <v>0</v>
      </c>
      <c r="N14" s="230">
        <f t="shared" si="1"/>
        <v>0</v>
      </c>
      <c r="O14" s="221">
        <f t="shared" si="2"/>
        <v>0</v>
      </c>
      <c r="P14" s="221">
        <f t="shared" si="3"/>
        <v>0</v>
      </c>
      <c r="Q14" s="83"/>
      <c r="R14" s="478"/>
      <c r="S14" s="478"/>
    </row>
    <row r="15" spans="1:19" s="50" customFormat="1" ht="28.5">
      <c r="A15" s="67">
        <v>5</v>
      </c>
      <c r="B15" s="69" t="s">
        <v>34</v>
      </c>
      <c r="C15" s="69" t="s">
        <v>21</v>
      </c>
      <c r="D15" s="318">
        <f t="shared" si="0"/>
        <v>1</v>
      </c>
      <c r="E15" s="247">
        <v>0</v>
      </c>
      <c r="F15" s="248"/>
      <c r="G15" s="249"/>
      <c r="H15" s="250">
        <v>1</v>
      </c>
      <c r="I15" s="251"/>
      <c r="J15" s="251"/>
      <c r="K15" s="251"/>
      <c r="L15" s="339">
        <v>0</v>
      </c>
      <c r="M15" s="153">
        <v>0</v>
      </c>
      <c r="N15" s="230">
        <f t="shared" si="1"/>
        <v>0</v>
      </c>
      <c r="O15" s="221">
        <f t="shared" si="2"/>
        <v>0</v>
      </c>
      <c r="P15" s="221">
        <f t="shared" si="3"/>
        <v>0</v>
      </c>
      <c r="Q15" s="83"/>
      <c r="R15" s="477"/>
      <c r="S15" s="477"/>
    </row>
    <row r="16" spans="1:19" s="50" customFormat="1" ht="79.5" customHeight="1">
      <c r="A16" s="67">
        <v>6</v>
      </c>
      <c r="B16" s="69" t="s">
        <v>140</v>
      </c>
      <c r="C16" s="69" t="s">
        <v>21</v>
      </c>
      <c r="D16" s="318">
        <f t="shared" si="0"/>
        <v>1</v>
      </c>
      <c r="E16" s="247">
        <v>0</v>
      </c>
      <c r="F16" s="248"/>
      <c r="G16" s="249"/>
      <c r="H16" s="250">
        <v>1</v>
      </c>
      <c r="I16" s="251"/>
      <c r="J16" s="251"/>
      <c r="K16" s="251"/>
      <c r="L16" s="339">
        <v>0</v>
      </c>
      <c r="M16" s="153">
        <v>0</v>
      </c>
      <c r="N16" s="230">
        <f t="shared" si="1"/>
        <v>0</v>
      </c>
      <c r="O16" s="221">
        <f t="shared" si="2"/>
        <v>0</v>
      </c>
      <c r="P16" s="221">
        <f t="shared" si="3"/>
        <v>0</v>
      </c>
      <c r="Q16" s="83"/>
      <c r="R16" s="477"/>
      <c r="S16" s="477"/>
    </row>
    <row r="17" spans="1:19" s="50" customFormat="1" ht="85.5">
      <c r="A17" s="67">
        <v>7</v>
      </c>
      <c r="B17" s="69" t="s">
        <v>57</v>
      </c>
      <c r="C17" s="69" t="s">
        <v>32</v>
      </c>
      <c r="D17" s="318">
        <f t="shared" si="0"/>
        <v>1</v>
      </c>
      <c r="E17" s="247">
        <v>0</v>
      </c>
      <c r="F17" s="248"/>
      <c r="G17" s="249"/>
      <c r="H17" s="250"/>
      <c r="I17" s="251">
        <v>1</v>
      </c>
      <c r="J17" s="251"/>
      <c r="K17" s="251"/>
      <c r="L17" s="339">
        <v>0</v>
      </c>
      <c r="M17" s="153">
        <v>0</v>
      </c>
      <c r="N17" s="230">
        <f t="shared" si="1"/>
        <v>0</v>
      </c>
      <c r="O17" s="221">
        <f t="shared" si="2"/>
        <v>0</v>
      </c>
      <c r="P17" s="221">
        <f t="shared" si="3"/>
        <v>0</v>
      </c>
      <c r="Q17" s="83"/>
      <c r="R17" s="477"/>
      <c r="S17" s="477"/>
    </row>
    <row r="18" spans="1:19" s="50" customFormat="1" ht="291" customHeight="1">
      <c r="A18" s="67">
        <v>8</v>
      </c>
      <c r="B18" s="69" t="s">
        <v>141</v>
      </c>
      <c r="C18" s="69" t="s">
        <v>10</v>
      </c>
      <c r="D18" s="318">
        <f t="shared" si="0"/>
        <v>1</v>
      </c>
      <c r="E18" s="247">
        <v>0</v>
      </c>
      <c r="F18" s="248"/>
      <c r="G18" s="249"/>
      <c r="H18" s="250">
        <v>1</v>
      </c>
      <c r="I18" s="251"/>
      <c r="J18" s="251"/>
      <c r="K18" s="251"/>
      <c r="L18" s="339">
        <v>0</v>
      </c>
      <c r="M18" s="153">
        <v>0</v>
      </c>
      <c r="N18" s="230">
        <f t="shared" si="1"/>
        <v>0</v>
      </c>
      <c r="O18" s="221">
        <f t="shared" si="2"/>
        <v>0</v>
      </c>
      <c r="P18" s="221">
        <f t="shared" si="3"/>
        <v>0</v>
      </c>
      <c r="Q18" s="83"/>
      <c r="R18" s="477"/>
      <c r="S18" s="477"/>
    </row>
    <row r="19" spans="1:17" s="18" customFormat="1" ht="21.75" customHeight="1">
      <c r="A19" s="523" t="s">
        <v>114</v>
      </c>
      <c r="B19" s="524"/>
      <c r="C19" s="524"/>
      <c r="D19" s="524"/>
      <c r="E19" s="524"/>
      <c r="F19" s="524"/>
      <c r="G19" s="524"/>
      <c r="H19" s="524"/>
      <c r="I19" s="524"/>
      <c r="J19" s="524"/>
      <c r="K19" s="524"/>
      <c r="L19" s="524"/>
      <c r="M19" s="524"/>
      <c r="N19" s="525"/>
      <c r="O19" s="144">
        <f>SUM(O11:O18)</f>
        <v>0</v>
      </c>
      <c r="P19" s="144">
        <f>SUM(P11:P18)</f>
        <v>0</v>
      </c>
      <c r="Q19" s="72"/>
    </row>
    <row r="20" spans="1:17" s="18" customFormat="1" ht="21.75" customHeight="1">
      <c r="A20" s="487"/>
      <c r="B20" s="487"/>
      <c r="C20" s="487"/>
      <c r="D20" s="487"/>
      <c r="E20" s="487"/>
      <c r="F20" s="487"/>
      <c r="G20" s="487"/>
      <c r="H20" s="487"/>
      <c r="I20" s="487"/>
      <c r="J20" s="487"/>
      <c r="K20" s="487"/>
      <c r="L20" s="487"/>
      <c r="M20" s="487"/>
      <c r="N20" s="487"/>
      <c r="O20" s="488"/>
      <c r="P20" s="488"/>
      <c r="Q20" s="72"/>
    </row>
    <row r="21" spans="1:17" s="18" customFormat="1" ht="31.5" customHeight="1">
      <c r="A21" s="487"/>
      <c r="B21" s="534" t="s">
        <v>176</v>
      </c>
      <c r="C21" s="534"/>
      <c r="D21" s="534"/>
      <c r="E21" s="534"/>
      <c r="F21" s="534"/>
      <c r="G21" s="534"/>
      <c r="H21" s="534"/>
      <c r="I21" s="534"/>
      <c r="J21" s="534"/>
      <c r="K21" s="534"/>
      <c r="L21" s="534"/>
      <c r="M21" s="487"/>
      <c r="N21" s="487"/>
      <c r="O21" s="488"/>
      <c r="P21" s="488"/>
      <c r="Q21" s="72"/>
    </row>
    <row r="22" spans="1:17" ht="32.25" customHeight="1">
      <c r="A22" s="86"/>
      <c r="B22" s="533" t="s">
        <v>178</v>
      </c>
      <c r="C22" s="533"/>
      <c r="D22" s="533"/>
      <c r="E22" s="533"/>
      <c r="F22" s="533"/>
      <c r="G22" s="533"/>
      <c r="H22" s="533"/>
      <c r="I22" s="533"/>
      <c r="J22" s="533"/>
      <c r="K22" s="533"/>
      <c r="L22" s="533"/>
      <c r="M22" s="194"/>
      <c r="N22" s="177"/>
      <c r="O22" s="235"/>
      <c r="P22" s="235"/>
      <c r="Q22" s="85"/>
    </row>
    <row r="23" spans="1:17" ht="14.25">
      <c r="A23" s="24"/>
      <c r="B23" s="242" t="s">
        <v>87</v>
      </c>
      <c r="C23" s="98"/>
      <c r="D23" s="75"/>
      <c r="E23" s="75"/>
      <c r="F23" s="75"/>
      <c r="G23" s="518"/>
      <c r="H23" s="518"/>
      <c r="I23" s="518"/>
      <c r="J23" s="518"/>
      <c r="K23" s="518"/>
      <c r="L23"/>
      <c r="M23"/>
      <c r="N23"/>
      <c r="O23" s="222"/>
      <c r="P23" s="222"/>
      <c r="Q23" s="26"/>
    </row>
    <row r="24" spans="1:17" ht="14.25">
      <c r="A24" s="6"/>
      <c r="B24" s="98" t="s">
        <v>88</v>
      </c>
      <c r="C24" s="98"/>
      <c r="D24" s="75"/>
      <c r="E24" s="75"/>
      <c r="F24" s="75"/>
      <c r="G24" s="75"/>
      <c r="H24" s="380"/>
      <c r="I24" s="142"/>
      <c r="J24" s="410"/>
      <c r="K24" s="142"/>
      <c r="L24"/>
      <c r="M24"/>
      <c r="N24"/>
      <c r="O24" s="55"/>
      <c r="P24" s="55"/>
      <c r="Q24" s="35"/>
    </row>
    <row r="25" spans="1:17" ht="14.25">
      <c r="A25" s="6"/>
      <c r="B25" s="242" t="s">
        <v>89</v>
      </c>
      <c r="C25" s="98"/>
      <c r="D25" s="75"/>
      <c r="E25" s="75"/>
      <c r="F25" s="75"/>
      <c r="G25" s="75"/>
      <c r="H25" s="380"/>
      <c r="I25" s="142"/>
      <c r="J25" s="410"/>
      <c r="K25" s="142"/>
      <c r="L25"/>
      <c r="M25"/>
      <c r="N25"/>
      <c r="O25" s="55"/>
      <c r="P25" s="55"/>
      <c r="Q25" s="40"/>
    </row>
    <row r="26" spans="1:17" ht="14.25">
      <c r="A26" s="6"/>
      <c r="B26" s="242" t="s">
        <v>90</v>
      </c>
      <c r="C26" s="98"/>
      <c r="D26" s="75"/>
      <c r="E26" s="75"/>
      <c r="F26" s="75"/>
      <c r="G26" s="75"/>
      <c r="H26" s="380"/>
      <c r="I26" s="142"/>
      <c r="J26" s="410"/>
      <c r="K26" s="142"/>
      <c r="L26"/>
      <c r="M26"/>
      <c r="N26"/>
      <c r="O26" s="55"/>
      <c r="P26" s="55"/>
      <c r="Q26" s="40"/>
    </row>
    <row r="27" spans="1:17" ht="12.75" customHeight="1">
      <c r="A27" s="6"/>
      <c r="B27" s="444"/>
      <c r="C27" s="243"/>
      <c r="D27"/>
      <c r="E27" s="334"/>
      <c r="F27"/>
      <c r="G27"/>
      <c r="H27"/>
      <c r="I27" s="520" t="s">
        <v>72</v>
      </c>
      <c r="J27" s="520"/>
      <c r="K27" s="520"/>
      <c r="L27" s="520"/>
      <c r="M27" s="520"/>
      <c r="N27" s="520"/>
      <c r="O27" s="520"/>
      <c r="P27" s="520"/>
      <c r="Q27" s="520"/>
    </row>
    <row r="28" spans="1:17" ht="12.75" customHeight="1">
      <c r="A28" s="6"/>
      <c r="B28" s="444"/>
      <c r="C28" s="23"/>
      <c r="D28"/>
      <c r="E28" s="334"/>
      <c r="F28"/>
      <c r="G28"/>
      <c r="H28"/>
      <c r="I28" s="520"/>
      <c r="J28" s="520"/>
      <c r="K28" s="520"/>
      <c r="L28" s="520"/>
      <c r="M28" s="520"/>
      <c r="N28" s="520"/>
      <c r="O28" s="520"/>
      <c r="P28" s="520"/>
      <c r="Q28" s="520"/>
    </row>
    <row r="29" spans="1:17" ht="12.75" customHeight="1">
      <c r="A29" s="6"/>
      <c r="B29" s="444"/>
      <c r="D29"/>
      <c r="E29"/>
      <c r="F29"/>
      <c r="G29"/>
      <c r="H29"/>
      <c r="I29" s="520"/>
      <c r="J29" s="520"/>
      <c r="K29" s="520"/>
      <c r="L29" s="520"/>
      <c r="M29" s="520"/>
      <c r="N29" s="520"/>
      <c r="O29" s="520"/>
      <c r="P29" s="520"/>
      <c r="Q29" s="520"/>
    </row>
    <row r="30" spans="1:17" ht="12.75">
      <c r="A30" s="6"/>
      <c r="B30" s="444"/>
      <c r="D30"/>
      <c r="E30"/>
      <c r="F30"/>
      <c r="G30"/>
      <c r="H30"/>
      <c r="I30"/>
      <c r="J30" s="409"/>
      <c r="K30"/>
      <c r="L30"/>
      <c r="M30"/>
      <c r="N30"/>
      <c r="O30" s="55"/>
      <c r="P30" s="55"/>
      <c r="Q30" s="40"/>
    </row>
    <row r="31" spans="1:17" ht="12.75">
      <c r="A31" s="6"/>
      <c r="B31" s="444"/>
      <c r="D31"/>
      <c r="E31"/>
      <c r="F31"/>
      <c r="G31"/>
      <c r="H31"/>
      <c r="I31"/>
      <c r="J31" s="409"/>
      <c r="K31"/>
      <c r="L31"/>
      <c r="M31"/>
      <c r="N31"/>
      <c r="O31" s="55"/>
      <c r="P31" s="55"/>
      <c r="Q31" s="35"/>
    </row>
    <row r="32" spans="1:17" ht="12.75">
      <c r="A32" s="4"/>
      <c r="B32" s="444"/>
      <c r="D32"/>
      <c r="E32"/>
      <c r="F32"/>
      <c r="G32"/>
      <c r="H32"/>
      <c r="I32"/>
      <c r="J32" s="409"/>
      <c r="K32"/>
      <c r="L32"/>
      <c r="M32"/>
      <c r="N32"/>
      <c r="O32" s="55"/>
      <c r="P32" s="55"/>
      <c r="Q32" s="35"/>
    </row>
    <row r="33" spans="1:17" ht="12.75">
      <c r="A33" s="4"/>
      <c r="B33" s="444"/>
      <c r="D33"/>
      <c r="E33"/>
      <c r="F33"/>
      <c r="G33"/>
      <c r="H33"/>
      <c r="I33"/>
      <c r="J33" s="409"/>
      <c r="K33"/>
      <c r="L33"/>
      <c r="M33"/>
      <c r="N33"/>
      <c r="O33" s="55"/>
      <c r="P33" s="55"/>
      <c r="Q33" s="35"/>
    </row>
    <row r="34" spans="1:17" ht="12.75">
      <c r="A34" s="4"/>
      <c r="B34" s="22"/>
      <c r="C34" s="4"/>
      <c r="D34" s="281"/>
      <c r="E34" s="254"/>
      <c r="F34" s="254"/>
      <c r="G34" s="254"/>
      <c r="H34" s="254"/>
      <c r="I34" s="254"/>
      <c r="J34" s="254"/>
      <c r="K34" s="254"/>
      <c r="L34" s="341"/>
      <c r="M34" s="519"/>
      <c r="N34" s="519"/>
      <c r="O34" s="519"/>
      <c r="P34" s="519"/>
      <c r="Q34" s="519"/>
    </row>
    <row r="35" spans="1:17" ht="12.75">
      <c r="A35" s="7"/>
      <c r="B35" s="22"/>
      <c r="C35" s="4"/>
      <c r="D35" s="281"/>
      <c r="E35" s="254"/>
      <c r="F35" s="254"/>
      <c r="G35" s="254"/>
      <c r="H35" s="254"/>
      <c r="I35" s="254"/>
      <c r="J35" s="254"/>
      <c r="K35" s="254"/>
      <c r="L35" s="341"/>
      <c r="M35" s="199"/>
      <c r="N35" s="237"/>
      <c r="O35" s="55"/>
      <c r="P35" s="55"/>
      <c r="Q35" s="35"/>
    </row>
    <row r="36" spans="1:17" ht="12.75">
      <c r="A36" s="7"/>
      <c r="B36" s="22"/>
      <c r="C36" s="4"/>
      <c r="D36" s="281"/>
      <c r="E36" s="254"/>
      <c r="F36" s="254"/>
      <c r="G36" s="254"/>
      <c r="H36" s="254"/>
      <c r="I36" s="254"/>
      <c r="J36" s="254"/>
      <c r="K36" s="254"/>
      <c r="L36" s="341"/>
      <c r="M36" s="199"/>
      <c r="N36" s="237"/>
      <c r="O36" s="55"/>
      <c r="P36" s="55"/>
      <c r="Q36" s="35"/>
    </row>
    <row r="37" spans="1:17" ht="12.75">
      <c r="A37" s="7"/>
      <c r="B37" s="22"/>
      <c r="C37" s="4"/>
      <c r="D37" s="281"/>
      <c r="E37" s="254"/>
      <c r="F37" s="254"/>
      <c r="G37" s="254"/>
      <c r="H37" s="254"/>
      <c r="I37" s="254"/>
      <c r="J37" s="254"/>
      <c r="K37" s="254"/>
      <c r="L37" s="341"/>
      <c r="M37" s="519"/>
      <c r="N37" s="519"/>
      <c r="O37" s="519"/>
      <c r="P37" s="519"/>
      <c r="Q37" s="519"/>
    </row>
    <row r="38" spans="1:17" ht="12.75">
      <c r="A38" s="7"/>
      <c r="B38" s="22"/>
      <c r="C38" s="6"/>
      <c r="D38" s="287"/>
      <c r="E38" s="252"/>
      <c r="F38" s="252"/>
      <c r="G38" s="252"/>
      <c r="H38" s="252"/>
      <c r="I38" s="252"/>
      <c r="J38" s="252"/>
      <c r="K38" s="252"/>
      <c r="L38" s="208"/>
      <c r="M38" s="191"/>
      <c r="N38" s="237"/>
      <c r="O38" s="55"/>
      <c r="P38" s="55"/>
      <c r="Q38" s="35"/>
    </row>
    <row r="39" spans="1:17" ht="12.75">
      <c r="A39" s="4"/>
      <c r="B39" s="22"/>
      <c r="C39" s="28"/>
      <c r="D39" s="287"/>
      <c r="E39" s="254"/>
      <c r="F39" s="254"/>
      <c r="G39" s="254"/>
      <c r="H39" s="254"/>
      <c r="I39" s="254"/>
      <c r="J39" s="254"/>
      <c r="K39" s="254"/>
      <c r="L39" s="341"/>
      <c r="M39" s="199"/>
      <c r="N39" s="237"/>
      <c r="O39" s="55"/>
      <c r="P39" s="55"/>
      <c r="Q39" s="35"/>
    </row>
    <row r="40" spans="1:17" ht="12.75">
      <c r="A40" s="4"/>
      <c r="B40" s="22"/>
      <c r="C40" s="28"/>
      <c r="D40" s="287"/>
      <c r="E40" s="254"/>
      <c r="F40" s="254"/>
      <c r="G40" s="254"/>
      <c r="H40" s="254"/>
      <c r="I40" s="254"/>
      <c r="J40" s="254"/>
      <c r="K40" s="254"/>
      <c r="L40" s="341"/>
      <c r="M40" s="199"/>
      <c r="N40" s="237"/>
      <c r="O40" s="55"/>
      <c r="P40" s="55"/>
      <c r="Q40" s="35"/>
    </row>
    <row r="41" spans="1:17" ht="12.75">
      <c r="A41" s="4"/>
      <c r="B41" s="22"/>
      <c r="C41" s="28"/>
      <c r="D41" s="287"/>
      <c r="E41" s="254"/>
      <c r="F41" s="254"/>
      <c r="G41" s="254"/>
      <c r="H41" s="254"/>
      <c r="I41" s="254"/>
      <c r="J41" s="254"/>
      <c r="K41" s="254"/>
      <c r="L41" s="341"/>
      <c r="M41" s="199"/>
      <c r="N41" s="237"/>
      <c r="O41" s="55"/>
      <c r="P41" s="55"/>
      <c r="Q41" s="35"/>
    </row>
    <row r="42" spans="1:17" ht="12.75">
      <c r="A42" s="4"/>
      <c r="B42" s="22"/>
      <c r="C42" s="28"/>
      <c r="D42" s="287"/>
      <c r="E42" s="254"/>
      <c r="F42" s="254"/>
      <c r="G42" s="254"/>
      <c r="H42" s="254"/>
      <c r="I42" s="254"/>
      <c r="J42" s="254"/>
      <c r="K42" s="254"/>
      <c r="L42" s="341"/>
      <c r="M42" s="199"/>
      <c r="N42" s="237"/>
      <c r="O42" s="55"/>
      <c r="P42" s="55"/>
      <c r="Q42" s="35"/>
    </row>
    <row r="43" spans="1:17" ht="12.75" hidden="1">
      <c r="A43" s="8"/>
      <c r="B43" s="447"/>
      <c r="C43" s="9"/>
      <c r="D43" s="287"/>
      <c r="E43" s="256"/>
      <c r="F43" s="256"/>
      <c r="G43" s="256"/>
      <c r="H43" s="256"/>
      <c r="I43" s="256"/>
      <c r="J43" s="256"/>
      <c r="K43" s="256"/>
      <c r="L43" s="343"/>
      <c r="M43" s="344"/>
      <c r="N43" s="236"/>
      <c r="O43" s="55"/>
      <c r="P43" s="55"/>
      <c r="Q43" s="56"/>
    </row>
    <row r="44" spans="1:17" ht="12.75" hidden="1">
      <c r="A44" s="4"/>
      <c r="B44" s="22"/>
      <c r="C44" s="28"/>
      <c r="D44" s="287"/>
      <c r="E44" s="254"/>
      <c r="F44" s="254"/>
      <c r="G44" s="254"/>
      <c r="H44" s="254"/>
      <c r="I44" s="254"/>
      <c r="J44" s="254"/>
      <c r="K44" s="254"/>
      <c r="L44" s="341"/>
      <c r="M44" s="199"/>
      <c r="N44" s="237"/>
      <c r="O44" s="55"/>
      <c r="P44" s="55"/>
      <c r="Q44" s="35"/>
    </row>
    <row r="45" spans="1:17" ht="12.75" hidden="1">
      <c r="A45" s="4"/>
      <c r="B45" s="22"/>
      <c r="C45" s="28"/>
      <c r="D45" s="287"/>
      <c r="E45" s="254"/>
      <c r="F45" s="254"/>
      <c r="G45" s="254"/>
      <c r="H45" s="254"/>
      <c r="I45" s="254"/>
      <c r="J45" s="254"/>
      <c r="K45" s="254"/>
      <c r="L45" s="341"/>
      <c r="M45" s="199"/>
      <c r="N45" s="237"/>
      <c r="O45" s="55"/>
      <c r="P45" s="55"/>
      <c r="Q45" s="35"/>
    </row>
    <row r="46" spans="1:17" ht="12.75">
      <c r="A46" s="4"/>
      <c r="B46" s="22"/>
      <c r="C46" s="28"/>
      <c r="D46" s="287"/>
      <c r="E46" s="254"/>
      <c r="F46" s="254"/>
      <c r="G46" s="254"/>
      <c r="H46" s="254"/>
      <c r="I46" s="254"/>
      <c r="J46" s="254"/>
      <c r="K46" s="254"/>
      <c r="L46" s="341"/>
      <c r="M46" s="199"/>
      <c r="N46" s="237"/>
      <c r="O46" s="55"/>
      <c r="P46" s="55"/>
      <c r="Q46" s="35"/>
    </row>
    <row r="47" spans="1:17" ht="12.75">
      <c r="A47" s="4"/>
      <c r="B47" s="22"/>
      <c r="C47" s="4"/>
      <c r="D47" s="281"/>
      <c r="E47" s="254"/>
      <c r="F47" s="254"/>
      <c r="G47" s="254"/>
      <c r="H47" s="254"/>
      <c r="I47" s="254"/>
      <c r="J47" s="254"/>
      <c r="K47" s="254"/>
      <c r="L47" s="341"/>
      <c r="M47" s="199"/>
      <c r="N47" s="237"/>
      <c r="O47" s="55"/>
      <c r="P47" s="519"/>
      <c r="Q47" s="519"/>
    </row>
    <row r="48" spans="1:17" ht="12.75">
      <c r="A48" s="4"/>
      <c r="B48" s="22"/>
      <c r="C48" s="4"/>
      <c r="D48" s="281"/>
      <c r="E48" s="254"/>
      <c r="F48" s="254"/>
      <c r="G48" s="254"/>
      <c r="H48" s="254"/>
      <c r="I48" s="254"/>
      <c r="J48" s="254"/>
      <c r="K48" s="254"/>
      <c r="L48" s="341"/>
      <c r="M48" s="199"/>
      <c r="N48" s="237"/>
      <c r="O48" s="55"/>
      <c r="P48" s="55"/>
      <c r="Q48" s="35"/>
    </row>
    <row r="49" spans="1:17" ht="12.75">
      <c r="A49" s="4"/>
      <c r="B49" s="22"/>
      <c r="C49" s="528"/>
      <c r="D49" s="528"/>
      <c r="E49" s="529"/>
      <c r="F49" s="529"/>
      <c r="G49" s="529"/>
      <c r="H49" s="529"/>
      <c r="I49" s="529"/>
      <c r="J49" s="529"/>
      <c r="K49" s="529"/>
      <c r="L49" s="529"/>
      <c r="M49" s="529"/>
      <c r="N49" s="529"/>
      <c r="O49" s="529"/>
      <c r="P49" s="529"/>
      <c r="Q49" s="35"/>
    </row>
    <row r="50" spans="1:17" ht="15.75">
      <c r="A50" s="2"/>
      <c r="B50" s="448"/>
      <c r="C50" s="3"/>
      <c r="D50" s="320"/>
      <c r="E50" s="252"/>
      <c r="F50" s="252"/>
      <c r="G50" s="252"/>
      <c r="H50" s="252"/>
      <c r="I50" s="252"/>
      <c r="J50" s="252"/>
      <c r="K50" s="252"/>
      <c r="L50" s="208"/>
      <c r="M50" s="191"/>
      <c r="N50" s="237"/>
      <c r="O50" s="55"/>
      <c r="P50" s="55"/>
      <c r="Q50" s="340"/>
    </row>
    <row r="51" spans="1:17" ht="12.75">
      <c r="A51" s="24"/>
      <c r="B51" s="25"/>
      <c r="C51" s="24"/>
      <c r="D51" s="321"/>
      <c r="E51" s="253"/>
      <c r="F51" s="253"/>
      <c r="G51" s="253"/>
      <c r="H51" s="253"/>
      <c r="I51" s="253"/>
      <c r="J51" s="253"/>
      <c r="K51" s="253"/>
      <c r="L51" s="213"/>
      <c r="M51" s="196"/>
      <c r="N51" s="204"/>
      <c r="O51" s="222"/>
      <c r="P51" s="222"/>
      <c r="Q51" s="26"/>
    </row>
    <row r="52" spans="1:17" ht="12.75">
      <c r="A52" s="29"/>
      <c r="B52" s="27"/>
      <c r="C52" s="6"/>
      <c r="D52" s="287"/>
      <c r="E52" s="257"/>
      <c r="F52" s="257"/>
      <c r="G52" s="257"/>
      <c r="H52" s="257"/>
      <c r="I52" s="257"/>
      <c r="J52" s="257"/>
      <c r="K52" s="257"/>
      <c r="L52" s="215"/>
      <c r="M52" s="201"/>
      <c r="N52" s="55"/>
      <c r="O52" s="205"/>
      <c r="P52" s="205"/>
      <c r="Q52" s="41"/>
    </row>
    <row r="53" spans="1:17" ht="12.75">
      <c r="A53" s="32"/>
      <c r="B53" s="27"/>
      <c r="C53" s="6"/>
      <c r="D53" s="287"/>
      <c r="E53" s="257"/>
      <c r="F53" s="257"/>
      <c r="G53" s="257"/>
      <c r="H53" s="257"/>
      <c r="I53" s="257"/>
      <c r="J53" s="257"/>
      <c r="K53" s="257"/>
      <c r="L53" s="215"/>
      <c r="M53" s="201"/>
      <c r="N53" s="55"/>
      <c r="O53" s="205"/>
      <c r="P53" s="205"/>
      <c r="Q53" s="41"/>
    </row>
    <row r="54" spans="1:17" ht="12.75">
      <c r="A54" s="30"/>
      <c r="B54" s="17"/>
      <c r="C54" s="6"/>
      <c r="D54" s="287"/>
      <c r="E54" s="257"/>
      <c r="F54" s="257"/>
      <c r="G54" s="257"/>
      <c r="H54" s="257"/>
      <c r="I54" s="257"/>
      <c r="J54" s="257"/>
      <c r="K54" s="257"/>
      <c r="L54" s="215"/>
      <c r="M54" s="201"/>
      <c r="N54" s="55"/>
      <c r="O54" s="205"/>
      <c r="P54" s="205"/>
      <c r="Q54" s="41"/>
    </row>
    <row r="55" spans="1:17" ht="12.75">
      <c r="A55" s="6"/>
      <c r="B55" s="27"/>
      <c r="C55" s="6"/>
      <c r="D55" s="287"/>
      <c r="E55" s="258"/>
      <c r="F55" s="258"/>
      <c r="G55" s="258"/>
      <c r="H55" s="258"/>
      <c r="I55" s="258"/>
      <c r="J55" s="258"/>
      <c r="K55" s="258"/>
      <c r="L55" s="345"/>
      <c r="M55" s="201"/>
      <c r="N55" s="55"/>
      <c r="O55" s="55"/>
      <c r="P55" s="55"/>
      <c r="Q55" s="40"/>
    </row>
    <row r="56" spans="1:17" ht="12.75">
      <c r="A56" s="32"/>
      <c r="B56" s="27"/>
      <c r="C56" s="6"/>
      <c r="D56" s="287"/>
      <c r="E56" s="258"/>
      <c r="F56" s="258"/>
      <c r="G56" s="258"/>
      <c r="H56" s="258"/>
      <c r="I56" s="258"/>
      <c r="J56" s="258"/>
      <c r="K56" s="258"/>
      <c r="L56" s="345"/>
      <c r="M56" s="201"/>
      <c r="N56" s="55"/>
      <c r="O56" s="55"/>
      <c r="P56" s="55"/>
      <c r="Q56" s="40"/>
    </row>
    <row r="57" spans="1:17" ht="12.75">
      <c r="A57" s="32"/>
      <c r="B57" s="27"/>
      <c r="C57" s="6"/>
      <c r="D57" s="287"/>
      <c r="E57" s="258"/>
      <c r="F57" s="258"/>
      <c r="G57" s="258"/>
      <c r="H57" s="258"/>
      <c r="I57" s="258"/>
      <c r="J57" s="258"/>
      <c r="K57" s="258"/>
      <c r="L57" s="345"/>
      <c r="M57" s="201"/>
      <c r="N57" s="55"/>
      <c r="O57" s="55"/>
      <c r="P57" s="55"/>
      <c r="Q57" s="40"/>
    </row>
    <row r="58" spans="1:17" ht="12.75">
      <c r="A58" s="6"/>
      <c r="B58" s="449"/>
      <c r="C58" s="33"/>
      <c r="D58" s="289"/>
      <c r="E58" s="258"/>
      <c r="F58" s="258"/>
      <c r="G58" s="258"/>
      <c r="H58" s="258"/>
      <c r="I58" s="258"/>
      <c r="J58" s="258"/>
      <c r="K58" s="258"/>
      <c r="L58" s="345"/>
      <c r="M58" s="201"/>
      <c r="N58" s="55"/>
      <c r="O58" s="55"/>
      <c r="P58" s="55"/>
      <c r="Q58" s="40"/>
    </row>
    <row r="59" spans="1:17" ht="12.75">
      <c r="A59" s="32"/>
      <c r="B59" s="449"/>
      <c r="C59" s="33"/>
      <c r="D59" s="289"/>
      <c r="E59" s="258"/>
      <c r="F59" s="258"/>
      <c r="G59" s="258"/>
      <c r="H59" s="258"/>
      <c r="I59" s="258"/>
      <c r="J59" s="258"/>
      <c r="K59" s="258"/>
      <c r="L59" s="345"/>
      <c r="M59" s="201"/>
      <c r="N59" s="55"/>
      <c r="O59" s="55"/>
      <c r="P59" s="55"/>
      <c r="Q59" s="40"/>
    </row>
    <row r="60" spans="1:17" ht="12.75">
      <c r="A60" s="32"/>
      <c r="B60" s="27"/>
      <c r="C60" s="6"/>
      <c r="D60" s="287"/>
      <c r="E60" s="258"/>
      <c r="F60" s="258"/>
      <c r="G60" s="258"/>
      <c r="H60" s="258"/>
      <c r="I60" s="258"/>
      <c r="J60" s="258"/>
      <c r="K60" s="258"/>
      <c r="L60" s="345"/>
      <c r="M60" s="154"/>
      <c r="N60" s="55"/>
      <c r="O60" s="55"/>
      <c r="P60" s="55"/>
      <c r="Q60" s="40"/>
    </row>
    <row r="61" spans="1:17" ht="12.75">
      <c r="A61" s="10"/>
      <c r="B61" s="450"/>
      <c r="C61" s="10"/>
      <c r="D61" s="281"/>
      <c r="E61" s="255"/>
      <c r="F61" s="255"/>
      <c r="G61" s="255"/>
      <c r="H61" s="255"/>
      <c r="I61" s="255"/>
      <c r="J61" s="255"/>
      <c r="K61" s="255"/>
      <c r="L61" s="342"/>
      <c r="M61" s="197"/>
      <c r="N61" s="239"/>
      <c r="O61" s="55"/>
      <c r="P61" s="55"/>
      <c r="Q61" s="40"/>
    </row>
    <row r="62" spans="1:17" ht="12.75">
      <c r="A62" s="10"/>
      <c r="B62" s="450"/>
      <c r="C62" s="10"/>
      <c r="D62" s="281"/>
      <c r="E62" s="255"/>
      <c r="F62" s="255"/>
      <c r="G62" s="255"/>
      <c r="H62" s="255"/>
      <c r="I62" s="255"/>
      <c r="J62" s="255"/>
      <c r="K62" s="255"/>
      <c r="L62" s="342"/>
      <c r="M62" s="201"/>
      <c r="N62" s="55"/>
      <c r="O62" s="55"/>
      <c r="P62" s="55"/>
      <c r="Q62" s="40"/>
    </row>
    <row r="63" spans="1:17" ht="12.75">
      <c r="A63" s="10"/>
      <c r="B63" s="450"/>
      <c r="C63" s="10"/>
      <c r="D63" s="281"/>
      <c r="E63" s="255"/>
      <c r="F63" s="255"/>
      <c r="G63" s="255"/>
      <c r="H63" s="255"/>
      <c r="I63" s="255"/>
      <c r="J63" s="255"/>
      <c r="K63" s="255"/>
      <c r="L63" s="342"/>
      <c r="M63" s="201"/>
      <c r="N63" s="55"/>
      <c r="O63" s="55"/>
      <c r="P63" s="55"/>
      <c r="Q63" s="40"/>
    </row>
    <row r="64" spans="1:17" ht="12.75">
      <c r="A64" s="10"/>
      <c r="B64" s="22"/>
      <c r="C64" s="4"/>
      <c r="D64" s="281"/>
      <c r="E64" s="254"/>
      <c r="F64" s="254"/>
      <c r="G64" s="254"/>
      <c r="H64" s="254"/>
      <c r="I64" s="254"/>
      <c r="J64" s="254"/>
      <c r="K64" s="254"/>
      <c r="L64" s="341"/>
      <c r="M64" s="519"/>
      <c r="N64" s="519"/>
      <c r="O64" s="519"/>
      <c r="P64" s="519"/>
      <c r="Q64" s="519"/>
    </row>
    <row r="65" spans="1:17" ht="12.75">
      <c r="A65" s="7"/>
      <c r="B65" s="22"/>
      <c r="C65" s="4"/>
      <c r="D65" s="281"/>
      <c r="E65" s="254"/>
      <c r="F65" s="254"/>
      <c r="G65" s="254"/>
      <c r="H65" s="254"/>
      <c r="I65" s="254"/>
      <c r="J65" s="254"/>
      <c r="K65" s="254"/>
      <c r="L65" s="341"/>
      <c r="M65" s="199"/>
      <c r="N65" s="237"/>
      <c r="O65" s="55"/>
      <c r="P65" s="55"/>
      <c r="Q65" s="35"/>
    </row>
    <row r="66" spans="1:17" ht="12.75">
      <c r="A66" s="7"/>
      <c r="B66" s="22"/>
      <c r="C66" s="4"/>
      <c r="D66" s="281"/>
      <c r="E66" s="254"/>
      <c r="F66" s="254"/>
      <c r="G66" s="254"/>
      <c r="H66" s="254"/>
      <c r="I66" s="254"/>
      <c r="J66" s="254"/>
      <c r="K66" s="254"/>
      <c r="L66" s="341"/>
      <c r="M66" s="199"/>
      <c r="N66" s="237"/>
      <c r="O66" s="55"/>
      <c r="P66" s="55"/>
      <c r="Q66" s="35"/>
    </row>
    <row r="67" spans="1:17" ht="12.75">
      <c r="A67" s="7"/>
      <c r="B67" s="22"/>
      <c r="C67" s="4"/>
      <c r="D67" s="281"/>
      <c r="E67" s="254"/>
      <c r="F67" s="254"/>
      <c r="G67" s="254"/>
      <c r="H67" s="254"/>
      <c r="I67" s="254"/>
      <c r="J67" s="254"/>
      <c r="K67" s="254"/>
      <c r="L67" s="341"/>
      <c r="M67" s="519"/>
      <c r="N67" s="519"/>
      <c r="O67" s="519"/>
      <c r="P67" s="519"/>
      <c r="Q67" s="519"/>
    </row>
    <row r="68" spans="1:17" ht="12.75">
      <c r="A68" s="7"/>
      <c r="B68" s="22"/>
      <c r="C68" s="4"/>
      <c r="D68" s="281"/>
      <c r="E68" s="254"/>
      <c r="F68" s="254"/>
      <c r="G68" s="254"/>
      <c r="H68" s="254"/>
      <c r="I68" s="254"/>
      <c r="J68" s="254"/>
      <c r="K68" s="254"/>
      <c r="L68" s="341"/>
      <c r="M68" s="199"/>
      <c r="N68" s="237"/>
      <c r="O68" s="55"/>
      <c r="P68" s="55"/>
      <c r="Q68" s="35"/>
    </row>
    <row r="69" spans="1:17" ht="12.75">
      <c r="A69" s="10"/>
      <c r="B69" s="450"/>
      <c r="C69" s="10"/>
      <c r="D69" s="281"/>
      <c r="E69" s="255"/>
      <c r="F69" s="255"/>
      <c r="G69" s="255"/>
      <c r="H69" s="255"/>
      <c r="I69" s="255"/>
      <c r="J69" s="255"/>
      <c r="K69" s="255"/>
      <c r="L69" s="342"/>
      <c r="M69" s="201"/>
      <c r="N69" s="55"/>
      <c r="O69" s="55"/>
      <c r="P69" s="55"/>
      <c r="Q69" s="40"/>
    </row>
    <row r="70" spans="1:17" ht="12.75">
      <c r="A70" s="10"/>
      <c r="B70" s="450"/>
      <c r="C70" s="10"/>
      <c r="D70" s="281"/>
      <c r="E70" s="255"/>
      <c r="F70" s="255"/>
      <c r="G70" s="255"/>
      <c r="H70" s="255"/>
      <c r="I70" s="255"/>
      <c r="J70" s="255"/>
      <c r="K70" s="255"/>
      <c r="L70" s="342"/>
      <c r="M70" s="201"/>
      <c r="N70" s="55"/>
      <c r="O70" s="55"/>
      <c r="P70" s="55"/>
      <c r="Q70" s="40"/>
    </row>
    <row r="71" spans="1:17" ht="12.75">
      <c r="A71" s="10"/>
      <c r="B71" s="450"/>
      <c r="C71" s="10"/>
      <c r="D71" s="281"/>
      <c r="E71" s="255"/>
      <c r="F71" s="255"/>
      <c r="G71" s="255"/>
      <c r="H71" s="255"/>
      <c r="I71" s="255"/>
      <c r="J71" s="255"/>
      <c r="K71" s="255"/>
      <c r="L71" s="342"/>
      <c r="M71" s="201"/>
      <c r="N71" s="55"/>
      <c r="O71" s="55"/>
      <c r="P71" s="55"/>
      <c r="Q71" s="40"/>
    </row>
    <row r="72" spans="1:17" ht="12.75">
      <c r="A72" s="10"/>
      <c r="B72" s="450"/>
      <c r="C72" s="10"/>
      <c r="D72" s="281"/>
      <c r="E72" s="255"/>
      <c r="F72" s="255"/>
      <c r="G72" s="255"/>
      <c r="H72" s="255"/>
      <c r="I72" s="255"/>
      <c r="J72" s="255"/>
      <c r="K72" s="255"/>
      <c r="L72" s="342"/>
      <c r="M72" s="201"/>
      <c r="N72" s="55"/>
      <c r="O72" s="55"/>
      <c r="P72" s="55"/>
      <c r="Q72" s="40"/>
    </row>
    <row r="73" spans="1:17" ht="12.75" hidden="1">
      <c r="A73" s="8"/>
      <c r="B73" s="451"/>
      <c r="C73" s="8"/>
      <c r="D73" s="281"/>
      <c r="E73" s="256"/>
      <c r="F73" s="256"/>
      <c r="G73" s="256"/>
      <c r="H73" s="256"/>
      <c r="I73" s="256"/>
      <c r="J73" s="256"/>
      <c r="K73" s="256"/>
      <c r="L73" s="343"/>
      <c r="M73" s="344"/>
      <c r="N73" s="236"/>
      <c r="O73" s="55"/>
      <c r="P73" s="55"/>
      <c r="Q73" s="56"/>
    </row>
    <row r="74" spans="1:17" ht="12.75">
      <c r="A74" s="10"/>
      <c r="B74" s="450"/>
      <c r="C74" s="10"/>
      <c r="D74" s="281"/>
      <c r="E74" s="255"/>
      <c r="F74" s="255"/>
      <c r="G74" s="255"/>
      <c r="H74" s="255"/>
      <c r="I74" s="255"/>
      <c r="J74" s="255"/>
      <c r="K74" s="255"/>
      <c r="L74" s="342"/>
      <c r="M74" s="201"/>
      <c r="N74" s="55"/>
      <c r="O74" s="55"/>
      <c r="P74" s="55"/>
      <c r="Q74" s="40"/>
    </row>
    <row r="75" spans="1:17" ht="12.75">
      <c r="A75" s="10"/>
      <c r="B75" s="450"/>
      <c r="C75" s="10"/>
      <c r="D75" s="281"/>
      <c r="E75" s="255"/>
      <c r="F75" s="255"/>
      <c r="G75" s="255"/>
      <c r="H75" s="255"/>
      <c r="I75" s="255"/>
      <c r="J75" s="255"/>
      <c r="K75" s="255"/>
      <c r="L75" s="342"/>
      <c r="M75" s="201"/>
      <c r="N75" s="55"/>
      <c r="O75" s="55"/>
      <c r="P75" s="55"/>
      <c r="Q75" s="40"/>
    </row>
    <row r="76" spans="1:17" ht="12.75">
      <c r="A76" s="4"/>
      <c r="B76" s="22"/>
      <c r="C76" s="4"/>
      <c r="D76" s="281"/>
      <c r="E76" s="254"/>
      <c r="F76" s="254"/>
      <c r="G76" s="254"/>
      <c r="H76" s="254"/>
      <c r="I76" s="254"/>
      <c r="J76" s="254"/>
      <c r="K76" s="254"/>
      <c r="L76" s="341"/>
      <c r="M76" s="199"/>
      <c r="N76" s="237"/>
      <c r="O76" s="55"/>
      <c r="P76" s="519"/>
      <c r="Q76" s="519"/>
    </row>
    <row r="77" spans="1:17" ht="12.75">
      <c r="A77" s="4"/>
      <c r="B77" s="22"/>
      <c r="C77" s="4"/>
      <c r="D77" s="281"/>
      <c r="E77" s="254"/>
      <c r="F77" s="254"/>
      <c r="G77" s="254"/>
      <c r="H77" s="254"/>
      <c r="I77" s="254"/>
      <c r="J77" s="254"/>
      <c r="K77" s="254"/>
      <c r="L77" s="341"/>
      <c r="M77" s="199"/>
      <c r="N77" s="237"/>
      <c r="O77" s="55"/>
      <c r="P77" s="55"/>
      <c r="Q77" s="35"/>
    </row>
    <row r="78" spans="1:17" ht="12.75">
      <c r="A78" s="4"/>
      <c r="B78" s="22"/>
      <c r="C78" s="528"/>
      <c r="D78" s="528"/>
      <c r="E78" s="529"/>
      <c r="F78" s="529"/>
      <c r="G78" s="529"/>
      <c r="H78" s="529"/>
      <c r="I78" s="529"/>
      <c r="J78" s="529"/>
      <c r="K78" s="529"/>
      <c r="L78" s="529"/>
      <c r="M78" s="529"/>
      <c r="N78" s="529"/>
      <c r="O78" s="529"/>
      <c r="P78" s="529"/>
      <c r="Q78" s="35"/>
    </row>
    <row r="79" spans="1:17" ht="15.75">
      <c r="A79" s="2"/>
      <c r="B79" s="448"/>
      <c r="C79" s="3"/>
      <c r="D79" s="320"/>
      <c r="E79" s="252"/>
      <c r="F79" s="252"/>
      <c r="G79" s="252"/>
      <c r="H79" s="252"/>
      <c r="I79" s="252"/>
      <c r="J79" s="252"/>
      <c r="K79" s="252"/>
      <c r="L79" s="208"/>
      <c r="M79" s="191"/>
      <c r="N79" s="237"/>
      <c r="O79" s="55"/>
      <c r="P79" s="55"/>
      <c r="Q79" s="340"/>
    </row>
    <row r="80" spans="1:17" ht="12.75">
      <c r="A80" s="24"/>
      <c r="B80" s="25"/>
      <c r="C80" s="24"/>
      <c r="D80" s="321"/>
      <c r="E80" s="253"/>
      <c r="F80" s="253"/>
      <c r="G80" s="253"/>
      <c r="H80" s="253"/>
      <c r="I80" s="253"/>
      <c r="J80" s="253"/>
      <c r="K80" s="253"/>
      <c r="L80" s="213"/>
      <c r="M80" s="196"/>
      <c r="N80" s="204"/>
      <c r="O80" s="222"/>
      <c r="P80" s="222"/>
      <c r="Q80" s="26"/>
    </row>
    <row r="81" spans="1:17" ht="12.75">
      <c r="A81" s="6"/>
      <c r="B81" s="27"/>
      <c r="C81" s="6"/>
      <c r="D81" s="287"/>
      <c r="E81" s="258"/>
      <c r="F81" s="258"/>
      <c r="G81" s="258"/>
      <c r="H81" s="258"/>
      <c r="I81" s="258"/>
      <c r="J81" s="258"/>
      <c r="K81" s="258"/>
      <c r="L81" s="345"/>
      <c r="M81" s="201"/>
      <c r="N81" s="55"/>
      <c r="O81" s="55"/>
      <c r="P81" s="55"/>
      <c r="Q81" s="40"/>
    </row>
    <row r="82" spans="1:17" ht="12.75">
      <c r="A82" s="6"/>
      <c r="B82" s="27"/>
      <c r="C82" s="6"/>
      <c r="D82" s="287"/>
      <c r="E82" s="258"/>
      <c r="F82" s="258"/>
      <c r="G82" s="258"/>
      <c r="H82" s="258"/>
      <c r="I82" s="258"/>
      <c r="J82" s="258"/>
      <c r="K82" s="258"/>
      <c r="L82" s="345"/>
      <c r="M82" s="201"/>
      <c r="N82" s="55"/>
      <c r="O82" s="55"/>
      <c r="P82" s="55"/>
      <c r="Q82" s="40"/>
    </row>
    <row r="83" spans="1:17" ht="12.75">
      <c r="A83" s="6"/>
      <c r="B83" s="27"/>
      <c r="C83" s="6"/>
      <c r="D83" s="287"/>
      <c r="E83" s="258"/>
      <c r="F83" s="258"/>
      <c r="G83" s="258"/>
      <c r="H83" s="258"/>
      <c r="I83" s="258"/>
      <c r="J83" s="258"/>
      <c r="K83" s="258"/>
      <c r="L83" s="345"/>
      <c r="M83" s="201"/>
      <c r="N83" s="55"/>
      <c r="O83" s="55"/>
      <c r="P83" s="55"/>
      <c r="Q83" s="40"/>
    </row>
    <row r="84" spans="1:17" ht="12.75">
      <c r="A84" s="6"/>
      <c r="B84" s="27"/>
      <c r="C84" s="6"/>
      <c r="D84" s="287"/>
      <c r="E84" s="258"/>
      <c r="F84" s="258"/>
      <c r="G84" s="258"/>
      <c r="H84" s="258"/>
      <c r="I84" s="258"/>
      <c r="J84" s="258"/>
      <c r="K84" s="258"/>
      <c r="L84" s="345"/>
      <c r="M84" s="201"/>
      <c r="N84" s="55"/>
      <c r="O84" s="55"/>
      <c r="P84" s="55"/>
      <c r="Q84" s="40"/>
    </row>
    <row r="85" spans="1:17" ht="12.75">
      <c r="A85" s="6"/>
      <c r="B85" s="27"/>
      <c r="C85" s="6"/>
      <c r="D85" s="287"/>
      <c r="E85" s="258"/>
      <c r="F85" s="258"/>
      <c r="G85" s="258"/>
      <c r="H85" s="258"/>
      <c r="I85" s="258"/>
      <c r="J85" s="258"/>
      <c r="K85" s="258"/>
      <c r="L85" s="345"/>
      <c r="M85" s="201"/>
      <c r="N85" s="55"/>
      <c r="O85" s="55"/>
      <c r="P85" s="55"/>
      <c r="Q85" s="40"/>
    </row>
    <row r="86" spans="1:17" ht="12.75">
      <c r="A86" s="6"/>
      <c r="B86" s="27"/>
      <c r="C86" s="6"/>
      <c r="D86" s="287"/>
      <c r="E86" s="258"/>
      <c r="F86" s="258"/>
      <c r="G86" s="258"/>
      <c r="H86" s="258"/>
      <c r="I86" s="258"/>
      <c r="J86" s="258"/>
      <c r="K86" s="258"/>
      <c r="L86" s="345"/>
      <c r="M86" s="201"/>
      <c r="N86" s="55"/>
      <c r="O86" s="55"/>
      <c r="P86" s="55"/>
      <c r="Q86" s="40"/>
    </row>
    <row r="87" spans="1:17" ht="12.75">
      <c r="A87" s="6"/>
      <c r="B87" s="27"/>
      <c r="C87" s="6"/>
      <c r="D87" s="287"/>
      <c r="E87" s="258"/>
      <c r="F87" s="258"/>
      <c r="G87" s="258"/>
      <c r="H87" s="258"/>
      <c r="I87" s="258"/>
      <c r="J87" s="258"/>
      <c r="K87" s="258"/>
      <c r="L87" s="345"/>
      <c r="M87" s="201"/>
      <c r="N87" s="55"/>
      <c r="O87" s="55"/>
      <c r="P87" s="55"/>
      <c r="Q87" s="40"/>
    </row>
    <row r="88" spans="1:17" ht="12.75">
      <c r="A88" s="10"/>
      <c r="B88" s="27"/>
      <c r="C88" s="10"/>
      <c r="D88" s="281"/>
      <c r="E88" s="259"/>
      <c r="F88" s="259"/>
      <c r="G88" s="259"/>
      <c r="H88" s="259"/>
      <c r="I88" s="259"/>
      <c r="J88" s="259"/>
      <c r="K88" s="259"/>
      <c r="L88" s="346"/>
      <c r="M88" s="155"/>
      <c r="N88" s="239"/>
      <c r="O88" s="55"/>
      <c r="P88" s="55"/>
      <c r="Q88" s="40"/>
    </row>
    <row r="89" spans="1:17" ht="12.75">
      <c r="A89" s="4"/>
      <c r="B89" s="22"/>
      <c r="C89" s="4"/>
      <c r="D89" s="281"/>
      <c r="E89" s="254"/>
      <c r="F89" s="254"/>
      <c r="G89" s="254"/>
      <c r="H89" s="254"/>
      <c r="I89" s="254"/>
      <c r="J89" s="254"/>
      <c r="K89" s="254"/>
      <c r="L89" s="341"/>
      <c r="M89" s="199"/>
      <c r="N89" s="237"/>
      <c r="O89" s="55"/>
      <c r="P89" s="55"/>
      <c r="Q89" s="35"/>
    </row>
    <row r="90" spans="1:17" ht="12.75">
      <c r="A90" s="4"/>
      <c r="B90" s="22"/>
      <c r="C90" s="4"/>
      <c r="D90" s="281"/>
      <c r="E90" s="254"/>
      <c r="F90" s="254"/>
      <c r="G90" s="254"/>
      <c r="H90" s="254"/>
      <c r="I90" s="254"/>
      <c r="J90" s="254"/>
      <c r="K90" s="254"/>
      <c r="L90" s="341"/>
      <c r="M90" s="519"/>
      <c r="N90" s="519"/>
      <c r="O90" s="519"/>
      <c r="P90" s="519"/>
      <c r="Q90" s="519"/>
    </row>
    <row r="91" spans="1:17" ht="12.75">
      <c r="A91" s="4"/>
      <c r="B91" s="22"/>
      <c r="C91" s="4"/>
      <c r="D91" s="281"/>
      <c r="E91" s="254"/>
      <c r="F91" s="254"/>
      <c r="G91" s="254"/>
      <c r="H91" s="254"/>
      <c r="I91" s="254"/>
      <c r="J91" s="254"/>
      <c r="K91" s="254"/>
      <c r="L91" s="341"/>
      <c r="M91" s="199"/>
      <c r="N91" s="237"/>
      <c r="O91" s="55"/>
      <c r="P91" s="55"/>
      <c r="Q91" s="35"/>
    </row>
    <row r="92" spans="1:17" ht="12.75">
      <c r="A92" s="7"/>
      <c r="B92" s="22"/>
      <c r="C92" s="4"/>
      <c r="D92" s="281"/>
      <c r="E92" s="254"/>
      <c r="F92" s="254"/>
      <c r="G92" s="254"/>
      <c r="H92" s="254"/>
      <c r="I92" s="254"/>
      <c r="J92" s="254"/>
      <c r="K92" s="254"/>
      <c r="L92" s="341"/>
      <c r="M92" s="199"/>
      <c r="N92" s="237"/>
      <c r="O92" s="55"/>
      <c r="P92" s="55"/>
      <c r="Q92" s="35"/>
    </row>
    <row r="93" spans="1:17" ht="12.75">
      <c r="A93" s="7"/>
      <c r="B93" s="22"/>
      <c r="C93" s="4"/>
      <c r="D93" s="281"/>
      <c r="E93" s="254"/>
      <c r="F93" s="254"/>
      <c r="G93" s="254"/>
      <c r="H93" s="254"/>
      <c r="I93" s="254"/>
      <c r="J93" s="254"/>
      <c r="K93" s="254"/>
      <c r="L93" s="341"/>
      <c r="M93" s="519"/>
      <c r="N93" s="519"/>
      <c r="O93" s="519"/>
      <c r="P93" s="519"/>
      <c r="Q93" s="519"/>
    </row>
    <row r="94" spans="1:17" ht="12.75">
      <c r="A94" s="7"/>
      <c r="B94" s="22"/>
      <c r="C94" s="4"/>
      <c r="D94" s="281"/>
      <c r="E94" s="254"/>
      <c r="F94" s="254"/>
      <c r="G94" s="254"/>
      <c r="H94" s="254"/>
      <c r="I94" s="254"/>
      <c r="J94" s="254"/>
      <c r="K94" s="254"/>
      <c r="L94" s="341"/>
      <c r="M94" s="199"/>
      <c r="N94" s="237"/>
      <c r="O94" s="55"/>
      <c r="P94" s="55"/>
      <c r="Q94" s="35"/>
    </row>
    <row r="95" spans="1:17" ht="12.75">
      <c r="A95" s="7"/>
      <c r="B95" s="22"/>
      <c r="C95" s="4"/>
      <c r="D95" s="281"/>
      <c r="E95" s="254"/>
      <c r="F95" s="254"/>
      <c r="G95" s="254"/>
      <c r="H95" s="254"/>
      <c r="I95" s="254"/>
      <c r="J95" s="254"/>
      <c r="K95" s="254"/>
      <c r="L95" s="341"/>
      <c r="M95" s="199"/>
      <c r="N95" s="237"/>
      <c r="O95" s="55"/>
      <c r="P95" s="55"/>
      <c r="Q95" s="35"/>
    </row>
    <row r="96" spans="1:17" ht="12.75">
      <c r="A96" s="4"/>
      <c r="B96" s="22"/>
      <c r="C96" s="4"/>
      <c r="D96" s="281"/>
      <c r="E96" s="254"/>
      <c r="F96" s="254"/>
      <c r="G96" s="254"/>
      <c r="H96" s="254"/>
      <c r="I96" s="254"/>
      <c r="J96" s="254"/>
      <c r="K96" s="254"/>
      <c r="L96" s="341"/>
      <c r="M96" s="199"/>
      <c r="N96" s="237"/>
      <c r="O96" s="55"/>
      <c r="P96" s="55"/>
      <c r="Q96" s="35"/>
    </row>
    <row r="97" spans="1:17" ht="12.75" hidden="1">
      <c r="A97" s="4"/>
      <c r="B97" s="22"/>
      <c r="C97" s="4"/>
      <c r="D97" s="281"/>
      <c r="E97" s="254"/>
      <c r="F97" s="254"/>
      <c r="G97" s="254"/>
      <c r="H97" s="254"/>
      <c r="I97" s="254"/>
      <c r="J97" s="254"/>
      <c r="K97" s="254"/>
      <c r="L97" s="341"/>
      <c r="M97" s="199"/>
      <c r="N97" s="237"/>
      <c r="O97" s="55"/>
      <c r="P97" s="55"/>
      <c r="Q97" s="35"/>
    </row>
    <row r="98" spans="1:17" ht="12.75" hidden="1">
      <c r="A98" s="4"/>
      <c r="B98" s="22"/>
      <c r="C98" s="4"/>
      <c r="D98" s="281"/>
      <c r="E98" s="254"/>
      <c r="F98" s="254"/>
      <c r="G98" s="254"/>
      <c r="H98" s="254"/>
      <c r="I98" s="254"/>
      <c r="J98" s="254"/>
      <c r="K98" s="254"/>
      <c r="L98" s="341"/>
      <c r="M98" s="199"/>
      <c r="N98" s="237"/>
      <c r="O98" s="55"/>
      <c r="P98" s="55"/>
      <c r="Q98" s="35"/>
    </row>
    <row r="99" spans="1:17" ht="12.75" hidden="1">
      <c r="A99" s="8"/>
      <c r="B99" s="447"/>
      <c r="C99" s="8"/>
      <c r="D99" s="281"/>
      <c r="E99" s="256"/>
      <c r="F99" s="256"/>
      <c r="G99" s="256"/>
      <c r="H99" s="256"/>
      <c r="I99" s="256"/>
      <c r="J99" s="256"/>
      <c r="K99" s="256"/>
      <c r="L99" s="343"/>
      <c r="M99" s="344"/>
      <c r="N99" s="236"/>
      <c r="O99" s="55"/>
      <c r="P99" s="55"/>
      <c r="Q99" s="56"/>
    </row>
    <row r="100" spans="1:17" ht="12" customHeight="1" hidden="1">
      <c r="A100" s="4"/>
      <c r="B100" s="22"/>
      <c r="C100" s="4"/>
      <c r="D100" s="281"/>
      <c r="E100" s="254"/>
      <c r="F100" s="254"/>
      <c r="G100" s="254"/>
      <c r="H100" s="254"/>
      <c r="I100" s="254"/>
      <c r="J100" s="254"/>
      <c r="K100" s="254"/>
      <c r="L100" s="341"/>
      <c r="M100" s="199"/>
      <c r="N100" s="237"/>
      <c r="O100" s="55"/>
      <c r="P100" s="55"/>
      <c r="Q100" s="35"/>
    </row>
    <row r="101" spans="1:17" ht="12.75" hidden="1">
      <c r="A101" s="4"/>
      <c r="B101" s="22"/>
      <c r="C101" s="4"/>
      <c r="D101" s="281"/>
      <c r="E101" s="254"/>
      <c r="F101" s="254"/>
      <c r="G101" s="254"/>
      <c r="H101" s="254"/>
      <c r="I101" s="254"/>
      <c r="J101" s="254"/>
      <c r="K101" s="254"/>
      <c r="L101" s="341"/>
      <c r="M101" s="199"/>
      <c r="N101" s="237"/>
      <c r="O101" s="55"/>
      <c r="P101" s="55"/>
      <c r="Q101" s="35"/>
    </row>
    <row r="102" spans="1:17" ht="12.75" hidden="1">
      <c r="A102" s="4"/>
      <c r="B102" s="22"/>
      <c r="C102" s="4"/>
      <c r="D102" s="281"/>
      <c r="E102" s="254"/>
      <c r="F102" s="254"/>
      <c r="G102" s="254"/>
      <c r="H102" s="254"/>
      <c r="I102" s="254"/>
      <c r="J102" s="254"/>
      <c r="K102" s="254"/>
      <c r="L102" s="341"/>
      <c r="M102" s="199"/>
      <c r="N102" s="237"/>
      <c r="O102" s="55"/>
      <c r="P102" s="55"/>
      <c r="Q102" s="35"/>
    </row>
    <row r="103" spans="1:17" ht="12.75" hidden="1">
      <c r="A103" s="4"/>
      <c r="B103" s="22"/>
      <c r="C103" s="4"/>
      <c r="D103" s="281"/>
      <c r="E103" s="254"/>
      <c r="F103" s="254"/>
      <c r="G103" s="254"/>
      <c r="H103" s="254"/>
      <c r="I103" s="254"/>
      <c r="J103" s="254"/>
      <c r="K103" s="254"/>
      <c r="L103" s="341"/>
      <c r="M103" s="199"/>
      <c r="N103" s="237"/>
      <c r="O103" s="55"/>
      <c r="P103" s="55"/>
      <c r="Q103" s="35"/>
    </row>
    <row r="104" spans="1:17" ht="12.75" hidden="1">
      <c r="A104" s="4"/>
      <c r="B104" s="22"/>
      <c r="C104" s="4"/>
      <c r="D104" s="281"/>
      <c r="E104" s="254"/>
      <c r="F104" s="254"/>
      <c r="G104" s="254"/>
      <c r="H104" s="254"/>
      <c r="I104" s="254"/>
      <c r="J104" s="254"/>
      <c r="K104" s="254"/>
      <c r="L104" s="341"/>
      <c r="M104" s="199"/>
      <c r="N104" s="237"/>
      <c r="O104" s="55"/>
      <c r="P104" s="55"/>
      <c r="Q104" s="35"/>
    </row>
    <row r="105" spans="1:17" ht="12.75" hidden="1">
      <c r="A105" s="4"/>
      <c r="B105" s="22"/>
      <c r="C105" s="4"/>
      <c r="D105" s="281"/>
      <c r="E105" s="254"/>
      <c r="F105" s="254"/>
      <c r="G105" s="254"/>
      <c r="H105" s="254"/>
      <c r="I105" s="254"/>
      <c r="J105" s="254"/>
      <c r="K105" s="254"/>
      <c r="L105" s="341"/>
      <c r="M105" s="199"/>
      <c r="N105" s="237"/>
      <c r="O105" s="55"/>
      <c r="P105" s="55"/>
      <c r="Q105" s="35"/>
    </row>
    <row r="106" spans="1:17" ht="12.75" hidden="1">
      <c r="A106" s="4"/>
      <c r="B106" s="22"/>
      <c r="C106" s="4"/>
      <c r="D106" s="281"/>
      <c r="E106" s="254"/>
      <c r="F106" s="254"/>
      <c r="G106" s="254"/>
      <c r="H106" s="254"/>
      <c r="I106" s="254"/>
      <c r="J106" s="254"/>
      <c r="K106" s="254"/>
      <c r="L106" s="341"/>
      <c r="M106" s="199"/>
      <c r="N106" s="237"/>
      <c r="O106" s="55"/>
      <c r="P106" s="55"/>
      <c r="Q106" s="35"/>
    </row>
    <row r="107" spans="1:17" ht="12.75" hidden="1">
      <c r="A107" s="4"/>
      <c r="B107" s="22"/>
      <c r="C107" s="4"/>
      <c r="D107" s="281"/>
      <c r="E107" s="254"/>
      <c r="F107" s="254"/>
      <c r="G107" s="254"/>
      <c r="H107" s="254"/>
      <c r="I107" s="254"/>
      <c r="J107" s="254"/>
      <c r="K107" s="254"/>
      <c r="L107" s="341"/>
      <c r="M107" s="199"/>
      <c r="N107" s="237"/>
      <c r="O107" s="55"/>
      <c r="P107" s="55"/>
      <c r="Q107" s="35"/>
    </row>
    <row r="108" spans="1:17" ht="12.75">
      <c r="A108" s="4"/>
      <c r="B108" s="22"/>
      <c r="C108" s="4"/>
      <c r="D108" s="281"/>
      <c r="E108" s="254"/>
      <c r="F108" s="254"/>
      <c r="G108" s="254"/>
      <c r="H108" s="254"/>
      <c r="I108" s="254"/>
      <c r="J108" s="254"/>
      <c r="K108" s="254"/>
      <c r="L108" s="341"/>
      <c r="M108" s="199"/>
      <c r="N108" s="237"/>
      <c r="O108" s="55"/>
      <c r="P108" s="519"/>
      <c r="Q108" s="519"/>
    </row>
    <row r="109" spans="1:17" ht="12.75">
      <c r="A109" s="4"/>
      <c r="B109" s="22"/>
      <c r="C109" s="4"/>
      <c r="D109" s="281"/>
      <c r="E109" s="254"/>
      <c r="F109" s="254"/>
      <c r="G109" s="254"/>
      <c r="H109" s="254"/>
      <c r="I109" s="254"/>
      <c r="J109" s="254"/>
      <c r="K109" s="254"/>
      <c r="L109" s="341"/>
      <c r="M109" s="199"/>
      <c r="N109" s="237"/>
      <c r="O109" s="55"/>
      <c r="P109" s="55"/>
      <c r="Q109" s="35"/>
    </row>
    <row r="110" spans="1:17" ht="12.75">
      <c r="A110" s="4"/>
      <c r="B110" s="22"/>
      <c r="C110" s="528"/>
      <c r="D110" s="528"/>
      <c r="E110" s="529"/>
      <c r="F110" s="529"/>
      <c r="G110" s="529"/>
      <c r="H110" s="529"/>
      <c r="I110" s="529"/>
      <c r="J110" s="529"/>
      <c r="K110" s="529"/>
      <c r="L110" s="529"/>
      <c r="M110" s="529"/>
      <c r="N110" s="529"/>
      <c r="O110" s="529"/>
      <c r="P110" s="529"/>
      <c r="Q110" s="35"/>
    </row>
    <row r="111" spans="1:17" ht="15.75">
      <c r="A111" s="2"/>
      <c r="B111" s="448"/>
      <c r="C111" s="3"/>
      <c r="D111" s="320"/>
      <c r="E111" s="252"/>
      <c r="F111" s="252"/>
      <c r="G111" s="252"/>
      <c r="H111" s="252"/>
      <c r="I111" s="252"/>
      <c r="J111" s="252"/>
      <c r="K111" s="252"/>
      <c r="L111" s="208"/>
      <c r="M111" s="191"/>
      <c r="N111" s="237"/>
      <c r="O111" s="55"/>
      <c r="P111" s="55"/>
      <c r="Q111" s="340"/>
    </row>
    <row r="112" spans="1:17" ht="12.75">
      <c r="A112" s="24"/>
      <c r="B112" s="25"/>
      <c r="C112" s="24"/>
      <c r="D112" s="321"/>
      <c r="E112" s="253"/>
      <c r="F112" s="253"/>
      <c r="G112" s="253"/>
      <c r="H112" s="253"/>
      <c r="I112" s="253"/>
      <c r="J112" s="253"/>
      <c r="K112" s="253"/>
      <c r="L112" s="213"/>
      <c r="M112" s="196"/>
      <c r="N112" s="204"/>
      <c r="O112" s="222"/>
      <c r="P112" s="222"/>
      <c r="Q112" s="26"/>
    </row>
    <row r="113" spans="1:17" ht="12.75">
      <c r="A113" s="30"/>
      <c r="B113" s="17"/>
      <c r="C113" s="31"/>
      <c r="D113" s="290"/>
      <c r="E113" s="257"/>
      <c r="F113" s="257"/>
      <c r="G113" s="257"/>
      <c r="H113" s="257"/>
      <c r="I113" s="257"/>
      <c r="J113" s="257"/>
      <c r="K113" s="257"/>
      <c r="L113" s="215"/>
      <c r="M113" s="197"/>
      <c r="N113" s="239"/>
      <c r="O113" s="205"/>
      <c r="P113" s="224"/>
      <c r="Q113" s="347"/>
    </row>
    <row r="114" spans="1:17" ht="12.75">
      <c r="A114" s="30"/>
      <c r="B114" s="17"/>
      <c r="C114" s="31"/>
      <c r="D114" s="290"/>
      <c r="E114" s="257"/>
      <c r="F114" s="257"/>
      <c r="G114" s="257"/>
      <c r="H114" s="257"/>
      <c r="I114" s="257"/>
      <c r="J114" s="257"/>
      <c r="K114" s="257"/>
      <c r="L114" s="215"/>
      <c r="M114" s="197"/>
      <c r="N114" s="239"/>
      <c r="O114" s="205"/>
      <c r="P114" s="224"/>
      <c r="Q114" s="347"/>
    </row>
    <row r="115" spans="1:17" ht="12.75">
      <c r="A115" s="30"/>
      <c r="B115" s="17"/>
      <c r="C115" s="31"/>
      <c r="D115" s="290"/>
      <c r="E115" s="257"/>
      <c r="F115" s="257"/>
      <c r="G115" s="257"/>
      <c r="H115" s="257"/>
      <c r="I115" s="257"/>
      <c r="J115" s="257"/>
      <c r="K115" s="257"/>
      <c r="L115" s="215"/>
      <c r="M115" s="197"/>
      <c r="N115" s="239"/>
      <c r="O115" s="205"/>
      <c r="P115" s="224"/>
      <c r="Q115" s="347"/>
    </row>
    <row r="116" spans="1:17" ht="12.75">
      <c r="A116" s="30"/>
      <c r="B116" s="17"/>
      <c r="C116" s="31"/>
      <c r="D116" s="290"/>
      <c r="E116" s="257"/>
      <c r="F116" s="257"/>
      <c r="G116" s="257"/>
      <c r="H116" s="257"/>
      <c r="I116" s="257"/>
      <c r="J116" s="257"/>
      <c r="K116" s="257"/>
      <c r="L116" s="215"/>
      <c r="M116" s="197"/>
      <c r="N116" s="239"/>
      <c r="O116" s="205"/>
      <c r="P116" s="224"/>
      <c r="Q116" s="347"/>
    </row>
    <row r="117" spans="1:17" ht="12.75">
      <c r="A117" s="30"/>
      <c r="B117" s="17"/>
      <c r="C117" s="31"/>
      <c r="D117" s="290"/>
      <c r="E117" s="257"/>
      <c r="F117" s="257"/>
      <c r="G117" s="257"/>
      <c r="H117" s="257"/>
      <c r="I117" s="257"/>
      <c r="J117" s="257"/>
      <c r="K117" s="257"/>
      <c r="L117" s="215"/>
      <c r="M117" s="197"/>
      <c r="N117" s="239"/>
      <c r="O117" s="205"/>
      <c r="P117" s="224"/>
      <c r="Q117" s="347"/>
    </row>
    <row r="118" spans="1:17" ht="12.75">
      <c r="A118" s="30"/>
      <c r="B118" s="17"/>
      <c r="C118" s="31"/>
      <c r="D118" s="290"/>
      <c r="E118" s="257"/>
      <c r="F118" s="257"/>
      <c r="G118" s="257"/>
      <c r="H118" s="257"/>
      <c r="I118" s="257"/>
      <c r="J118" s="257"/>
      <c r="K118" s="257"/>
      <c r="L118" s="215"/>
      <c r="M118" s="197"/>
      <c r="N118" s="239"/>
      <c r="O118" s="205"/>
      <c r="P118" s="224"/>
      <c r="Q118" s="347"/>
    </row>
    <row r="119" spans="1:17" ht="12.75">
      <c r="A119" s="30"/>
      <c r="B119" s="17"/>
      <c r="C119" s="31"/>
      <c r="D119" s="290"/>
      <c r="E119" s="257"/>
      <c r="F119" s="257"/>
      <c r="G119" s="257"/>
      <c r="H119" s="257"/>
      <c r="I119" s="257"/>
      <c r="J119" s="257"/>
      <c r="K119" s="257"/>
      <c r="L119" s="215"/>
      <c r="M119" s="197"/>
      <c r="N119" s="239"/>
      <c r="O119" s="205"/>
      <c r="P119" s="224"/>
      <c r="Q119" s="347"/>
    </row>
    <row r="120" spans="1:17" ht="12.75">
      <c r="A120" s="30"/>
      <c r="B120" s="452"/>
      <c r="C120" s="12"/>
      <c r="D120" s="290"/>
      <c r="E120" s="260"/>
      <c r="F120" s="260"/>
      <c r="G120" s="260"/>
      <c r="H120" s="260"/>
      <c r="I120" s="260"/>
      <c r="J120" s="260"/>
      <c r="K120" s="260"/>
      <c r="L120" s="214"/>
      <c r="M120" s="200"/>
      <c r="N120" s="238"/>
      <c r="O120" s="205"/>
      <c r="P120" s="224"/>
      <c r="Q120" s="348"/>
    </row>
    <row r="121" spans="1:17" ht="12.75">
      <c r="A121" s="30"/>
      <c r="B121" s="452"/>
      <c r="C121" s="12"/>
      <c r="D121" s="290"/>
      <c r="E121" s="260"/>
      <c r="F121" s="260"/>
      <c r="G121" s="260"/>
      <c r="H121" s="260"/>
      <c r="I121" s="260"/>
      <c r="J121" s="260"/>
      <c r="K121" s="260"/>
      <c r="L121" s="214"/>
      <c r="M121" s="200"/>
      <c r="N121" s="238"/>
      <c r="O121" s="205"/>
      <c r="P121" s="224"/>
      <c r="Q121" s="348"/>
    </row>
    <row r="122" spans="1:17" ht="12.75">
      <c r="A122" s="30"/>
      <c r="B122" s="452"/>
      <c r="C122" s="12"/>
      <c r="D122" s="290"/>
      <c r="E122" s="260"/>
      <c r="F122" s="260"/>
      <c r="G122" s="260"/>
      <c r="H122" s="260"/>
      <c r="I122" s="260"/>
      <c r="J122" s="260"/>
      <c r="K122" s="260"/>
      <c r="L122" s="214"/>
      <c r="M122" s="200"/>
      <c r="N122" s="238"/>
      <c r="O122" s="205"/>
      <c r="P122" s="224"/>
      <c r="Q122" s="348"/>
    </row>
    <row r="123" spans="1:17" ht="12.75">
      <c r="A123" s="30"/>
      <c r="B123" s="452"/>
      <c r="C123" s="12"/>
      <c r="D123" s="290"/>
      <c r="E123" s="260"/>
      <c r="F123" s="260"/>
      <c r="G123" s="260"/>
      <c r="H123" s="260"/>
      <c r="I123" s="260"/>
      <c r="J123" s="260"/>
      <c r="K123" s="260"/>
      <c r="L123" s="214"/>
      <c r="M123" s="200"/>
      <c r="N123" s="238"/>
      <c r="O123" s="205"/>
      <c r="P123" s="224"/>
      <c r="Q123" s="348"/>
    </row>
    <row r="124" spans="1:17" ht="12.75">
      <c r="A124" s="30"/>
      <c r="B124" s="22"/>
      <c r="C124" s="28"/>
      <c r="D124" s="287"/>
      <c r="E124" s="260"/>
      <c r="F124" s="260"/>
      <c r="G124" s="260"/>
      <c r="H124" s="260"/>
      <c r="I124" s="260"/>
      <c r="J124" s="260"/>
      <c r="K124" s="260"/>
      <c r="L124" s="214"/>
      <c r="M124" s="200"/>
      <c r="N124" s="238"/>
      <c r="O124" s="205"/>
      <c r="P124" s="224"/>
      <c r="Q124" s="348"/>
    </row>
    <row r="125" spans="1:17" ht="12.75">
      <c r="A125" s="30"/>
      <c r="B125" s="22"/>
      <c r="C125" s="28"/>
      <c r="D125" s="287"/>
      <c r="E125" s="260"/>
      <c r="F125" s="260"/>
      <c r="G125" s="260"/>
      <c r="H125" s="260"/>
      <c r="I125" s="260"/>
      <c r="J125" s="260"/>
      <c r="K125" s="260"/>
      <c r="L125" s="214"/>
      <c r="M125" s="200"/>
      <c r="N125" s="238"/>
      <c r="O125" s="205"/>
      <c r="P125" s="224"/>
      <c r="Q125" s="348"/>
    </row>
    <row r="126" spans="1:17" ht="12.75">
      <c r="A126" s="30"/>
      <c r="B126" s="22"/>
      <c r="C126" s="28"/>
      <c r="D126" s="287"/>
      <c r="E126" s="260"/>
      <c r="F126" s="260"/>
      <c r="G126" s="260"/>
      <c r="H126" s="260"/>
      <c r="I126" s="260"/>
      <c r="J126" s="260"/>
      <c r="K126" s="260"/>
      <c r="L126" s="214"/>
      <c r="M126" s="200"/>
      <c r="N126" s="238"/>
      <c r="O126" s="205"/>
      <c r="P126" s="224"/>
      <c r="Q126" s="348"/>
    </row>
    <row r="127" spans="1:17" ht="12.75">
      <c r="A127" s="30"/>
      <c r="B127" s="22"/>
      <c r="C127" s="28"/>
      <c r="D127" s="287"/>
      <c r="E127" s="260"/>
      <c r="F127" s="260"/>
      <c r="G127" s="260"/>
      <c r="H127" s="260"/>
      <c r="I127" s="260"/>
      <c r="J127" s="260"/>
      <c r="K127" s="260"/>
      <c r="L127" s="214"/>
      <c r="M127" s="200"/>
      <c r="N127" s="238"/>
      <c r="O127" s="205"/>
      <c r="P127" s="224"/>
      <c r="Q127" s="348"/>
    </row>
    <row r="128" spans="1:17" ht="12.75">
      <c r="A128" s="30"/>
      <c r="B128" s="27"/>
      <c r="C128" s="6"/>
      <c r="D128" s="287"/>
      <c r="E128" s="257"/>
      <c r="F128" s="257"/>
      <c r="G128" s="257"/>
      <c r="H128" s="257"/>
      <c r="I128" s="257"/>
      <c r="J128" s="257"/>
      <c r="K128" s="257"/>
      <c r="L128" s="215"/>
      <c r="M128" s="197"/>
      <c r="N128" s="239"/>
      <c r="O128" s="205"/>
      <c r="P128" s="224"/>
      <c r="Q128" s="348"/>
    </row>
    <row r="129" spans="1:17" ht="12.75">
      <c r="A129" s="30"/>
      <c r="B129" s="27"/>
      <c r="C129" s="6"/>
      <c r="D129" s="287"/>
      <c r="E129" s="257"/>
      <c r="F129" s="257"/>
      <c r="G129" s="257"/>
      <c r="H129" s="257"/>
      <c r="I129" s="257"/>
      <c r="J129" s="257"/>
      <c r="K129" s="257"/>
      <c r="L129" s="215"/>
      <c r="M129" s="197"/>
      <c r="N129" s="239"/>
      <c r="O129" s="205"/>
      <c r="P129" s="224"/>
      <c r="Q129" s="348"/>
    </row>
    <row r="130" spans="1:17" ht="12.75">
      <c r="A130" s="30"/>
      <c r="B130" s="27"/>
      <c r="C130" s="6"/>
      <c r="D130" s="287"/>
      <c r="E130" s="257"/>
      <c r="F130" s="257"/>
      <c r="G130" s="257"/>
      <c r="H130" s="257"/>
      <c r="I130" s="257"/>
      <c r="J130" s="257"/>
      <c r="K130" s="257"/>
      <c r="L130" s="215"/>
      <c r="M130" s="197"/>
      <c r="N130" s="239"/>
      <c r="O130" s="205"/>
      <c r="P130" s="224"/>
      <c r="Q130" s="348"/>
    </row>
    <row r="131" spans="1:17" ht="12.75">
      <c r="A131" s="30"/>
      <c r="B131" s="27"/>
      <c r="C131" s="6"/>
      <c r="D131" s="287"/>
      <c r="E131" s="257"/>
      <c r="F131" s="257"/>
      <c r="G131" s="257"/>
      <c r="H131" s="257"/>
      <c r="I131" s="257"/>
      <c r="J131" s="257"/>
      <c r="K131" s="257"/>
      <c r="L131" s="215"/>
      <c r="M131" s="197"/>
      <c r="N131" s="239"/>
      <c r="O131" s="205"/>
      <c r="P131" s="224"/>
      <c r="Q131" s="348"/>
    </row>
    <row r="132" spans="1:17" ht="12.75">
      <c r="A132" s="30"/>
      <c r="B132" s="27"/>
      <c r="C132" s="6"/>
      <c r="D132" s="287"/>
      <c r="E132" s="257"/>
      <c r="F132" s="257"/>
      <c r="G132" s="257"/>
      <c r="H132" s="257"/>
      <c r="I132" s="257"/>
      <c r="J132" s="257"/>
      <c r="K132" s="257"/>
      <c r="L132" s="215"/>
      <c r="M132" s="197"/>
      <c r="N132" s="239"/>
      <c r="O132" s="205"/>
      <c r="P132" s="224"/>
      <c r="Q132" s="348"/>
    </row>
    <row r="133" spans="1:17" ht="12.75">
      <c r="A133" s="30"/>
      <c r="B133" s="27"/>
      <c r="C133" s="6"/>
      <c r="D133" s="287"/>
      <c r="E133" s="257"/>
      <c r="F133" s="257"/>
      <c r="G133" s="257"/>
      <c r="H133" s="257"/>
      <c r="I133" s="257"/>
      <c r="J133" s="257"/>
      <c r="K133" s="257"/>
      <c r="L133" s="215"/>
      <c r="M133" s="197"/>
      <c r="N133" s="239"/>
      <c r="O133" s="205"/>
      <c r="P133" s="224"/>
      <c r="Q133" s="348"/>
    </row>
    <row r="134" spans="1:17" ht="12.75">
      <c r="A134" s="30"/>
      <c r="B134" s="27"/>
      <c r="C134" s="6"/>
      <c r="D134" s="287"/>
      <c r="E134" s="257"/>
      <c r="F134" s="257"/>
      <c r="G134" s="257"/>
      <c r="H134" s="257"/>
      <c r="I134" s="257"/>
      <c r="J134" s="257"/>
      <c r="K134" s="257"/>
      <c r="L134" s="215"/>
      <c r="M134" s="197"/>
      <c r="N134" s="239"/>
      <c r="O134" s="205"/>
      <c r="P134" s="224"/>
      <c r="Q134" s="348"/>
    </row>
    <row r="135" spans="1:17" ht="12.75">
      <c r="A135" s="30"/>
      <c r="B135" s="27"/>
      <c r="C135" s="6"/>
      <c r="D135" s="287"/>
      <c r="E135" s="257"/>
      <c r="F135" s="257"/>
      <c r="G135" s="257"/>
      <c r="H135" s="257"/>
      <c r="I135" s="257"/>
      <c r="J135" s="257"/>
      <c r="K135" s="257"/>
      <c r="L135" s="215"/>
      <c r="M135" s="197"/>
      <c r="N135" s="239"/>
      <c r="O135" s="205"/>
      <c r="P135" s="224"/>
      <c r="Q135" s="348"/>
    </row>
    <row r="136" spans="1:17" ht="12.75">
      <c r="A136" s="30"/>
      <c r="B136" s="22"/>
      <c r="C136" s="28"/>
      <c r="D136" s="287"/>
      <c r="E136" s="260"/>
      <c r="F136" s="260"/>
      <c r="G136" s="260"/>
      <c r="H136" s="260"/>
      <c r="I136" s="260"/>
      <c r="J136" s="260"/>
      <c r="K136" s="260"/>
      <c r="L136" s="214"/>
      <c r="M136" s="200"/>
      <c r="N136" s="238"/>
      <c r="O136" s="205"/>
      <c r="P136" s="224"/>
      <c r="Q136" s="348"/>
    </row>
    <row r="137" spans="1:17" ht="12.75">
      <c r="A137" s="30"/>
      <c r="B137" s="22"/>
      <c r="C137" s="34"/>
      <c r="D137" s="291"/>
      <c r="E137" s="261"/>
      <c r="F137" s="261"/>
      <c r="G137" s="261"/>
      <c r="H137" s="261"/>
      <c r="I137" s="261"/>
      <c r="J137" s="261"/>
      <c r="K137" s="261"/>
      <c r="L137" s="214"/>
      <c r="M137" s="198"/>
      <c r="N137" s="206"/>
      <c r="O137" s="205"/>
      <c r="P137" s="205"/>
      <c r="Q137" s="34"/>
    </row>
    <row r="138" spans="1:17" ht="12.75">
      <c r="A138" s="30"/>
      <c r="B138" s="54"/>
      <c r="C138" s="34"/>
      <c r="D138" s="291"/>
      <c r="E138" s="261"/>
      <c r="F138" s="261"/>
      <c r="G138" s="261"/>
      <c r="H138" s="261"/>
      <c r="I138" s="261"/>
      <c r="J138" s="261"/>
      <c r="K138" s="261"/>
      <c r="L138" s="214"/>
      <c r="M138" s="199"/>
      <c r="N138" s="237"/>
      <c r="O138" s="205"/>
      <c r="P138" s="205"/>
      <c r="Q138" s="36"/>
    </row>
    <row r="139" spans="1:17" ht="12.75">
      <c r="A139" s="11"/>
      <c r="B139" s="453"/>
      <c r="C139" s="12"/>
      <c r="D139" s="290"/>
      <c r="E139" s="262"/>
      <c r="F139" s="262"/>
      <c r="G139" s="262"/>
      <c r="H139" s="262"/>
      <c r="I139" s="262"/>
      <c r="J139" s="262"/>
      <c r="K139" s="262"/>
      <c r="L139" s="349"/>
      <c r="M139" s="200"/>
      <c r="N139" s="238"/>
      <c r="O139" s="205"/>
      <c r="P139" s="224"/>
      <c r="Q139" s="348"/>
    </row>
    <row r="140" spans="1:17" ht="12.75">
      <c r="A140" s="11"/>
      <c r="B140" s="453"/>
      <c r="C140" s="12"/>
      <c r="D140" s="290"/>
      <c r="E140" s="262"/>
      <c r="F140" s="262"/>
      <c r="G140" s="262"/>
      <c r="H140" s="262"/>
      <c r="I140" s="262"/>
      <c r="J140" s="262"/>
      <c r="K140" s="262"/>
      <c r="L140" s="349"/>
      <c r="M140" s="200"/>
      <c r="N140" s="238"/>
      <c r="O140" s="224"/>
      <c r="P140" s="224"/>
      <c r="Q140" s="348"/>
    </row>
    <row r="141" spans="1:17" ht="12.75">
      <c r="A141" s="11"/>
      <c r="B141" s="453"/>
      <c r="C141" s="12"/>
      <c r="D141" s="290"/>
      <c r="E141" s="262"/>
      <c r="F141" s="262"/>
      <c r="G141" s="262"/>
      <c r="H141" s="262"/>
      <c r="I141" s="262"/>
      <c r="J141" s="262"/>
      <c r="K141" s="262"/>
      <c r="L141" s="349"/>
      <c r="M141" s="200"/>
      <c r="N141" s="238"/>
      <c r="O141" s="224"/>
      <c r="P141" s="224"/>
      <c r="Q141" s="348"/>
    </row>
    <row r="142" spans="1:17" ht="12.75">
      <c r="A142" s="11"/>
      <c r="B142" s="22"/>
      <c r="C142" s="4"/>
      <c r="D142" s="281"/>
      <c r="E142" s="254"/>
      <c r="F142" s="254"/>
      <c r="G142" s="254"/>
      <c r="H142" s="254"/>
      <c r="I142" s="254"/>
      <c r="J142" s="254"/>
      <c r="K142" s="254"/>
      <c r="L142" s="341"/>
      <c r="M142" s="519"/>
      <c r="N142" s="519"/>
      <c r="O142" s="519"/>
      <c r="P142" s="519"/>
      <c r="Q142" s="519"/>
    </row>
    <row r="143" spans="1:17" ht="12.75">
      <c r="A143" s="7"/>
      <c r="B143" s="22"/>
      <c r="C143" s="4"/>
      <c r="D143" s="281"/>
      <c r="E143" s="254"/>
      <c r="F143" s="254"/>
      <c r="G143" s="254"/>
      <c r="H143" s="254"/>
      <c r="I143" s="254"/>
      <c r="J143" s="254"/>
      <c r="K143" s="254"/>
      <c r="L143" s="341"/>
      <c r="M143" s="199"/>
      <c r="N143" s="237"/>
      <c r="O143" s="55"/>
      <c r="P143" s="55"/>
      <c r="Q143" s="35"/>
    </row>
    <row r="144" spans="1:17" ht="12.75">
      <c r="A144" s="7"/>
      <c r="B144" s="22"/>
      <c r="C144" s="4"/>
      <c r="D144" s="281"/>
      <c r="E144" s="254"/>
      <c r="F144" s="254"/>
      <c r="G144" s="254"/>
      <c r="H144" s="254"/>
      <c r="I144" s="254"/>
      <c r="J144" s="254"/>
      <c r="K144" s="254"/>
      <c r="L144" s="341"/>
      <c r="M144" s="199"/>
      <c r="N144" s="237"/>
      <c r="O144" s="55"/>
      <c r="P144" s="55"/>
      <c r="Q144" s="35"/>
    </row>
    <row r="145" spans="1:17" ht="12.75">
      <c r="A145" s="7"/>
      <c r="B145" s="22"/>
      <c r="C145" s="4"/>
      <c r="D145" s="281"/>
      <c r="E145" s="254"/>
      <c r="F145" s="254"/>
      <c r="G145" s="254"/>
      <c r="H145" s="254"/>
      <c r="I145" s="254"/>
      <c r="J145" s="254"/>
      <c r="K145" s="254"/>
      <c r="L145" s="341"/>
      <c r="M145" s="519"/>
      <c r="N145" s="519"/>
      <c r="O145" s="519"/>
      <c r="P145" s="519"/>
      <c r="Q145" s="519"/>
    </row>
    <row r="146" spans="1:17" ht="12.75">
      <c r="A146" s="7"/>
      <c r="B146" s="22"/>
      <c r="C146" s="4"/>
      <c r="D146" s="281"/>
      <c r="E146" s="254"/>
      <c r="F146" s="254"/>
      <c r="G146" s="254"/>
      <c r="H146" s="254"/>
      <c r="I146" s="254"/>
      <c r="J146" s="254"/>
      <c r="K146" s="254"/>
      <c r="L146" s="341"/>
      <c r="M146" s="199"/>
      <c r="N146" s="237"/>
      <c r="O146" s="55"/>
      <c r="P146" s="55"/>
      <c r="Q146" s="35"/>
    </row>
    <row r="147" spans="1:17" ht="12.75">
      <c r="A147" s="11"/>
      <c r="B147" s="453"/>
      <c r="C147" s="12"/>
      <c r="D147" s="290"/>
      <c r="E147" s="262"/>
      <c r="F147" s="262"/>
      <c r="G147" s="262"/>
      <c r="H147" s="262"/>
      <c r="I147" s="262"/>
      <c r="J147" s="262"/>
      <c r="K147" s="262"/>
      <c r="L147" s="349"/>
      <c r="M147" s="200"/>
      <c r="N147" s="238"/>
      <c r="O147" s="224"/>
      <c r="P147" s="224"/>
      <c r="Q147" s="348"/>
    </row>
    <row r="148" spans="1:17" ht="12.75">
      <c r="A148" s="15"/>
      <c r="B148" s="451"/>
      <c r="C148" s="16"/>
      <c r="D148" s="290"/>
      <c r="E148" s="263"/>
      <c r="F148" s="263"/>
      <c r="G148" s="263"/>
      <c r="H148" s="263"/>
      <c r="I148" s="263"/>
      <c r="J148" s="263"/>
      <c r="K148" s="263"/>
      <c r="L148" s="350"/>
      <c r="M148" s="351"/>
      <c r="N148" s="352"/>
      <c r="O148" s="224"/>
      <c r="P148" s="224"/>
      <c r="Q148" s="353"/>
    </row>
    <row r="149" spans="1:17" ht="12.75">
      <c r="A149" s="11"/>
      <c r="B149" s="453"/>
      <c r="C149" s="12"/>
      <c r="D149" s="290"/>
      <c r="E149" s="262"/>
      <c r="F149" s="262"/>
      <c r="G149" s="262"/>
      <c r="H149" s="262"/>
      <c r="I149" s="262"/>
      <c r="J149" s="262"/>
      <c r="K149" s="262"/>
      <c r="L149" s="349"/>
      <c r="M149" s="200"/>
      <c r="N149" s="238"/>
      <c r="O149" s="224"/>
      <c r="P149" s="224"/>
      <c r="Q149" s="348"/>
    </row>
    <row r="150" spans="1:17" ht="12.75">
      <c r="A150" s="11"/>
      <c r="B150" s="453"/>
      <c r="C150" s="12"/>
      <c r="D150" s="290"/>
      <c r="E150" s="262"/>
      <c r="F150" s="262"/>
      <c r="G150" s="262"/>
      <c r="H150" s="262"/>
      <c r="I150" s="262"/>
      <c r="J150" s="262"/>
      <c r="K150" s="262"/>
      <c r="L150" s="349"/>
      <c r="M150" s="200"/>
      <c r="N150" s="238"/>
      <c r="O150" s="224"/>
      <c r="P150" s="224"/>
      <c r="Q150" s="348"/>
    </row>
    <row r="151" spans="1:17" ht="12.75">
      <c r="A151" s="4"/>
      <c r="B151" s="22"/>
      <c r="C151" s="4"/>
      <c r="D151" s="281"/>
      <c r="E151" s="254"/>
      <c r="F151" s="254"/>
      <c r="G151" s="254"/>
      <c r="H151" s="254"/>
      <c r="I151" s="254"/>
      <c r="J151" s="254"/>
      <c r="K151" s="254"/>
      <c r="L151" s="341"/>
      <c r="M151" s="199"/>
      <c r="N151" s="237"/>
      <c r="O151" s="55"/>
      <c r="P151" s="519"/>
      <c r="Q151" s="519"/>
    </row>
    <row r="152" spans="1:17" ht="12.75">
      <c r="A152" s="4"/>
      <c r="B152" s="22"/>
      <c r="C152" s="4"/>
      <c r="D152" s="281"/>
      <c r="E152" s="254"/>
      <c r="F152" s="254"/>
      <c r="G152" s="254"/>
      <c r="H152" s="254"/>
      <c r="I152" s="254"/>
      <c r="J152" s="254"/>
      <c r="K152" s="254"/>
      <c r="L152" s="341"/>
      <c r="M152" s="199"/>
      <c r="N152" s="237"/>
      <c r="O152" s="55"/>
      <c r="P152" s="55"/>
      <c r="Q152" s="35"/>
    </row>
    <row r="153" spans="1:17" ht="12.75">
      <c r="A153" s="4"/>
      <c r="B153" s="22"/>
      <c r="C153" s="528"/>
      <c r="D153" s="528"/>
      <c r="E153" s="529"/>
      <c r="F153" s="529"/>
      <c r="G153" s="529"/>
      <c r="H153" s="529"/>
      <c r="I153" s="529"/>
      <c r="J153" s="529"/>
      <c r="K153" s="529"/>
      <c r="L153" s="529"/>
      <c r="M153" s="529"/>
      <c r="N153" s="529"/>
      <c r="O153" s="529"/>
      <c r="P153" s="529"/>
      <c r="Q153" s="35"/>
    </row>
    <row r="154" spans="1:17" ht="15.75">
      <c r="A154" s="2"/>
      <c r="B154" s="448"/>
      <c r="C154" s="3"/>
      <c r="D154" s="320"/>
      <c r="E154" s="252"/>
      <c r="F154" s="252"/>
      <c r="G154" s="252"/>
      <c r="H154" s="252"/>
      <c r="I154" s="252"/>
      <c r="J154" s="252"/>
      <c r="K154" s="252"/>
      <c r="L154" s="208"/>
      <c r="M154" s="191"/>
      <c r="N154" s="237"/>
      <c r="O154" s="55"/>
      <c r="P154" s="55"/>
      <c r="Q154" s="340"/>
    </row>
    <row r="155" spans="1:17" ht="12.75">
      <c r="A155" s="24"/>
      <c r="B155" s="25"/>
      <c r="C155" s="24"/>
      <c r="D155" s="321"/>
      <c r="E155" s="253"/>
      <c r="F155" s="253"/>
      <c r="G155" s="253"/>
      <c r="H155" s="253"/>
      <c r="I155" s="253"/>
      <c r="J155" s="253"/>
      <c r="K155" s="253"/>
      <c r="L155" s="213"/>
      <c r="M155" s="196"/>
      <c r="N155" s="204"/>
      <c r="O155" s="222"/>
      <c r="P155" s="222"/>
      <c r="Q155" s="26"/>
    </row>
    <row r="156" spans="1:17" ht="12.75">
      <c r="A156" s="6"/>
      <c r="B156" s="17"/>
      <c r="C156" s="6"/>
      <c r="D156" s="287"/>
      <c r="E156" s="258"/>
      <c r="F156" s="258"/>
      <c r="G156" s="258"/>
      <c r="H156" s="258"/>
      <c r="I156" s="258"/>
      <c r="J156" s="258"/>
      <c r="K156" s="258"/>
      <c r="L156" s="345"/>
      <c r="M156" s="201"/>
      <c r="N156" s="55"/>
      <c r="O156" s="55"/>
      <c r="P156" s="55"/>
      <c r="Q156" s="40"/>
    </row>
    <row r="157" spans="1:17" ht="12.75">
      <c r="A157" s="6"/>
      <c r="B157" s="17"/>
      <c r="C157" s="31"/>
      <c r="D157" s="290"/>
      <c r="E157" s="257"/>
      <c r="F157" s="257"/>
      <c r="G157" s="257"/>
      <c r="H157" s="257"/>
      <c r="I157" s="257"/>
      <c r="J157" s="257"/>
      <c r="K157" s="257"/>
      <c r="L157" s="215"/>
      <c r="M157" s="201"/>
      <c r="N157" s="55"/>
      <c r="O157" s="55"/>
      <c r="P157" s="55"/>
      <c r="Q157" s="40"/>
    </row>
    <row r="158" spans="1:17" ht="12.75">
      <c r="A158" s="6"/>
      <c r="B158" s="17"/>
      <c r="C158" s="31"/>
      <c r="D158" s="290"/>
      <c r="E158" s="257"/>
      <c r="F158" s="257"/>
      <c r="G158" s="257"/>
      <c r="H158" s="257"/>
      <c r="I158" s="257"/>
      <c r="J158" s="257"/>
      <c r="K158" s="257"/>
      <c r="L158" s="215"/>
      <c r="M158" s="201"/>
      <c r="N158" s="55"/>
      <c r="O158" s="55"/>
      <c r="P158" s="55"/>
      <c r="Q158" s="40"/>
    </row>
    <row r="159" spans="1:17" ht="12.75">
      <c r="A159" s="6"/>
      <c r="B159" s="17"/>
      <c r="C159" s="31"/>
      <c r="D159" s="290"/>
      <c r="E159" s="257"/>
      <c r="F159" s="257"/>
      <c r="G159" s="257"/>
      <c r="H159" s="257"/>
      <c r="I159" s="257"/>
      <c r="J159" s="257"/>
      <c r="K159" s="257"/>
      <c r="L159" s="215"/>
      <c r="M159" s="201"/>
      <c r="N159" s="55"/>
      <c r="O159" s="55"/>
      <c r="P159" s="55"/>
      <c r="Q159" s="40"/>
    </row>
    <row r="160" spans="1:17" ht="12.75">
      <c r="A160" s="6"/>
      <c r="B160" s="17"/>
      <c r="C160" s="31"/>
      <c r="D160" s="290"/>
      <c r="E160" s="257"/>
      <c r="F160" s="257"/>
      <c r="G160" s="257"/>
      <c r="H160" s="257"/>
      <c r="I160" s="257"/>
      <c r="J160" s="257"/>
      <c r="K160" s="257"/>
      <c r="L160" s="215"/>
      <c r="M160" s="201"/>
      <c r="N160" s="55"/>
      <c r="O160" s="55"/>
      <c r="P160" s="55"/>
      <c r="Q160" s="40"/>
    </row>
    <row r="161" spans="1:17" ht="12.75">
      <c r="A161" s="6"/>
      <c r="B161" s="17"/>
      <c r="C161" s="31"/>
      <c r="D161" s="290"/>
      <c r="E161" s="257"/>
      <c r="F161" s="257"/>
      <c r="G161" s="257"/>
      <c r="H161" s="257"/>
      <c r="I161" s="257"/>
      <c r="J161" s="257"/>
      <c r="K161" s="257"/>
      <c r="L161" s="215"/>
      <c r="M161" s="201"/>
      <c r="N161" s="55"/>
      <c r="O161" s="55"/>
      <c r="P161" s="55"/>
      <c r="Q161" s="40"/>
    </row>
    <row r="162" spans="1:17" ht="12.75">
      <c r="A162" s="6"/>
      <c r="B162" s="17"/>
      <c r="C162" s="31"/>
      <c r="D162" s="290"/>
      <c r="E162" s="257"/>
      <c r="F162" s="257"/>
      <c r="G162" s="257"/>
      <c r="H162" s="257"/>
      <c r="I162" s="257"/>
      <c r="J162" s="257"/>
      <c r="K162" s="257"/>
      <c r="L162" s="215"/>
      <c r="M162" s="201"/>
      <c r="N162" s="55"/>
      <c r="O162" s="55"/>
      <c r="P162" s="55"/>
      <c r="Q162" s="40"/>
    </row>
    <row r="163" spans="1:17" ht="12.75">
      <c r="A163" s="6"/>
      <c r="B163" s="27"/>
      <c r="C163" s="6"/>
      <c r="D163" s="287"/>
      <c r="E163" s="258"/>
      <c r="F163" s="258"/>
      <c r="G163" s="258"/>
      <c r="H163" s="258"/>
      <c r="I163" s="258"/>
      <c r="J163" s="258"/>
      <c r="K163" s="258"/>
      <c r="L163" s="345"/>
      <c r="M163" s="201"/>
      <c r="N163" s="55"/>
      <c r="O163" s="55"/>
      <c r="P163" s="55"/>
      <c r="Q163" s="40"/>
    </row>
    <row r="164" spans="1:17" ht="12.75">
      <c r="A164" s="10"/>
      <c r="B164" s="27"/>
      <c r="C164" s="10"/>
      <c r="D164" s="281"/>
      <c r="E164" s="259"/>
      <c r="F164" s="259"/>
      <c r="G164" s="259"/>
      <c r="H164" s="259"/>
      <c r="I164" s="259"/>
      <c r="J164" s="259"/>
      <c r="K164" s="259"/>
      <c r="L164" s="346"/>
      <c r="M164" s="155"/>
      <c r="N164" s="239"/>
      <c r="O164" s="55"/>
      <c r="P164" s="55"/>
      <c r="Q164" s="40"/>
    </row>
    <row r="165" spans="1:17" ht="12.75">
      <c r="A165" s="10"/>
      <c r="B165" s="450"/>
      <c r="C165" s="10"/>
      <c r="D165" s="281"/>
      <c r="E165" s="255"/>
      <c r="F165" s="255"/>
      <c r="G165" s="255"/>
      <c r="H165" s="255"/>
      <c r="I165" s="255"/>
      <c r="J165" s="255"/>
      <c r="K165" s="255"/>
      <c r="L165" s="342"/>
      <c r="M165" s="201"/>
      <c r="N165" s="55"/>
      <c r="O165" s="55"/>
      <c r="P165" s="55"/>
      <c r="Q165" s="40"/>
    </row>
    <row r="166" spans="1:17" ht="12.75">
      <c r="A166" s="10"/>
      <c r="B166" s="22"/>
      <c r="C166" s="4"/>
      <c r="D166" s="281"/>
      <c r="E166" s="254"/>
      <c r="F166" s="254"/>
      <c r="G166" s="254"/>
      <c r="H166" s="254"/>
      <c r="I166" s="254"/>
      <c r="J166" s="254"/>
      <c r="K166" s="254"/>
      <c r="L166" s="341"/>
      <c r="M166" s="519"/>
      <c r="N166" s="519"/>
      <c r="O166" s="519"/>
      <c r="P166" s="519"/>
      <c r="Q166" s="519"/>
    </row>
    <row r="167" spans="1:17" ht="12.75">
      <c r="A167" s="10"/>
      <c r="B167" s="22"/>
      <c r="C167" s="4"/>
      <c r="D167" s="281"/>
      <c r="E167" s="254"/>
      <c r="F167" s="254"/>
      <c r="G167" s="254"/>
      <c r="H167" s="254"/>
      <c r="I167" s="254"/>
      <c r="J167" s="254"/>
      <c r="K167" s="254"/>
      <c r="L167" s="341"/>
      <c r="M167" s="199"/>
      <c r="N167" s="237"/>
      <c r="O167" s="55"/>
      <c r="P167" s="55"/>
      <c r="Q167" s="35"/>
    </row>
    <row r="168" spans="1:17" ht="12.75">
      <c r="A168" s="7"/>
      <c r="B168" s="22"/>
      <c r="C168" s="4"/>
      <c r="D168" s="281"/>
      <c r="E168" s="254"/>
      <c r="F168" s="254"/>
      <c r="G168" s="254"/>
      <c r="H168" s="254"/>
      <c r="I168" s="254"/>
      <c r="J168" s="254"/>
      <c r="K168" s="254"/>
      <c r="L168" s="341"/>
      <c r="M168" s="199"/>
      <c r="N168" s="237"/>
      <c r="O168" s="55"/>
      <c r="P168" s="55"/>
      <c r="Q168" s="35"/>
    </row>
    <row r="169" spans="1:17" ht="12.75" customHeight="1">
      <c r="A169" s="7"/>
      <c r="B169" s="22"/>
      <c r="C169" s="4"/>
      <c r="D169" s="281"/>
      <c r="E169" s="254"/>
      <c r="F169" s="254"/>
      <c r="G169" s="254"/>
      <c r="H169" s="254"/>
      <c r="I169" s="254"/>
      <c r="J169" s="254"/>
      <c r="K169" s="254"/>
      <c r="L169" s="341"/>
      <c r="M169" s="519"/>
      <c r="N169" s="519"/>
      <c r="O169" s="519"/>
      <c r="P169" s="519"/>
      <c r="Q169" s="519"/>
    </row>
    <row r="170" spans="1:17" ht="12.75" customHeight="1">
      <c r="A170" s="7"/>
      <c r="B170" s="22"/>
      <c r="C170" s="4"/>
      <c r="D170" s="281"/>
      <c r="E170" s="254"/>
      <c r="F170" s="254"/>
      <c r="G170" s="254"/>
      <c r="H170" s="254"/>
      <c r="I170" s="254"/>
      <c r="J170" s="254"/>
      <c r="K170" s="254"/>
      <c r="L170" s="341"/>
      <c r="M170" s="199"/>
      <c r="N170" s="237"/>
      <c r="O170" s="55"/>
      <c r="P170" s="55"/>
      <c r="Q170" s="35"/>
    </row>
    <row r="171" spans="1:17" ht="12.75" customHeight="1" hidden="1">
      <c r="A171" s="7"/>
      <c r="B171" s="22"/>
      <c r="C171" s="4"/>
      <c r="D171" s="281"/>
      <c r="E171" s="254"/>
      <c r="F171" s="254"/>
      <c r="G171" s="254"/>
      <c r="H171" s="254"/>
      <c r="I171" s="254"/>
      <c r="J171" s="254"/>
      <c r="K171" s="254"/>
      <c r="L171" s="341"/>
      <c r="M171" s="199"/>
      <c r="N171" s="237"/>
      <c r="O171" s="55"/>
      <c r="P171" s="55"/>
      <c r="Q171" s="35"/>
    </row>
    <row r="172" spans="1:17" ht="12.75" hidden="1">
      <c r="A172" s="10"/>
      <c r="B172" s="450"/>
      <c r="C172" s="10"/>
      <c r="D172" s="281"/>
      <c r="E172" s="255"/>
      <c r="F172" s="255"/>
      <c r="G172" s="255"/>
      <c r="H172" s="255"/>
      <c r="I172" s="255"/>
      <c r="J172" s="255"/>
      <c r="K172" s="255"/>
      <c r="L172" s="342"/>
      <c r="M172" s="201"/>
      <c r="N172" s="55"/>
      <c r="O172" s="55"/>
      <c r="P172" s="55"/>
      <c r="Q172" s="40"/>
    </row>
    <row r="173" spans="1:17" ht="12.75" hidden="1">
      <c r="A173" s="10"/>
      <c r="B173" s="450"/>
      <c r="C173" s="10"/>
      <c r="D173" s="281"/>
      <c r="E173" s="255"/>
      <c r="F173" s="255"/>
      <c r="G173" s="255"/>
      <c r="H173" s="255"/>
      <c r="I173" s="255"/>
      <c r="J173" s="255"/>
      <c r="K173" s="255"/>
      <c r="L173" s="342"/>
      <c r="M173" s="201"/>
      <c r="N173" s="55"/>
      <c r="O173" s="55"/>
      <c r="P173" s="55"/>
      <c r="Q173" s="40"/>
    </row>
    <row r="174" spans="1:17" ht="12.75" hidden="1">
      <c r="A174" s="8"/>
      <c r="B174" s="451"/>
      <c r="C174" s="8"/>
      <c r="D174" s="281"/>
      <c r="E174" s="256"/>
      <c r="F174" s="256"/>
      <c r="G174" s="256"/>
      <c r="H174" s="256"/>
      <c r="I174" s="256"/>
      <c r="J174" s="256"/>
      <c r="K174" s="256"/>
      <c r="L174" s="343"/>
      <c r="M174" s="344"/>
      <c r="N174" s="236"/>
      <c r="O174" s="55"/>
      <c r="P174" s="55"/>
      <c r="Q174" s="56"/>
    </row>
    <row r="175" spans="1:17" ht="12.75" hidden="1">
      <c r="A175" s="10"/>
      <c r="B175" s="450"/>
      <c r="C175" s="10"/>
      <c r="D175" s="281"/>
      <c r="E175" s="255"/>
      <c r="F175" s="255"/>
      <c r="G175" s="255"/>
      <c r="H175" s="255"/>
      <c r="I175" s="255"/>
      <c r="J175" s="255"/>
      <c r="K175" s="255"/>
      <c r="L175" s="342"/>
      <c r="M175" s="201"/>
      <c r="N175" s="55"/>
      <c r="O175" s="55"/>
      <c r="P175" s="55"/>
      <c r="Q175" s="40"/>
    </row>
    <row r="176" spans="1:17" ht="12.75" hidden="1">
      <c r="A176" s="10"/>
      <c r="B176" s="450"/>
      <c r="C176" s="10"/>
      <c r="D176" s="281"/>
      <c r="E176" s="255"/>
      <c r="F176" s="255"/>
      <c r="G176" s="255"/>
      <c r="H176" s="255"/>
      <c r="I176" s="255"/>
      <c r="J176" s="255"/>
      <c r="K176" s="255"/>
      <c r="L176" s="342"/>
      <c r="M176" s="201"/>
      <c r="N176" s="55"/>
      <c r="O176" s="55"/>
      <c r="P176" s="55"/>
      <c r="Q176" s="40"/>
    </row>
    <row r="177" spans="1:17" ht="12.75">
      <c r="A177" s="10"/>
      <c r="B177" s="450"/>
      <c r="C177" s="10"/>
      <c r="D177" s="281"/>
      <c r="E177" s="255"/>
      <c r="F177" s="255"/>
      <c r="G177" s="255"/>
      <c r="H177" s="255"/>
      <c r="I177" s="255"/>
      <c r="J177" s="255"/>
      <c r="K177" s="255"/>
      <c r="L177" s="342"/>
      <c r="M177" s="201"/>
      <c r="N177" s="55"/>
      <c r="O177" s="55"/>
      <c r="P177" s="55"/>
      <c r="Q177" s="40"/>
    </row>
    <row r="178" spans="1:17" ht="12.75">
      <c r="A178" s="4"/>
      <c r="B178" s="22"/>
      <c r="C178" s="4"/>
      <c r="D178" s="281"/>
      <c r="E178" s="254"/>
      <c r="F178" s="254"/>
      <c r="G178" s="254"/>
      <c r="H178" s="254"/>
      <c r="I178" s="254"/>
      <c r="J178" s="254"/>
      <c r="K178" s="254"/>
      <c r="L178" s="341"/>
      <c r="M178" s="199"/>
      <c r="N178" s="237"/>
      <c r="O178" s="55"/>
      <c r="P178" s="519"/>
      <c r="Q178" s="519"/>
    </row>
    <row r="179" spans="1:17" ht="12.75">
      <c r="A179" s="4"/>
      <c r="B179" s="22"/>
      <c r="C179" s="4"/>
      <c r="D179" s="281"/>
      <c r="E179" s="254"/>
      <c r="F179" s="254"/>
      <c r="G179" s="254"/>
      <c r="H179" s="254"/>
      <c r="I179" s="254"/>
      <c r="J179" s="254"/>
      <c r="K179" s="254"/>
      <c r="L179" s="341"/>
      <c r="M179" s="199"/>
      <c r="N179" s="237"/>
      <c r="O179" s="55"/>
      <c r="P179" s="55"/>
      <c r="Q179" s="35"/>
    </row>
    <row r="180" spans="1:17" ht="12.75">
      <c r="A180" s="4"/>
      <c r="B180" s="22"/>
      <c r="C180" s="528"/>
      <c r="D180" s="528"/>
      <c r="E180" s="529"/>
      <c r="F180" s="529"/>
      <c r="G180" s="529"/>
      <c r="H180" s="529"/>
      <c r="I180" s="529"/>
      <c r="J180" s="529"/>
      <c r="K180" s="529"/>
      <c r="L180" s="529"/>
      <c r="M180" s="529"/>
      <c r="N180" s="529"/>
      <c r="O180" s="529"/>
      <c r="P180" s="529"/>
      <c r="Q180" s="35"/>
    </row>
    <row r="181" spans="1:17" ht="15.75">
      <c r="A181" s="2"/>
      <c r="B181" s="448"/>
      <c r="C181" s="3"/>
      <c r="D181" s="320"/>
      <c r="E181" s="252"/>
      <c r="F181" s="252"/>
      <c r="G181" s="252"/>
      <c r="H181" s="252"/>
      <c r="I181" s="252"/>
      <c r="J181" s="252"/>
      <c r="K181" s="252"/>
      <c r="L181" s="208"/>
      <c r="M181" s="191"/>
      <c r="N181" s="237"/>
      <c r="O181" s="55"/>
      <c r="P181" s="55"/>
      <c r="Q181" s="340"/>
    </row>
    <row r="182" spans="1:17" ht="12.75">
      <c r="A182" s="24"/>
      <c r="B182" s="25"/>
      <c r="C182" s="24"/>
      <c r="D182" s="321"/>
      <c r="E182" s="253"/>
      <c r="F182" s="253"/>
      <c r="G182" s="253"/>
      <c r="H182" s="253"/>
      <c r="I182" s="253"/>
      <c r="J182" s="253"/>
      <c r="K182" s="253"/>
      <c r="L182" s="213"/>
      <c r="M182" s="196"/>
      <c r="N182" s="204"/>
      <c r="O182" s="222"/>
      <c r="P182" s="222"/>
      <c r="Q182" s="26"/>
    </row>
    <row r="183" spans="1:17" ht="12.75">
      <c r="A183" s="6"/>
      <c r="B183" s="27"/>
      <c r="C183" s="6"/>
      <c r="D183" s="287"/>
      <c r="E183" s="258"/>
      <c r="F183" s="258"/>
      <c r="G183" s="258"/>
      <c r="H183" s="258"/>
      <c r="I183" s="258"/>
      <c r="J183" s="258"/>
      <c r="K183" s="258"/>
      <c r="L183" s="345"/>
      <c r="M183" s="201"/>
      <c r="N183" s="55"/>
      <c r="O183" s="55"/>
      <c r="P183" s="55"/>
      <c r="Q183" s="40"/>
    </row>
    <row r="184" spans="1:17" ht="12.75">
      <c r="A184" s="6"/>
      <c r="B184" s="27"/>
      <c r="C184" s="6"/>
      <c r="D184" s="287"/>
      <c r="E184" s="258"/>
      <c r="F184" s="258"/>
      <c r="G184" s="258"/>
      <c r="H184" s="258"/>
      <c r="I184" s="258"/>
      <c r="J184" s="258"/>
      <c r="K184" s="258"/>
      <c r="L184" s="345"/>
      <c r="M184" s="201"/>
      <c r="N184" s="55"/>
      <c r="O184" s="55"/>
      <c r="P184" s="55"/>
      <c r="Q184" s="40"/>
    </row>
    <row r="185" spans="1:17" ht="12.75">
      <c r="A185" s="6"/>
      <c r="B185" s="27"/>
      <c r="C185" s="6"/>
      <c r="D185" s="287"/>
      <c r="E185" s="258"/>
      <c r="F185" s="258"/>
      <c r="G185" s="258"/>
      <c r="H185" s="258"/>
      <c r="I185" s="258"/>
      <c r="J185" s="258"/>
      <c r="K185" s="258"/>
      <c r="L185" s="345"/>
      <c r="M185" s="201"/>
      <c r="N185" s="55"/>
      <c r="O185" s="55"/>
      <c r="P185" s="55"/>
      <c r="Q185" s="40"/>
    </row>
    <row r="186" spans="1:17" ht="12.75">
      <c r="A186" s="6"/>
      <c r="B186" s="27"/>
      <c r="C186" s="6"/>
      <c r="D186" s="287"/>
      <c r="E186" s="258"/>
      <c r="F186" s="258"/>
      <c r="G186" s="258"/>
      <c r="H186" s="258"/>
      <c r="I186" s="258"/>
      <c r="J186" s="258"/>
      <c r="K186" s="258"/>
      <c r="L186" s="345"/>
      <c r="M186" s="201"/>
      <c r="N186" s="55"/>
      <c r="O186" s="55"/>
      <c r="P186" s="55"/>
      <c r="Q186" s="40"/>
    </row>
    <row r="187" spans="1:17" ht="12.75">
      <c r="A187" s="6"/>
      <c r="B187" s="27"/>
      <c r="C187" s="6"/>
      <c r="D187" s="287"/>
      <c r="E187" s="258"/>
      <c r="F187" s="258"/>
      <c r="G187" s="258"/>
      <c r="H187" s="258"/>
      <c r="I187" s="258"/>
      <c r="J187" s="258"/>
      <c r="K187" s="258"/>
      <c r="L187" s="345"/>
      <c r="M187" s="201"/>
      <c r="N187" s="55"/>
      <c r="O187" s="55"/>
      <c r="P187" s="55"/>
      <c r="Q187" s="40"/>
    </row>
    <row r="188" spans="1:17" ht="12.75">
      <c r="A188" s="6"/>
      <c r="B188" s="27"/>
      <c r="C188" s="6"/>
      <c r="D188" s="287"/>
      <c r="E188" s="258"/>
      <c r="F188" s="258"/>
      <c r="G188" s="258"/>
      <c r="H188" s="258"/>
      <c r="I188" s="258"/>
      <c r="J188" s="258"/>
      <c r="K188" s="258"/>
      <c r="L188" s="345"/>
      <c r="M188" s="201"/>
      <c r="N188" s="55"/>
      <c r="O188" s="55"/>
      <c r="P188" s="55"/>
      <c r="Q188" s="40"/>
    </row>
    <row r="189" spans="1:17" ht="12.75">
      <c r="A189" s="6"/>
      <c r="B189" s="27"/>
      <c r="C189" s="6"/>
      <c r="D189" s="287"/>
      <c r="E189" s="258"/>
      <c r="F189" s="258"/>
      <c r="G189" s="258"/>
      <c r="H189" s="258"/>
      <c r="I189" s="258"/>
      <c r="J189" s="258"/>
      <c r="K189" s="258"/>
      <c r="L189" s="345"/>
      <c r="M189" s="201"/>
      <c r="N189" s="55"/>
      <c r="O189" s="55"/>
      <c r="P189" s="55"/>
      <c r="Q189" s="40"/>
    </row>
    <row r="190" spans="1:17" ht="12.75">
      <c r="A190" s="6"/>
      <c r="B190" s="27"/>
      <c r="C190" s="6"/>
      <c r="D190" s="287"/>
      <c r="E190" s="258"/>
      <c r="F190" s="258"/>
      <c r="G190" s="258"/>
      <c r="H190" s="258"/>
      <c r="I190" s="258"/>
      <c r="J190" s="258"/>
      <c r="K190" s="258"/>
      <c r="L190" s="345"/>
      <c r="M190" s="201"/>
      <c r="N190" s="55"/>
      <c r="O190" s="55"/>
      <c r="P190" s="55"/>
      <c r="Q190" s="40"/>
    </row>
    <row r="191" spans="1:17" ht="12.75">
      <c r="A191" s="6"/>
      <c r="B191" s="27"/>
      <c r="C191" s="6"/>
      <c r="D191" s="287"/>
      <c r="E191" s="258"/>
      <c r="F191" s="258"/>
      <c r="G191" s="258"/>
      <c r="H191" s="258"/>
      <c r="I191" s="258"/>
      <c r="J191" s="258"/>
      <c r="K191" s="258"/>
      <c r="L191" s="345"/>
      <c r="M191" s="201"/>
      <c r="N191" s="55"/>
      <c r="O191" s="55"/>
      <c r="P191" s="55"/>
      <c r="Q191" s="40"/>
    </row>
    <row r="192" spans="1:17" ht="12.75">
      <c r="A192" s="6"/>
      <c r="B192" s="27"/>
      <c r="C192" s="6"/>
      <c r="D192" s="287"/>
      <c r="E192" s="258"/>
      <c r="F192" s="258"/>
      <c r="G192" s="258"/>
      <c r="H192" s="258"/>
      <c r="I192" s="258"/>
      <c r="J192" s="258"/>
      <c r="K192" s="258"/>
      <c r="L192" s="345"/>
      <c r="M192" s="201"/>
      <c r="N192" s="55"/>
      <c r="O192" s="55"/>
      <c r="P192" s="55"/>
      <c r="Q192" s="40"/>
    </row>
    <row r="193" spans="1:17" ht="12.75">
      <c r="A193" s="6"/>
      <c r="B193" s="27"/>
      <c r="C193" s="6"/>
      <c r="D193" s="287"/>
      <c r="E193" s="258"/>
      <c r="F193" s="258"/>
      <c r="G193" s="258"/>
      <c r="H193" s="258"/>
      <c r="I193" s="258"/>
      <c r="J193" s="258"/>
      <c r="K193" s="258"/>
      <c r="L193" s="345"/>
      <c r="M193" s="154"/>
      <c r="N193" s="55"/>
      <c r="O193" s="55"/>
      <c r="P193" s="55"/>
      <c r="Q193" s="40"/>
    </row>
    <row r="194" spans="1:17" ht="12.75">
      <c r="A194" s="6"/>
      <c r="B194" s="27"/>
      <c r="C194" s="6"/>
      <c r="D194" s="287"/>
      <c r="E194" s="258"/>
      <c r="F194" s="258"/>
      <c r="G194" s="258"/>
      <c r="H194" s="258"/>
      <c r="I194" s="258"/>
      <c r="J194" s="258"/>
      <c r="K194" s="258"/>
      <c r="L194" s="345"/>
      <c r="M194" s="199"/>
      <c r="N194" s="237"/>
      <c r="O194" s="55"/>
      <c r="P194" s="55"/>
      <c r="Q194" s="35"/>
    </row>
    <row r="195" spans="1:17" ht="12.75">
      <c r="A195" s="6"/>
      <c r="B195" s="27"/>
      <c r="C195" s="6"/>
      <c r="D195" s="287"/>
      <c r="E195" s="258"/>
      <c r="F195" s="258"/>
      <c r="G195" s="258"/>
      <c r="H195" s="258"/>
      <c r="I195" s="258"/>
      <c r="J195" s="258"/>
      <c r="K195" s="258"/>
      <c r="L195" s="345"/>
      <c r="M195" s="199"/>
      <c r="N195" s="237"/>
      <c r="O195" s="55"/>
      <c r="P195" s="55"/>
      <c r="Q195" s="35"/>
    </row>
    <row r="196" spans="1:17" ht="12.75">
      <c r="A196" s="6"/>
      <c r="B196" s="27"/>
      <c r="C196" s="6"/>
      <c r="D196" s="287"/>
      <c r="E196" s="258"/>
      <c r="F196" s="258"/>
      <c r="G196" s="258"/>
      <c r="H196" s="258"/>
      <c r="I196" s="258"/>
      <c r="J196" s="258"/>
      <c r="K196" s="258"/>
      <c r="L196" s="345"/>
      <c r="M196" s="199"/>
      <c r="N196" s="237"/>
      <c r="O196" s="55"/>
      <c r="P196" s="55"/>
      <c r="Q196" s="35"/>
    </row>
    <row r="197" spans="1:17" ht="12.75">
      <c r="A197" s="4"/>
      <c r="B197" s="22"/>
      <c r="C197" s="4"/>
      <c r="D197" s="281"/>
      <c r="E197" s="254"/>
      <c r="F197" s="254"/>
      <c r="G197" s="254"/>
      <c r="H197" s="254"/>
      <c r="I197" s="254"/>
      <c r="J197" s="254"/>
      <c r="K197" s="254"/>
      <c r="L197" s="341"/>
      <c r="M197" s="200"/>
      <c r="N197" s="238"/>
      <c r="O197" s="55"/>
      <c r="P197" s="55"/>
      <c r="Q197" s="35"/>
    </row>
    <row r="198" spans="1:17" ht="12.75">
      <c r="A198" s="4"/>
      <c r="B198" s="22"/>
      <c r="C198" s="4"/>
      <c r="D198" s="281"/>
      <c r="E198" s="254"/>
      <c r="F198" s="254"/>
      <c r="G198" s="254"/>
      <c r="H198" s="254"/>
      <c r="I198" s="254"/>
      <c r="J198" s="254"/>
      <c r="K198" s="254"/>
      <c r="L198" s="341"/>
      <c r="M198" s="199"/>
      <c r="N198" s="237"/>
      <c r="O198" s="55"/>
      <c r="P198" s="55"/>
      <c r="Q198" s="35"/>
    </row>
    <row r="199" spans="1:17" ht="12.75">
      <c r="A199" s="4"/>
      <c r="B199" s="22"/>
      <c r="C199" s="4"/>
      <c r="D199" s="281"/>
      <c r="E199" s="254"/>
      <c r="F199" s="254"/>
      <c r="G199" s="254"/>
      <c r="H199" s="254"/>
      <c r="I199" s="254"/>
      <c r="J199" s="254"/>
      <c r="K199" s="254"/>
      <c r="L199" s="341"/>
      <c r="M199" s="519"/>
      <c r="N199" s="519"/>
      <c r="O199" s="519"/>
      <c r="P199" s="519"/>
      <c r="Q199" s="519"/>
    </row>
    <row r="200" spans="1:17" ht="12.75">
      <c r="A200" s="7"/>
      <c r="B200" s="22"/>
      <c r="C200" s="4"/>
      <c r="D200" s="281"/>
      <c r="E200" s="254"/>
      <c r="F200" s="254"/>
      <c r="G200" s="254"/>
      <c r="H200" s="254"/>
      <c r="I200" s="254"/>
      <c r="J200" s="254"/>
      <c r="K200" s="254"/>
      <c r="L200" s="341"/>
      <c r="M200" s="199"/>
      <c r="N200" s="237"/>
      <c r="O200" s="55"/>
      <c r="P200" s="55"/>
      <c r="Q200" s="35"/>
    </row>
    <row r="201" spans="1:17" ht="12.75">
      <c r="A201" s="7"/>
      <c r="B201" s="22"/>
      <c r="C201" s="4"/>
      <c r="D201" s="281"/>
      <c r="E201" s="254"/>
      <c r="F201" s="254"/>
      <c r="G201" s="254"/>
      <c r="H201" s="254"/>
      <c r="I201" s="254"/>
      <c r="J201" s="254"/>
      <c r="K201" s="254"/>
      <c r="L201" s="341"/>
      <c r="M201" s="199"/>
      <c r="N201" s="237"/>
      <c r="O201" s="55"/>
      <c r="P201" s="55"/>
      <c r="Q201" s="35"/>
    </row>
    <row r="202" spans="1:17" ht="12.75">
      <c r="A202" s="7"/>
      <c r="B202" s="22"/>
      <c r="C202" s="4"/>
      <c r="D202" s="281"/>
      <c r="E202" s="254"/>
      <c r="F202" s="254"/>
      <c r="G202" s="254"/>
      <c r="H202" s="254"/>
      <c r="I202" s="254"/>
      <c r="J202" s="254"/>
      <c r="K202" s="254"/>
      <c r="L202" s="341"/>
      <c r="M202" s="519"/>
      <c r="N202" s="519"/>
      <c r="O202" s="519"/>
      <c r="P202" s="519"/>
      <c r="Q202" s="519"/>
    </row>
    <row r="203" spans="1:17" ht="12.75">
      <c r="A203" s="7"/>
      <c r="B203" s="22"/>
      <c r="C203" s="4"/>
      <c r="D203" s="281"/>
      <c r="E203" s="254"/>
      <c r="F203" s="254"/>
      <c r="G203" s="254"/>
      <c r="H203" s="254"/>
      <c r="I203" s="254"/>
      <c r="J203" s="254"/>
      <c r="K203" s="254"/>
      <c r="L203" s="341"/>
      <c r="M203" s="199"/>
      <c r="N203" s="237"/>
      <c r="O203" s="55"/>
      <c r="P203" s="55"/>
      <c r="Q203" s="35"/>
    </row>
    <row r="204" spans="1:17" ht="12.75">
      <c r="A204" s="4"/>
      <c r="B204" s="22"/>
      <c r="C204" s="4"/>
      <c r="D204" s="281"/>
      <c r="E204" s="254"/>
      <c r="F204" s="254"/>
      <c r="G204" s="254"/>
      <c r="H204" s="254"/>
      <c r="I204" s="254"/>
      <c r="J204" s="254"/>
      <c r="K204" s="254"/>
      <c r="L204" s="341"/>
      <c r="M204" s="199"/>
      <c r="N204" s="237"/>
      <c r="O204" s="55"/>
      <c r="P204" s="55"/>
      <c r="Q204" s="35"/>
    </row>
    <row r="205" spans="1:17" ht="12.75">
      <c r="A205" s="4"/>
      <c r="B205" s="22"/>
      <c r="C205" s="4"/>
      <c r="D205" s="281"/>
      <c r="E205" s="254"/>
      <c r="F205" s="254"/>
      <c r="G205" s="254"/>
      <c r="H205" s="254"/>
      <c r="I205" s="254"/>
      <c r="J205" s="254"/>
      <c r="K205" s="254"/>
      <c r="L205" s="341"/>
      <c r="M205" s="199"/>
      <c r="N205" s="237"/>
      <c r="O205" s="55"/>
      <c r="P205" s="55"/>
      <c r="Q205" s="35"/>
    </row>
    <row r="206" spans="1:17" ht="12.75">
      <c r="A206" s="8"/>
      <c r="B206" s="447"/>
      <c r="C206" s="8"/>
      <c r="D206" s="281"/>
      <c r="E206" s="256"/>
      <c r="F206" s="256"/>
      <c r="G206" s="256"/>
      <c r="H206" s="256"/>
      <c r="I206" s="256"/>
      <c r="J206" s="256"/>
      <c r="K206" s="256"/>
      <c r="L206" s="343"/>
      <c r="M206" s="344"/>
      <c r="N206" s="236"/>
      <c r="O206" s="55"/>
      <c r="P206" s="55"/>
      <c r="Q206" s="56"/>
    </row>
    <row r="207" spans="1:17" ht="12.75">
      <c r="A207" s="4"/>
      <c r="B207" s="22"/>
      <c r="C207" s="4"/>
      <c r="D207" s="281"/>
      <c r="E207" s="254"/>
      <c r="F207" s="254"/>
      <c r="G207" s="254"/>
      <c r="H207" s="254"/>
      <c r="I207" s="254"/>
      <c r="J207" s="254"/>
      <c r="K207" s="254"/>
      <c r="L207" s="341"/>
      <c r="M207" s="199"/>
      <c r="N207" s="237"/>
      <c r="O207" s="55"/>
      <c r="P207" s="55"/>
      <c r="Q207" s="35"/>
    </row>
    <row r="208" spans="1:17" ht="12.75">
      <c r="A208" s="4"/>
      <c r="B208" s="22"/>
      <c r="C208" s="4"/>
      <c r="D208" s="281"/>
      <c r="E208" s="254"/>
      <c r="F208" s="254"/>
      <c r="G208" s="254"/>
      <c r="H208" s="254"/>
      <c r="I208" s="254"/>
      <c r="J208" s="254"/>
      <c r="K208" s="254"/>
      <c r="L208" s="341"/>
      <c r="M208" s="199"/>
      <c r="N208" s="237"/>
      <c r="O208" s="55"/>
      <c r="P208" s="55"/>
      <c r="Q208" s="35"/>
    </row>
    <row r="209" spans="1:17" ht="12.75">
      <c r="A209" s="4"/>
      <c r="B209" s="22"/>
      <c r="C209" s="4"/>
      <c r="D209" s="281"/>
      <c r="E209" s="254"/>
      <c r="F209" s="254"/>
      <c r="G209" s="254"/>
      <c r="H209" s="254"/>
      <c r="I209" s="254"/>
      <c r="J209" s="254"/>
      <c r="K209" s="254"/>
      <c r="L209" s="341"/>
      <c r="M209" s="199"/>
      <c r="N209" s="237"/>
      <c r="O209" s="55"/>
      <c r="P209" s="55"/>
      <c r="Q209" s="35"/>
    </row>
    <row r="210" spans="1:17" ht="12.75">
      <c r="A210" s="4"/>
      <c r="B210" s="22"/>
      <c r="C210" s="4"/>
      <c r="D210" s="281"/>
      <c r="E210" s="254"/>
      <c r="F210" s="254"/>
      <c r="G210" s="254"/>
      <c r="H210" s="254"/>
      <c r="I210" s="254"/>
      <c r="J210" s="254"/>
      <c r="K210" s="254"/>
      <c r="L210" s="341"/>
      <c r="M210" s="199"/>
      <c r="N210" s="237"/>
      <c r="O210" s="55"/>
      <c r="P210" s="55"/>
      <c r="Q210" s="35"/>
    </row>
    <row r="211" spans="1:17" ht="12.75">
      <c r="A211" s="4"/>
      <c r="B211" s="22"/>
      <c r="C211" s="4"/>
      <c r="D211" s="281"/>
      <c r="E211" s="254"/>
      <c r="F211" s="254"/>
      <c r="G211" s="254"/>
      <c r="H211" s="254"/>
      <c r="I211" s="254"/>
      <c r="J211" s="254"/>
      <c r="K211" s="254"/>
      <c r="L211" s="341"/>
      <c r="M211" s="199"/>
      <c r="N211" s="237"/>
      <c r="O211" s="55"/>
      <c r="P211" s="55"/>
      <c r="Q211" s="35"/>
    </row>
    <row r="212" spans="1:17" ht="12.75">
      <c r="A212" s="4"/>
      <c r="B212" s="22"/>
      <c r="C212" s="4"/>
      <c r="D212" s="281"/>
      <c r="E212" s="254"/>
      <c r="F212" s="254"/>
      <c r="G212" s="254"/>
      <c r="H212" s="254"/>
      <c r="I212" s="254"/>
      <c r="J212" s="254"/>
      <c r="K212" s="254"/>
      <c r="L212" s="341"/>
      <c r="M212" s="199"/>
      <c r="N212" s="237"/>
      <c r="O212" s="55"/>
      <c r="P212" s="55"/>
      <c r="Q212" s="35"/>
    </row>
    <row r="213" spans="1:17" ht="12.75">
      <c r="A213" s="4"/>
      <c r="B213" s="22"/>
      <c r="C213" s="4"/>
      <c r="D213" s="281"/>
      <c r="E213" s="254"/>
      <c r="F213" s="254"/>
      <c r="G213" s="254"/>
      <c r="H213" s="254"/>
      <c r="I213" s="254"/>
      <c r="J213" s="254"/>
      <c r="K213" s="254"/>
      <c r="L213" s="341"/>
      <c r="M213" s="199"/>
      <c r="N213" s="237"/>
      <c r="O213" s="55"/>
      <c r="P213" s="55"/>
      <c r="Q213" s="35"/>
    </row>
    <row r="214" spans="1:17" ht="12.75">
      <c r="A214" s="4"/>
      <c r="B214" s="22"/>
      <c r="C214" s="4"/>
      <c r="D214" s="281"/>
      <c r="E214" s="254"/>
      <c r="F214" s="254"/>
      <c r="G214" s="254"/>
      <c r="H214" s="254"/>
      <c r="I214" s="254"/>
      <c r="J214" s="254"/>
      <c r="K214" s="254"/>
      <c r="L214" s="341"/>
      <c r="M214" s="199"/>
      <c r="N214" s="237"/>
      <c r="O214" s="55"/>
      <c r="P214" s="519"/>
      <c r="Q214" s="519"/>
    </row>
    <row r="215" spans="1:17" ht="12.75">
      <c r="A215" s="4"/>
      <c r="B215" s="22"/>
      <c r="C215" s="4"/>
      <c r="D215" s="281"/>
      <c r="E215" s="254"/>
      <c r="F215" s="254"/>
      <c r="G215" s="254"/>
      <c r="H215" s="254"/>
      <c r="I215" s="254"/>
      <c r="J215" s="254"/>
      <c r="K215" s="254"/>
      <c r="L215" s="341"/>
      <c r="M215" s="199"/>
      <c r="N215" s="237"/>
      <c r="O215" s="55"/>
      <c r="P215" s="55"/>
      <c r="Q215" s="35"/>
    </row>
    <row r="216" spans="1:17" ht="12.75">
      <c r="A216" s="4"/>
      <c r="B216" s="22"/>
      <c r="C216" s="528"/>
      <c r="D216" s="528"/>
      <c r="E216" s="529"/>
      <c r="F216" s="529"/>
      <c r="G216" s="529"/>
      <c r="H216" s="529"/>
      <c r="I216" s="529"/>
      <c r="J216" s="529"/>
      <c r="K216" s="529"/>
      <c r="L216" s="529"/>
      <c r="M216" s="529"/>
      <c r="N216" s="529"/>
      <c r="O216" s="529"/>
      <c r="P216" s="529"/>
      <c r="Q216" s="35"/>
    </row>
    <row r="217" spans="1:17" ht="15.75">
      <c r="A217" s="2"/>
      <c r="B217" s="448"/>
      <c r="C217" s="3"/>
      <c r="D217" s="320"/>
      <c r="E217" s="252"/>
      <c r="F217" s="252"/>
      <c r="G217" s="252"/>
      <c r="H217" s="252"/>
      <c r="I217" s="252"/>
      <c r="J217" s="252"/>
      <c r="K217" s="252"/>
      <c r="L217" s="208"/>
      <c r="M217" s="191"/>
      <c r="N217" s="237"/>
      <c r="O217" s="55"/>
      <c r="P217" s="55"/>
      <c r="Q217" s="340"/>
    </row>
    <row r="218" spans="1:17" ht="12.75">
      <c r="A218" s="24"/>
      <c r="B218" s="25"/>
      <c r="C218" s="24"/>
      <c r="D218" s="321"/>
      <c r="E218" s="253"/>
      <c r="F218" s="253"/>
      <c r="G218" s="253"/>
      <c r="H218" s="253"/>
      <c r="I218" s="253"/>
      <c r="J218" s="253"/>
      <c r="K218" s="253"/>
      <c r="L218" s="213"/>
      <c r="M218" s="196"/>
      <c r="N218" s="204"/>
      <c r="O218" s="222"/>
      <c r="P218" s="222"/>
      <c r="Q218" s="26"/>
    </row>
    <row r="219" spans="1:17" ht="12.75">
      <c r="A219" s="37"/>
      <c r="B219" s="454"/>
      <c r="C219" s="38"/>
      <c r="D219" s="291"/>
      <c r="E219" s="264"/>
      <c r="F219" s="264"/>
      <c r="G219" s="264"/>
      <c r="H219" s="264"/>
      <c r="I219" s="264"/>
      <c r="J219" s="264"/>
      <c r="K219" s="264"/>
      <c r="L219" s="215"/>
      <c r="M219" s="201"/>
      <c r="N219" s="55"/>
      <c r="O219" s="205"/>
      <c r="P219" s="205"/>
      <c r="Q219" s="41"/>
    </row>
    <row r="220" spans="1:17" ht="12.75">
      <c r="A220" s="37"/>
      <c r="B220" s="454"/>
      <c r="C220" s="38"/>
      <c r="D220" s="291"/>
      <c r="E220" s="264"/>
      <c r="F220" s="264"/>
      <c r="G220" s="264"/>
      <c r="H220" s="264"/>
      <c r="I220" s="264"/>
      <c r="J220" s="264"/>
      <c r="K220" s="264"/>
      <c r="L220" s="215"/>
      <c r="M220" s="201"/>
      <c r="N220" s="55"/>
      <c r="O220" s="205"/>
      <c r="P220" s="205"/>
      <c r="Q220" s="41"/>
    </row>
    <row r="221" spans="1:17" ht="12.75">
      <c r="A221" s="42"/>
      <c r="B221" s="27"/>
      <c r="C221" s="6"/>
      <c r="D221" s="287"/>
      <c r="E221" s="258"/>
      <c r="F221" s="258"/>
      <c r="G221" s="258"/>
      <c r="H221" s="258"/>
      <c r="I221" s="258"/>
      <c r="J221" s="258"/>
      <c r="K221" s="258"/>
      <c r="L221" s="345"/>
      <c r="M221" s="201"/>
      <c r="N221" s="55"/>
      <c r="O221" s="55"/>
      <c r="P221" s="55"/>
      <c r="Q221" s="40"/>
    </row>
    <row r="222" spans="1:17" ht="12.75">
      <c r="A222" s="42"/>
      <c r="B222" s="27"/>
      <c r="C222" s="6"/>
      <c r="D222" s="287"/>
      <c r="E222" s="258"/>
      <c r="F222" s="258"/>
      <c r="G222" s="258"/>
      <c r="H222" s="258"/>
      <c r="I222" s="258"/>
      <c r="J222" s="258"/>
      <c r="K222" s="258"/>
      <c r="L222" s="345"/>
      <c r="M222" s="201"/>
      <c r="N222" s="55"/>
      <c r="O222" s="55"/>
      <c r="P222" s="55"/>
      <c r="Q222" s="40"/>
    </row>
    <row r="223" spans="1:17" ht="12.75">
      <c r="A223" s="37"/>
      <c r="B223" s="27"/>
      <c r="C223" s="6"/>
      <c r="D223" s="287"/>
      <c r="E223" s="258"/>
      <c r="F223" s="258"/>
      <c r="G223" s="258"/>
      <c r="H223" s="258"/>
      <c r="I223" s="258"/>
      <c r="J223" s="258"/>
      <c r="K223" s="258"/>
      <c r="L223" s="345"/>
      <c r="M223" s="201"/>
      <c r="N223" s="55"/>
      <c r="O223" s="55"/>
      <c r="P223" s="55"/>
      <c r="Q223" s="40"/>
    </row>
    <row r="224" spans="1:17" ht="12.75">
      <c r="A224" s="37"/>
      <c r="B224" s="27"/>
      <c r="C224" s="6"/>
      <c r="D224" s="287"/>
      <c r="E224" s="258"/>
      <c r="F224" s="258"/>
      <c r="G224" s="258"/>
      <c r="H224" s="258"/>
      <c r="I224" s="258"/>
      <c r="J224" s="258"/>
      <c r="K224" s="258"/>
      <c r="L224" s="345"/>
      <c r="M224" s="201"/>
      <c r="N224" s="55"/>
      <c r="O224" s="55"/>
      <c r="P224" s="55"/>
      <c r="Q224" s="40"/>
    </row>
    <row r="225" spans="1:17" ht="12.75">
      <c r="A225" s="42"/>
      <c r="B225" s="27"/>
      <c r="C225" s="6"/>
      <c r="D225" s="287"/>
      <c r="E225" s="258"/>
      <c r="F225" s="258"/>
      <c r="G225" s="258"/>
      <c r="H225" s="258"/>
      <c r="I225" s="258"/>
      <c r="J225" s="258"/>
      <c r="K225" s="258"/>
      <c r="L225" s="345"/>
      <c r="M225" s="201"/>
      <c r="N225" s="55"/>
      <c r="O225" s="55"/>
      <c r="P225" s="55"/>
      <c r="Q225" s="40"/>
    </row>
    <row r="226" spans="1:17" ht="12.75">
      <c r="A226" s="42"/>
      <c r="B226" s="27"/>
      <c r="C226" s="6"/>
      <c r="D226" s="287"/>
      <c r="E226" s="258"/>
      <c r="F226" s="258"/>
      <c r="G226" s="258"/>
      <c r="H226" s="258"/>
      <c r="I226" s="258"/>
      <c r="J226" s="258"/>
      <c r="K226" s="258"/>
      <c r="L226" s="345"/>
      <c r="M226" s="154"/>
      <c r="N226" s="55"/>
      <c r="O226" s="55"/>
      <c r="P226" s="55"/>
      <c r="Q226" s="40"/>
    </row>
    <row r="227" spans="1:17" ht="12.75">
      <c r="A227" s="37"/>
      <c r="B227" s="27"/>
      <c r="C227" s="6"/>
      <c r="D227" s="287"/>
      <c r="E227" s="258"/>
      <c r="F227" s="258"/>
      <c r="G227" s="258"/>
      <c r="H227" s="258"/>
      <c r="I227" s="258"/>
      <c r="J227" s="258"/>
      <c r="K227" s="258"/>
      <c r="L227" s="345"/>
      <c r="M227" s="154"/>
      <c r="N227" s="55"/>
      <c r="O227" s="55"/>
      <c r="P227" s="55"/>
      <c r="Q227" s="40"/>
    </row>
    <row r="228" spans="1:17" ht="12.75">
      <c r="A228" s="4"/>
      <c r="B228" s="22"/>
      <c r="C228" s="4"/>
      <c r="D228" s="281"/>
      <c r="E228" s="254"/>
      <c r="F228" s="254"/>
      <c r="G228" s="254"/>
      <c r="H228" s="254"/>
      <c r="I228" s="254"/>
      <c r="J228" s="254"/>
      <c r="K228" s="254"/>
      <c r="L228" s="341"/>
      <c r="M228" s="200"/>
      <c r="N228" s="238"/>
      <c r="O228" s="55"/>
      <c r="P228" s="55"/>
      <c r="Q228" s="35"/>
    </row>
    <row r="229" spans="1:17" ht="12.75">
      <c r="A229" s="4"/>
      <c r="B229" s="22"/>
      <c r="C229" s="4"/>
      <c r="D229" s="281"/>
      <c r="E229" s="254"/>
      <c r="F229" s="254"/>
      <c r="G229" s="254"/>
      <c r="H229" s="254"/>
      <c r="I229" s="254"/>
      <c r="J229" s="254"/>
      <c r="K229" s="254"/>
      <c r="L229" s="341"/>
      <c r="M229" s="199"/>
      <c r="N229" s="237"/>
      <c r="O229" s="55"/>
      <c r="P229" s="55"/>
      <c r="Q229" s="35"/>
    </row>
    <row r="230" spans="1:17" ht="12.75">
      <c r="A230" s="4"/>
      <c r="B230" s="22"/>
      <c r="C230" s="4"/>
      <c r="D230" s="281"/>
      <c r="E230" s="254"/>
      <c r="F230" s="254"/>
      <c r="G230" s="254"/>
      <c r="H230" s="254"/>
      <c r="I230" s="254"/>
      <c r="J230" s="254"/>
      <c r="K230" s="254"/>
      <c r="L230" s="341"/>
      <c r="M230" s="519"/>
      <c r="N230" s="519"/>
      <c r="O230" s="519"/>
      <c r="P230" s="519"/>
      <c r="Q230" s="519"/>
    </row>
    <row r="231" spans="1:17" ht="12.75">
      <c r="A231" s="7"/>
      <c r="B231" s="22"/>
      <c r="C231" s="4"/>
      <c r="D231" s="281"/>
      <c r="E231" s="254"/>
      <c r="F231" s="254"/>
      <c r="G231" s="254"/>
      <c r="H231" s="254"/>
      <c r="I231" s="254"/>
      <c r="J231" s="254"/>
      <c r="K231" s="254"/>
      <c r="L231" s="341"/>
      <c r="M231" s="199"/>
      <c r="N231" s="237"/>
      <c r="O231" s="55"/>
      <c r="P231" s="55"/>
      <c r="Q231" s="35"/>
    </row>
    <row r="232" spans="1:17" ht="12.75">
      <c r="A232" s="7"/>
      <c r="B232" s="22"/>
      <c r="C232" s="4"/>
      <c r="D232" s="281"/>
      <c r="E232" s="254"/>
      <c r="F232" s="254"/>
      <c r="G232" s="254"/>
      <c r="H232" s="254"/>
      <c r="I232" s="254"/>
      <c r="J232" s="254"/>
      <c r="K232" s="254"/>
      <c r="L232" s="341"/>
      <c r="M232" s="199"/>
      <c r="N232" s="237"/>
      <c r="O232" s="55"/>
      <c r="P232" s="55"/>
      <c r="Q232" s="35"/>
    </row>
    <row r="233" spans="1:17" ht="12.75">
      <c r="A233" s="7"/>
      <c r="B233" s="22"/>
      <c r="C233" s="4"/>
      <c r="D233" s="281"/>
      <c r="E233" s="254"/>
      <c r="F233" s="254"/>
      <c r="G233" s="254"/>
      <c r="H233" s="254"/>
      <c r="I233" s="254"/>
      <c r="J233" s="254"/>
      <c r="K233" s="254"/>
      <c r="L233" s="341"/>
      <c r="M233" s="519"/>
      <c r="N233" s="519"/>
      <c r="O233" s="519"/>
      <c r="P233" s="519"/>
      <c r="Q233" s="519"/>
    </row>
    <row r="234" spans="1:17" ht="12.75">
      <c r="A234" s="7"/>
      <c r="B234" s="22"/>
      <c r="C234" s="4"/>
      <c r="D234" s="281"/>
      <c r="E234" s="254"/>
      <c r="F234" s="254"/>
      <c r="G234" s="254"/>
      <c r="H234" s="254"/>
      <c r="I234" s="254"/>
      <c r="J234" s="254"/>
      <c r="K234" s="254"/>
      <c r="L234" s="341"/>
      <c r="M234" s="199"/>
      <c r="N234" s="237"/>
      <c r="O234" s="55"/>
      <c r="P234" s="55"/>
      <c r="Q234" s="35"/>
    </row>
    <row r="235" spans="1:17" ht="12.75">
      <c r="A235" s="4"/>
      <c r="B235" s="22"/>
      <c r="C235" s="4"/>
      <c r="D235" s="281"/>
      <c r="E235" s="254"/>
      <c r="F235" s="254"/>
      <c r="G235" s="254"/>
      <c r="H235" s="254"/>
      <c r="I235" s="254"/>
      <c r="J235" s="254"/>
      <c r="K235" s="254"/>
      <c r="L235" s="341"/>
      <c r="M235" s="199"/>
      <c r="N235" s="237"/>
      <c r="O235" s="55"/>
      <c r="P235" s="55"/>
      <c r="Q235" s="35"/>
    </row>
    <row r="236" spans="1:17" ht="12.75">
      <c r="A236" s="4"/>
      <c r="B236" s="22"/>
      <c r="C236" s="4"/>
      <c r="D236" s="281"/>
      <c r="E236" s="254"/>
      <c r="F236" s="254"/>
      <c r="G236" s="254"/>
      <c r="H236" s="254"/>
      <c r="I236" s="254"/>
      <c r="J236" s="254"/>
      <c r="K236" s="254"/>
      <c r="L236" s="341"/>
      <c r="M236" s="199"/>
      <c r="N236" s="237"/>
      <c r="O236" s="55"/>
      <c r="P236" s="55"/>
      <c r="Q236" s="35"/>
    </row>
    <row r="237" spans="1:17" ht="12.75">
      <c r="A237" s="8"/>
      <c r="B237" s="447"/>
      <c r="C237" s="8"/>
      <c r="D237" s="281"/>
      <c r="E237" s="256"/>
      <c r="F237" s="256"/>
      <c r="G237" s="256"/>
      <c r="H237" s="256"/>
      <c r="I237" s="256"/>
      <c r="J237" s="256"/>
      <c r="K237" s="256"/>
      <c r="L237" s="343"/>
      <c r="M237" s="344"/>
      <c r="N237" s="236"/>
      <c r="O237" s="55"/>
      <c r="P237" s="55"/>
      <c r="Q237" s="56"/>
    </row>
    <row r="238" spans="1:17" ht="12.75">
      <c r="A238" s="4"/>
      <c r="B238" s="22"/>
      <c r="C238" s="4"/>
      <c r="D238" s="281"/>
      <c r="E238" s="254"/>
      <c r="F238" s="254"/>
      <c r="G238" s="254"/>
      <c r="H238" s="254"/>
      <c r="I238" s="254"/>
      <c r="J238" s="254"/>
      <c r="K238" s="254"/>
      <c r="L238" s="341"/>
      <c r="M238" s="199"/>
      <c r="N238" s="237"/>
      <c r="O238" s="55"/>
      <c r="P238" s="55"/>
      <c r="Q238" s="35"/>
    </row>
    <row r="239" spans="1:17" ht="12.75">
      <c r="A239" s="4"/>
      <c r="B239" s="22"/>
      <c r="C239" s="4"/>
      <c r="D239" s="281"/>
      <c r="E239" s="254"/>
      <c r="F239" s="254"/>
      <c r="G239" s="254"/>
      <c r="H239" s="254"/>
      <c r="I239" s="254"/>
      <c r="J239" s="254"/>
      <c r="K239" s="254"/>
      <c r="L239" s="341"/>
      <c r="M239" s="199"/>
      <c r="N239" s="237"/>
      <c r="O239" s="55"/>
      <c r="P239" s="55"/>
      <c r="Q239" s="35"/>
    </row>
    <row r="240" spans="1:17" ht="12.75">
      <c r="A240" s="4"/>
      <c r="B240" s="22"/>
      <c r="C240" s="4"/>
      <c r="D240" s="281"/>
      <c r="E240" s="254"/>
      <c r="F240" s="254"/>
      <c r="G240" s="254"/>
      <c r="H240" s="254"/>
      <c r="I240" s="254"/>
      <c r="J240" s="254"/>
      <c r="K240" s="254"/>
      <c r="L240" s="341"/>
      <c r="M240" s="199"/>
      <c r="N240" s="237"/>
      <c r="O240" s="55"/>
      <c r="P240" s="55"/>
      <c r="Q240" s="35"/>
    </row>
    <row r="241" spans="1:17" ht="12.75">
      <c r="A241" s="4"/>
      <c r="B241" s="22"/>
      <c r="C241" s="4"/>
      <c r="D241" s="281"/>
      <c r="E241" s="254"/>
      <c r="F241" s="254"/>
      <c r="G241" s="254"/>
      <c r="H241" s="254"/>
      <c r="I241" s="254"/>
      <c r="J241" s="254"/>
      <c r="K241" s="254"/>
      <c r="L241" s="341"/>
      <c r="M241" s="199"/>
      <c r="N241" s="237"/>
      <c r="O241" s="55"/>
      <c r="P241" s="55"/>
      <c r="Q241" s="35"/>
    </row>
    <row r="242" spans="1:17" ht="12.75">
      <c r="A242" s="4"/>
      <c r="B242" s="22"/>
      <c r="C242" s="4"/>
      <c r="D242" s="281"/>
      <c r="E242" s="254"/>
      <c r="F242" s="254"/>
      <c r="G242" s="254"/>
      <c r="H242" s="254"/>
      <c r="I242" s="254"/>
      <c r="J242" s="254"/>
      <c r="K242" s="254"/>
      <c r="L242" s="341"/>
      <c r="M242" s="199"/>
      <c r="N242" s="237"/>
      <c r="O242" s="55"/>
      <c r="P242" s="55"/>
      <c r="Q242" s="35"/>
    </row>
    <row r="243" spans="1:17" ht="12.75">
      <c r="A243" s="13"/>
      <c r="B243" s="452"/>
      <c r="C243" s="17"/>
      <c r="D243" s="292"/>
      <c r="E243" s="260"/>
      <c r="F243" s="260"/>
      <c r="G243" s="260"/>
      <c r="H243" s="260"/>
      <c r="I243" s="260"/>
      <c r="J243" s="260"/>
      <c r="K243" s="260"/>
      <c r="L243" s="214"/>
      <c r="M243" s="199"/>
      <c r="N243" s="237"/>
      <c r="O243" s="205"/>
      <c r="P243" s="205"/>
      <c r="Q243" s="348"/>
    </row>
    <row r="244" spans="1:17" ht="12.75">
      <c r="A244" s="13"/>
      <c r="B244" s="452"/>
      <c r="C244" s="17"/>
      <c r="D244" s="292"/>
      <c r="E244" s="260"/>
      <c r="F244" s="260"/>
      <c r="G244" s="260"/>
      <c r="H244" s="260"/>
      <c r="I244" s="260"/>
      <c r="J244" s="260"/>
      <c r="K244" s="260"/>
      <c r="L244" s="214"/>
      <c r="M244" s="199"/>
      <c r="N244" s="237"/>
      <c r="O244" s="205"/>
      <c r="P244" s="205"/>
      <c r="Q244" s="348"/>
    </row>
    <row r="245" spans="1:17" ht="12.75">
      <c r="A245" s="4"/>
      <c r="B245" s="22"/>
      <c r="C245" s="4"/>
      <c r="D245" s="281"/>
      <c r="E245" s="254"/>
      <c r="F245" s="254"/>
      <c r="G245" s="254"/>
      <c r="H245" s="254"/>
      <c r="I245" s="254"/>
      <c r="J245" s="254"/>
      <c r="K245" s="254"/>
      <c r="L245" s="341"/>
      <c r="M245" s="199"/>
      <c r="N245" s="237"/>
      <c r="O245" s="55"/>
      <c r="P245" s="519"/>
      <c r="Q245" s="519"/>
    </row>
    <row r="246" spans="1:17" ht="12.75">
      <c r="A246" s="4"/>
      <c r="B246" s="22"/>
      <c r="C246" s="4"/>
      <c r="D246" s="281"/>
      <c r="E246" s="254"/>
      <c r="F246" s="254"/>
      <c r="G246" s="254"/>
      <c r="H246" s="254"/>
      <c r="I246" s="254"/>
      <c r="J246" s="254"/>
      <c r="K246" s="254"/>
      <c r="L246" s="341"/>
      <c r="M246" s="199"/>
      <c r="N246" s="237"/>
      <c r="O246" s="55"/>
      <c r="P246" s="55"/>
      <c r="Q246" s="35"/>
    </row>
    <row r="247" spans="1:17" ht="12.75">
      <c r="A247" s="4"/>
      <c r="B247" s="22"/>
      <c r="C247" s="528"/>
      <c r="D247" s="528"/>
      <c r="E247" s="529"/>
      <c r="F247" s="529"/>
      <c r="G247" s="529"/>
      <c r="H247" s="529"/>
      <c r="I247" s="529"/>
      <c r="J247" s="529"/>
      <c r="K247" s="529"/>
      <c r="L247" s="529"/>
      <c r="M247" s="529"/>
      <c r="N247" s="529"/>
      <c r="O247" s="529"/>
      <c r="P247" s="529"/>
      <c r="Q247" s="35"/>
    </row>
    <row r="248" spans="1:17" ht="15.75">
      <c r="A248" s="2"/>
      <c r="B248" s="448"/>
      <c r="C248" s="3"/>
      <c r="D248" s="320"/>
      <c r="E248" s="252"/>
      <c r="F248" s="252"/>
      <c r="G248" s="252"/>
      <c r="H248" s="252"/>
      <c r="I248" s="252"/>
      <c r="J248" s="252"/>
      <c r="K248" s="252"/>
      <c r="L248" s="208"/>
      <c r="M248" s="191"/>
      <c r="N248" s="237"/>
      <c r="O248" s="55"/>
      <c r="P248" s="55"/>
      <c r="Q248" s="340"/>
    </row>
    <row r="249" spans="1:17" ht="12.75">
      <c r="A249" s="24"/>
      <c r="B249" s="25"/>
      <c r="C249" s="24"/>
      <c r="D249" s="321"/>
      <c r="E249" s="253"/>
      <c r="F249" s="253"/>
      <c r="G249" s="253"/>
      <c r="H249" s="253"/>
      <c r="I249" s="253"/>
      <c r="J249" s="253"/>
      <c r="K249" s="253"/>
      <c r="L249" s="213"/>
      <c r="M249" s="196"/>
      <c r="N249" s="204"/>
      <c r="O249" s="222"/>
      <c r="P249" s="222"/>
      <c r="Q249" s="26"/>
    </row>
    <row r="250" spans="1:17" ht="12.75">
      <c r="A250" s="6"/>
      <c r="B250" s="27"/>
      <c r="C250" s="6"/>
      <c r="D250" s="287"/>
      <c r="E250" s="258"/>
      <c r="F250" s="258"/>
      <c r="G250" s="258"/>
      <c r="H250" s="258"/>
      <c r="I250" s="258"/>
      <c r="J250" s="258"/>
      <c r="K250" s="258"/>
      <c r="L250" s="345"/>
      <c r="M250" s="201"/>
      <c r="N250" s="55"/>
      <c r="O250" s="55"/>
      <c r="P250" s="55"/>
      <c r="Q250" s="40"/>
    </row>
    <row r="251" spans="1:17" ht="12.75">
      <c r="A251" s="6"/>
      <c r="B251" s="27"/>
      <c r="C251" s="6"/>
      <c r="D251" s="287"/>
      <c r="E251" s="258"/>
      <c r="F251" s="258"/>
      <c r="G251" s="258"/>
      <c r="H251" s="258"/>
      <c r="I251" s="258"/>
      <c r="J251" s="258"/>
      <c r="K251" s="258"/>
      <c r="L251" s="345"/>
      <c r="M251" s="201"/>
      <c r="N251" s="55"/>
      <c r="O251" s="55"/>
      <c r="P251" s="55"/>
      <c r="Q251" s="40"/>
    </row>
    <row r="252" spans="1:17" ht="12.75">
      <c r="A252" s="6"/>
      <c r="B252" s="27"/>
      <c r="C252" s="6"/>
      <c r="D252" s="287"/>
      <c r="E252" s="258"/>
      <c r="F252" s="258"/>
      <c r="G252" s="258"/>
      <c r="H252" s="258"/>
      <c r="I252" s="258"/>
      <c r="J252" s="258"/>
      <c r="K252" s="258"/>
      <c r="L252" s="345"/>
      <c r="M252" s="154"/>
      <c r="N252" s="55"/>
      <c r="O252" s="55"/>
      <c r="P252" s="55"/>
      <c r="Q252" s="40"/>
    </row>
    <row r="253" spans="1:17" ht="12.75">
      <c r="A253" s="6"/>
      <c r="B253" s="27"/>
      <c r="C253" s="6"/>
      <c r="D253" s="287"/>
      <c r="E253" s="258"/>
      <c r="F253" s="258"/>
      <c r="G253" s="258"/>
      <c r="H253" s="258"/>
      <c r="I253" s="258"/>
      <c r="J253" s="258"/>
      <c r="K253" s="258"/>
      <c r="L253" s="345"/>
      <c r="M253" s="154"/>
      <c r="N253" s="55"/>
      <c r="O253" s="55"/>
      <c r="P253" s="55"/>
      <c r="Q253" s="40"/>
    </row>
    <row r="254" spans="1:17" ht="12.75">
      <c r="A254" s="6"/>
      <c r="B254" s="27"/>
      <c r="C254" s="6"/>
      <c r="D254" s="287"/>
      <c r="E254" s="258"/>
      <c r="F254" s="258"/>
      <c r="G254" s="258"/>
      <c r="H254" s="258"/>
      <c r="I254" s="258"/>
      <c r="J254" s="258"/>
      <c r="K254" s="258"/>
      <c r="L254" s="345"/>
      <c r="M254" s="154"/>
      <c r="N254" s="55"/>
      <c r="O254" s="55"/>
      <c r="P254" s="55"/>
      <c r="Q254" s="40"/>
    </row>
    <row r="255" spans="1:17" ht="12.75">
      <c r="A255" s="6"/>
      <c r="B255" s="27"/>
      <c r="C255" s="6"/>
      <c r="D255" s="287"/>
      <c r="E255" s="258"/>
      <c r="F255" s="258"/>
      <c r="G255" s="258"/>
      <c r="H255" s="258"/>
      <c r="I255" s="258"/>
      <c r="J255" s="258"/>
      <c r="K255" s="258"/>
      <c r="L255" s="345"/>
      <c r="M255" s="154"/>
      <c r="N255" s="55"/>
      <c r="O255" s="55"/>
      <c r="P255" s="55"/>
      <c r="Q255" s="40"/>
    </row>
    <row r="256" spans="1:17" ht="12.75">
      <c r="A256" s="10"/>
      <c r="B256" s="27"/>
      <c r="C256" s="10"/>
      <c r="D256" s="281"/>
      <c r="E256" s="259"/>
      <c r="F256" s="259"/>
      <c r="G256" s="259"/>
      <c r="H256" s="259"/>
      <c r="I256" s="259"/>
      <c r="J256" s="259"/>
      <c r="K256" s="259"/>
      <c r="L256" s="346"/>
      <c r="M256" s="155"/>
      <c r="N256" s="239"/>
      <c r="O256" s="55"/>
      <c r="P256" s="55"/>
      <c r="Q256" s="40"/>
    </row>
    <row r="257" spans="1:17" ht="12.75">
      <c r="A257" s="10"/>
      <c r="B257" s="27"/>
      <c r="C257" s="10"/>
      <c r="D257" s="281"/>
      <c r="E257" s="259"/>
      <c r="F257" s="259"/>
      <c r="G257" s="259"/>
      <c r="H257" s="259"/>
      <c r="I257" s="259"/>
      <c r="J257" s="259"/>
      <c r="K257" s="259"/>
      <c r="L257" s="346"/>
      <c r="M257" s="154"/>
      <c r="N257" s="55"/>
      <c r="O257" s="55"/>
      <c r="P257" s="55"/>
      <c r="Q257" s="40"/>
    </row>
    <row r="258" spans="1:17" ht="12.75">
      <c r="A258" s="10"/>
      <c r="B258" s="22"/>
      <c r="C258" s="4"/>
      <c r="D258" s="281"/>
      <c r="E258" s="254"/>
      <c r="F258" s="254"/>
      <c r="G258" s="254"/>
      <c r="H258" s="254"/>
      <c r="I258" s="254"/>
      <c r="J258" s="254"/>
      <c r="K258" s="254"/>
      <c r="L258" s="341"/>
      <c r="M258" s="519"/>
      <c r="N258" s="519"/>
      <c r="O258" s="519"/>
      <c r="P258" s="519"/>
      <c r="Q258" s="519"/>
    </row>
    <row r="259" spans="1:17" ht="12.75">
      <c r="A259" s="7"/>
      <c r="B259" s="22"/>
      <c r="C259" s="4"/>
      <c r="D259" s="281"/>
      <c r="E259" s="254"/>
      <c r="F259" s="254"/>
      <c r="G259" s="254"/>
      <c r="H259" s="254"/>
      <c r="I259" s="254"/>
      <c r="J259" s="254"/>
      <c r="K259" s="254"/>
      <c r="L259" s="341"/>
      <c r="M259" s="199"/>
      <c r="N259" s="237"/>
      <c r="O259" s="55"/>
      <c r="P259" s="55"/>
      <c r="Q259" s="35"/>
    </row>
    <row r="260" spans="1:17" ht="12.75">
      <c r="A260" s="7"/>
      <c r="B260" s="22"/>
      <c r="C260" s="4"/>
      <c r="D260" s="281"/>
      <c r="E260" s="254"/>
      <c r="F260" s="254"/>
      <c r="G260" s="254"/>
      <c r="H260" s="254"/>
      <c r="I260" s="254"/>
      <c r="J260" s="254"/>
      <c r="K260" s="254"/>
      <c r="L260" s="341"/>
      <c r="M260" s="199"/>
      <c r="N260" s="237"/>
      <c r="O260" s="55"/>
      <c r="P260" s="55"/>
      <c r="Q260" s="35"/>
    </row>
    <row r="261" spans="1:17" ht="12.75">
      <c r="A261" s="7"/>
      <c r="B261" s="22"/>
      <c r="C261" s="4"/>
      <c r="D261" s="281"/>
      <c r="E261" s="254"/>
      <c r="F261" s="254"/>
      <c r="G261" s="254"/>
      <c r="H261" s="254"/>
      <c r="I261" s="254"/>
      <c r="J261" s="254"/>
      <c r="K261" s="254"/>
      <c r="L261" s="341"/>
      <c r="M261" s="519"/>
      <c r="N261" s="519"/>
      <c r="O261" s="519"/>
      <c r="P261" s="519"/>
      <c r="Q261" s="519"/>
    </row>
    <row r="262" spans="1:17" ht="12.75">
      <c r="A262" s="7"/>
      <c r="B262" s="22"/>
      <c r="C262" s="4"/>
      <c r="D262" s="281"/>
      <c r="E262" s="254"/>
      <c r="F262" s="254"/>
      <c r="G262" s="254"/>
      <c r="H262" s="254"/>
      <c r="I262" s="254"/>
      <c r="J262" s="254"/>
      <c r="K262" s="254"/>
      <c r="L262" s="341"/>
      <c r="M262" s="199"/>
      <c r="N262" s="237"/>
      <c r="O262" s="55"/>
      <c r="P262" s="55"/>
      <c r="Q262" s="35"/>
    </row>
    <row r="263" spans="1:17" ht="12.75">
      <c r="A263" s="10"/>
      <c r="B263" s="27"/>
      <c r="C263" s="10"/>
      <c r="D263" s="281"/>
      <c r="E263" s="259"/>
      <c r="F263" s="259"/>
      <c r="G263" s="259"/>
      <c r="H263" s="259"/>
      <c r="I263" s="259"/>
      <c r="J263" s="259"/>
      <c r="K263" s="259"/>
      <c r="L263" s="346"/>
      <c r="M263" s="154"/>
      <c r="N263" s="55"/>
      <c r="O263" s="55"/>
      <c r="P263" s="55"/>
      <c r="Q263" s="40"/>
    </row>
    <row r="264" spans="1:17" ht="12.75">
      <c r="A264" s="8"/>
      <c r="B264" s="447"/>
      <c r="C264" s="8"/>
      <c r="D264" s="281"/>
      <c r="E264" s="265"/>
      <c r="F264" s="265"/>
      <c r="G264" s="265"/>
      <c r="H264" s="265"/>
      <c r="I264" s="265"/>
      <c r="J264" s="265"/>
      <c r="K264" s="265"/>
      <c r="L264" s="212"/>
      <c r="M264" s="195"/>
      <c r="N264" s="236"/>
      <c r="O264" s="55"/>
      <c r="P264" s="55"/>
      <c r="Q264" s="56"/>
    </row>
    <row r="265" spans="1:17" ht="12.75">
      <c r="A265" s="10"/>
      <c r="B265" s="27"/>
      <c r="C265" s="10"/>
      <c r="D265" s="281"/>
      <c r="E265" s="259"/>
      <c r="F265" s="259"/>
      <c r="G265" s="259"/>
      <c r="H265" s="259"/>
      <c r="I265" s="259"/>
      <c r="J265" s="259"/>
      <c r="K265" s="259"/>
      <c r="L265" s="346"/>
      <c r="M265" s="154"/>
      <c r="N265" s="55"/>
      <c r="O265" s="55"/>
      <c r="P265" s="55"/>
      <c r="Q265" s="40"/>
    </row>
    <row r="266" spans="1:17" ht="12.75">
      <c r="A266" s="20"/>
      <c r="B266" s="22"/>
      <c r="C266" s="20"/>
      <c r="D266" s="294"/>
      <c r="E266" s="266"/>
      <c r="F266" s="266"/>
      <c r="G266" s="266"/>
      <c r="H266" s="266"/>
      <c r="I266" s="266"/>
      <c r="J266" s="266"/>
      <c r="K266" s="266"/>
      <c r="L266" s="354"/>
      <c r="M266" s="355"/>
      <c r="N266" s="356"/>
      <c r="O266" s="225"/>
      <c r="P266" s="532"/>
      <c r="Q266" s="532"/>
    </row>
    <row r="267" spans="1:17" ht="12.75">
      <c r="A267" s="20"/>
      <c r="B267" s="22"/>
      <c r="C267" s="20"/>
      <c r="D267" s="294"/>
      <c r="E267" s="266"/>
      <c r="F267" s="266"/>
      <c r="G267" s="266"/>
      <c r="H267" s="266"/>
      <c r="I267" s="266"/>
      <c r="J267" s="266"/>
      <c r="K267" s="266"/>
      <c r="L267" s="354"/>
      <c r="M267" s="355"/>
      <c r="N267" s="356"/>
      <c r="O267" s="225"/>
      <c r="P267" s="225"/>
      <c r="Q267" s="314"/>
    </row>
    <row r="268" spans="1:17" ht="12.75">
      <c r="A268" s="20"/>
      <c r="B268" s="22"/>
      <c r="C268" s="530"/>
      <c r="D268" s="530"/>
      <c r="E268" s="531"/>
      <c r="F268" s="531"/>
      <c r="G268" s="531"/>
      <c r="H268" s="531"/>
      <c r="I268" s="531"/>
      <c r="J268" s="531"/>
      <c r="K268" s="531"/>
      <c r="L268" s="531"/>
      <c r="M268" s="531"/>
      <c r="N268" s="531"/>
      <c r="O268" s="531"/>
      <c r="P268" s="531"/>
      <c r="Q268" s="314"/>
    </row>
    <row r="269" spans="1:17" ht="15.75">
      <c r="A269" s="19"/>
      <c r="B269" s="448"/>
      <c r="C269" s="20"/>
      <c r="D269" s="294"/>
      <c r="E269" s="266"/>
      <c r="F269" s="266"/>
      <c r="G269" s="266"/>
      <c r="H269" s="266"/>
      <c r="I269" s="266"/>
      <c r="J269" s="266"/>
      <c r="K269" s="266"/>
      <c r="L269" s="354"/>
      <c r="M269" s="355"/>
      <c r="N269" s="356"/>
      <c r="O269" s="225"/>
      <c r="P269" s="225"/>
      <c r="Q269" s="314"/>
    </row>
    <row r="270" spans="1:17" ht="12.75">
      <c r="A270" s="25"/>
      <c r="B270" s="25"/>
      <c r="C270" s="25"/>
      <c r="D270" s="322"/>
      <c r="E270" s="267"/>
      <c r="F270" s="267"/>
      <c r="G270" s="267"/>
      <c r="H270" s="267"/>
      <c r="I270" s="267"/>
      <c r="J270" s="267"/>
      <c r="K270" s="267"/>
      <c r="L270" s="216"/>
      <c r="M270" s="202"/>
      <c r="N270" s="207"/>
      <c r="O270" s="223"/>
      <c r="P270" s="223"/>
      <c r="Q270" s="43"/>
    </row>
    <row r="271" spans="1:17" ht="12.75">
      <c r="A271" s="42"/>
      <c r="B271" s="27"/>
      <c r="C271" s="42"/>
      <c r="D271" s="293"/>
      <c r="E271" s="268"/>
      <c r="F271" s="268"/>
      <c r="G271" s="268"/>
      <c r="H271" s="268"/>
      <c r="I271" s="268"/>
      <c r="J271" s="268"/>
      <c r="K271" s="268"/>
      <c r="L271" s="357"/>
      <c r="M271" s="358"/>
      <c r="N271" s="225"/>
      <c r="O271" s="225"/>
      <c r="P271" s="225"/>
      <c r="Q271" s="359"/>
    </row>
    <row r="272" spans="1:17" ht="12.75">
      <c r="A272" s="42"/>
      <c r="B272" s="27"/>
      <c r="C272" s="42"/>
      <c r="D272" s="293"/>
      <c r="E272" s="268"/>
      <c r="F272" s="268"/>
      <c r="G272" s="268"/>
      <c r="H272" s="268"/>
      <c r="I272" s="268"/>
      <c r="J272" s="268"/>
      <c r="K272" s="268"/>
      <c r="L272" s="357"/>
      <c r="M272" s="358"/>
      <c r="N272" s="225"/>
      <c r="O272" s="225"/>
      <c r="P272" s="225"/>
      <c r="Q272" s="359"/>
    </row>
    <row r="273" spans="1:17" ht="12.75">
      <c r="A273" s="42"/>
      <c r="B273" s="27"/>
      <c r="C273" s="42"/>
      <c r="D273" s="293"/>
      <c r="E273" s="268"/>
      <c r="F273" s="268"/>
      <c r="G273" s="268"/>
      <c r="H273" s="268"/>
      <c r="I273" s="268"/>
      <c r="J273" s="268"/>
      <c r="K273" s="268"/>
      <c r="L273" s="357"/>
      <c r="M273" s="358"/>
      <c r="N273" s="225"/>
      <c r="O273" s="225"/>
      <c r="P273" s="225"/>
      <c r="Q273" s="359"/>
    </row>
    <row r="274" spans="1:17" ht="12.75">
      <c r="A274" s="42"/>
      <c r="B274" s="27"/>
      <c r="C274" s="42"/>
      <c r="D274" s="293"/>
      <c r="E274" s="268"/>
      <c r="F274" s="268"/>
      <c r="G274" s="268"/>
      <c r="H274" s="268"/>
      <c r="I274" s="268"/>
      <c r="J274" s="268"/>
      <c r="K274" s="268"/>
      <c r="L274" s="357"/>
      <c r="M274" s="358"/>
      <c r="N274" s="225"/>
      <c r="O274" s="225"/>
      <c r="P274" s="225"/>
      <c r="Q274" s="359"/>
    </row>
    <row r="275" spans="1:17" ht="12.75">
      <c r="A275" s="42"/>
      <c r="B275" s="27"/>
      <c r="C275" s="42"/>
      <c r="D275" s="293"/>
      <c r="E275" s="268"/>
      <c r="F275" s="268"/>
      <c r="G275" s="268"/>
      <c r="H275" s="268"/>
      <c r="I275" s="268"/>
      <c r="J275" s="268"/>
      <c r="K275" s="268"/>
      <c r="L275" s="357"/>
      <c r="M275" s="358"/>
      <c r="N275" s="225"/>
      <c r="O275" s="225"/>
      <c r="P275" s="225"/>
      <c r="Q275" s="359"/>
    </row>
    <row r="276" spans="1:17" ht="12.75">
      <c r="A276" s="21"/>
      <c r="B276" s="27"/>
      <c r="C276" s="21"/>
      <c r="D276" s="294"/>
      <c r="E276" s="269"/>
      <c r="F276" s="269"/>
      <c r="G276" s="269"/>
      <c r="H276" s="269"/>
      <c r="I276" s="269"/>
      <c r="J276" s="269"/>
      <c r="K276" s="269"/>
      <c r="L276" s="360"/>
      <c r="M276" s="203"/>
      <c r="N276" s="240"/>
      <c r="O276" s="225"/>
      <c r="P276" s="225"/>
      <c r="Q276" s="359"/>
    </row>
    <row r="277" spans="1:17" ht="12.75">
      <c r="A277" s="21"/>
      <c r="B277" s="27"/>
      <c r="C277" s="21"/>
      <c r="D277" s="294"/>
      <c r="E277" s="269"/>
      <c r="F277" s="269"/>
      <c r="G277" s="269"/>
      <c r="H277" s="269"/>
      <c r="I277" s="269"/>
      <c r="J277" s="269"/>
      <c r="K277" s="269"/>
      <c r="L277" s="360"/>
      <c r="M277" s="203"/>
      <c r="N277" s="240"/>
      <c r="O277" s="225"/>
      <c r="P277" s="225"/>
      <c r="Q277" s="359"/>
    </row>
    <row r="278" spans="1:17" ht="12.75">
      <c r="A278" s="21"/>
      <c r="B278" s="22"/>
      <c r="C278" s="4"/>
      <c r="D278" s="281"/>
      <c r="E278" s="254"/>
      <c r="F278" s="254"/>
      <c r="G278" s="254"/>
      <c r="H278" s="254"/>
      <c r="I278" s="254"/>
      <c r="J278" s="254"/>
      <c r="K278" s="254"/>
      <c r="L278" s="341"/>
      <c r="M278" s="519"/>
      <c r="N278" s="519"/>
      <c r="O278" s="519"/>
      <c r="P278" s="519"/>
      <c r="Q278" s="519"/>
    </row>
    <row r="279" spans="1:17" ht="12.75">
      <c r="A279" s="21"/>
      <c r="B279" s="22"/>
      <c r="C279" s="4"/>
      <c r="D279" s="281"/>
      <c r="E279" s="254"/>
      <c r="F279" s="254"/>
      <c r="G279" s="254"/>
      <c r="H279" s="254"/>
      <c r="I279" s="254"/>
      <c r="J279" s="254"/>
      <c r="K279" s="254"/>
      <c r="L279" s="341"/>
      <c r="M279" s="199"/>
      <c r="N279" s="237"/>
      <c r="O279" s="55"/>
      <c r="P279" s="55"/>
      <c r="Q279" s="35"/>
    </row>
    <row r="280" spans="1:17" ht="12.75">
      <c r="A280" s="21"/>
      <c r="B280" s="22"/>
      <c r="C280" s="4"/>
      <c r="D280" s="281"/>
      <c r="E280" s="254"/>
      <c r="F280" s="254"/>
      <c r="G280" s="254"/>
      <c r="H280" s="254"/>
      <c r="I280" s="254"/>
      <c r="J280" s="254"/>
      <c r="K280" s="254"/>
      <c r="L280" s="341"/>
      <c r="M280" s="199"/>
      <c r="N280" s="237"/>
      <c r="O280" s="55"/>
      <c r="P280" s="55"/>
      <c r="Q280" s="35"/>
    </row>
    <row r="281" spans="1:17" ht="12.75">
      <c r="A281" s="22"/>
      <c r="B281" s="22"/>
      <c r="C281" s="4"/>
      <c r="D281" s="281"/>
      <c r="E281" s="254"/>
      <c r="F281" s="254"/>
      <c r="G281" s="254"/>
      <c r="H281" s="254"/>
      <c r="I281" s="254"/>
      <c r="J281" s="254"/>
      <c r="K281" s="254"/>
      <c r="L281" s="341"/>
      <c r="M281" s="519"/>
      <c r="N281" s="519"/>
      <c r="O281" s="519"/>
      <c r="P281" s="519"/>
      <c r="Q281" s="519"/>
    </row>
    <row r="282" spans="1:17" ht="12.75">
      <c r="A282" s="22"/>
      <c r="B282" s="22"/>
      <c r="C282" s="20"/>
      <c r="D282" s="294"/>
      <c r="E282" s="266"/>
      <c r="F282" s="266"/>
      <c r="G282" s="266"/>
      <c r="H282" s="266"/>
      <c r="I282" s="266"/>
      <c r="J282" s="266"/>
      <c r="K282" s="266"/>
      <c r="L282" s="354"/>
      <c r="M282" s="355"/>
      <c r="N282" s="356"/>
      <c r="O282" s="225"/>
      <c r="P282" s="225"/>
      <c r="Q282" s="314"/>
    </row>
    <row r="283" spans="1:17" ht="12.75">
      <c r="A283" s="22"/>
      <c r="B283" s="22"/>
      <c r="C283" s="20"/>
      <c r="D283" s="294"/>
      <c r="E283" s="266"/>
      <c r="F283" s="266"/>
      <c r="G283" s="266"/>
      <c r="H283" s="266"/>
      <c r="I283" s="266"/>
      <c r="J283" s="266"/>
      <c r="K283" s="266"/>
      <c r="L283" s="354"/>
      <c r="M283" s="355"/>
      <c r="N283" s="356"/>
      <c r="O283" s="225"/>
      <c r="P283" s="225"/>
      <c r="Q283" s="314"/>
    </row>
    <row r="284" spans="1:17" ht="12.75">
      <c r="A284" s="22"/>
      <c r="B284" s="22"/>
      <c r="C284" s="20"/>
      <c r="D284" s="294"/>
      <c r="E284" s="266"/>
      <c r="F284" s="266"/>
      <c r="G284" s="266"/>
      <c r="H284" s="266"/>
      <c r="I284" s="266"/>
      <c r="J284" s="266"/>
      <c r="K284" s="266"/>
      <c r="L284" s="354"/>
      <c r="M284" s="355"/>
      <c r="N284" s="356"/>
      <c r="O284" s="225"/>
      <c r="P284" s="225"/>
      <c r="Q284" s="314"/>
    </row>
    <row r="285" spans="1:17" ht="12.75">
      <c r="A285" s="21"/>
      <c r="B285" s="27"/>
      <c r="C285" s="21"/>
      <c r="D285" s="294"/>
      <c r="E285" s="269"/>
      <c r="F285" s="269"/>
      <c r="G285" s="269"/>
      <c r="H285" s="269"/>
      <c r="I285" s="269"/>
      <c r="J285" s="269"/>
      <c r="K285" s="269"/>
      <c r="L285" s="360"/>
      <c r="M285" s="358"/>
      <c r="N285" s="225"/>
      <c r="O285" s="225"/>
      <c r="P285" s="225"/>
      <c r="Q285" s="359"/>
    </row>
    <row r="286" spans="1:17" ht="12.75">
      <c r="A286" s="10"/>
      <c r="B286" s="27"/>
      <c r="C286" s="10"/>
      <c r="D286" s="281"/>
      <c r="E286" s="255"/>
      <c r="F286" s="255"/>
      <c r="G286" s="255"/>
      <c r="H286" s="255"/>
      <c r="I286" s="255"/>
      <c r="J286" s="255"/>
      <c r="K286" s="255"/>
      <c r="L286" s="342"/>
      <c r="M286" s="201"/>
      <c r="N286" s="55"/>
      <c r="O286" s="55"/>
      <c r="P286" s="55"/>
      <c r="Q286" s="40"/>
    </row>
    <row r="287" spans="1:17" ht="12.75">
      <c r="A287" s="8"/>
      <c r="B287" s="447"/>
      <c r="C287" s="8"/>
      <c r="D287" s="281"/>
      <c r="E287" s="256"/>
      <c r="F287" s="256"/>
      <c r="G287" s="256"/>
      <c r="H287" s="256"/>
      <c r="I287" s="256"/>
      <c r="J287" s="256"/>
      <c r="K287" s="256"/>
      <c r="L287" s="343"/>
      <c r="M287" s="344"/>
      <c r="N287" s="236"/>
      <c r="O287" s="55"/>
      <c r="P287" s="55"/>
      <c r="Q287" s="56"/>
    </row>
    <row r="288" spans="1:17" ht="12.75">
      <c r="A288" s="4"/>
      <c r="B288" s="22"/>
      <c r="C288" s="4"/>
      <c r="D288" s="281"/>
      <c r="E288" s="254"/>
      <c r="F288" s="254"/>
      <c r="G288" s="254"/>
      <c r="H288" s="254"/>
      <c r="I288" s="254"/>
      <c r="J288" s="254"/>
      <c r="K288" s="254"/>
      <c r="L288" s="341"/>
      <c r="M288" s="199"/>
      <c r="N288" s="237"/>
      <c r="O288" s="55"/>
      <c r="P288" s="55"/>
      <c r="Q288" s="35"/>
    </row>
  </sheetData>
  <sheetProtection/>
  <protectedRanges>
    <protectedRange sqref="E10:K10 E11:G11 J11:K18 F12:G16 F17:H18 E12:E18" name="Rozstęp1"/>
    <protectedRange sqref="H11:H16" name="Rozstęp1_1"/>
    <protectedRange sqref="I11:I18" name="Rozstęp1_3"/>
  </protectedRanges>
  <mergeCells count="43">
    <mergeCell ref="B22:L22"/>
    <mergeCell ref="B21:L21"/>
    <mergeCell ref="M281:Q281"/>
    <mergeCell ref="C216:P216"/>
    <mergeCell ref="M202:Q202"/>
    <mergeCell ref="M230:Q230"/>
    <mergeCell ref="C247:P247"/>
    <mergeCell ref="P214:Q214"/>
    <mergeCell ref="M233:Q233"/>
    <mergeCell ref="M278:Q278"/>
    <mergeCell ref="C268:P268"/>
    <mergeCell ref="P245:Q245"/>
    <mergeCell ref="P266:Q266"/>
    <mergeCell ref="M258:Q258"/>
    <mergeCell ref="P178:Q178"/>
    <mergeCell ref="M199:Q199"/>
    <mergeCell ref="C180:P180"/>
    <mergeCell ref="M261:Q261"/>
    <mergeCell ref="M142:Q142"/>
    <mergeCell ref="C78:P78"/>
    <mergeCell ref="M64:Q64"/>
    <mergeCell ref="M34:Q34"/>
    <mergeCell ref="M169:Q169"/>
    <mergeCell ref="M166:Q166"/>
    <mergeCell ref="C49:P49"/>
    <mergeCell ref="P108:Q108"/>
    <mergeCell ref="P5:Q5"/>
    <mergeCell ref="C7:P7"/>
    <mergeCell ref="A19:N19"/>
    <mergeCell ref="E9:H9"/>
    <mergeCell ref="I9:K9"/>
    <mergeCell ref="C153:P153"/>
    <mergeCell ref="C110:P110"/>
    <mergeCell ref="M37:Q37"/>
    <mergeCell ref="P151:Q151"/>
    <mergeCell ref="M145:Q145"/>
    <mergeCell ref="G23:K23"/>
    <mergeCell ref="P76:Q76"/>
    <mergeCell ref="M67:Q67"/>
    <mergeCell ref="M90:Q90"/>
    <mergeCell ref="M93:Q93"/>
    <mergeCell ref="I27:Q29"/>
    <mergeCell ref="P47:Q47"/>
  </mergeCells>
  <printOptions/>
  <pageMargins left="0.3937007874015748" right="0.3937007874015748" top="0.5905511811023623" bottom="0.5905511811023623"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S18"/>
  <sheetViews>
    <sheetView zoomScalePageLayoutView="0" workbookViewId="0" topLeftCell="A1">
      <selection activeCell="P7" sqref="P7"/>
    </sheetView>
  </sheetViews>
  <sheetFormatPr defaultColWidth="9.140625" defaultRowHeight="12.75"/>
  <cols>
    <col min="1" max="1" width="5.8515625" style="0" customWidth="1"/>
    <col min="2" max="2" width="48.8515625" style="0" customWidth="1"/>
    <col min="3" max="3" width="8.8515625" style="0" customWidth="1"/>
    <col min="4" max="4" width="7.57421875" style="315" customWidth="1"/>
    <col min="5" max="11" width="10.140625" style="274" hidden="1" customWidth="1"/>
    <col min="12" max="12" width="16.8515625" style="174" customWidth="1"/>
    <col min="13" max="13" width="9.140625" style="168" customWidth="1"/>
    <col min="14" max="14" width="16.421875" style="174" customWidth="1"/>
    <col min="15" max="15" width="15.421875" style="174" customWidth="1"/>
    <col min="16" max="16" width="14.140625" style="174" customWidth="1"/>
    <col min="17" max="17" width="17.8515625" style="46" customWidth="1"/>
    <col min="18" max="18" width="21.57421875" style="0" customWidth="1"/>
    <col min="19" max="19" width="38.57421875" style="0" customWidth="1"/>
  </cols>
  <sheetData>
    <row r="1" ht="12.75">
      <c r="O1" s="491" t="s">
        <v>175</v>
      </c>
    </row>
    <row r="2" spans="1:17" ht="25.5" customHeight="1">
      <c r="A2" s="57"/>
      <c r="B2" s="335" t="s">
        <v>70</v>
      </c>
      <c r="C2" s="57"/>
      <c r="D2" s="280"/>
      <c r="E2" s="283"/>
      <c r="F2" s="283"/>
      <c r="G2" s="283"/>
      <c r="H2" s="283"/>
      <c r="I2" s="283"/>
      <c r="J2" s="283"/>
      <c r="K2" s="283"/>
      <c r="L2" s="127"/>
      <c r="M2" s="120"/>
      <c r="N2" s="127"/>
      <c r="O2" s="127"/>
      <c r="P2" s="59" t="s">
        <v>17</v>
      </c>
      <c r="Q2" s="59"/>
    </row>
    <row r="3" spans="1:17" ht="14.25">
      <c r="A3" s="57"/>
      <c r="B3" s="335" t="s">
        <v>71</v>
      </c>
      <c r="C3" s="57"/>
      <c r="D3" s="280"/>
      <c r="E3" s="283"/>
      <c r="F3" s="283"/>
      <c r="G3" s="283"/>
      <c r="H3" s="283"/>
      <c r="I3" s="283"/>
      <c r="J3" s="283"/>
      <c r="K3" s="283"/>
      <c r="L3" s="127"/>
      <c r="M3" s="120"/>
      <c r="N3" s="127"/>
      <c r="O3" s="127"/>
      <c r="P3" s="127"/>
      <c r="Q3" s="57"/>
    </row>
    <row r="4" spans="1:17" ht="14.25">
      <c r="A4" s="57"/>
      <c r="B4" s="58"/>
      <c r="C4" s="59" t="s">
        <v>0</v>
      </c>
      <c r="D4" s="59"/>
      <c r="E4" s="59"/>
      <c r="F4" s="59"/>
      <c r="G4" s="59"/>
      <c r="H4" s="59"/>
      <c r="I4" s="59"/>
      <c r="J4" s="59"/>
      <c r="K4" s="59"/>
      <c r="L4" s="57"/>
      <c r="M4" s="120"/>
      <c r="N4" s="57"/>
      <c r="O4" s="57"/>
      <c r="P4" s="57"/>
      <c r="Q4" s="57"/>
    </row>
    <row r="5" spans="1:17" ht="14.25" customHeight="1">
      <c r="A5" s="60"/>
      <c r="B5" s="73" t="s">
        <v>166</v>
      </c>
      <c r="C5" s="62"/>
      <c r="D5" s="284"/>
      <c r="E5" s="463" t="s">
        <v>75</v>
      </c>
      <c r="F5" s="464"/>
      <c r="G5" s="464"/>
      <c r="H5" s="464"/>
      <c r="I5" s="466" t="s">
        <v>76</v>
      </c>
      <c r="J5" s="467"/>
      <c r="K5" s="468"/>
      <c r="L5" s="190"/>
      <c r="M5" s="226"/>
      <c r="N5" s="190"/>
      <c r="O5" s="190"/>
      <c r="P5" s="190"/>
      <c r="Q5" s="62"/>
    </row>
    <row r="6" spans="1:19" ht="90" customHeight="1">
      <c r="A6" s="89" t="s">
        <v>1</v>
      </c>
      <c r="B6" s="89" t="s">
        <v>2</v>
      </c>
      <c r="C6" s="89" t="s">
        <v>3</v>
      </c>
      <c r="D6" s="317" t="s">
        <v>66</v>
      </c>
      <c r="E6" s="361" t="s">
        <v>59</v>
      </c>
      <c r="F6" s="362" t="s">
        <v>60</v>
      </c>
      <c r="G6" s="363" t="s">
        <v>61</v>
      </c>
      <c r="H6" s="364" t="s">
        <v>62</v>
      </c>
      <c r="I6" s="365" t="s">
        <v>63</v>
      </c>
      <c r="J6" s="365" t="s">
        <v>64</v>
      </c>
      <c r="K6" s="365" t="s">
        <v>65</v>
      </c>
      <c r="L6" s="117" t="s">
        <v>4</v>
      </c>
      <c r="M6" s="116" t="s">
        <v>5</v>
      </c>
      <c r="N6" s="117" t="s">
        <v>42</v>
      </c>
      <c r="O6" s="117" t="s">
        <v>6</v>
      </c>
      <c r="P6" s="117" t="s">
        <v>7</v>
      </c>
      <c r="Q6" s="89" t="s">
        <v>29</v>
      </c>
      <c r="R6" s="475" t="s">
        <v>171</v>
      </c>
      <c r="S6" s="476" t="s">
        <v>172</v>
      </c>
    </row>
    <row r="7" spans="1:19" ht="28.5">
      <c r="A7" s="65">
        <v>1</v>
      </c>
      <c r="B7" s="69" t="s">
        <v>105</v>
      </c>
      <c r="C7" s="67" t="s">
        <v>23</v>
      </c>
      <c r="D7" s="318">
        <f>SUM(E7:K7)</f>
        <v>3</v>
      </c>
      <c r="E7" s="361">
        <v>3</v>
      </c>
      <c r="F7" s="362"/>
      <c r="G7" s="363"/>
      <c r="H7" s="364"/>
      <c r="I7" s="365"/>
      <c r="J7" s="365"/>
      <c r="K7" s="365"/>
      <c r="L7" s="299">
        <v>0</v>
      </c>
      <c r="M7" s="219"/>
      <c r="N7" s="366">
        <f>ROUND(L7*(1+M7),2)</f>
        <v>0</v>
      </c>
      <c r="O7" s="114">
        <f>L7*D7</f>
        <v>0</v>
      </c>
      <c r="P7" s="114">
        <f>D7*N7</f>
        <v>0</v>
      </c>
      <c r="Q7" s="65"/>
      <c r="R7" s="482"/>
      <c r="S7" s="482"/>
    </row>
    <row r="8" spans="1:17" ht="20.25" customHeight="1">
      <c r="A8" s="523" t="s">
        <v>114</v>
      </c>
      <c r="B8" s="524"/>
      <c r="C8" s="524"/>
      <c r="D8" s="524"/>
      <c r="E8" s="524"/>
      <c r="F8" s="524"/>
      <c r="G8" s="524"/>
      <c r="H8" s="524"/>
      <c r="I8" s="524"/>
      <c r="J8" s="524"/>
      <c r="K8" s="524"/>
      <c r="L8" s="524"/>
      <c r="M8" s="524"/>
      <c r="N8" s="525"/>
      <c r="O8" s="110">
        <f>SUM(O7:O7)</f>
        <v>0</v>
      </c>
      <c r="P8" s="110">
        <f>SUM(P7:P7)</f>
        <v>0</v>
      </c>
      <c r="Q8" s="99"/>
    </row>
    <row r="9" spans="1:17" ht="14.25">
      <c r="A9" s="57"/>
      <c r="B9" s="58"/>
      <c r="C9" s="57"/>
      <c r="D9" s="280"/>
      <c r="E9" s="283"/>
      <c r="F9" s="283"/>
      <c r="G9" s="283"/>
      <c r="H9" s="283"/>
      <c r="I9" s="283"/>
      <c r="J9" s="283"/>
      <c r="K9" s="283"/>
      <c r="L9" s="127"/>
      <c r="M9" s="228"/>
      <c r="N9" s="129"/>
      <c r="O9" s="190"/>
      <c r="P9" s="190"/>
      <c r="Q9" s="57"/>
    </row>
    <row r="10" spans="1:17" ht="20.25" customHeight="1">
      <c r="A10" s="97"/>
      <c r="B10" s="408" t="s">
        <v>173</v>
      </c>
      <c r="C10" s="408"/>
      <c r="D10" s="408"/>
      <c r="E10" s="307"/>
      <c r="F10" s="307"/>
      <c r="G10" s="307"/>
      <c r="H10" s="307"/>
      <c r="I10" s="307"/>
      <c r="J10" s="307"/>
      <c r="K10" s="307"/>
      <c r="L10" s="308"/>
      <c r="M10" s="229"/>
      <c r="N10" s="308"/>
      <c r="O10" s="308"/>
      <c r="P10" s="308"/>
      <c r="Q10"/>
    </row>
    <row r="11" spans="1:17" ht="21" customHeight="1">
      <c r="A11" s="75" t="s">
        <v>87</v>
      </c>
      <c r="B11" s="98"/>
      <c r="C11" s="75"/>
      <c r="D11" s="75"/>
      <c r="E11" s="75"/>
      <c r="F11" s="312"/>
      <c r="G11" s="312"/>
      <c r="H11" s="312"/>
      <c r="I11" s="312"/>
      <c r="J11" s="312"/>
      <c r="K11"/>
      <c r="L11"/>
      <c r="M11" s="150"/>
      <c r="N11" s="1" t="s">
        <v>72</v>
      </c>
      <c r="O11" s="1"/>
      <c r="P11" s="1"/>
      <c r="Q11" s="1"/>
    </row>
    <row r="12" spans="1:17" ht="14.25">
      <c r="A12" s="75" t="s">
        <v>88</v>
      </c>
      <c r="B12" s="98"/>
      <c r="C12" s="75"/>
      <c r="D12" s="75"/>
      <c r="E12" s="75"/>
      <c r="F12" s="75"/>
      <c r="G12" s="380"/>
      <c r="H12" s="142"/>
      <c r="I12" s="142"/>
      <c r="J12" s="142"/>
      <c r="K12"/>
      <c r="L12"/>
      <c r="M12" s="150"/>
      <c r="N12" s="1"/>
      <c r="O12" s="1"/>
      <c r="P12" s="1"/>
      <c r="Q12" s="1"/>
    </row>
    <row r="13" spans="1:17" ht="14.25">
      <c r="A13" s="75" t="s">
        <v>89</v>
      </c>
      <c r="B13" s="98"/>
      <c r="C13" s="75"/>
      <c r="D13" s="75"/>
      <c r="E13" s="75"/>
      <c r="F13" s="75"/>
      <c r="G13" s="380"/>
      <c r="H13" s="142"/>
      <c r="I13" s="142"/>
      <c r="J13" s="142"/>
      <c r="K13"/>
      <c r="L13"/>
      <c r="M13" s="150"/>
      <c r="N13" s="1"/>
      <c r="O13" s="1"/>
      <c r="P13" s="1"/>
      <c r="Q13" s="1"/>
    </row>
    <row r="14" spans="1:17" ht="14.25">
      <c r="A14" s="75" t="s">
        <v>90</v>
      </c>
      <c r="B14" s="98"/>
      <c r="C14" s="75"/>
      <c r="D14" s="75"/>
      <c r="E14" s="75"/>
      <c r="F14" s="75"/>
      <c r="G14" s="380"/>
      <c r="H14" s="142"/>
      <c r="I14" s="142"/>
      <c r="J14" s="142"/>
      <c r="K14"/>
      <c r="L14"/>
      <c r="M14" s="150"/>
      <c r="N14"/>
      <c r="O14"/>
      <c r="P14"/>
      <c r="Q14"/>
    </row>
    <row r="15" spans="1:17" ht="14.25">
      <c r="A15" s="97"/>
      <c r="B15" s="97"/>
      <c r="C15" s="97"/>
      <c r="D15" s="333"/>
      <c r="E15" s="307"/>
      <c r="F15" s="307"/>
      <c r="G15" s="307"/>
      <c r="H15" s="307"/>
      <c r="I15" s="307"/>
      <c r="J15" s="307"/>
      <c r="K15" s="307"/>
      <c r="L15" s="308"/>
      <c r="M15" s="229"/>
      <c r="N15" s="308"/>
      <c r="O15" s="308"/>
      <c r="P15" s="308"/>
      <c r="Q15" s="97"/>
    </row>
    <row r="16" spans="1:17" ht="14.25">
      <c r="A16" s="57"/>
      <c r="B16" s="75"/>
      <c r="C16" s="75"/>
      <c r="D16" s="316"/>
      <c r="E16" s="270"/>
      <c r="F16" s="270"/>
      <c r="G16" s="270"/>
      <c r="H16" s="270"/>
      <c r="I16" s="270"/>
      <c r="J16" s="270"/>
      <c r="K16" s="270"/>
      <c r="L16" s="142"/>
      <c r="M16" s="151"/>
      <c r="N16" s="312"/>
      <c r="O16" s="312"/>
      <c r="P16" s="312"/>
      <c r="Q16" s="312"/>
    </row>
    <row r="17" spans="1:17" ht="21" customHeight="1">
      <c r="A17" s="77"/>
      <c r="B17" s="75"/>
      <c r="C17" s="75"/>
      <c r="D17" s="316"/>
      <c r="E17" s="270"/>
      <c r="F17" s="270"/>
      <c r="G17" s="270"/>
      <c r="H17" s="270"/>
      <c r="I17" s="270"/>
      <c r="J17" s="270"/>
      <c r="K17" s="270"/>
      <c r="L17" s="142"/>
      <c r="M17" s="149"/>
      <c r="N17" s="142"/>
      <c r="O17" s="142"/>
      <c r="P17" s="142"/>
      <c r="Q17" s="75"/>
    </row>
    <row r="18" spans="1:17" ht="21.75" customHeight="1">
      <c r="A18" s="77"/>
      <c r="B18" s="75"/>
      <c r="C18" s="75"/>
      <c r="D18" s="316"/>
      <c r="E18" s="270"/>
      <c r="F18" s="270"/>
      <c r="G18" s="270"/>
      <c r="H18" s="270"/>
      <c r="I18" s="270"/>
      <c r="J18" s="270"/>
      <c r="K18" s="270"/>
      <c r="L18" s="142"/>
      <c r="M18" s="149"/>
      <c r="N18" s="142"/>
      <c r="O18" s="142"/>
      <c r="P18" s="142"/>
      <c r="Q18" s="75"/>
    </row>
  </sheetData>
  <sheetProtection/>
  <protectedRanges>
    <protectedRange sqref="E6:K6 F7:K7" name="Rozstęp2"/>
    <protectedRange sqref="E7" name="Rozstęp2_1"/>
  </protectedRanges>
  <mergeCells count="1">
    <mergeCell ref="A8:N8"/>
  </mergeCells>
  <printOptions/>
  <pageMargins left="0.3937007874015748" right="0.3937007874015748" top="0.5905511811023623" bottom="0.5905511811023623" header="0.31496062992125984" footer="0.31496062992125984"/>
  <pageSetup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dimension ref="A1:S15"/>
  <sheetViews>
    <sheetView zoomScalePageLayoutView="0" workbookViewId="0" topLeftCell="A1">
      <selection activeCell="J8" sqref="J8"/>
    </sheetView>
  </sheetViews>
  <sheetFormatPr defaultColWidth="9.140625" defaultRowHeight="12.75"/>
  <cols>
    <col min="1" max="1" width="6.140625" style="0" customWidth="1"/>
    <col min="2" max="2" width="53.421875" style="23" customWidth="1"/>
    <col min="3" max="3" width="11.421875" style="0" customWidth="1"/>
    <col min="4" max="4" width="9.140625" style="334" customWidth="1"/>
    <col min="5" max="5" width="9.140625" style="0" hidden="1" customWidth="1"/>
    <col min="6" max="6" width="14.8515625" style="0" customWidth="1"/>
    <col min="8" max="8" width="16.57421875" style="0" customWidth="1"/>
    <col min="9" max="9" width="13.57421875" style="0" customWidth="1"/>
    <col min="10" max="10" width="13.421875" style="0" customWidth="1"/>
    <col min="11" max="11" width="17.140625" style="0" customWidth="1"/>
    <col min="12" max="12" width="22.7109375" style="0" customWidth="1"/>
    <col min="13" max="13" width="54.7109375" style="0" customWidth="1"/>
  </cols>
  <sheetData>
    <row r="1" ht="12.75">
      <c r="I1" s="490" t="s">
        <v>175</v>
      </c>
    </row>
    <row r="2" spans="1:11" ht="14.25">
      <c r="A2" s="58"/>
      <c r="B2" s="391" t="s">
        <v>70</v>
      </c>
      <c r="C2" s="1"/>
      <c r="D2" s="1"/>
      <c r="E2" s="1"/>
      <c r="F2" s="120"/>
      <c r="G2" s="127"/>
      <c r="H2" s="127"/>
      <c r="I2" s="575" t="s">
        <v>17</v>
      </c>
      <c r="J2" s="575"/>
      <c r="K2" s="576"/>
    </row>
    <row r="3" ht="12.75">
      <c r="B3" s="391" t="s">
        <v>71</v>
      </c>
    </row>
    <row r="4" spans="3:15" ht="14.25">
      <c r="C4" s="535"/>
      <c r="D4" s="535"/>
      <c r="E4" s="535"/>
      <c r="F4" s="535"/>
      <c r="G4" s="535"/>
      <c r="H4" s="535"/>
      <c r="I4" s="535"/>
      <c r="J4" s="535"/>
      <c r="K4" s="536"/>
      <c r="L4" s="536"/>
      <c r="M4" s="536"/>
      <c r="N4" s="536"/>
      <c r="O4" s="536"/>
    </row>
    <row r="5" spans="2:5" ht="25.5">
      <c r="B5" s="392" t="s">
        <v>167</v>
      </c>
      <c r="E5" s="376" t="s">
        <v>79</v>
      </c>
    </row>
    <row r="6" spans="1:13" ht="69" customHeight="1">
      <c r="A6" s="89" t="s">
        <v>1</v>
      </c>
      <c r="B6" s="82" t="s">
        <v>2</v>
      </c>
      <c r="C6" s="89" t="s">
        <v>3</v>
      </c>
      <c r="D6" s="317" t="s">
        <v>66</v>
      </c>
      <c r="E6" s="247" t="s">
        <v>59</v>
      </c>
      <c r="F6" s="117" t="s">
        <v>4</v>
      </c>
      <c r="G6" s="116" t="s">
        <v>5</v>
      </c>
      <c r="H6" s="117" t="s">
        <v>42</v>
      </c>
      <c r="I6" s="117" t="s">
        <v>6</v>
      </c>
      <c r="J6" s="117" t="s">
        <v>7</v>
      </c>
      <c r="K6" s="89" t="s">
        <v>29</v>
      </c>
      <c r="L6" s="475" t="s">
        <v>171</v>
      </c>
      <c r="M6" s="476" t="s">
        <v>172</v>
      </c>
    </row>
    <row r="7" spans="1:13" ht="42.75">
      <c r="A7" s="89">
        <v>1</v>
      </c>
      <c r="B7" s="387" t="s">
        <v>106</v>
      </c>
      <c r="C7" s="390" t="s">
        <v>107</v>
      </c>
      <c r="D7" s="317">
        <f>SUM(E7)</f>
        <v>1</v>
      </c>
      <c r="E7" s="247">
        <v>1</v>
      </c>
      <c r="F7" s="117">
        <v>0</v>
      </c>
      <c r="G7" s="116">
        <v>0</v>
      </c>
      <c r="H7" s="117">
        <f>ROUND(F7*(1+G7),2)</f>
        <v>0</v>
      </c>
      <c r="I7" s="117">
        <f>F7*D7</f>
        <v>0</v>
      </c>
      <c r="J7" s="117">
        <f>H7*D7</f>
        <v>0</v>
      </c>
      <c r="K7" s="89"/>
      <c r="L7" s="482"/>
      <c r="M7" s="482"/>
    </row>
    <row r="8" spans="1:13" ht="24" customHeight="1">
      <c r="A8" s="574" t="s">
        <v>114</v>
      </c>
      <c r="B8" s="574"/>
      <c r="C8" s="574"/>
      <c r="D8" s="574"/>
      <c r="E8" s="574"/>
      <c r="F8" s="574"/>
      <c r="G8" s="574"/>
      <c r="H8" s="574"/>
      <c r="I8" s="311">
        <f>I7</f>
        <v>0</v>
      </c>
      <c r="J8" s="311">
        <f>J7</f>
        <v>0</v>
      </c>
      <c r="K8" s="96"/>
      <c r="L8" s="482"/>
      <c r="M8" s="482"/>
    </row>
    <row r="10" spans="1:19" ht="22.5" customHeight="1">
      <c r="A10" s="57"/>
      <c r="B10" s="577" t="s">
        <v>173</v>
      </c>
      <c r="C10" s="577"/>
      <c r="D10" s="388"/>
      <c r="E10" s="388"/>
      <c r="F10" s="388"/>
      <c r="G10" s="388"/>
      <c r="H10" s="388"/>
      <c r="I10" s="388"/>
      <c r="J10" s="388"/>
      <c r="K10" s="388"/>
      <c r="L10" s="388"/>
      <c r="M10" s="388"/>
      <c r="N10" s="18"/>
      <c r="O10" s="18"/>
      <c r="P10" s="23"/>
      <c r="Q10" s="389"/>
      <c r="R10" s="23"/>
      <c r="S10" s="23"/>
    </row>
    <row r="11" spans="1:19" ht="21" customHeight="1">
      <c r="A11" s="75" t="s">
        <v>87</v>
      </c>
      <c r="B11" s="98"/>
      <c r="C11" s="75"/>
      <c r="D11" s="75"/>
      <c r="E11" s="75"/>
      <c r="F11" s="518"/>
      <c r="G11" s="518"/>
      <c r="H11" s="518"/>
      <c r="I11" s="518"/>
      <c r="J11" s="518"/>
      <c r="P11" s="23"/>
      <c r="Q11" s="389"/>
      <c r="R11" s="23"/>
      <c r="S11" s="23"/>
    </row>
    <row r="12" spans="1:19" ht="14.25">
      <c r="A12" s="75" t="s">
        <v>88</v>
      </c>
      <c r="B12" s="98"/>
      <c r="C12" s="75"/>
      <c r="D12" s="75"/>
      <c r="E12" s="75"/>
      <c r="F12" s="75"/>
      <c r="G12" s="380"/>
      <c r="H12" s="142"/>
      <c r="I12" s="142"/>
      <c r="J12" s="142"/>
      <c r="P12" s="23"/>
      <c r="Q12" s="389"/>
      <c r="R12" s="23"/>
      <c r="S12" s="23"/>
    </row>
    <row r="13" spans="1:19" ht="14.25">
      <c r="A13" s="75" t="s">
        <v>89</v>
      </c>
      <c r="B13" s="98"/>
      <c r="C13" s="75"/>
      <c r="D13" s="75"/>
      <c r="E13" s="75"/>
      <c r="F13" s="75"/>
      <c r="G13" s="380"/>
      <c r="H13" s="142"/>
      <c r="I13" s="142"/>
      <c r="J13" s="142"/>
      <c r="P13" s="23"/>
      <c r="Q13" s="389"/>
      <c r="R13" s="23"/>
      <c r="S13" s="23"/>
    </row>
    <row r="14" spans="1:19" ht="14.25" customHeight="1">
      <c r="A14" s="75" t="s">
        <v>90</v>
      </c>
      <c r="B14" s="98"/>
      <c r="C14" s="75"/>
      <c r="D14" s="75"/>
      <c r="E14" s="75"/>
      <c r="F14" s="75"/>
      <c r="G14" s="380"/>
      <c r="H14" s="142"/>
      <c r="I14" s="142"/>
      <c r="J14" s="142"/>
      <c r="P14" s="23"/>
      <c r="Q14" s="389"/>
      <c r="R14" s="23"/>
      <c r="S14" s="23"/>
    </row>
    <row r="15" spans="2:11" ht="53.25" customHeight="1">
      <c r="B15" s="243"/>
      <c r="H15" s="520" t="s">
        <v>72</v>
      </c>
      <c r="I15" s="520"/>
      <c r="J15" s="520"/>
      <c r="K15" s="520"/>
    </row>
  </sheetData>
  <sheetProtection/>
  <protectedRanges>
    <protectedRange sqref="E6:E7" name="Rozstęp2_2"/>
  </protectedRanges>
  <mergeCells count="6">
    <mergeCell ref="A8:H8"/>
    <mergeCell ref="I2:K2"/>
    <mergeCell ref="C4:O4"/>
    <mergeCell ref="B10:C10"/>
    <mergeCell ref="F11:J11"/>
    <mergeCell ref="H15:K15"/>
  </mergeCells>
  <printOptions/>
  <pageMargins left="0.7086614173228347" right="0.7086614173228347" top="0.7480314960629921" bottom="0.7480314960629921" header="0.31496062992125984" footer="0.31496062992125984"/>
  <pageSetup horizontalDpi="600" verticalDpi="600" orientation="landscape" paperSize="9" scale="80"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dimension ref="A1:P2458"/>
  <sheetViews>
    <sheetView zoomScalePageLayoutView="0" workbookViewId="0" topLeftCell="A1">
      <selection activeCell="J17" sqref="J17"/>
    </sheetView>
  </sheetViews>
  <sheetFormatPr defaultColWidth="9.140625" defaultRowHeight="12.75"/>
  <cols>
    <col min="2" max="2" width="39.8515625" style="0" customWidth="1"/>
    <col min="5" max="5" width="9.140625" style="0" hidden="1" customWidth="1"/>
    <col min="6" max="6" width="12.140625" style="0" customWidth="1"/>
    <col min="8" max="8" width="11.57421875" style="0" customWidth="1"/>
    <col min="9" max="9" width="12.00390625" style="401" customWidth="1"/>
    <col min="10" max="10" width="14.140625" style="0" customWidth="1"/>
    <col min="11" max="11" width="22.00390625" style="0" customWidth="1"/>
    <col min="12" max="12" width="35.140625" style="0" customWidth="1"/>
    <col min="13" max="13" width="56.7109375" style="0" customWidth="1"/>
  </cols>
  <sheetData>
    <row r="1" ht="12.75">
      <c r="I1" s="489" t="s">
        <v>175</v>
      </c>
    </row>
    <row r="2" spans="1:11" ht="14.25">
      <c r="A2" s="58"/>
      <c r="B2" s="391" t="s">
        <v>70</v>
      </c>
      <c r="C2" s="1"/>
      <c r="D2" s="1"/>
      <c r="E2" s="1"/>
      <c r="F2" s="120"/>
      <c r="G2" s="127"/>
      <c r="H2" s="127"/>
      <c r="I2" s="575" t="s">
        <v>17</v>
      </c>
      <c r="J2" s="575"/>
      <c r="K2" s="576"/>
    </row>
    <row r="3" spans="2:4" ht="12.75">
      <c r="B3" s="391" t="s">
        <v>71</v>
      </c>
      <c r="D3" s="334"/>
    </row>
    <row r="4" spans="2:15" ht="14.25">
      <c r="B4" s="23"/>
      <c r="C4" s="535"/>
      <c r="D4" s="535"/>
      <c r="E4" s="535"/>
      <c r="F4" s="535"/>
      <c r="G4" s="535"/>
      <c r="H4" s="535"/>
      <c r="I4" s="535"/>
      <c r="J4" s="535"/>
      <c r="K4" s="536"/>
      <c r="L4" s="536"/>
      <c r="M4" s="536"/>
      <c r="N4" s="536"/>
      <c r="O4" s="536"/>
    </row>
    <row r="5" spans="1:5" ht="26.25" customHeight="1">
      <c r="A5" s="578" t="s">
        <v>168</v>
      </c>
      <c r="B5" s="578"/>
      <c r="C5" s="578"/>
      <c r="D5" s="579"/>
      <c r="E5" s="376" t="s">
        <v>79</v>
      </c>
    </row>
    <row r="6" spans="1:13" ht="85.5" customHeight="1">
      <c r="A6" s="89" t="s">
        <v>1</v>
      </c>
      <c r="B6" s="89" t="s">
        <v>2</v>
      </c>
      <c r="C6" s="89" t="s">
        <v>3</v>
      </c>
      <c r="D6" s="317" t="s">
        <v>66</v>
      </c>
      <c r="E6" s="247" t="s">
        <v>67</v>
      </c>
      <c r="F6" s="117" t="s">
        <v>4</v>
      </c>
      <c r="G6" s="116" t="s">
        <v>5</v>
      </c>
      <c r="H6" s="396" t="s">
        <v>42</v>
      </c>
      <c r="I6" s="117" t="s">
        <v>6</v>
      </c>
      <c r="J6" s="398" t="s">
        <v>7</v>
      </c>
      <c r="K6" s="89" t="s">
        <v>29</v>
      </c>
      <c r="L6" s="475" t="s">
        <v>171</v>
      </c>
      <c r="M6" s="476" t="s">
        <v>172</v>
      </c>
    </row>
    <row r="7" spans="1:13" ht="42.75">
      <c r="A7" s="89">
        <v>1</v>
      </c>
      <c r="B7" s="387" t="s">
        <v>108</v>
      </c>
      <c r="C7" s="113" t="s">
        <v>23</v>
      </c>
      <c r="D7" s="317">
        <f aca="true" t="shared" si="0" ref="D7:D12">SUM(E7)</f>
        <v>2</v>
      </c>
      <c r="E7" s="247">
        <v>2</v>
      </c>
      <c r="F7" s="118">
        <v>0</v>
      </c>
      <c r="G7" s="189">
        <v>0</v>
      </c>
      <c r="H7" s="397">
        <f aca="true" t="shared" si="1" ref="H7:H12">ROUND(F7*(1+G7),2)</f>
        <v>0</v>
      </c>
      <c r="I7" s="402">
        <f aca="true" t="shared" si="2" ref="I7:I12">F7*D7</f>
        <v>0</v>
      </c>
      <c r="J7" s="399">
        <f aca="true" t="shared" si="3" ref="J7:J12">H7*D7</f>
        <v>0</v>
      </c>
      <c r="K7" s="89"/>
      <c r="L7" s="482"/>
      <c r="M7" s="482"/>
    </row>
    <row r="8" spans="1:13" ht="71.25">
      <c r="A8" s="89">
        <v>2</v>
      </c>
      <c r="B8" s="387" t="s">
        <v>109</v>
      </c>
      <c r="C8" s="113" t="s">
        <v>23</v>
      </c>
      <c r="D8" s="317">
        <f t="shared" si="0"/>
        <v>10</v>
      </c>
      <c r="E8" s="247">
        <v>10</v>
      </c>
      <c r="F8" s="118">
        <v>0</v>
      </c>
      <c r="G8" s="189">
        <v>0</v>
      </c>
      <c r="H8" s="397">
        <f t="shared" si="1"/>
        <v>0</v>
      </c>
      <c r="I8" s="402">
        <f t="shared" si="2"/>
        <v>0</v>
      </c>
      <c r="J8" s="399">
        <f t="shared" si="3"/>
        <v>0</v>
      </c>
      <c r="K8" s="89"/>
      <c r="L8" s="482"/>
      <c r="M8" s="482"/>
    </row>
    <row r="9" spans="1:13" ht="42.75">
      <c r="A9" s="89">
        <v>3</v>
      </c>
      <c r="B9" s="387" t="s">
        <v>110</v>
      </c>
      <c r="C9" s="113" t="s">
        <v>23</v>
      </c>
      <c r="D9" s="317">
        <f t="shared" si="0"/>
        <v>10</v>
      </c>
      <c r="E9" s="247">
        <v>10</v>
      </c>
      <c r="F9" s="118">
        <v>0</v>
      </c>
      <c r="G9" s="189">
        <v>0</v>
      </c>
      <c r="H9" s="397">
        <f t="shared" si="1"/>
        <v>0</v>
      </c>
      <c r="I9" s="402">
        <f t="shared" si="2"/>
        <v>0</v>
      </c>
      <c r="J9" s="399">
        <f t="shared" si="3"/>
        <v>0</v>
      </c>
      <c r="K9" s="89"/>
      <c r="L9" s="482"/>
      <c r="M9" s="482"/>
    </row>
    <row r="10" spans="1:13" ht="42.75">
      <c r="A10" s="89">
        <v>4</v>
      </c>
      <c r="B10" s="387" t="s">
        <v>111</v>
      </c>
      <c r="C10" s="113" t="s">
        <v>23</v>
      </c>
      <c r="D10" s="317">
        <f t="shared" si="0"/>
        <v>5</v>
      </c>
      <c r="E10" s="247">
        <v>5</v>
      </c>
      <c r="F10" s="118">
        <v>0</v>
      </c>
      <c r="G10" s="189">
        <v>0</v>
      </c>
      <c r="H10" s="397">
        <f t="shared" si="1"/>
        <v>0</v>
      </c>
      <c r="I10" s="402">
        <f t="shared" si="2"/>
        <v>0</v>
      </c>
      <c r="J10" s="399">
        <f t="shared" si="3"/>
        <v>0</v>
      </c>
      <c r="K10" s="89"/>
      <c r="L10" s="482"/>
      <c r="M10" s="482"/>
    </row>
    <row r="11" spans="1:13" ht="114">
      <c r="A11" s="89">
        <v>5</v>
      </c>
      <c r="B11" s="69" t="s">
        <v>112</v>
      </c>
      <c r="C11" s="393" t="s">
        <v>23</v>
      </c>
      <c r="D11" s="317">
        <f t="shared" si="0"/>
        <v>6</v>
      </c>
      <c r="E11" s="247">
        <v>6</v>
      </c>
      <c r="F11" s="118">
        <v>0</v>
      </c>
      <c r="G11" s="189">
        <v>0</v>
      </c>
      <c r="H11" s="397">
        <f t="shared" si="1"/>
        <v>0</v>
      </c>
      <c r="I11" s="402">
        <f t="shared" si="2"/>
        <v>0</v>
      </c>
      <c r="J11" s="399">
        <f t="shared" si="3"/>
        <v>0</v>
      </c>
      <c r="K11" s="89"/>
      <c r="L11" s="482"/>
      <c r="M11" s="482"/>
    </row>
    <row r="12" spans="1:13" ht="42.75">
      <c r="A12" s="89">
        <v>6</v>
      </c>
      <c r="B12" s="69" t="s">
        <v>113</v>
      </c>
      <c r="C12" s="393" t="s">
        <v>23</v>
      </c>
      <c r="D12" s="317">
        <f t="shared" si="0"/>
        <v>6</v>
      </c>
      <c r="E12" s="247">
        <v>6</v>
      </c>
      <c r="F12" s="118">
        <v>0</v>
      </c>
      <c r="G12" s="189">
        <v>0</v>
      </c>
      <c r="H12" s="397">
        <f t="shared" si="1"/>
        <v>0</v>
      </c>
      <c r="I12" s="402">
        <f t="shared" si="2"/>
        <v>0</v>
      </c>
      <c r="J12" s="399">
        <f t="shared" si="3"/>
        <v>0</v>
      </c>
      <c r="K12" s="89"/>
      <c r="L12" s="482"/>
      <c r="M12" s="482"/>
    </row>
    <row r="13" spans="1:13" ht="14.25">
      <c r="A13" s="581" t="s">
        <v>114</v>
      </c>
      <c r="B13" s="581"/>
      <c r="C13" s="581"/>
      <c r="D13" s="581"/>
      <c r="E13" s="581"/>
      <c r="F13" s="581"/>
      <c r="G13" s="581"/>
      <c r="H13" s="581"/>
      <c r="I13" s="311">
        <f>SUM(I7:I12)</f>
        <v>0</v>
      </c>
      <c r="J13" s="400">
        <f>SUM(J7:J12)</f>
        <v>0</v>
      </c>
      <c r="K13" s="96"/>
      <c r="L13" s="482"/>
      <c r="M13" s="482"/>
    </row>
    <row r="14" spans="1:9" ht="12.75">
      <c r="A14" s="498"/>
      <c r="B14" s="499"/>
      <c r="C14" s="498"/>
      <c r="D14" s="498"/>
      <c r="E14" s="498"/>
      <c r="F14" s="498"/>
      <c r="I14" s="409"/>
    </row>
    <row r="15" spans="1:16" ht="14.25">
      <c r="A15" s="500" t="s">
        <v>155</v>
      </c>
      <c r="B15" s="79"/>
      <c r="C15" s="498"/>
      <c r="D15" s="498"/>
      <c r="E15" s="498"/>
      <c r="F15" s="498"/>
      <c r="G15" s="394"/>
      <c r="I15" s="409"/>
      <c r="N15" s="23"/>
      <c r="O15" s="137"/>
      <c r="P15" s="389"/>
    </row>
    <row r="16" spans="1:16" ht="14.25">
      <c r="A16" s="500" t="s">
        <v>177</v>
      </c>
      <c r="B16" s="79"/>
      <c r="C16" s="498"/>
      <c r="D16" s="498"/>
      <c r="E16" s="498"/>
      <c r="F16" s="498"/>
      <c r="G16" s="394"/>
      <c r="I16" s="409"/>
      <c r="N16" s="23"/>
      <c r="O16" s="137"/>
      <c r="P16" s="389"/>
    </row>
    <row r="17" spans="1:16" ht="15.75" customHeight="1">
      <c r="A17" s="580" t="s">
        <v>173</v>
      </c>
      <c r="B17" s="580"/>
      <c r="C17" s="580"/>
      <c r="D17" s="580"/>
      <c r="E17" s="580"/>
      <c r="F17" s="580"/>
      <c r="G17" s="394"/>
      <c r="I17" s="409"/>
      <c r="N17" s="23"/>
      <c r="O17" s="137"/>
      <c r="P17" s="389"/>
    </row>
    <row r="18" spans="1:16" ht="21" customHeight="1">
      <c r="A18" s="75" t="s">
        <v>87</v>
      </c>
      <c r="B18" s="98"/>
      <c r="C18" s="75"/>
      <c r="D18" s="75"/>
      <c r="E18" s="75"/>
      <c r="F18" s="518"/>
      <c r="G18" s="518"/>
      <c r="H18" s="518"/>
      <c r="I18" s="518"/>
      <c r="J18" s="518"/>
      <c r="N18" s="23"/>
      <c r="O18" s="137"/>
      <c r="P18" s="389"/>
    </row>
    <row r="19" spans="1:16" ht="14.25">
      <c r="A19" s="75" t="s">
        <v>88</v>
      </c>
      <c r="B19" s="98"/>
      <c r="C19" s="75"/>
      <c r="D19" s="75"/>
      <c r="E19" s="75"/>
      <c r="F19" s="75"/>
      <c r="G19" s="380"/>
      <c r="H19" s="142"/>
      <c r="I19" s="410"/>
      <c r="J19" s="142"/>
      <c r="N19" s="23"/>
      <c r="O19" s="137"/>
      <c r="P19" s="389"/>
    </row>
    <row r="20" spans="1:16" ht="14.25">
      <c r="A20" s="75" t="s">
        <v>89</v>
      </c>
      <c r="B20" s="98"/>
      <c r="C20" s="75"/>
      <c r="D20" s="75"/>
      <c r="E20" s="75"/>
      <c r="F20" s="75"/>
      <c r="G20" s="380"/>
      <c r="H20" s="142"/>
      <c r="I20" s="410"/>
      <c r="J20" s="142"/>
      <c r="N20" s="23"/>
      <c r="O20" s="137"/>
      <c r="P20" s="389"/>
    </row>
    <row r="21" spans="1:16" ht="14.25">
      <c r="A21" s="75" t="s">
        <v>90</v>
      </c>
      <c r="B21" s="98"/>
      <c r="C21" s="75"/>
      <c r="D21" s="75"/>
      <c r="E21" s="75"/>
      <c r="F21" s="75"/>
      <c r="G21" s="380"/>
      <c r="H21" s="142"/>
      <c r="I21" s="410"/>
      <c r="J21" s="142"/>
      <c r="N21" s="23"/>
      <c r="O21" s="137"/>
      <c r="P21" s="389"/>
    </row>
    <row r="22" spans="2:13" ht="14.25" customHeight="1">
      <c r="B22" s="243"/>
      <c r="D22" s="334"/>
      <c r="H22" s="557" t="s">
        <v>72</v>
      </c>
      <c r="I22" s="557"/>
      <c r="J22" s="557"/>
      <c r="K22" s="557"/>
      <c r="L22" s="557"/>
      <c r="M22" s="557"/>
    </row>
    <row r="23" spans="2:13" ht="12.75" customHeight="1">
      <c r="B23" s="23"/>
      <c r="D23" s="334"/>
      <c r="H23" s="557"/>
      <c r="I23" s="557"/>
      <c r="J23" s="557"/>
      <c r="K23" s="557"/>
      <c r="L23" s="557"/>
      <c r="M23" s="557"/>
    </row>
    <row r="24" spans="8:13" ht="12.75">
      <c r="H24" s="557"/>
      <c r="I24" s="557"/>
      <c r="J24" s="557"/>
      <c r="K24" s="557"/>
      <c r="L24" s="557"/>
      <c r="M24" s="557"/>
    </row>
    <row r="25" ht="12.75">
      <c r="I25" s="409"/>
    </row>
    <row r="26" ht="12.75">
      <c r="I26" s="409"/>
    </row>
    <row r="27" ht="12.75">
      <c r="I27" s="409"/>
    </row>
    <row r="28" ht="12.75">
      <c r="I28" s="409"/>
    </row>
    <row r="29" ht="12.75">
      <c r="I29" s="409"/>
    </row>
    <row r="30" ht="12.75">
      <c r="I30" s="409"/>
    </row>
    <row r="31" ht="12.75">
      <c r="I31" s="409"/>
    </row>
    <row r="32" ht="12.75">
      <c r="I32" s="409"/>
    </row>
    <row r="33" ht="12.75">
      <c r="I33" s="409"/>
    </row>
    <row r="34" ht="12.75">
      <c r="I34" s="409"/>
    </row>
    <row r="35" ht="12.75">
      <c r="I35" s="409"/>
    </row>
    <row r="36" ht="12.75">
      <c r="I36" s="409"/>
    </row>
    <row r="37" ht="12.75">
      <c r="I37" s="409"/>
    </row>
    <row r="38" ht="12.75">
      <c r="I38" s="409"/>
    </row>
    <row r="39" ht="12.75">
      <c r="I39" s="409"/>
    </row>
    <row r="40" ht="12.75">
      <c r="I40" s="409"/>
    </row>
    <row r="41" ht="12.75">
      <c r="I41" s="409"/>
    </row>
    <row r="42" ht="12.75">
      <c r="I42" s="409"/>
    </row>
    <row r="43" ht="12.75">
      <c r="I43" s="409"/>
    </row>
    <row r="44" ht="12.75">
      <c r="I44" s="409"/>
    </row>
    <row r="45" ht="12.75">
      <c r="I45" s="409"/>
    </row>
    <row r="46" ht="12.75">
      <c r="I46" s="409"/>
    </row>
    <row r="47" ht="12.75">
      <c r="I47" s="409"/>
    </row>
    <row r="48" ht="12.75">
      <c r="I48" s="409"/>
    </row>
    <row r="49" ht="12.75">
      <c r="I49" s="409"/>
    </row>
    <row r="50" ht="12.75">
      <c r="I50" s="409"/>
    </row>
    <row r="51" ht="12.75">
      <c r="I51" s="409"/>
    </row>
    <row r="52" ht="12.75">
      <c r="I52" s="409"/>
    </row>
    <row r="53" ht="12.75">
      <c r="I53" s="409"/>
    </row>
    <row r="54" ht="12.75">
      <c r="I54" s="409"/>
    </row>
    <row r="55" ht="12.75">
      <c r="I55" s="409"/>
    </row>
    <row r="56" ht="12.75">
      <c r="I56" s="409"/>
    </row>
    <row r="57" ht="12.75">
      <c r="I57" s="409"/>
    </row>
    <row r="58" ht="12.75">
      <c r="I58" s="409"/>
    </row>
    <row r="59" ht="12.75">
      <c r="I59" s="409"/>
    </row>
    <row r="60" ht="12.75">
      <c r="I60" s="409"/>
    </row>
    <row r="61" ht="12.75">
      <c r="I61" s="409"/>
    </row>
    <row r="62" ht="12.75">
      <c r="I62" s="409"/>
    </row>
    <row r="63" ht="12.75">
      <c r="I63" s="409"/>
    </row>
    <row r="64" ht="12.75">
      <c r="I64" s="409"/>
    </row>
    <row r="65" ht="12.75">
      <c r="I65" s="409"/>
    </row>
    <row r="66" ht="12.75">
      <c r="I66" s="409"/>
    </row>
    <row r="67" ht="12.75">
      <c r="I67" s="409"/>
    </row>
    <row r="68" ht="12.75">
      <c r="I68" s="409"/>
    </row>
    <row r="69" ht="12.75">
      <c r="I69" s="409"/>
    </row>
    <row r="70" ht="12.75">
      <c r="I70" s="409"/>
    </row>
    <row r="71" ht="12.75">
      <c r="I71" s="409"/>
    </row>
    <row r="72" ht="12.75">
      <c r="I72" s="409"/>
    </row>
    <row r="73" ht="12.75">
      <c r="I73" s="409"/>
    </row>
    <row r="74" ht="12.75">
      <c r="I74" s="409"/>
    </row>
    <row r="75" ht="12.75">
      <c r="I75" s="409"/>
    </row>
    <row r="76" ht="12.75">
      <c r="I76" s="409"/>
    </row>
    <row r="77" ht="12.75">
      <c r="I77" s="409"/>
    </row>
    <row r="78" ht="12.75">
      <c r="I78" s="409"/>
    </row>
    <row r="79" ht="12.75">
      <c r="I79" s="409"/>
    </row>
    <row r="80" ht="12.75">
      <c r="I80" s="409"/>
    </row>
    <row r="81" ht="12.75">
      <c r="I81" s="409"/>
    </row>
    <row r="82" ht="12.75">
      <c r="I82" s="409"/>
    </row>
    <row r="83" ht="12.75">
      <c r="I83" s="409"/>
    </row>
    <row r="84" ht="12.75">
      <c r="I84" s="409"/>
    </row>
    <row r="85" ht="12.75">
      <c r="I85" s="409"/>
    </row>
    <row r="86" ht="12.75">
      <c r="I86" s="409"/>
    </row>
    <row r="87" ht="12.75">
      <c r="I87" s="409"/>
    </row>
    <row r="88" ht="12.75">
      <c r="I88" s="409"/>
    </row>
    <row r="89" ht="12.75">
      <c r="I89" s="409"/>
    </row>
    <row r="90" ht="12.75">
      <c r="I90" s="409"/>
    </row>
    <row r="91" ht="12.75">
      <c r="I91" s="409"/>
    </row>
    <row r="92" ht="12.75">
      <c r="I92" s="409"/>
    </row>
    <row r="93" ht="12.75">
      <c r="I93" s="409"/>
    </row>
    <row r="94" ht="12.75">
      <c r="I94" s="409"/>
    </row>
    <row r="95" ht="12.75">
      <c r="I95" s="409"/>
    </row>
    <row r="96" ht="12.75">
      <c r="I96" s="409"/>
    </row>
    <row r="97" ht="12.75">
      <c r="I97" s="409"/>
    </row>
    <row r="98" ht="12.75">
      <c r="I98" s="409"/>
    </row>
    <row r="99" ht="12.75">
      <c r="I99" s="409"/>
    </row>
    <row r="100" ht="12.75">
      <c r="I100" s="409"/>
    </row>
    <row r="101" ht="12.75">
      <c r="I101" s="409"/>
    </row>
    <row r="102" ht="12.75">
      <c r="I102" s="409"/>
    </row>
    <row r="103" ht="12.75">
      <c r="I103" s="409"/>
    </row>
    <row r="104" ht="12.75">
      <c r="I104" s="409"/>
    </row>
    <row r="105" ht="12.75">
      <c r="I105" s="409"/>
    </row>
    <row r="106" ht="12.75">
      <c r="I106" s="409"/>
    </row>
    <row r="107" ht="12.75">
      <c r="I107" s="409"/>
    </row>
    <row r="108" ht="12.75">
      <c r="I108" s="409"/>
    </row>
    <row r="109" ht="12.75">
      <c r="I109" s="409"/>
    </row>
    <row r="110" ht="12.75">
      <c r="I110" s="409"/>
    </row>
    <row r="111" ht="12.75">
      <c r="I111" s="409"/>
    </row>
    <row r="112" ht="12.75">
      <c r="I112" s="409"/>
    </row>
    <row r="113" ht="12.75">
      <c r="I113" s="409"/>
    </row>
    <row r="114" ht="12.75">
      <c r="I114" s="409"/>
    </row>
    <row r="115" ht="12.75">
      <c r="I115" s="409"/>
    </row>
    <row r="116" ht="12.75">
      <c r="I116" s="409"/>
    </row>
    <row r="117" ht="12.75">
      <c r="I117" s="409"/>
    </row>
    <row r="118" ht="12.75">
      <c r="I118" s="409"/>
    </row>
    <row r="119" ht="12.75">
      <c r="I119" s="409"/>
    </row>
    <row r="120" ht="12.75">
      <c r="I120" s="409"/>
    </row>
    <row r="121" ht="12.75">
      <c r="I121" s="409"/>
    </row>
    <row r="122" ht="12.75">
      <c r="I122" s="409"/>
    </row>
    <row r="123" ht="12.75">
      <c r="I123" s="409"/>
    </row>
    <row r="124" ht="12.75">
      <c r="I124" s="409"/>
    </row>
    <row r="125" ht="12.75">
      <c r="I125" s="409"/>
    </row>
    <row r="126" ht="12.75">
      <c r="I126" s="409"/>
    </row>
    <row r="127" ht="12.75">
      <c r="I127" s="409"/>
    </row>
    <row r="128" ht="12.75">
      <c r="I128" s="409"/>
    </row>
    <row r="129" ht="12.75">
      <c r="I129" s="409"/>
    </row>
    <row r="130" ht="12.75">
      <c r="I130" s="409"/>
    </row>
    <row r="131" ht="12.75">
      <c r="I131" s="409"/>
    </row>
    <row r="132" ht="12.75">
      <c r="I132" s="409"/>
    </row>
    <row r="133" ht="12.75">
      <c r="I133" s="409"/>
    </row>
    <row r="134" ht="12.75">
      <c r="I134" s="409"/>
    </row>
    <row r="135" ht="12.75">
      <c r="I135" s="409"/>
    </row>
    <row r="136" ht="12.75">
      <c r="I136" s="409"/>
    </row>
    <row r="137" ht="12.75">
      <c r="I137" s="409"/>
    </row>
    <row r="138" ht="12.75">
      <c r="I138" s="409"/>
    </row>
    <row r="139" ht="12.75">
      <c r="I139" s="409"/>
    </row>
    <row r="140" ht="12.75">
      <c r="I140" s="409"/>
    </row>
    <row r="141" ht="12.75">
      <c r="I141" s="409"/>
    </row>
    <row r="142" ht="12.75">
      <c r="I142" s="409"/>
    </row>
    <row r="143" ht="12.75">
      <c r="I143" s="409"/>
    </row>
    <row r="144" ht="12.75">
      <c r="I144" s="409"/>
    </row>
    <row r="145" ht="12.75">
      <c r="I145" s="409"/>
    </row>
    <row r="146" ht="12.75">
      <c r="I146" s="409"/>
    </row>
    <row r="147" ht="12.75">
      <c r="I147" s="409"/>
    </row>
    <row r="148" ht="12.75">
      <c r="I148" s="409"/>
    </row>
    <row r="149" ht="12.75">
      <c r="I149" s="409"/>
    </row>
    <row r="150" ht="12.75">
      <c r="I150" s="409"/>
    </row>
    <row r="151" ht="12.75">
      <c r="I151" s="409"/>
    </row>
    <row r="152" ht="12.75">
      <c r="I152" s="409"/>
    </row>
    <row r="153" ht="12.75">
      <c r="I153" s="409"/>
    </row>
    <row r="154" ht="12.75">
      <c r="I154" s="409"/>
    </row>
    <row r="155" ht="12.75">
      <c r="I155" s="409"/>
    </row>
    <row r="156" ht="12.75">
      <c r="I156" s="409"/>
    </row>
    <row r="157" ht="12.75">
      <c r="I157" s="409"/>
    </row>
    <row r="158" ht="12.75">
      <c r="I158" s="409"/>
    </row>
    <row r="159" ht="12.75">
      <c r="I159" s="409"/>
    </row>
    <row r="160" ht="12.75">
      <c r="I160" s="409"/>
    </row>
    <row r="161" ht="12.75">
      <c r="I161" s="409"/>
    </row>
    <row r="162" ht="12.75">
      <c r="I162" s="409"/>
    </row>
    <row r="163" ht="12.75">
      <c r="I163" s="409"/>
    </row>
    <row r="164" ht="12.75">
      <c r="I164" s="409"/>
    </row>
    <row r="165" ht="12.75">
      <c r="I165" s="409"/>
    </row>
    <row r="166" ht="12.75">
      <c r="I166" s="409"/>
    </row>
    <row r="167" ht="12.75">
      <c r="I167" s="409"/>
    </row>
    <row r="168" ht="12.75">
      <c r="I168" s="409"/>
    </row>
    <row r="169" ht="12.75">
      <c r="I169" s="409"/>
    </row>
    <row r="170" ht="12.75">
      <c r="I170" s="409"/>
    </row>
    <row r="171" ht="12.75">
      <c r="I171" s="409"/>
    </row>
    <row r="172" ht="12.75">
      <c r="I172" s="409"/>
    </row>
    <row r="173" ht="12.75">
      <c r="I173" s="409"/>
    </row>
    <row r="174" ht="12.75">
      <c r="I174" s="409"/>
    </row>
    <row r="175" ht="12.75">
      <c r="I175" s="409"/>
    </row>
    <row r="176" ht="12.75">
      <c r="I176" s="409"/>
    </row>
    <row r="177" ht="12.75">
      <c r="I177" s="409"/>
    </row>
    <row r="178" ht="12.75">
      <c r="I178" s="409"/>
    </row>
    <row r="179" ht="12.75">
      <c r="I179" s="409"/>
    </row>
    <row r="180" ht="12.75">
      <c r="I180" s="409"/>
    </row>
    <row r="181" ht="12.75">
      <c r="I181" s="409"/>
    </row>
    <row r="182" ht="12.75">
      <c r="I182" s="409"/>
    </row>
    <row r="183" ht="12.75">
      <c r="I183" s="409"/>
    </row>
    <row r="184" ht="12.75">
      <c r="I184" s="409"/>
    </row>
    <row r="185" ht="12.75">
      <c r="I185" s="409"/>
    </row>
    <row r="186" ht="12.75">
      <c r="I186" s="409"/>
    </row>
    <row r="187" ht="12.75">
      <c r="I187" s="409"/>
    </row>
    <row r="188" ht="12.75">
      <c r="I188" s="409"/>
    </row>
    <row r="189" ht="12.75">
      <c r="I189" s="409"/>
    </row>
    <row r="190" ht="12.75">
      <c r="I190" s="409"/>
    </row>
    <row r="191" ht="12.75">
      <c r="I191" s="409"/>
    </row>
    <row r="192" ht="12.75">
      <c r="I192" s="409"/>
    </row>
    <row r="193" ht="12.75">
      <c r="I193" s="409"/>
    </row>
    <row r="194" ht="12.75">
      <c r="I194" s="409"/>
    </row>
    <row r="195" ht="12.75">
      <c r="I195" s="409"/>
    </row>
    <row r="196" ht="12.75">
      <c r="I196" s="409"/>
    </row>
    <row r="197" ht="12.75">
      <c r="I197" s="409"/>
    </row>
    <row r="198" ht="12.75">
      <c r="I198" s="409"/>
    </row>
    <row r="199" ht="12.75">
      <c r="I199" s="409"/>
    </row>
    <row r="200" ht="12.75">
      <c r="I200" s="409"/>
    </row>
    <row r="201" ht="12.75">
      <c r="I201" s="409"/>
    </row>
    <row r="202" ht="12.75">
      <c r="I202" s="409"/>
    </row>
    <row r="203" ht="12.75">
      <c r="I203" s="409"/>
    </row>
    <row r="204" ht="12.75">
      <c r="I204" s="409"/>
    </row>
    <row r="205" ht="12.75">
      <c r="I205" s="409"/>
    </row>
    <row r="206" ht="12.75">
      <c r="I206" s="409"/>
    </row>
    <row r="207" ht="12.75">
      <c r="I207" s="409"/>
    </row>
    <row r="208" ht="12.75">
      <c r="I208" s="409"/>
    </row>
    <row r="209" ht="12.75">
      <c r="I209" s="409"/>
    </row>
    <row r="210" ht="12.75">
      <c r="I210" s="409"/>
    </row>
    <row r="211" ht="12.75">
      <c r="I211" s="409"/>
    </row>
    <row r="212" ht="12.75">
      <c r="I212" s="409"/>
    </row>
    <row r="213" ht="12.75">
      <c r="I213" s="409"/>
    </row>
    <row r="214" ht="12.75">
      <c r="I214" s="409"/>
    </row>
    <row r="215" ht="12.75">
      <c r="I215" s="409"/>
    </row>
    <row r="216" ht="12.75">
      <c r="I216" s="409"/>
    </row>
    <row r="217" ht="12.75">
      <c r="I217" s="409"/>
    </row>
    <row r="218" ht="12.75">
      <c r="I218" s="409"/>
    </row>
    <row r="219" ht="12.75">
      <c r="I219" s="409"/>
    </row>
    <row r="220" ht="12.75">
      <c r="I220" s="409"/>
    </row>
    <row r="221" ht="12.75">
      <c r="I221" s="409"/>
    </row>
    <row r="222" ht="12.75">
      <c r="I222" s="409"/>
    </row>
    <row r="223" ht="12.75">
      <c r="I223" s="409"/>
    </row>
    <row r="224" ht="12.75">
      <c r="I224" s="409"/>
    </row>
    <row r="225" ht="12.75">
      <c r="I225" s="409"/>
    </row>
    <row r="226" ht="12.75">
      <c r="I226" s="409"/>
    </row>
    <row r="227" ht="12.75">
      <c r="I227" s="409"/>
    </row>
    <row r="228" ht="12.75">
      <c r="I228" s="409"/>
    </row>
    <row r="229" ht="12.75">
      <c r="I229" s="409"/>
    </row>
    <row r="230" ht="12.75">
      <c r="I230" s="409"/>
    </row>
    <row r="231" ht="12.75">
      <c r="I231" s="409"/>
    </row>
    <row r="232" ht="12.75">
      <c r="I232" s="409"/>
    </row>
    <row r="233" ht="12.75">
      <c r="I233" s="409"/>
    </row>
    <row r="234" ht="12.75">
      <c r="I234" s="409"/>
    </row>
    <row r="235" ht="12.75">
      <c r="I235" s="409"/>
    </row>
    <row r="236" ht="12.75">
      <c r="I236" s="409"/>
    </row>
    <row r="237" ht="12.75">
      <c r="I237" s="409"/>
    </row>
    <row r="238" ht="12.75">
      <c r="I238" s="409"/>
    </row>
    <row r="239" ht="12.75">
      <c r="I239" s="409"/>
    </row>
    <row r="240" ht="12.75">
      <c r="I240" s="409"/>
    </row>
    <row r="241" ht="12.75">
      <c r="I241" s="409"/>
    </row>
    <row r="242" ht="12.75">
      <c r="I242" s="409"/>
    </row>
    <row r="243" ht="12.75">
      <c r="I243" s="409"/>
    </row>
    <row r="244" ht="12.75">
      <c r="I244" s="409"/>
    </row>
    <row r="245" ht="12.75">
      <c r="I245" s="409"/>
    </row>
    <row r="246" ht="12.75">
      <c r="I246" s="409"/>
    </row>
    <row r="247" ht="12.75">
      <c r="I247" s="409"/>
    </row>
    <row r="248" ht="12.75">
      <c r="I248" s="409"/>
    </row>
    <row r="249" ht="12.75">
      <c r="I249" s="409"/>
    </row>
    <row r="250" ht="12.75">
      <c r="I250" s="409"/>
    </row>
    <row r="251" ht="12.75">
      <c r="I251" s="409"/>
    </row>
    <row r="252" ht="12.75">
      <c r="I252" s="409"/>
    </row>
    <row r="253" ht="12.75">
      <c r="I253" s="409"/>
    </row>
    <row r="254" ht="12.75">
      <c r="I254" s="409"/>
    </row>
    <row r="255" ht="12.75">
      <c r="I255" s="409"/>
    </row>
    <row r="256" ht="12.75">
      <c r="I256" s="409"/>
    </row>
    <row r="257" ht="12.75">
      <c r="I257" s="409"/>
    </row>
    <row r="258" ht="12.75">
      <c r="I258" s="409"/>
    </row>
    <row r="259" ht="12.75">
      <c r="I259" s="409"/>
    </row>
    <row r="260" ht="12.75">
      <c r="I260" s="409"/>
    </row>
    <row r="261" ht="12.75">
      <c r="I261" s="409"/>
    </row>
    <row r="262" ht="12.75">
      <c r="I262" s="409"/>
    </row>
    <row r="263" ht="12.75">
      <c r="I263" s="409"/>
    </row>
    <row r="264" ht="12.75">
      <c r="I264" s="409"/>
    </row>
    <row r="265" ht="12.75">
      <c r="I265" s="409"/>
    </row>
    <row r="266" ht="12.75">
      <c r="I266" s="409"/>
    </row>
    <row r="267" ht="12.75">
      <c r="I267" s="409"/>
    </row>
    <row r="268" ht="12.75">
      <c r="I268" s="409"/>
    </row>
    <row r="269" ht="12.75">
      <c r="I269" s="409"/>
    </row>
    <row r="270" ht="12.75">
      <c r="I270" s="409"/>
    </row>
    <row r="271" ht="12.75">
      <c r="I271" s="409"/>
    </row>
    <row r="272" ht="12.75">
      <c r="I272" s="409"/>
    </row>
    <row r="273" ht="12.75">
      <c r="I273" s="409"/>
    </row>
    <row r="274" ht="12.75">
      <c r="I274" s="409"/>
    </row>
    <row r="275" ht="12.75">
      <c r="I275" s="409"/>
    </row>
    <row r="276" ht="12.75">
      <c r="I276" s="409"/>
    </row>
    <row r="277" ht="12.75">
      <c r="I277" s="409"/>
    </row>
    <row r="278" ht="12.75">
      <c r="I278" s="409"/>
    </row>
    <row r="279" ht="12.75">
      <c r="I279" s="409"/>
    </row>
    <row r="280" ht="12.75">
      <c r="I280" s="409"/>
    </row>
    <row r="281" ht="12.75">
      <c r="I281" s="409"/>
    </row>
    <row r="282" ht="12.75">
      <c r="I282" s="409"/>
    </row>
    <row r="283" ht="12.75">
      <c r="I283" s="409"/>
    </row>
    <row r="284" ht="12.75">
      <c r="I284" s="409"/>
    </row>
    <row r="285" ht="12.75">
      <c r="I285" s="409"/>
    </row>
    <row r="286" ht="12.75">
      <c r="I286" s="409"/>
    </row>
    <row r="287" ht="12.75">
      <c r="I287" s="409"/>
    </row>
    <row r="288" ht="12.75">
      <c r="I288" s="409"/>
    </row>
    <row r="289" ht="12.75">
      <c r="I289" s="409"/>
    </row>
    <row r="290" ht="12.75">
      <c r="I290" s="409"/>
    </row>
    <row r="291" ht="12.75">
      <c r="I291" s="409"/>
    </row>
    <row r="292" ht="12.75">
      <c r="I292" s="409"/>
    </row>
    <row r="293" ht="12.75">
      <c r="I293" s="409"/>
    </row>
    <row r="294" ht="12.75">
      <c r="I294" s="409"/>
    </row>
    <row r="295" ht="12.75">
      <c r="I295" s="409"/>
    </row>
    <row r="296" ht="12.75">
      <c r="I296" s="409"/>
    </row>
    <row r="297" ht="12.75">
      <c r="I297" s="409"/>
    </row>
    <row r="298" ht="12.75">
      <c r="I298" s="409"/>
    </row>
    <row r="299" ht="12.75">
      <c r="I299" s="409"/>
    </row>
    <row r="300" ht="12.75">
      <c r="I300" s="409"/>
    </row>
    <row r="301" ht="12.75">
      <c r="I301" s="409"/>
    </row>
    <row r="302" ht="12.75">
      <c r="I302" s="409"/>
    </row>
    <row r="303" ht="12.75">
      <c r="I303" s="409"/>
    </row>
    <row r="304" ht="12.75">
      <c r="I304" s="409"/>
    </row>
    <row r="305" ht="12.75">
      <c r="I305" s="409"/>
    </row>
    <row r="306" ht="12.75">
      <c r="I306" s="409"/>
    </row>
    <row r="307" ht="12.75">
      <c r="I307" s="409"/>
    </row>
    <row r="308" ht="12.75">
      <c r="I308" s="409"/>
    </row>
    <row r="309" ht="12.75">
      <c r="I309" s="409"/>
    </row>
    <row r="310" ht="12.75">
      <c r="I310" s="409"/>
    </row>
    <row r="311" ht="12.75">
      <c r="I311" s="409"/>
    </row>
    <row r="312" ht="12.75">
      <c r="I312" s="409"/>
    </row>
    <row r="313" ht="12.75">
      <c r="I313" s="409"/>
    </row>
    <row r="314" ht="12.75">
      <c r="I314" s="409"/>
    </row>
    <row r="315" ht="12.75">
      <c r="I315" s="409"/>
    </row>
    <row r="316" ht="12.75">
      <c r="I316" s="409"/>
    </row>
    <row r="317" ht="12.75">
      <c r="I317" s="409"/>
    </row>
    <row r="318" ht="12.75">
      <c r="I318" s="409"/>
    </row>
    <row r="319" ht="12.75">
      <c r="I319" s="409"/>
    </row>
    <row r="320" ht="12.75">
      <c r="I320" s="409"/>
    </row>
    <row r="321" ht="12.75">
      <c r="I321" s="409"/>
    </row>
    <row r="322" ht="12.75">
      <c r="I322" s="409"/>
    </row>
    <row r="323" ht="12.75">
      <c r="I323" s="409"/>
    </row>
    <row r="324" ht="12.75">
      <c r="I324" s="409"/>
    </row>
    <row r="325" ht="12.75">
      <c r="I325" s="409"/>
    </row>
    <row r="326" ht="12.75">
      <c r="I326" s="409"/>
    </row>
    <row r="327" ht="12.75">
      <c r="I327" s="409"/>
    </row>
    <row r="328" ht="12.75">
      <c r="I328" s="409"/>
    </row>
    <row r="329" ht="12.75">
      <c r="I329" s="409"/>
    </row>
    <row r="330" ht="12.75">
      <c r="I330" s="409"/>
    </row>
    <row r="331" ht="12.75">
      <c r="I331" s="409"/>
    </row>
    <row r="332" ht="12.75">
      <c r="I332" s="409"/>
    </row>
    <row r="333" ht="12.75">
      <c r="I333" s="409"/>
    </row>
    <row r="334" ht="12.75">
      <c r="I334" s="409"/>
    </row>
    <row r="335" ht="12.75">
      <c r="I335" s="409"/>
    </row>
    <row r="336" ht="12.75">
      <c r="I336" s="409"/>
    </row>
    <row r="337" ht="12.75">
      <c r="I337" s="409"/>
    </row>
    <row r="338" ht="12.75">
      <c r="I338" s="409"/>
    </row>
    <row r="339" ht="12.75">
      <c r="I339" s="409"/>
    </row>
    <row r="340" ht="12.75">
      <c r="I340" s="409"/>
    </row>
    <row r="341" ht="12.75">
      <c r="I341" s="409"/>
    </row>
    <row r="342" ht="12.75">
      <c r="I342" s="409"/>
    </row>
    <row r="343" ht="12.75">
      <c r="I343" s="409"/>
    </row>
    <row r="344" ht="12.75">
      <c r="I344" s="409"/>
    </row>
    <row r="345" ht="12.75">
      <c r="I345" s="409"/>
    </row>
    <row r="346" ht="12.75">
      <c r="I346" s="409"/>
    </row>
    <row r="347" ht="12.75">
      <c r="I347" s="409"/>
    </row>
    <row r="348" ht="12.75">
      <c r="I348" s="409"/>
    </row>
    <row r="349" ht="12.75">
      <c r="I349" s="409"/>
    </row>
    <row r="350" ht="12.75">
      <c r="I350" s="409"/>
    </row>
    <row r="351" ht="12.75">
      <c r="I351" s="409"/>
    </row>
    <row r="352" ht="12.75">
      <c r="I352" s="409"/>
    </row>
    <row r="353" ht="12.75">
      <c r="I353" s="409"/>
    </row>
    <row r="354" ht="12.75">
      <c r="I354" s="409"/>
    </row>
    <row r="355" ht="12.75">
      <c r="I355" s="409"/>
    </row>
    <row r="356" ht="12.75">
      <c r="I356" s="409"/>
    </row>
    <row r="357" ht="12.75">
      <c r="I357" s="409"/>
    </row>
    <row r="358" ht="12.75">
      <c r="I358" s="409"/>
    </row>
    <row r="359" ht="12.75">
      <c r="I359" s="409"/>
    </row>
    <row r="360" ht="12.75">
      <c r="I360" s="409"/>
    </row>
    <row r="361" ht="12.75">
      <c r="I361" s="409"/>
    </row>
    <row r="362" ht="12.75">
      <c r="I362" s="409"/>
    </row>
    <row r="363" ht="12.75">
      <c r="I363" s="409"/>
    </row>
    <row r="364" ht="12.75">
      <c r="I364" s="409"/>
    </row>
    <row r="365" ht="12.75">
      <c r="I365" s="409"/>
    </row>
    <row r="366" ht="12.75">
      <c r="I366" s="409"/>
    </row>
    <row r="367" ht="12.75">
      <c r="I367" s="409"/>
    </row>
    <row r="368" ht="12.75">
      <c r="I368" s="409"/>
    </row>
    <row r="369" ht="12.75">
      <c r="I369" s="409"/>
    </row>
    <row r="370" ht="12.75">
      <c r="I370" s="409"/>
    </row>
    <row r="371" ht="12.75">
      <c r="I371" s="409"/>
    </row>
    <row r="372" ht="12.75">
      <c r="I372" s="409"/>
    </row>
    <row r="373" ht="12.75">
      <c r="I373" s="409"/>
    </row>
    <row r="374" ht="12.75">
      <c r="I374" s="409"/>
    </row>
    <row r="375" ht="12.75">
      <c r="I375" s="409"/>
    </row>
    <row r="376" ht="12.75">
      <c r="I376" s="409"/>
    </row>
    <row r="377" ht="12.75">
      <c r="I377" s="409"/>
    </row>
    <row r="378" ht="12.75">
      <c r="I378" s="409"/>
    </row>
    <row r="379" ht="12.75">
      <c r="I379" s="409"/>
    </row>
    <row r="380" ht="12.75">
      <c r="I380" s="409"/>
    </row>
    <row r="381" ht="12.75">
      <c r="I381" s="409"/>
    </row>
    <row r="382" ht="12.75">
      <c r="I382" s="409"/>
    </row>
    <row r="383" ht="12.75">
      <c r="I383" s="409"/>
    </row>
    <row r="384" ht="12.75">
      <c r="I384" s="409"/>
    </row>
    <row r="385" ht="12.75">
      <c r="I385" s="409"/>
    </row>
    <row r="386" ht="12.75">
      <c r="I386" s="409"/>
    </row>
    <row r="387" ht="12.75">
      <c r="I387" s="409"/>
    </row>
    <row r="388" ht="12.75">
      <c r="I388" s="409"/>
    </row>
    <row r="389" ht="12.75">
      <c r="I389" s="409"/>
    </row>
    <row r="390" ht="12.75">
      <c r="I390" s="409"/>
    </row>
    <row r="391" ht="12.75">
      <c r="I391" s="409"/>
    </row>
    <row r="392" ht="12.75">
      <c r="I392" s="409"/>
    </row>
    <row r="393" ht="12.75">
      <c r="I393" s="409"/>
    </row>
    <row r="394" ht="12.75">
      <c r="I394" s="409"/>
    </row>
    <row r="395" ht="12.75">
      <c r="I395" s="409"/>
    </row>
    <row r="396" ht="12.75">
      <c r="I396" s="409"/>
    </row>
    <row r="397" ht="12.75">
      <c r="I397" s="409"/>
    </row>
    <row r="398" ht="12.75">
      <c r="I398" s="409"/>
    </row>
    <row r="399" ht="12.75">
      <c r="I399" s="409"/>
    </row>
    <row r="400" ht="12.75">
      <c r="I400" s="409"/>
    </row>
    <row r="401" ht="12.75">
      <c r="I401" s="409"/>
    </row>
    <row r="402" ht="12.75">
      <c r="I402" s="409"/>
    </row>
    <row r="403" ht="12.75">
      <c r="I403" s="409"/>
    </row>
    <row r="404" ht="12.75">
      <c r="I404" s="409"/>
    </row>
    <row r="405" ht="12.75">
      <c r="I405" s="409"/>
    </row>
    <row r="406" ht="12.75">
      <c r="I406" s="409"/>
    </row>
    <row r="407" ht="12.75">
      <c r="I407" s="409"/>
    </row>
    <row r="408" ht="12.75">
      <c r="I408" s="409"/>
    </row>
    <row r="409" ht="12.75">
      <c r="I409" s="409"/>
    </row>
    <row r="410" ht="12.75">
      <c r="I410" s="409"/>
    </row>
    <row r="411" ht="12.75">
      <c r="I411" s="409"/>
    </row>
    <row r="412" ht="12.75">
      <c r="I412" s="409"/>
    </row>
    <row r="413" ht="12.75">
      <c r="I413" s="409"/>
    </row>
    <row r="414" ht="12.75">
      <c r="I414" s="409"/>
    </row>
    <row r="415" ht="12.75">
      <c r="I415" s="409"/>
    </row>
    <row r="416" ht="12.75">
      <c r="I416" s="409"/>
    </row>
    <row r="417" ht="12.75">
      <c r="I417" s="409"/>
    </row>
    <row r="418" ht="12.75">
      <c r="I418" s="409"/>
    </row>
    <row r="419" ht="12.75">
      <c r="I419" s="409"/>
    </row>
    <row r="420" ht="12.75">
      <c r="I420" s="409"/>
    </row>
    <row r="421" ht="12.75">
      <c r="I421" s="409"/>
    </row>
    <row r="422" ht="12.75">
      <c r="I422" s="409"/>
    </row>
    <row r="423" ht="12.75">
      <c r="I423" s="409"/>
    </row>
    <row r="424" ht="12.75">
      <c r="I424" s="409"/>
    </row>
    <row r="425" ht="12.75">
      <c r="I425" s="409"/>
    </row>
    <row r="426" ht="12.75">
      <c r="I426" s="409"/>
    </row>
    <row r="427" ht="12.75">
      <c r="I427" s="409"/>
    </row>
    <row r="428" ht="12.75">
      <c r="I428" s="409"/>
    </row>
    <row r="429" ht="12.75">
      <c r="I429" s="409"/>
    </row>
    <row r="430" ht="12.75">
      <c r="I430" s="409"/>
    </row>
    <row r="431" ht="12.75">
      <c r="I431" s="409"/>
    </row>
    <row r="432" ht="12.75">
      <c r="I432" s="409"/>
    </row>
    <row r="433" ht="12.75">
      <c r="I433" s="409"/>
    </row>
    <row r="434" ht="12.75">
      <c r="I434" s="409"/>
    </row>
    <row r="435" ht="12.75">
      <c r="I435" s="409"/>
    </row>
    <row r="436" ht="12.75">
      <c r="I436" s="409"/>
    </row>
    <row r="437" ht="12.75">
      <c r="I437" s="409"/>
    </row>
    <row r="438" ht="12.75">
      <c r="I438" s="409"/>
    </row>
    <row r="439" ht="12.75">
      <c r="I439" s="409"/>
    </row>
    <row r="440" ht="12.75">
      <c r="I440" s="409"/>
    </row>
    <row r="441" ht="12.75">
      <c r="I441" s="409"/>
    </row>
    <row r="442" ht="12.75">
      <c r="I442" s="409"/>
    </row>
    <row r="443" ht="12.75">
      <c r="I443" s="409"/>
    </row>
    <row r="444" ht="12.75">
      <c r="I444" s="409"/>
    </row>
    <row r="445" ht="12.75">
      <c r="I445" s="409"/>
    </row>
    <row r="446" ht="12.75">
      <c r="I446" s="409"/>
    </row>
    <row r="447" ht="12.75">
      <c r="I447" s="409"/>
    </row>
    <row r="448" ht="12.75">
      <c r="I448" s="409"/>
    </row>
    <row r="449" ht="12.75">
      <c r="I449" s="409"/>
    </row>
    <row r="450" ht="12.75">
      <c r="I450" s="409"/>
    </row>
    <row r="451" ht="12.75">
      <c r="I451" s="409"/>
    </row>
    <row r="452" ht="12.75">
      <c r="I452" s="409"/>
    </row>
    <row r="453" ht="12.75">
      <c r="I453" s="409"/>
    </row>
    <row r="454" ht="12.75">
      <c r="I454" s="409"/>
    </row>
    <row r="455" ht="12.75">
      <c r="I455" s="409"/>
    </row>
    <row r="456" ht="12.75">
      <c r="I456" s="409"/>
    </row>
    <row r="457" ht="12.75">
      <c r="I457" s="409"/>
    </row>
    <row r="458" ht="12.75">
      <c r="I458" s="409"/>
    </row>
    <row r="459" ht="12.75">
      <c r="I459" s="409"/>
    </row>
    <row r="460" ht="12.75">
      <c r="I460" s="409"/>
    </row>
    <row r="461" ht="12.75">
      <c r="I461" s="409"/>
    </row>
    <row r="462" ht="12.75">
      <c r="I462" s="409"/>
    </row>
    <row r="463" ht="12.75">
      <c r="I463" s="409"/>
    </row>
    <row r="464" ht="12.75">
      <c r="I464" s="409"/>
    </row>
    <row r="465" ht="12.75">
      <c r="I465" s="409"/>
    </row>
    <row r="466" ht="12.75">
      <c r="I466" s="409"/>
    </row>
    <row r="467" ht="12.75">
      <c r="I467" s="409"/>
    </row>
    <row r="468" ht="12.75">
      <c r="I468" s="409"/>
    </row>
    <row r="469" ht="12.75">
      <c r="I469" s="409"/>
    </row>
    <row r="470" ht="12.75">
      <c r="I470" s="409"/>
    </row>
    <row r="471" ht="12.75">
      <c r="I471" s="409"/>
    </row>
    <row r="472" ht="12.75">
      <c r="I472" s="409"/>
    </row>
    <row r="473" ht="12.75">
      <c r="I473" s="409"/>
    </row>
    <row r="474" ht="12.75">
      <c r="I474" s="409"/>
    </row>
    <row r="475" ht="12.75">
      <c r="I475" s="409"/>
    </row>
    <row r="476" ht="12.75">
      <c r="I476" s="409"/>
    </row>
    <row r="477" ht="12.75">
      <c r="I477" s="409"/>
    </row>
    <row r="478" ht="12.75">
      <c r="I478" s="409"/>
    </row>
    <row r="479" ht="12.75">
      <c r="I479" s="409"/>
    </row>
    <row r="480" ht="12.75">
      <c r="I480" s="409"/>
    </row>
    <row r="481" ht="12.75">
      <c r="I481" s="409"/>
    </row>
    <row r="482" ht="12.75">
      <c r="I482" s="409"/>
    </row>
    <row r="483" ht="12.75">
      <c r="I483" s="409"/>
    </row>
    <row r="484" ht="12.75">
      <c r="I484" s="409"/>
    </row>
    <row r="485" ht="12.75">
      <c r="I485" s="409"/>
    </row>
    <row r="486" ht="12.75">
      <c r="I486" s="409"/>
    </row>
    <row r="487" ht="12.75">
      <c r="I487" s="409"/>
    </row>
    <row r="488" ht="12.75">
      <c r="I488" s="409"/>
    </row>
    <row r="489" ht="12.75">
      <c r="I489" s="409"/>
    </row>
    <row r="490" ht="12.75">
      <c r="I490" s="409"/>
    </row>
    <row r="491" ht="12.75">
      <c r="I491" s="409"/>
    </row>
    <row r="492" ht="12.75">
      <c r="I492" s="409"/>
    </row>
    <row r="493" ht="12.75">
      <c r="I493" s="409"/>
    </row>
    <row r="494" ht="12.75">
      <c r="I494" s="409"/>
    </row>
    <row r="495" ht="12.75">
      <c r="I495" s="409"/>
    </row>
    <row r="496" ht="12.75">
      <c r="I496" s="409"/>
    </row>
    <row r="497" ht="12.75">
      <c r="I497" s="409"/>
    </row>
    <row r="498" ht="12.75">
      <c r="I498" s="409"/>
    </row>
    <row r="499" ht="12.75">
      <c r="I499" s="409"/>
    </row>
    <row r="500" ht="12.75">
      <c r="I500" s="409"/>
    </row>
    <row r="501" ht="12.75">
      <c r="I501" s="409"/>
    </row>
    <row r="502" ht="12.75">
      <c r="I502" s="409"/>
    </row>
    <row r="503" ht="12.75">
      <c r="I503" s="409"/>
    </row>
    <row r="504" ht="12.75">
      <c r="I504" s="409"/>
    </row>
    <row r="505" ht="12.75">
      <c r="I505" s="409"/>
    </row>
    <row r="506" ht="12.75">
      <c r="I506" s="409"/>
    </row>
    <row r="507" ht="12.75">
      <c r="I507" s="409"/>
    </row>
    <row r="508" ht="12.75">
      <c r="I508" s="409"/>
    </row>
    <row r="509" ht="12.75">
      <c r="I509" s="409"/>
    </row>
    <row r="510" ht="12.75">
      <c r="I510" s="409"/>
    </row>
    <row r="511" ht="12.75">
      <c r="I511" s="409"/>
    </row>
    <row r="512" ht="12.75">
      <c r="I512" s="409"/>
    </row>
    <row r="513" ht="12.75">
      <c r="I513" s="409"/>
    </row>
    <row r="514" ht="12.75">
      <c r="I514" s="409"/>
    </row>
    <row r="515" ht="12.75">
      <c r="I515" s="409"/>
    </row>
    <row r="516" ht="12.75">
      <c r="I516" s="409"/>
    </row>
    <row r="517" ht="12.75">
      <c r="I517" s="409"/>
    </row>
    <row r="518" ht="12.75">
      <c r="I518" s="409"/>
    </row>
    <row r="519" ht="12.75">
      <c r="I519" s="409"/>
    </row>
    <row r="520" ht="12.75">
      <c r="I520" s="409"/>
    </row>
    <row r="521" ht="12.75">
      <c r="I521" s="409"/>
    </row>
    <row r="522" ht="12.75">
      <c r="I522" s="409"/>
    </row>
    <row r="523" ht="12.75">
      <c r="I523" s="409"/>
    </row>
    <row r="524" ht="12.75">
      <c r="I524" s="409"/>
    </row>
    <row r="525" ht="12.75">
      <c r="I525" s="409"/>
    </row>
    <row r="526" ht="12.75">
      <c r="I526" s="409"/>
    </row>
    <row r="527" ht="12.75">
      <c r="I527" s="409"/>
    </row>
    <row r="528" ht="12.75">
      <c r="I528" s="409"/>
    </row>
    <row r="529" ht="12.75">
      <c r="I529" s="409"/>
    </row>
    <row r="530" ht="12.75">
      <c r="I530" s="409"/>
    </row>
    <row r="531" ht="12.75">
      <c r="I531" s="409"/>
    </row>
    <row r="532" ht="12.75">
      <c r="I532" s="409"/>
    </row>
    <row r="533" ht="12.75">
      <c r="I533" s="409"/>
    </row>
    <row r="534" ht="12.75">
      <c r="I534" s="409"/>
    </row>
    <row r="535" ht="12.75">
      <c r="I535" s="409"/>
    </row>
    <row r="536" ht="12.75">
      <c r="I536" s="409"/>
    </row>
    <row r="537" ht="12.75">
      <c r="I537" s="409"/>
    </row>
    <row r="538" ht="12.75">
      <c r="I538" s="409"/>
    </row>
    <row r="539" ht="12.75">
      <c r="I539" s="409"/>
    </row>
    <row r="540" ht="12.75">
      <c r="I540" s="409"/>
    </row>
    <row r="541" ht="12.75">
      <c r="I541" s="409"/>
    </row>
    <row r="542" ht="12.75">
      <c r="I542" s="409"/>
    </row>
    <row r="543" ht="12.75">
      <c r="I543" s="409"/>
    </row>
    <row r="544" ht="12.75">
      <c r="I544" s="409"/>
    </row>
    <row r="545" ht="12.75">
      <c r="I545" s="409"/>
    </row>
    <row r="546" ht="12.75">
      <c r="I546" s="409"/>
    </row>
    <row r="547" ht="12.75">
      <c r="I547" s="409"/>
    </row>
    <row r="548" ht="12.75">
      <c r="I548" s="409"/>
    </row>
    <row r="549" ht="12.75">
      <c r="I549" s="409"/>
    </row>
    <row r="550" ht="12.75">
      <c r="I550" s="409"/>
    </row>
    <row r="551" ht="12.75">
      <c r="I551" s="409"/>
    </row>
    <row r="552" ht="12.75">
      <c r="I552" s="409"/>
    </row>
    <row r="553" ht="12.75">
      <c r="I553" s="409"/>
    </row>
    <row r="554" ht="12.75">
      <c r="I554" s="409"/>
    </row>
    <row r="555" ht="12.75">
      <c r="I555" s="409"/>
    </row>
    <row r="556" ht="12.75">
      <c r="I556" s="409"/>
    </row>
    <row r="557" ht="12.75">
      <c r="I557" s="409"/>
    </row>
    <row r="558" ht="12.75">
      <c r="I558" s="409"/>
    </row>
    <row r="559" ht="12.75">
      <c r="I559" s="409"/>
    </row>
    <row r="560" ht="12.75">
      <c r="I560" s="409"/>
    </row>
    <row r="561" ht="12.75">
      <c r="I561" s="409"/>
    </row>
    <row r="562" ht="12.75">
      <c r="I562" s="409"/>
    </row>
    <row r="563" ht="12.75">
      <c r="I563" s="409"/>
    </row>
    <row r="564" ht="12.75">
      <c r="I564" s="409"/>
    </row>
    <row r="565" ht="12.75">
      <c r="I565" s="409"/>
    </row>
    <row r="566" ht="12.75">
      <c r="I566" s="409"/>
    </row>
    <row r="567" ht="12.75">
      <c r="I567" s="409"/>
    </row>
    <row r="568" ht="12.75">
      <c r="I568" s="409"/>
    </row>
    <row r="569" ht="12.75">
      <c r="I569" s="409"/>
    </row>
    <row r="570" ht="12.75">
      <c r="I570" s="409"/>
    </row>
    <row r="571" ht="12.75">
      <c r="I571" s="409"/>
    </row>
    <row r="572" ht="12.75">
      <c r="I572" s="409"/>
    </row>
    <row r="573" ht="12.75">
      <c r="I573" s="409"/>
    </row>
    <row r="574" ht="12.75">
      <c r="I574" s="409"/>
    </row>
    <row r="575" ht="12.75">
      <c r="I575" s="409"/>
    </row>
    <row r="576" ht="12.75">
      <c r="I576" s="409"/>
    </row>
    <row r="577" ht="12.75">
      <c r="I577" s="409"/>
    </row>
    <row r="578" ht="12.75">
      <c r="I578" s="409"/>
    </row>
    <row r="579" ht="12.75">
      <c r="I579" s="409"/>
    </row>
    <row r="580" ht="12.75">
      <c r="I580" s="409"/>
    </row>
    <row r="581" ht="12.75">
      <c r="I581" s="409"/>
    </row>
    <row r="582" ht="12.75">
      <c r="I582" s="409"/>
    </row>
    <row r="583" ht="12.75">
      <c r="I583" s="409"/>
    </row>
    <row r="584" ht="12.75">
      <c r="I584" s="409"/>
    </row>
    <row r="585" ht="12.75">
      <c r="I585" s="409"/>
    </row>
    <row r="586" ht="12.75">
      <c r="I586" s="409"/>
    </row>
    <row r="587" ht="12.75">
      <c r="I587" s="409"/>
    </row>
    <row r="588" ht="12.75">
      <c r="I588" s="409"/>
    </row>
    <row r="589" ht="12.75">
      <c r="I589" s="409"/>
    </row>
    <row r="590" ht="12.75">
      <c r="I590" s="409"/>
    </row>
    <row r="591" ht="12.75">
      <c r="I591" s="409"/>
    </row>
    <row r="592" ht="12.75">
      <c r="I592" s="409"/>
    </row>
    <row r="593" ht="12.75">
      <c r="I593" s="409"/>
    </row>
    <row r="594" ht="12.75">
      <c r="I594" s="409"/>
    </row>
    <row r="595" ht="12.75">
      <c r="I595" s="409"/>
    </row>
    <row r="596" ht="12.75">
      <c r="I596" s="409"/>
    </row>
    <row r="597" ht="12.75">
      <c r="I597" s="409"/>
    </row>
    <row r="598" ht="12.75">
      <c r="I598" s="409"/>
    </row>
    <row r="599" ht="12.75">
      <c r="I599" s="409"/>
    </row>
    <row r="600" ht="12.75">
      <c r="I600" s="409"/>
    </row>
    <row r="601" ht="12.75">
      <c r="I601" s="409"/>
    </row>
    <row r="602" ht="12.75">
      <c r="I602" s="409"/>
    </row>
    <row r="603" ht="12.75">
      <c r="I603" s="409"/>
    </row>
    <row r="604" ht="12.75">
      <c r="I604" s="409"/>
    </row>
    <row r="605" ht="12.75">
      <c r="I605" s="409"/>
    </row>
    <row r="606" ht="12.75">
      <c r="I606" s="409"/>
    </row>
    <row r="607" ht="12.75">
      <c r="I607" s="409"/>
    </row>
    <row r="608" ht="12.75">
      <c r="I608" s="409"/>
    </row>
    <row r="609" ht="12.75">
      <c r="I609" s="409"/>
    </row>
    <row r="610" ht="12.75">
      <c r="I610" s="409"/>
    </row>
    <row r="611" ht="12.75">
      <c r="I611" s="409"/>
    </row>
    <row r="612" ht="12.75">
      <c r="I612" s="409"/>
    </row>
    <row r="613" ht="12.75">
      <c r="I613" s="409"/>
    </row>
    <row r="614" ht="12.75">
      <c r="I614" s="409"/>
    </row>
    <row r="615" ht="12.75">
      <c r="I615" s="409"/>
    </row>
    <row r="616" ht="12.75">
      <c r="I616" s="409"/>
    </row>
    <row r="617" ht="12.75">
      <c r="I617" s="409"/>
    </row>
    <row r="618" ht="12.75">
      <c r="I618" s="409"/>
    </row>
    <row r="619" ht="12.75">
      <c r="I619" s="409"/>
    </row>
    <row r="620" ht="12.75">
      <c r="I620" s="409"/>
    </row>
    <row r="621" ht="12.75">
      <c r="I621" s="409"/>
    </row>
    <row r="622" ht="12.75">
      <c r="I622" s="409"/>
    </row>
    <row r="623" ht="12.75">
      <c r="I623" s="409"/>
    </row>
    <row r="624" ht="12.75">
      <c r="I624" s="409"/>
    </row>
    <row r="625" ht="12.75">
      <c r="I625" s="409"/>
    </row>
    <row r="626" ht="12.75">
      <c r="I626" s="409"/>
    </row>
    <row r="627" ht="12.75">
      <c r="I627" s="409"/>
    </row>
    <row r="628" ht="12.75">
      <c r="I628" s="409"/>
    </row>
    <row r="629" ht="12.75">
      <c r="I629" s="409"/>
    </row>
    <row r="630" ht="12.75">
      <c r="I630" s="409"/>
    </row>
    <row r="631" ht="12.75">
      <c r="I631" s="409"/>
    </row>
    <row r="632" ht="12.75">
      <c r="I632" s="409"/>
    </row>
    <row r="633" ht="12.75">
      <c r="I633" s="409"/>
    </row>
    <row r="634" ht="12.75">
      <c r="I634" s="409"/>
    </row>
    <row r="635" ht="12.75">
      <c r="I635" s="409"/>
    </row>
    <row r="636" ht="12.75">
      <c r="I636" s="409"/>
    </row>
    <row r="637" ht="12.75">
      <c r="I637" s="409"/>
    </row>
    <row r="638" ht="12.75">
      <c r="I638" s="409"/>
    </row>
    <row r="639" ht="12.75">
      <c r="I639" s="409"/>
    </row>
    <row r="640" ht="12.75">
      <c r="I640" s="409"/>
    </row>
    <row r="641" ht="12.75">
      <c r="I641" s="409"/>
    </row>
    <row r="642" ht="12.75">
      <c r="I642" s="409"/>
    </row>
    <row r="643" ht="12.75">
      <c r="I643" s="409"/>
    </row>
    <row r="644" ht="12.75">
      <c r="I644" s="409"/>
    </row>
    <row r="645" ht="12.75">
      <c r="I645" s="409"/>
    </row>
    <row r="646" ht="12.75">
      <c r="I646" s="409"/>
    </row>
    <row r="647" ht="12.75">
      <c r="I647" s="409"/>
    </row>
    <row r="648" ht="12.75">
      <c r="I648" s="409"/>
    </row>
    <row r="649" ht="12.75">
      <c r="I649" s="409"/>
    </row>
    <row r="650" ht="12.75">
      <c r="I650" s="409"/>
    </row>
    <row r="651" ht="12.75">
      <c r="I651" s="409"/>
    </row>
    <row r="652" ht="12.75">
      <c r="I652" s="409"/>
    </row>
    <row r="653" ht="12.75">
      <c r="I653" s="409"/>
    </row>
    <row r="654" ht="12.75">
      <c r="I654" s="409"/>
    </row>
    <row r="655" ht="12.75">
      <c r="I655" s="409"/>
    </row>
    <row r="656" ht="12.75">
      <c r="I656" s="409"/>
    </row>
    <row r="657" ht="12.75">
      <c r="I657" s="409"/>
    </row>
    <row r="658" ht="12.75">
      <c r="I658" s="409"/>
    </row>
    <row r="659" ht="12.75">
      <c r="I659" s="409"/>
    </row>
    <row r="660" ht="12.75">
      <c r="I660" s="409"/>
    </row>
    <row r="661" ht="12.75">
      <c r="I661" s="409"/>
    </row>
    <row r="662" ht="12.75">
      <c r="I662" s="409"/>
    </row>
    <row r="663" ht="12.75">
      <c r="I663" s="409"/>
    </row>
    <row r="664" ht="12.75">
      <c r="I664" s="409"/>
    </row>
    <row r="665" ht="12.75">
      <c r="I665" s="409"/>
    </row>
    <row r="666" ht="12.75">
      <c r="I666" s="409"/>
    </row>
    <row r="667" ht="12.75">
      <c r="I667" s="409"/>
    </row>
    <row r="668" ht="12.75">
      <c r="I668" s="409"/>
    </row>
    <row r="669" ht="12.75">
      <c r="I669" s="409"/>
    </row>
    <row r="670" ht="12.75">
      <c r="I670" s="409"/>
    </row>
    <row r="671" ht="12.75">
      <c r="I671" s="409"/>
    </row>
    <row r="672" ht="12.75">
      <c r="I672" s="409"/>
    </row>
    <row r="673" ht="12.75">
      <c r="I673" s="409"/>
    </row>
    <row r="674" ht="12.75">
      <c r="I674" s="409"/>
    </row>
    <row r="675" ht="12.75">
      <c r="I675" s="409"/>
    </row>
    <row r="676" ht="12.75">
      <c r="I676" s="409"/>
    </row>
    <row r="677" ht="12.75">
      <c r="I677" s="409"/>
    </row>
    <row r="678" ht="12.75">
      <c r="I678" s="409"/>
    </row>
    <row r="679" ht="12.75">
      <c r="I679" s="409"/>
    </row>
    <row r="680" ht="12.75">
      <c r="I680" s="409"/>
    </row>
    <row r="681" ht="12.75">
      <c r="I681" s="409"/>
    </row>
    <row r="682" ht="12.75">
      <c r="I682" s="409"/>
    </row>
    <row r="683" ht="12.75">
      <c r="I683" s="409"/>
    </row>
    <row r="684" ht="12.75">
      <c r="I684" s="409"/>
    </row>
    <row r="685" ht="12.75">
      <c r="I685" s="409"/>
    </row>
    <row r="686" ht="12.75">
      <c r="I686" s="409"/>
    </row>
    <row r="687" ht="12.75">
      <c r="I687" s="409"/>
    </row>
    <row r="688" ht="12.75">
      <c r="I688" s="409"/>
    </row>
    <row r="689" ht="12.75">
      <c r="I689" s="409"/>
    </row>
    <row r="690" ht="12.75">
      <c r="I690" s="409"/>
    </row>
    <row r="691" ht="12.75">
      <c r="I691" s="409"/>
    </row>
    <row r="692" ht="12.75">
      <c r="I692" s="409"/>
    </row>
    <row r="693" ht="12.75">
      <c r="I693" s="409"/>
    </row>
    <row r="694" ht="12.75">
      <c r="I694" s="409"/>
    </row>
    <row r="695" ht="12.75">
      <c r="I695" s="409"/>
    </row>
    <row r="696" ht="12.75">
      <c r="I696" s="409"/>
    </row>
    <row r="697" ht="12.75">
      <c r="I697" s="409"/>
    </row>
    <row r="698" ht="12.75">
      <c r="I698" s="409"/>
    </row>
    <row r="699" ht="12.75">
      <c r="I699" s="409"/>
    </row>
    <row r="700" ht="12.75">
      <c r="I700" s="409"/>
    </row>
    <row r="701" ht="12.75">
      <c r="I701" s="409"/>
    </row>
    <row r="702" ht="12.75">
      <c r="I702" s="409"/>
    </row>
    <row r="703" ht="12.75">
      <c r="I703" s="409"/>
    </row>
    <row r="704" ht="12.75">
      <c r="I704" s="409"/>
    </row>
    <row r="705" ht="12.75">
      <c r="I705" s="409"/>
    </row>
    <row r="706" ht="12.75">
      <c r="I706" s="409"/>
    </row>
    <row r="707" ht="12.75">
      <c r="I707" s="409"/>
    </row>
    <row r="708" ht="12.75">
      <c r="I708" s="409"/>
    </row>
    <row r="709" ht="12.75">
      <c r="I709" s="409"/>
    </row>
    <row r="710" ht="12.75">
      <c r="I710" s="409"/>
    </row>
    <row r="711" ht="12.75">
      <c r="I711" s="409"/>
    </row>
    <row r="712" ht="12.75">
      <c r="I712" s="409"/>
    </row>
    <row r="713" ht="12.75">
      <c r="I713" s="409"/>
    </row>
    <row r="714" ht="12.75">
      <c r="I714" s="409"/>
    </row>
    <row r="715" ht="12.75">
      <c r="I715" s="409"/>
    </row>
    <row r="716" ht="12.75">
      <c r="I716" s="409"/>
    </row>
    <row r="717" ht="12.75">
      <c r="I717" s="409"/>
    </row>
    <row r="718" ht="12.75">
      <c r="I718" s="409"/>
    </row>
    <row r="719" ht="12.75">
      <c r="I719" s="409"/>
    </row>
    <row r="720" ht="12.75">
      <c r="I720" s="409"/>
    </row>
    <row r="721" ht="12.75">
      <c r="I721" s="409"/>
    </row>
    <row r="722" ht="12.75">
      <c r="I722" s="409"/>
    </row>
    <row r="723" ht="12.75">
      <c r="I723" s="409"/>
    </row>
    <row r="724" ht="12.75">
      <c r="I724" s="409"/>
    </row>
    <row r="725" ht="12.75">
      <c r="I725" s="409"/>
    </row>
    <row r="726" ht="12.75">
      <c r="I726" s="409"/>
    </row>
    <row r="727" ht="12.75">
      <c r="I727" s="409"/>
    </row>
    <row r="728" ht="12.75">
      <c r="I728" s="409"/>
    </row>
    <row r="729" ht="12.75">
      <c r="I729" s="409"/>
    </row>
    <row r="730" ht="12.75">
      <c r="I730" s="409"/>
    </row>
    <row r="731" ht="12.75">
      <c r="I731" s="409"/>
    </row>
    <row r="732" ht="12.75">
      <c r="I732" s="409"/>
    </row>
    <row r="733" ht="12.75">
      <c r="I733" s="409"/>
    </row>
    <row r="734" ht="12.75">
      <c r="I734" s="409"/>
    </row>
    <row r="735" ht="12.75">
      <c r="I735" s="409"/>
    </row>
    <row r="736" ht="12.75">
      <c r="I736" s="409"/>
    </row>
    <row r="737" ht="12.75">
      <c r="I737" s="409"/>
    </row>
    <row r="738" ht="12.75">
      <c r="I738" s="409"/>
    </row>
    <row r="739" ht="12.75">
      <c r="I739" s="409"/>
    </row>
    <row r="740" ht="12.75">
      <c r="I740" s="409"/>
    </row>
    <row r="741" ht="12.75">
      <c r="I741" s="409"/>
    </row>
    <row r="742" ht="12.75">
      <c r="I742" s="409"/>
    </row>
    <row r="743" ht="12.75">
      <c r="I743" s="409"/>
    </row>
    <row r="744" ht="12.75">
      <c r="I744" s="409"/>
    </row>
    <row r="745" ht="12.75">
      <c r="I745" s="409"/>
    </row>
    <row r="746" ht="12.75">
      <c r="I746" s="409"/>
    </row>
    <row r="747" ht="12.75">
      <c r="I747" s="409"/>
    </row>
    <row r="748" ht="12.75">
      <c r="I748" s="409"/>
    </row>
    <row r="749" ht="12.75">
      <c r="I749" s="409"/>
    </row>
    <row r="750" ht="12.75">
      <c r="I750" s="409"/>
    </row>
    <row r="751" ht="12.75">
      <c r="I751" s="409"/>
    </row>
    <row r="752" ht="12.75">
      <c r="I752" s="409"/>
    </row>
    <row r="753" ht="12.75">
      <c r="I753" s="409"/>
    </row>
    <row r="754" ht="12.75">
      <c r="I754" s="409"/>
    </row>
    <row r="755" ht="12.75">
      <c r="I755" s="409"/>
    </row>
    <row r="756" ht="12.75">
      <c r="I756" s="409"/>
    </row>
    <row r="757" ht="12.75">
      <c r="I757" s="409"/>
    </row>
    <row r="758" ht="12.75">
      <c r="I758" s="409"/>
    </row>
    <row r="759" ht="12.75">
      <c r="I759" s="409"/>
    </row>
    <row r="760" ht="12.75">
      <c r="I760" s="409"/>
    </row>
    <row r="761" ht="12.75">
      <c r="I761" s="409"/>
    </row>
    <row r="762" ht="12.75">
      <c r="I762" s="409"/>
    </row>
    <row r="763" ht="12.75">
      <c r="I763" s="409"/>
    </row>
    <row r="764" ht="12.75">
      <c r="I764" s="409"/>
    </row>
    <row r="765" ht="12.75">
      <c r="I765" s="409"/>
    </row>
    <row r="766" ht="12.75">
      <c r="I766" s="409"/>
    </row>
    <row r="767" ht="12.75">
      <c r="I767" s="409"/>
    </row>
    <row r="768" ht="12.75">
      <c r="I768" s="409"/>
    </row>
    <row r="769" ht="12.75">
      <c r="I769" s="409"/>
    </row>
    <row r="770" ht="12.75">
      <c r="I770" s="409"/>
    </row>
    <row r="771" ht="12.75">
      <c r="I771" s="409"/>
    </row>
    <row r="772" ht="12.75">
      <c r="I772" s="409"/>
    </row>
    <row r="773" ht="12.75">
      <c r="I773" s="409"/>
    </row>
    <row r="774" ht="12.75">
      <c r="I774" s="409"/>
    </row>
    <row r="775" ht="12.75">
      <c r="I775" s="409"/>
    </row>
    <row r="776" ht="12.75">
      <c r="I776" s="409"/>
    </row>
    <row r="777" ht="12.75">
      <c r="I777" s="409"/>
    </row>
    <row r="778" ht="12.75">
      <c r="I778" s="409"/>
    </row>
    <row r="779" ht="12.75">
      <c r="I779" s="409"/>
    </row>
    <row r="780" ht="12.75">
      <c r="I780" s="409"/>
    </row>
    <row r="781" ht="12.75">
      <c r="I781" s="409"/>
    </row>
    <row r="782" ht="12.75">
      <c r="I782" s="409"/>
    </row>
    <row r="783" ht="12.75">
      <c r="I783" s="409"/>
    </row>
    <row r="784" ht="12.75">
      <c r="I784" s="409"/>
    </row>
    <row r="785" ht="12.75">
      <c r="I785" s="409"/>
    </row>
    <row r="786" ht="12.75">
      <c r="I786" s="409"/>
    </row>
    <row r="787" ht="12.75">
      <c r="I787" s="409"/>
    </row>
    <row r="788" ht="12.75">
      <c r="I788" s="409"/>
    </row>
    <row r="789" ht="12.75">
      <c r="I789" s="409"/>
    </row>
    <row r="790" ht="12.75">
      <c r="I790" s="409"/>
    </row>
    <row r="791" ht="12.75">
      <c r="I791" s="409"/>
    </row>
    <row r="792" ht="12.75">
      <c r="I792" s="409"/>
    </row>
    <row r="793" ht="12.75">
      <c r="I793" s="409"/>
    </row>
    <row r="794" ht="12.75">
      <c r="I794" s="409"/>
    </row>
    <row r="795" ht="12.75">
      <c r="I795" s="409"/>
    </row>
    <row r="796" ht="12.75">
      <c r="I796" s="409"/>
    </row>
    <row r="797" ht="12.75">
      <c r="I797" s="409"/>
    </row>
    <row r="798" ht="12.75">
      <c r="I798" s="409"/>
    </row>
    <row r="799" ht="12.75">
      <c r="I799" s="409"/>
    </row>
    <row r="800" ht="12.75">
      <c r="I800" s="409"/>
    </row>
    <row r="801" ht="12.75">
      <c r="I801" s="409"/>
    </row>
    <row r="802" ht="12.75">
      <c r="I802" s="409"/>
    </row>
    <row r="803" ht="12.75">
      <c r="I803" s="409"/>
    </row>
    <row r="804" ht="12.75">
      <c r="I804" s="409"/>
    </row>
    <row r="805" ht="12.75">
      <c r="I805" s="409"/>
    </row>
    <row r="806" ht="12.75">
      <c r="I806" s="409"/>
    </row>
    <row r="807" ht="12.75">
      <c r="I807" s="409"/>
    </row>
    <row r="808" ht="12.75">
      <c r="I808" s="409"/>
    </row>
    <row r="809" ht="12.75">
      <c r="I809" s="409"/>
    </row>
    <row r="810" ht="12.75">
      <c r="I810" s="409"/>
    </row>
    <row r="811" ht="12.75">
      <c r="I811" s="409"/>
    </row>
    <row r="812" ht="12.75">
      <c r="I812" s="409"/>
    </row>
    <row r="813" ht="12.75">
      <c r="I813" s="409"/>
    </row>
    <row r="814" ht="12.75">
      <c r="I814" s="409"/>
    </row>
    <row r="815" ht="12.75">
      <c r="I815" s="409"/>
    </row>
    <row r="816" ht="12.75">
      <c r="I816" s="409"/>
    </row>
    <row r="817" ht="12.75">
      <c r="I817" s="409"/>
    </row>
    <row r="818" ht="12.75">
      <c r="I818" s="409"/>
    </row>
    <row r="819" ht="12.75">
      <c r="I819" s="409"/>
    </row>
    <row r="820" ht="12.75">
      <c r="I820" s="409"/>
    </row>
    <row r="821" ht="12.75">
      <c r="I821" s="409"/>
    </row>
    <row r="822" ht="12.75">
      <c r="I822" s="409"/>
    </row>
    <row r="823" ht="12.75">
      <c r="I823" s="409"/>
    </row>
    <row r="824" ht="12.75">
      <c r="I824" s="409"/>
    </row>
    <row r="825" ht="12.75">
      <c r="I825" s="409"/>
    </row>
    <row r="826" ht="12.75">
      <c r="I826" s="409"/>
    </row>
    <row r="827" ht="12.75">
      <c r="I827" s="409"/>
    </row>
    <row r="828" ht="12.75">
      <c r="I828" s="409"/>
    </row>
    <row r="829" ht="12.75">
      <c r="I829" s="409"/>
    </row>
    <row r="830" ht="12.75">
      <c r="I830" s="409"/>
    </row>
    <row r="831" ht="12.75">
      <c r="I831" s="409"/>
    </row>
    <row r="832" ht="12.75">
      <c r="I832" s="409"/>
    </row>
    <row r="833" ht="12.75">
      <c r="I833" s="409"/>
    </row>
    <row r="834" ht="12.75">
      <c r="I834" s="409"/>
    </row>
    <row r="835" ht="12.75">
      <c r="I835" s="409"/>
    </row>
    <row r="836" ht="12.75">
      <c r="I836" s="409"/>
    </row>
    <row r="837" ht="12.75">
      <c r="I837" s="409"/>
    </row>
    <row r="838" ht="12.75">
      <c r="I838" s="409"/>
    </row>
    <row r="839" ht="12.75">
      <c r="I839" s="409"/>
    </row>
    <row r="840" ht="12.75">
      <c r="I840" s="409"/>
    </row>
    <row r="841" ht="12.75">
      <c r="I841" s="409"/>
    </row>
    <row r="842" ht="12.75">
      <c r="I842" s="409"/>
    </row>
    <row r="843" ht="12.75">
      <c r="I843" s="409"/>
    </row>
    <row r="844" ht="12.75">
      <c r="I844" s="409"/>
    </row>
    <row r="845" ht="12.75">
      <c r="I845" s="409"/>
    </row>
    <row r="846" ht="12.75">
      <c r="I846" s="409"/>
    </row>
    <row r="847" ht="12.75">
      <c r="I847" s="409"/>
    </row>
    <row r="848" ht="12.75">
      <c r="I848" s="409"/>
    </row>
    <row r="849" ht="12.75">
      <c r="I849" s="409"/>
    </row>
    <row r="850" ht="12.75">
      <c r="I850" s="409"/>
    </row>
    <row r="851" ht="12.75">
      <c r="I851" s="409"/>
    </row>
    <row r="852" ht="12.75">
      <c r="I852" s="409"/>
    </row>
    <row r="853" ht="12.75">
      <c r="I853" s="409"/>
    </row>
    <row r="854" ht="12.75">
      <c r="I854" s="409"/>
    </row>
    <row r="855" ht="12.75">
      <c r="I855" s="409"/>
    </row>
    <row r="856" ht="12.75">
      <c r="I856" s="409"/>
    </row>
    <row r="857" ht="12.75">
      <c r="I857" s="409"/>
    </row>
    <row r="858" ht="12.75">
      <c r="I858" s="409"/>
    </row>
    <row r="859" ht="12.75">
      <c r="I859" s="409"/>
    </row>
    <row r="860" ht="12.75">
      <c r="I860" s="409"/>
    </row>
    <row r="861" ht="12.75">
      <c r="I861" s="409"/>
    </row>
    <row r="862" ht="12.75">
      <c r="I862" s="409"/>
    </row>
    <row r="863" ht="12.75">
      <c r="I863" s="409"/>
    </row>
    <row r="864" ht="12.75">
      <c r="I864" s="409"/>
    </row>
    <row r="865" ht="12.75">
      <c r="I865" s="409"/>
    </row>
    <row r="866" ht="12.75">
      <c r="I866" s="409"/>
    </row>
    <row r="867" ht="12.75">
      <c r="I867" s="409"/>
    </row>
    <row r="868" ht="12.75">
      <c r="I868" s="409"/>
    </row>
    <row r="869" ht="12.75">
      <c r="I869" s="409"/>
    </row>
    <row r="870" ht="12.75">
      <c r="I870" s="409"/>
    </row>
    <row r="871" ht="12.75">
      <c r="I871" s="409"/>
    </row>
    <row r="872" ht="12.75">
      <c r="I872" s="409"/>
    </row>
    <row r="873" ht="12.75">
      <c r="I873" s="409"/>
    </row>
    <row r="874" ht="12.75">
      <c r="I874" s="409"/>
    </row>
    <row r="875" ht="12.75">
      <c r="I875" s="409"/>
    </row>
    <row r="876" ht="12.75">
      <c r="I876" s="409"/>
    </row>
    <row r="877" ht="12.75">
      <c r="I877" s="409"/>
    </row>
    <row r="878" ht="12.75">
      <c r="I878" s="409"/>
    </row>
    <row r="879" ht="12.75">
      <c r="I879" s="409"/>
    </row>
    <row r="880" ht="12.75">
      <c r="I880" s="409"/>
    </row>
    <row r="881" ht="12.75">
      <c r="I881" s="409"/>
    </row>
    <row r="882" ht="12.75">
      <c r="I882" s="409"/>
    </row>
    <row r="883" ht="12.75">
      <c r="I883" s="409"/>
    </row>
    <row r="884" ht="12.75">
      <c r="I884" s="409"/>
    </row>
    <row r="885" ht="12.75">
      <c r="I885" s="409"/>
    </row>
    <row r="886" ht="12.75">
      <c r="I886" s="409"/>
    </row>
    <row r="887" ht="12.75">
      <c r="I887" s="409"/>
    </row>
    <row r="888" ht="12.75">
      <c r="I888" s="409"/>
    </row>
    <row r="889" ht="12.75">
      <c r="I889" s="409"/>
    </row>
    <row r="890" ht="12.75">
      <c r="I890" s="409"/>
    </row>
    <row r="891" ht="12.75">
      <c r="I891" s="409"/>
    </row>
    <row r="892" ht="12.75">
      <c r="I892" s="409"/>
    </row>
    <row r="893" ht="12.75">
      <c r="I893" s="409"/>
    </row>
    <row r="894" ht="12.75">
      <c r="I894" s="409"/>
    </row>
    <row r="895" ht="12.75">
      <c r="I895" s="409"/>
    </row>
    <row r="896" ht="12.75">
      <c r="I896" s="409"/>
    </row>
    <row r="897" ht="12.75">
      <c r="I897" s="409"/>
    </row>
    <row r="898" ht="12.75">
      <c r="I898" s="409"/>
    </row>
    <row r="899" ht="12.75">
      <c r="I899" s="409"/>
    </row>
    <row r="900" ht="12.75">
      <c r="I900" s="409"/>
    </row>
    <row r="901" ht="12.75">
      <c r="I901" s="409"/>
    </row>
    <row r="902" ht="12.75">
      <c r="I902" s="409"/>
    </row>
    <row r="903" ht="12.75">
      <c r="I903" s="409"/>
    </row>
    <row r="904" ht="12.75">
      <c r="I904" s="409"/>
    </row>
    <row r="905" ht="12.75">
      <c r="I905" s="409"/>
    </row>
    <row r="906" ht="12.75">
      <c r="I906" s="409"/>
    </row>
    <row r="907" ht="12.75">
      <c r="I907" s="409"/>
    </row>
    <row r="908" ht="12.75">
      <c r="I908" s="409"/>
    </row>
    <row r="909" ht="12.75">
      <c r="I909" s="409"/>
    </row>
    <row r="910" ht="12.75">
      <c r="I910" s="409"/>
    </row>
    <row r="911" ht="12.75">
      <c r="I911" s="409"/>
    </row>
    <row r="912" ht="12.75">
      <c r="I912" s="409"/>
    </row>
    <row r="913" ht="12.75">
      <c r="I913" s="409"/>
    </row>
    <row r="914" ht="12.75">
      <c r="I914" s="409"/>
    </row>
    <row r="915" ht="12.75">
      <c r="I915" s="409"/>
    </row>
    <row r="916" ht="12.75">
      <c r="I916" s="409"/>
    </row>
    <row r="917" ht="12.75">
      <c r="I917" s="409"/>
    </row>
    <row r="918" ht="12.75">
      <c r="I918" s="409"/>
    </row>
    <row r="919" ht="12.75">
      <c r="I919" s="409"/>
    </row>
    <row r="920" ht="12.75">
      <c r="I920" s="409"/>
    </row>
    <row r="921" ht="12.75">
      <c r="I921" s="409"/>
    </row>
    <row r="922" ht="12.75">
      <c r="I922" s="409"/>
    </row>
    <row r="923" ht="12.75">
      <c r="I923" s="409"/>
    </row>
    <row r="924" ht="12.75">
      <c r="I924" s="409"/>
    </row>
    <row r="925" ht="12.75">
      <c r="I925" s="409"/>
    </row>
    <row r="926" ht="12.75">
      <c r="I926" s="409"/>
    </row>
    <row r="927" ht="12.75">
      <c r="I927" s="409"/>
    </row>
    <row r="928" ht="12.75">
      <c r="I928" s="409"/>
    </row>
    <row r="929" ht="12.75">
      <c r="I929" s="409"/>
    </row>
    <row r="930" ht="12.75">
      <c r="I930" s="409"/>
    </row>
    <row r="931" ht="12.75">
      <c r="I931" s="409"/>
    </row>
    <row r="932" ht="12.75">
      <c r="I932" s="409"/>
    </row>
    <row r="933" ht="12.75">
      <c r="I933" s="409"/>
    </row>
    <row r="934" ht="12.75">
      <c r="I934" s="409"/>
    </row>
    <row r="935" ht="12.75">
      <c r="I935" s="409"/>
    </row>
    <row r="936" ht="12.75">
      <c r="I936" s="409"/>
    </row>
    <row r="937" ht="12.75">
      <c r="I937" s="409"/>
    </row>
    <row r="938" ht="12.75">
      <c r="I938" s="409"/>
    </row>
    <row r="939" ht="12.75">
      <c r="I939" s="409"/>
    </row>
    <row r="940" ht="12.75">
      <c r="I940" s="409"/>
    </row>
    <row r="941" ht="12.75">
      <c r="I941" s="409"/>
    </row>
    <row r="942" ht="12.75">
      <c r="I942" s="409"/>
    </row>
    <row r="943" ht="12.75">
      <c r="I943" s="409"/>
    </row>
    <row r="944" ht="12.75">
      <c r="I944" s="409"/>
    </row>
    <row r="945" ht="12.75">
      <c r="I945" s="409"/>
    </row>
    <row r="946" ht="12.75">
      <c r="I946" s="409"/>
    </row>
    <row r="947" ht="12.75">
      <c r="I947" s="409"/>
    </row>
    <row r="948" ht="12.75">
      <c r="I948" s="409"/>
    </row>
    <row r="949" ht="12.75">
      <c r="I949" s="409"/>
    </row>
    <row r="950" ht="12.75">
      <c r="I950" s="409"/>
    </row>
    <row r="951" ht="12.75">
      <c r="I951" s="409"/>
    </row>
    <row r="952" ht="12.75">
      <c r="I952" s="409"/>
    </row>
    <row r="953" ht="12.75">
      <c r="I953" s="409"/>
    </row>
    <row r="954" ht="12.75">
      <c r="I954" s="409"/>
    </row>
    <row r="955" ht="12.75">
      <c r="I955" s="409"/>
    </row>
    <row r="956" ht="12.75">
      <c r="I956" s="409"/>
    </row>
    <row r="957" ht="12.75">
      <c r="I957" s="409"/>
    </row>
    <row r="958" ht="12.75">
      <c r="I958" s="409"/>
    </row>
    <row r="959" ht="12.75">
      <c r="I959" s="409"/>
    </row>
    <row r="960" ht="12.75">
      <c r="I960" s="409"/>
    </row>
    <row r="961" ht="12.75">
      <c r="I961" s="409"/>
    </row>
    <row r="962" ht="12.75">
      <c r="I962" s="409"/>
    </row>
    <row r="963" ht="12.75">
      <c r="I963" s="409"/>
    </row>
    <row r="964" ht="12.75">
      <c r="I964" s="409"/>
    </row>
    <row r="965" ht="12.75">
      <c r="I965" s="409"/>
    </row>
    <row r="966" ht="12.75">
      <c r="I966" s="409"/>
    </row>
    <row r="967" ht="12.75">
      <c r="I967" s="409"/>
    </row>
    <row r="968" ht="12.75">
      <c r="I968" s="409"/>
    </row>
    <row r="969" ht="12.75">
      <c r="I969" s="409"/>
    </row>
    <row r="970" ht="12.75">
      <c r="I970" s="409"/>
    </row>
    <row r="971" ht="12.75">
      <c r="I971" s="409"/>
    </row>
    <row r="972" ht="12.75">
      <c r="I972" s="409"/>
    </row>
    <row r="973" ht="12.75">
      <c r="I973" s="409"/>
    </row>
    <row r="974" ht="12.75">
      <c r="I974" s="409"/>
    </row>
    <row r="975" ht="12.75">
      <c r="I975" s="409"/>
    </row>
    <row r="976" ht="12.75">
      <c r="I976" s="409"/>
    </row>
    <row r="977" ht="12.75">
      <c r="I977" s="409"/>
    </row>
    <row r="978" ht="12.75">
      <c r="I978" s="409"/>
    </row>
    <row r="979" ht="12.75">
      <c r="I979" s="409"/>
    </row>
    <row r="980" ht="12.75">
      <c r="I980" s="409"/>
    </row>
    <row r="981" ht="12.75">
      <c r="I981" s="409"/>
    </row>
    <row r="982" ht="12.75">
      <c r="I982" s="409"/>
    </row>
    <row r="983" ht="12.75">
      <c r="I983" s="409"/>
    </row>
    <row r="984" ht="12.75">
      <c r="I984" s="409"/>
    </row>
    <row r="985" ht="12.75">
      <c r="I985" s="409"/>
    </row>
    <row r="986" ht="12.75">
      <c r="I986" s="409"/>
    </row>
    <row r="987" ht="12.75">
      <c r="I987" s="409"/>
    </row>
    <row r="988" ht="12.75">
      <c r="I988" s="409"/>
    </row>
    <row r="989" ht="12.75">
      <c r="I989" s="409"/>
    </row>
    <row r="990" ht="12.75">
      <c r="I990" s="409"/>
    </row>
    <row r="991" ht="12.75">
      <c r="I991" s="409"/>
    </row>
    <row r="992" ht="12.75">
      <c r="I992" s="409"/>
    </row>
    <row r="993" ht="12.75">
      <c r="I993" s="409"/>
    </row>
    <row r="994" ht="12.75">
      <c r="I994" s="409"/>
    </row>
    <row r="995" ht="12.75">
      <c r="I995" s="409"/>
    </row>
    <row r="996" ht="12.75">
      <c r="I996" s="409"/>
    </row>
    <row r="997" ht="12.75">
      <c r="I997" s="409"/>
    </row>
    <row r="998" ht="12.75">
      <c r="I998" s="409"/>
    </row>
    <row r="999" ht="12.75">
      <c r="I999" s="409"/>
    </row>
    <row r="1000" ht="12.75">
      <c r="I1000" s="409"/>
    </row>
    <row r="1001" ht="12.75">
      <c r="I1001" s="409"/>
    </row>
    <row r="1002" ht="12.75">
      <c r="I1002" s="409"/>
    </row>
    <row r="1003" ht="12.75">
      <c r="I1003" s="409"/>
    </row>
    <row r="1004" ht="12.75">
      <c r="I1004" s="409"/>
    </row>
    <row r="1005" ht="12.75">
      <c r="I1005" s="409"/>
    </row>
    <row r="1006" ht="12.75">
      <c r="I1006" s="409"/>
    </row>
    <row r="1007" ht="12.75">
      <c r="I1007" s="409"/>
    </row>
    <row r="1008" ht="12.75">
      <c r="I1008" s="409"/>
    </row>
    <row r="1009" ht="12.75">
      <c r="I1009" s="409"/>
    </row>
    <row r="1010" ht="12.75">
      <c r="I1010" s="409"/>
    </row>
    <row r="1011" ht="12.75">
      <c r="I1011" s="409"/>
    </row>
    <row r="1012" ht="12.75">
      <c r="I1012" s="409"/>
    </row>
    <row r="1013" ht="12.75">
      <c r="I1013" s="409"/>
    </row>
    <row r="1014" ht="12.75">
      <c r="I1014" s="409"/>
    </row>
    <row r="1015" ht="12.75">
      <c r="I1015" s="409"/>
    </row>
    <row r="1016" ht="12.75">
      <c r="I1016" s="409"/>
    </row>
    <row r="1017" ht="12.75">
      <c r="I1017" s="409"/>
    </row>
    <row r="1018" ht="12.75">
      <c r="I1018" s="409"/>
    </row>
    <row r="1019" ht="12.75">
      <c r="I1019" s="409"/>
    </row>
    <row r="1020" ht="12.75">
      <c r="I1020" s="409"/>
    </row>
    <row r="1021" ht="12.75">
      <c r="I1021" s="409"/>
    </row>
    <row r="1022" ht="12.75">
      <c r="I1022" s="409"/>
    </row>
    <row r="1023" ht="12.75">
      <c r="I1023" s="409"/>
    </row>
    <row r="1024" ht="12.75">
      <c r="I1024" s="409"/>
    </row>
    <row r="1025" ht="12.75">
      <c r="I1025" s="409"/>
    </row>
    <row r="1026" ht="12.75">
      <c r="I1026" s="409"/>
    </row>
    <row r="1027" ht="12.75">
      <c r="I1027" s="409"/>
    </row>
    <row r="1028" ht="12.75">
      <c r="I1028" s="409"/>
    </row>
    <row r="1029" ht="12.75">
      <c r="I1029" s="409"/>
    </row>
    <row r="1030" ht="12.75">
      <c r="I1030" s="409"/>
    </row>
    <row r="1031" ht="12.75">
      <c r="I1031" s="409"/>
    </row>
    <row r="1032" ht="12.75">
      <c r="I1032" s="409"/>
    </row>
    <row r="1033" ht="12.75">
      <c r="I1033" s="409"/>
    </row>
    <row r="1034" ht="12.75">
      <c r="I1034" s="409"/>
    </row>
    <row r="1035" ht="12.75">
      <c r="I1035" s="409"/>
    </row>
    <row r="1036" ht="12.75">
      <c r="I1036" s="409"/>
    </row>
    <row r="1037" ht="12.75">
      <c r="I1037" s="409"/>
    </row>
    <row r="1038" ht="12.75">
      <c r="I1038" s="409"/>
    </row>
    <row r="1039" ht="12.75">
      <c r="I1039" s="409"/>
    </row>
    <row r="1040" ht="12.75">
      <c r="I1040" s="409"/>
    </row>
    <row r="1041" ht="12.75">
      <c r="I1041" s="409"/>
    </row>
    <row r="1042" ht="12.75">
      <c r="I1042" s="409"/>
    </row>
    <row r="1043" ht="12.75">
      <c r="I1043" s="409"/>
    </row>
    <row r="1044" ht="12.75">
      <c r="I1044" s="409"/>
    </row>
    <row r="1045" ht="12.75">
      <c r="I1045" s="409"/>
    </row>
    <row r="1046" ht="12.75">
      <c r="I1046" s="409"/>
    </row>
    <row r="1047" ht="12.75">
      <c r="I1047" s="409"/>
    </row>
    <row r="1048" ht="12.75">
      <c r="I1048" s="409"/>
    </row>
    <row r="1049" ht="12.75">
      <c r="I1049" s="409"/>
    </row>
    <row r="1050" ht="12.75">
      <c r="I1050" s="409"/>
    </row>
    <row r="1051" ht="12.75">
      <c r="I1051" s="409"/>
    </row>
    <row r="1052" ht="12.75">
      <c r="I1052" s="409"/>
    </row>
    <row r="1053" ht="12.75">
      <c r="I1053" s="409"/>
    </row>
    <row r="1054" ht="12.75">
      <c r="I1054" s="409"/>
    </row>
    <row r="1055" ht="12.75">
      <c r="I1055" s="409"/>
    </row>
    <row r="1056" ht="12.75">
      <c r="I1056" s="409"/>
    </row>
    <row r="1057" ht="12.75">
      <c r="I1057" s="409"/>
    </row>
    <row r="1058" ht="12.75">
      <c r="I1058" s="409"/>
    </row>
    <row r="1059" ht="12.75">
      <c r="I1059" s="409"/>
    </row>
    <row r="1060" ht="12.75">
      <c r="I1060" s="409"/>
    </row>
    <row r="1061" ht="12.75">
      <c r="I1061" s="409"/>
    </row>
    <row r="1062" ht="12.75">
      <c r="I1062" s="409"/>
    </row>
    <row r="1063" ht="12.75">
      <c r="I1063" s="409"/>
    </row>
    <row r="1064" ht="12.75">
      <c r="I1064" s="409"/>
    </row>
    <row r="1065" ht="12.75">
      <c r="I1065" s="409"/>
    </row>
    <row r="1066" ht="12.75">
      <c r="I1066" s="409"/>
    </row>
    <row r="1067" ht="12.75">
      <c r="I1067" s="409"/>
    </row>
    <row r="1068" ht="12.75">
      <c r="I1068" s="409"/>
    </row>
    <row r="1069" ht="12.75">
      <c r="I1069" s="409"/>
    </row>
    <row r="1070" ht="12.75">
      <c r="I1070" s="409"/>
    </row>
    <row r="1071" ht="12.75">
      <c r="I1071" s="409"/>
    </row>
    <row r="1072" ht="12.75">
      <c r="I1072" s="409"/>
    </row>
    <row r="1073" ht="12.75">
      <c r="I1073" s="409"/>
    </row>
    <row r="1074" ht="12.75">
      <c r="I1074" s="409"/>
    </row>
    <row r="1075" ht="12.75">
      <c r="I1075" s="409"/>
    </row>
    <row r="1076" ht="12.75">
      <c r="I1076" s="409"/>
    </row>
    <row r="1077" ht="12.75">
      <c r="I1077" s="409"/>
    </row>
    <row r="1078" ht="12.75">
      <c r="I1078" s="409"/>
    </row>
    <row r="1079" ht="12.75">
      <c r="I1079" s="409"/>
    </row>
    <row r="1080" ht="12.75">
      <c r="I1080" s="409"/>
    </row>
    <row r="1081" ht="12.75">
      <c r="I1081" s="409"/>
    </row>
    <row r="1082" ht="12.75">
      <c r="I1082" s="409"/>
    </row>
    <row r="1083" ht="12.75">
      <c r="I1083" s="409"/>
    </row>
    <row r="1084" ht="12.75">
      <c r="I1084" s="409"/>
    </row>
    <row r="1085" ht="12.75">
      <c r="I1085" s="409"/>
    </row>
    <row r="1086" ht="12.75">
      <c r="I1086" s="409"/>
    </row>
    <row r="1087" ht="12.75">
      <c r="I1087" s="409"/>
    </row>
    <row r="1088" ht="12.75">
      <c r="I1088" s="409"/>
    </row>
    <row r="1089" ht="12.75">
      <c r="I1089" s="409"/>
    </row>
    <row r="1090" ht="12.75">
      <c r="I1090" s="409"/>
    </row>
    <row r="1091" ht="12.75">
      <c r="I1091" s="409"/>
    </row>
    <row r="1092" ht="12.75">
      <c r="I1092" s="409"/>
    </row>
    <row r="1093" ht="12.75">
      <c r="I1093" s="409"/>
    </row>
    <row r="1094" ht="12.75">
      <c r="I1094" s="409"/>
    </row>
    <row r="1095" ht="12.75">
      <c r="I1095" s="409"/>
    </row>
    <row r="1096" ht="12.75">
      <c r="I1096" s="409"/>
    </row>
    <row r="1097" ht="12.75">
      <c r="I1097" s="409"/>
    </row>
    <row r="1098" ht="12.75">
      <c r="I1098" s="409"/>
    </row>
    <row r="1099" ht="12.75">
      <c r="I1099" s="409"/>
    </row>
    <row r="1100" ht="12.75">
      <c r="I1100" s="409"/>
    </row>
    <row r="1101" ht="12.75">
      <c r="I1101" s="409"/>
    </row>
    <row r="1102" ht="12.75">
      <c r="I1102" s="409"/>
    </row>
    <row r="1103" ht="12.75">
      <c r="I1103" s="409"/>
    </row>
    <row r="1104" ht="12.75">
      <c r="I1104" s="409"/>
    </row>
    <row r="1105" ht="12.75">
      <c r="I1105" s="409"/>
    </row>
    <row r="1106" ht="12.75">
      <c r="I1106" s="409"/>
    </row>
    <row r="1107" ht="12.75">
      <c r="I1107" s="409"/>
    </row>
    <row r="1108" ht="12.75">
      <c r="I1108" s="409"/>
    </row>
    <row r="1109" ht="12.75">
      <c r="I1109" s="409"/>
    </row>
    <row r="1110" ht="12.75">
      <c r="I1110" s="409"/>
    </row>
    <row r="1111" ht="12.75">
      <c r="I1111" s="409"/>
    </row>
    <row r="1112" ht="12.75">
      <c r="I1112" s="409"/>
    </row>
    <row r="1113" ht="12.75">
      <c r="I1113" s="409"/>
    </row>
    <row r="1114" ht="12.75">
      <c r="I1114" s="409"/>
    </row>
    <row r="1115" ht="12.75">
      <c r="I1115" s="409"/>
    </row>
    <row r="1116" ht="12.75">
      <c r="I1116" s="409"/>
    </row>
    <row r="1117" ht="12.75">
      <c r="I1117" s="409"/>
    </row>
    <row r="1118" ht="12.75">
      <c r="I1118" s="409"/>
    </row>
    <row r="1119" ht="12.75">
      <c r="I1119" s="409"/>
    </row>
    <row r="1120" ht="12.75">
      <c r="I1120" s="409"/>
    </row>
    <row r="1121" ht="12.75">
      <c r="I1121" s="409"/>
    </row>
    <row r="1122" ht="12.75">
      <c r="I1122" s="409"/>
    </row>
    <row r="1123" ht="12.75">
      <c r="I1123" s="409"/>
    </row>
    <row r="1124" ht="12.75">
      <c r="I1124" s="409"/>
    </row>
    <row r="1125" ht="12.75">
      <c r="I1125" s="409"/>
    </row>
    <row r="1126" ht="12.75">
      <c r="I1126" s="409"/>
    </row>
    <row r="1127" ht="12.75">
      <c r="I1127" s="409"/>
    </row>
    <row r="1128" ht="12.75">
      <c r="I1128" s="409"/>
    </row>
    <row r="1129" ht="12.75">
      <c r="I1129" s="409"/>
    </row>
    <row r="1130" ht="12.75">
      <c r="I1130" s="409"/>
    </row>
    <row r="1131" ht="12.75">
      <c r="I1131" s="409"/>
    </row>
    <row r="1132" ht="12.75">
      <c r="I1132" s="409"/>
    </row>
    <row r="1133" ht="12.75">
      <c r="I1133" s="409"/>
    </row>
    <row r="1134" ht="12.75">
      <c r="I1134" s="409"/>
    </row>
    <row r="1135" ht="12.75">
      <c r="I1135" s="409"/>
    </row>
    <row r="1136" ht="12.75">
      <c r="I1136" s="409"/>
    </row>
    <row r="1137" ht="12.75">
      <c r="I1137" s="409"/>
    </row>
    <row r="1138" ht="12.75">
      <c r="I1138" s="409"/>
    </row>
    <row r="1139" ht="12.75">
      <c r="I1139" s="409"/>
    </row>
    <row r="1140" ht="12.75">
      <c r="I1140" s="409"/>
    </row>
    <row r="1141" ht="12.75">
      <c r="I1141" s="409"/>
    </row>
    <row r="1142" ht="12.75">
      <c r="I1142" s="409"/>
    </row>
    <row r="1143" ht="12.75">
      <c r="I1143" s="409"/>
    </row>
    <row r="1144" ht="12.75">
      <c r="I1144" s="409"/>
    </row>
    <row r="1145" ht="12.75">
      <c r="I1145" s="409"/>
    </row>
    <row r="1146" ht="12.75">
      <c r="I1146" s="409"/>
    </row>
    <row r="1147" ht="12.75">
      <c r="I1147" s="409"/>
    </row>
    <row r="1148" ht="12.75">
      <c r="I1148" s="409"/>
    </row>
    <row r="1149" ht="12.75">
      <c r="I1149" s="409"/>
    </row>
    <row r="1150" ht="12.75">
      <c r="I1150" s="409"/>
    </row>
    <row r="1151" ht="12.75">
      <c r="I1151" s="409"/>
    </row>
    <row r="1152" ht="12.75">
      <c r="I1152" s="409"/>
    </row>
    <row r="1153" ht="12.75">
      <c r="I1153" s="409"/>
    </row>
    <row r="1154" ht="12.75">
      <c r="I1154" s="409"/>
    </row>
    <row r="1155" ht="12.75">
      <c r="I1155" s="409"/>
    </row>
    <row r="1156" ht="12.75">
      <c r="I1156" s="409"/>
    </row>
    <row r="1157" ht="12.75">
      <c r="I1157" s="409"/>
    </row>
    <row r="1158" ht="12.75">
      <c r="I1158" s="409"/>
    </row>
    <row r="1159" ht="12.75">
      <c r="I1159" s="409"/>
    </row>
    <row r="1160" ht="12.75">
      <c r="I1160" s="409"/>
    </row>
    <row r="1161" ht="12.75">
      <c r="I1161" s="409"/>
    </row>
    <row r="1162" ht="12.75">
      <c r="I1162" s="409"/>
    </row>
    <row r="1163" ht="12.75">
      <c r="I1163" s="409"/>
    </row>
    <row r="1164" ht="12.75">
      <c r="I1164" s="409"/>
    </row>
    <row r="1165" ht="12.75">
      <c r="I1165" s="409"/>
    </row>
    <row r="1166" ht="12.75">
      <c r="I1166" s="409"/>
    </row>
    <row r="1167" ht="12.75">
      <c r="I1167" s="409"/>
    </row>
    <row r="1168" ht="12.75">
      <c r="I1168" s="409"/>
    </row>
    <row r="1169" ht="12.75">
      <c r="I1169" s="409"/>
    </row>
    <row r="1170" ht="12.75">
      <c r="I1170" s="409"/>
    </row>
    <row r="1171" ht="12.75">
      <c r="I1171" s="409"/>
    </row>
    <row r="1172" ht="12.75">
      <c r="I1172" s="409"/>
    </row>
    <row r="1173" ht="12.75">
      <c r="I1173" s="409"/>
    </row>
    <row r="1174" ht="12.75">
      <c r="I1174" s="409"/>
    </row>
    <row r="1175" ht="12.75">
      <c r="I1175" s="409"/>
    </row>
    <row r="1176" ht="12.75">
      <c r="I1176" s="409"/>
    </row>
    <row r="1177" ht="12.75">
      <c r="I1177" s="409"/>
    </row>
    <row r="1178" ht="12.75">
      <c r="I1178" s="409"/>
    </row>
    <row r="1179" ht="12.75">
      <c r="I1179" s="409"/>
    </row>
    <row r="1180" ht="12.75">
      <c r="I1180" s="409"/>
    </row>
    <row r="1181" ht="12.75">
      <c r="I1181" s="409"/>
    </row>
    <row r="1182" ht="12.75">
      <c r="I1182" s="409"/>
    </row>
    <row r="1183" ht="12.75">
      <c r="I1183" s="409"/>
    </row>
    <row r="1184" ht="12.75">
      <c r="I1184" s="409"/>
    </row>
    <row r="1185" ht="12.75">
      <c r="I1185" s="409"/>
    </row>
    <row r="1186" ht="12.75">
      <c r="I1186" s="409"/>
    </row>
    <row r="1187" ht="12.75">
      <c r="I1187" s="409"/>
    </row>
    <row r="1188" ht="12.75">
      <c r="I1188" s="409"/>
    </row>
    <row r="1189" ht="12.75">
      <c r="I1189" s="409"/>
    </row>
    <row r="1190" ht="12.75">
      <c r="I1190" s="409"/>
    </row>
    <row r="1191" ht="12.75">
      <c r="I1191" s="409"/>
    </row>
    <row r="1192" ht="12.75">
      <c r="I1192" s="409"/>
    </row>
    <row r="1193" ht="12.75">
      <c r="I1193" s="409"/>
    </row>
    <row r="1194" ht="12.75">
      <c r="I1194" s="409"/>
    </row>
    <row r="1195" ht="12.75">
      <c r="I1195" s="409"/>
    </row>
    <row r="1196" ht="12.75">
      <c r="I1196" s="409"/>
    </row>
    <row r="1197" ht="12.75">
      <c r="I1197" s="409"/>
    </row>
    <row r="1198" ht="12.75">
      <c r="I1198" s="409"/>
    </row>
    <row r="1199" ht="12.75">
      <c r="I1199" s="409"/>
    </row>
    <row r="1200" ht="12.75">
      <c r="I1200" s="409"/>
    </row>
    <row r="1201" ht="12.75">
      <c r="I1201" s="409"/>
    </row>
    <row r="1202" ht="12.75">
      <c r="I1202" s="409"/>
    </row>
    <row r="1203" ht="12.75">
      <c r="I1203" s="409"/>
    </row>
    <row r="1204" ht="12.75">
      <c r="I1204" s="409"/>
    </row>
    <row r="1205" ht="12.75">
      <c r="I1205" s="409"/>
    </row>
    <row r="1206" ht="12.75">
      <c r="I1206" s="409"/>
    </row>
    <row r="1207" ht="12.75">
      <c r="I1207" s="409"/>
    </row>
    <row r="1208" ht="12.75">
      <c r="I1208" s="409"/>
    </row>
    <row r="1209" ht="12.75">
      <c r="I1209" s="409"/>
    </row>
    <row r="1210" ht="12.75">
      <c r="I1210" s="409"/>
    </row>
    <row r="1211" ht="12.75">
      <c r="I1211" s="409"/>
    </row>
    <row r="1212" ht="12.75">
      <c r="I1212" s="409"/>
    </row>
    <row r="1213" ht="12.75">
      <c r="I1213" s="409"/>
    </row>
    <row r="1214" ht="12.75">
      <c r="I1214" s="409"/>
    </row>
    <row r="1215" ht="12.75">
      <c r="I1215" s="409"/>
    </row>
    <row r="1216" ht="12.75">
      <c r="I1216" s="409"/>
    </row>
    <row r="1217" ht="12.75">
      <c r="I1217" s="409"/>
    </row>
    <row r="1218" ht="12.75">
      <c r="I1218" s="409"/>
    </row>
    <row r="1219" ht="12.75">
      <c r="I1219" s="409"/>
    </row>
    <row r="1220" ht="12.75">
      <c r="I1220" s="409"/>
    </row>
    <row r="1221" ht="12.75">
      <c r="I1221" s="409"/>
    </row>
    <row r="1222" ht="12.75">
      <c r="I1222" s="409"/>
    </row>
    <row r="1223" ht="12.75">
      <c r="I1223" s="409"/>
    </row>
    <row r="1224" ht="12.75">
      <c r="I1224" s="409"/>
    </row>
    <row r="1225" ht="12.75">
      <c r="I1225" s="409"/>
    </row>
    <row r="1226" ht="12.75">
      <c r="I1226" s="409"/>
    </row>
    <row r="1227" ht="12.75">
      <c r="I1227" s="409"/>
    </row>
    <row r="1228" ht="12.75">
      <c r="I1228" s="409"/>
    </row>
    <row r="1229" ht="12.75">
      <c r="I1229" s="409"/>
    </row>
    <row r="1230" ht="12.75">
      <c r="I1230" s="409"/>
    </row>
    <row r="1231" ht="12.75">
      <c r="I1231" s="409"/>
    </row>
    <row r="1232" ht="12.75">
      <c r="I1232" s="409"/>
    </row>
    <row r="1233" ht="12.75">
      <c r="I1233" s="409"/>
    </row>
    <row r="1234" ht="12.75">
      <c r="I1234" s="409"/>
    </row>
    <row r="1235" ht="12.75">
      <c r="I1235" s="409"/>
    </row>
    <row r="1236" ht="12.75">
      <c r="I1236" s="409"/>
    </row>
    <row r="1237" ht="12.75">
      <c r="I1237" s="409"/>
    </row>
    <row r="1238" ht="12.75">
      <c r="I1238" s="409"/>
    </row>
    <row r="1239" ht="12.75">
      <c r="I1239" s="409"/>
    </row>
    <row r="1240" ht="12.75">
      <c r="I1240" s="409"/>
    </row>
    <row r="1241" ht="12.75">
      <c r="I1241" s="409"/>
    </row>
    <row r="1242" ht="12.75">
      <c r="I1242" s="409"/>
    </row>
    <row r="1243" ht="12.75">
      <c r="I1243" s="409"/>
    </row>
    <row r="1244" ht="12.75">
      <c r="I1244" s="409"/>
    </row>
    <row r="1245" ht="12.75">
      <c r="I1245" s="409"/>
    </row>
    <row r="1246" ht="12.75">
      <c r="I1246" s="409"/>
    </row>
    <row r="1247" ht="12.75">
      <c r="I1247" s="409"/>
    </row>
    <row r="1248" ht="12.75">
      <c r="I1248" s="409"/>
    </row>
    <row r="1249" ht="12.75">
      <c r="I1249" s="409"/>
    </row>
    <row r="1250" ht="12.75">
      <c r="I1250" s="409"/>
    </row>
    <row r="1251" ht="12.75">
      <c r="I1251" s="409"/>
    </row>
    <row r="1252" ht="12.75">
      <c r="I1252" s="409"/>
    </row>
    <row r="1253" ht="12.75">
      <c r="I1253" s="409"/>
    </row>
    <row r="1254" ht="12.75">
      <c r="I1254" s="409"/>
    </row>
    <row r="1255" ht="12.75">
      <c r="I1255" s="409"/>
    </row>
    <row r="1256" ht="12.75">
      <c r="I1256" s="409"/>
    </row>
    <row r="1257" ht="12.75">
      <c r="I1257" s="409"/>
    </row>
    <row r="1258" ht="12.75">
      <c r="I1258" s="409"/>
    </row>
    <row r="1259" ht="12.75">
      <c r="I1259" s="409"/>
    </row>
    <row r="1260" ht="12.75">
      <c r="I1260" s="409"/>
    </row>
    <row r="1261" ht="12.75">
      <c r="I1261" s="409"/>
    </row>
    <row r="1262" ht="12.75">
      <c r="I1262" s="409"/>
    </row>
    <row r="1263" ht="12.75">
      <c r="I1263" s="409"/>
    </row>
    <row r="1264" ht="12.75">
      <c r="I1264" s="409"/>
    </row>
    <row r="1265" ht="12.75">
      <c r="I1265" s="409"/>
    </row>
    <row r="1266" ht="12.75">
      <c r="I1266" s="409"/>
    </row>
    <row r="1267" ht="12.75">
      <c r="I1267" s="409"/>
    </row>
    <row r="1268" ht="12.75">
      <c r="I1268" s="409"/>
    </row>
    <row r="1269" ht="12.75">
      <c r="I1269" s="409"/>
    </row>
    <row r="1270" ht="12.75">
      <c r="I1270" s="409"/>
    </row>
    <row r="1271" ht="12.75">
      <c r="I1271" s="409"/>
    </row>
    <row r="1272" ht="12.75">
      <c r="I1272" s="409"/>
    </row>
    <row r="1273" ht="12.75">
      <c r="I1273" s="409"/>
    </row>
    <row r="1274" ht="12.75">
      <c r="I1274" s="409"/>
    </row>
    <row r="1275" ht="12.75">
      <c r="I1275" s="409"/>
    </row>
    <row r="1276" ht="12.75">
      <c r="I1276" s="409"/>
    </row>
    <row r="1277" ht="12.75">
      <c r="I1277" s="409"/>
    </row>
    <row r="1278" ht="12.75">
      <c r="I1278" s="409"/>
    </row>
    <row r="1279" ht="12.75">
      <c r="I1279" s="409"/>
    </row>
    <row r="1280" ht="12.75">
      <c r="I1280" s="409"/>
    </row>
    <row r="1281" ht="12.75">
      <c r="I1281" s="409"/>
    </row>
    <row r="1282" ht="12.75">
      <c r="I1282" s="409"/>
    </row>
    <row r="1283" ht="12.75">
      <c r="I1283" s="409"/>
    </row>
    <row r="1284" ht="12.75">
      <c r="I1284" s="409"/>
    </row>
    <row r="1285" ht="12.75">
      <c r="I1285" s="409"/>
    </row>
    <row r="1286" ht="12.75">
      <c r="I1286" s="409"/>
    </row>
    <row r="1287" ht="12.75">
      <c r="I1287" s="409"/>
    </row>
    <row r="1288" ht="12.75">
      <c r="I1288" s="409"/>
    </row>
    <row r="1289" ht="12.75">
      <c r="I1289" s="409"/>
    </row>
    <row r="1290" ht="12.75">
      <c r="I1290" s="409"/>
    </row>
    <row r="1291" ht="12.75">
      <c r="I1291" s="409"/>
    </row>
    <row r="1292" ht="12.75">
      <c r="I1292" s="409"/>
    </row>
    <row r="1293" ht="12.75">
      <c r="I1293" s="409"/>
    </row>
    <row r="1294" ht="12.75">
      <c r="I1294" s="409"/>
    </row>
    <row r="1295" ht="12.75">
      <c r="I1295" s="409"/>
    </row>
    <row r="1296" ht="12.75">
      <c r="I1296" s="409"/>
    </row>
    <row r="1297" ht="12.75">
      <c r="I1297" s="409"/>
    </row>
    <row r="1298" ht="12.75">
      <c r="I1298" s="409"/>
    </row>
    <row r="1299" ht="12.75">
      <c r="I1299" s="409"/>
    </row>
    <row r="1300" ht="12.75">
      <c r="I1300" s="409"/>
    </row>
    <row r="1301" ht="12.75">
      <c r="I1301" s="409"/>
    </row>
    <row r="1302" ht="12.75">
      <c r="I1302" s="409"/>
    </row>
    <row r="1303" ht="12.75">
      <c r="I1303" s="409"/>
    </row>
    <row r="1304" ht="12.75">
      <c r="I1304" s="409"/>
    </row>
    <row r="1305" ht="12.75">
      <c r="I1305" s="409"/>
    </row>
    <row r="1306" ht="12.75">
      <c r="I1306" s="409"/>
    </row>
    <row r="1307" ht="12.75">
      <c r="I1307" s="409"/>
    </row>
    <row r="1308" ht="12.75">
      <c r="I1308" s="409"/>
    </row>
    <row r="1309" ht="12.75">
      <c r="I1309" s="409"/>
    </row>
    <row r="1310" ht="12.75">
      <c r="I1310" s="409"/>
    </row>
    <row r="1311" ht="12.75">
      <c r="I1311" s="409"/>
    </row>
    <row r="1312" ht="12.75">
      <c r="I1312" s="409"/>
    </row>
    <row r="1313" ht="12.75">
      <c r="I1313" s="409"/>
    </row>
    <row r="1314" ht="12.75">
      <c r="I1314" s="409"/>
    </row>
    <row r="1315" ht="12.75">
      <c r="I1315" s="409"/>
    </row>
    <row r="1316" ht="12.75">
      <c r="I1316" s="409"/>
    </row>
    <row r="1317" ht="12.75">
      <c r="I1317" s="409"/>
    </row>
    <row r="1318" ht="12.75">
      <c r="I1318" s="409"/>
    </row>
    <row r="1319" ht="12.75">
      <c r="I1319" s="409"/>
    </row>
    <row r="1320" ht="12.75">
      <c r="I1320" s="409"/>
    </row>
    <row r="1321" ht="12.75">
      <c r="I1321" s="409"/>
    </row>
    <row r="1322" ht="12.75">
      <c r="I1322" s="409"/>
    </row>
    <row r="1323" ht="12.75">
      <c r="I1323" s="409"/>
    </row>
    <row r="1324" ht="12.75">
      <c r="I1324" s="409"/>
    </row>
    <row r="1325" ht="12.75">
      <c r="I1325" s="409"/>
    </row>
    <row r="1326" ht="12.75">
      <c r="I1326" s="409"/>
    </row>
    <row r="1327" ht="12.75">
      <c r="I1327" s="409"/>
    </row>
    <row r="1328" ht="12.75">
      <c r="I1328" s="409"/>
    </row>
    <row r="1329" ht="12.75">
      <c r="I1329" s="409"/>
    </row>
    <row r="1330" ht="12.75">
      <c r="I1330" s="409"/>
    </row>
    <row r="1331" ht="12.75">
      <c r="I1331" s="409"/>
    </row>
    <row r="1332" ht="12.75">
      <c r="I1332" s="409"/>
    </row>
    <row r="1333" ht="12.75">
      <c r="I1333" s="409"/>
    </row>
    <row r="1334" ht="12.75">
      <c r="I1334" s="409"/>
    </row>
    <row r="1335" ht="12.75">
      <c r="I1335" s="409"/>
    </row>
    <row r="1336" ht="12.75">
      <c r="I1336" s="409"/>
    </row>
    <row r="1337" ht="12.75">
      <c r="I1337" s="409"/>
    </row>
    <row r="1338" ht="12.75">
      <c r="I1338" s="409"/>
    </row>
    <row r="1339" ht="12.75">
      <c r="I1339" s="409"/>
    </row>
    <row r="1340" ht="12.75">
      <c r="I1340" s="409"/>
    </row>
    <row r="1341" ht="12.75">
      <c r="I1341" s="409"/>
    </row>
    <row r="1342" ht="12.75">
      <c r="I1342" s="409"/>
    </row>
    <row r="1343" ht="12.75">
      <c r="I1343" s="409"/>
    </row>
    <row r="1344" ht="12.75">
      <c r="I1344" s="409"/>
    </row>
    <row r="1345" ht="12.75">
      <c r="I1345" s="409"/>
    </row>
    <row r="1346" ht="12.75">
      <c r="I1346" s="409"/>
    </row>
    <row r="1347" ht="12.75">
      <c r="I1347" s="409"/>
    </row>
    <row r="1348" ht="12.75">
      <c r="I1348" s="409"/>
    </row>
    <row r="1349" ht="12.75">
      <c r="I1349" s="409"/>
    </row>
    <row r="1350" ht="12.75">
      <c r="I1350" s="409"/>
    </row>
    <row r="1351" ht="12.75">
      <c r="I1351" s="409"/>
    </row>
    <row r="1352" ht="12.75">
      <c r="I1352" s="409"/>
    </row>
    <row r="1353" ht="12.75">
      <c r="I1353" s="409"/>
    </row>
    <row r="1354" ht="12.75">
      <c r="I1354" s="409"/>
    </row>
    <row r="1355" ht="12.75">
      <c r="I1355" s="409"/>
    </row>
    <row r="1356" ht="12.75">
      <c r="I1356" s="409"/>
    </row>
    <row r="1357" ht="12.75">
      <c r="I1357" s="409"/>
    </row>
    <row r="1358" ht="12.75">
      <c r="I1358" s="409"/>
    </row>
    <row r="1359" ht="12.75">
      <c r="I1359" s="409"/>
    </row>
    <row r="1360" ht="12.75">
      <c r="I1360" s="409"/>
    </row>
    <row r="1361" ht="12.75">
      <c r="I1361" s="409"/>
    </row>
    <row r="1362" ht="12.75">
      <c r="I1362" s="409"/>
    </row>
    <row r="1363" ht="12.75">
      <c r="I1363" s="409"/>
    </row>
    <row r="1364" ht="12.75">
      <c r="I1364" s="409"/>
    </row>
    <row r="1365" ht="12.75">
      <c r="I1365" s="409"/>
    </row>
    <row r="1366" ht="12.75">
      <c r="I1366" s="409"/>
    </row>
    <row r="1367" ht="12.75">
      <c r="I1367" s="409"/>
    </row>
    <row r="1368" ht="12.75">
      <c r="I1368" s="409"/>
    </row>
    <row r="1369" ht="12.75">
      <c r="I1369" s="409"/>
    </row>
    <row r="1370" ht="12.75">
      <c r="I1370" s="409"/>
    </row>
    <row r="1371" ht="12.75">
      <c r="I1371" s="409"/>
    </row>
    <row r="1372" ht="12.75">
      <c r="I1372" s="409"/>
    </row>
    <row r="1373" ht="12.75">
      <c r="I1373" s="409"/>
    </row>
    <row r="1374" ht="12.75">
      <c r="I1374" s="409"/>
    </row>
    <row r="1375" ht="12.75">
      <c r="I1375" s="409"/>
    </row>
    <row r="1376" ht="12.75">
      <c r="I1376" s="409"/>
    </row>
    <row r="1377" ht="12.75">
      <c r="I1377" s="409"/>
    </row>
    <row r="1378" ht="12.75">
      <c r="I1378" s="409"/>
    </row>
    <row r="1379" ht="12.75">
      <c r="I1379" s="409"/>
    </row>
    <row r="1380" ht="12.75">
      <c r="I1380" s="409"/>
    </row>
    <row r="1381" ht="12.75">
      <c r="I1381" s="409"/>
    </row>
    <row r="1382" ht="12.75">
      <c r="I1382" s="409"/>
    </row>
    <row r="1383" ht="12.75">
      <c r="I1383" s="409"/>
    </row>
    <row r="1384" ht="12.75">
      <c r="I1384" s="409"/>
    </row>
    <row r="1385" ht="12.75">
      <c r="I1385" s="409"/>
    </row>
    <row r="1386" ht="12.75">
      <c r="I1386" s="409"/>
    </row>
    <row r="1387" ht="12.75">
      <c r="I1387" s="409"/>
    </row>
    <row r="1388" ht="12.75">
      <c r="I1388" s="409"/>
    </row>
    <row r="1389" ht="12.75">
      <c r="I1389" s="409"/>
    </row>
    <row r="1390" ht="12.75">
      <c r="I1390" s="409"/>
    </row>
    <row r="1391" ht="12.75">
      <c r="I1391" s="409"/>
    </row>
    <row r="1392" ht="12.75">
      <c r="I1392" s="409"/>
    </row>
    <row r="1393" ht="12.75">
      <c r="I1393" s="409"/>
    </row>
    <row r="1394" ht="12.75">
      <c r="I1394" s="409"/>
    </row>
    <row r="1395" ht="12.75">
      <c r="I1395" s="409"/>
    </row>
    <row r="1396" ht="12.75">
      <c r="I1396" s="409"/>
    </row>
    <row r="1397" ht="12.75">
      <c r="I1397" s="409"/>
    </row>
    <row r="1398" ht="12.75">
      <c r="I1398" s="409"/>
    </row>
    <row r="1399" ht="12.75">
      <c r="I1399" s="409"/>
    </row>
    <row r="1400" ht="12.75">
      <c r="I1400" s="409"/>
    </row>
    <row r="1401" ht="12.75">
      <c r="I1401" s="409"/>
    </row>
    <row r="1402" ht="12.75">
      <c r="I1402" s="409"/>
    </row>
    <row r="1403" ht="12.75">
      <c r="I1403" s="409"/>
    </row>
    <row r="1404" ht="12.75">
      <c r="I1404" s="409"/>
    </row>
    <row r="1405" ht="12.75">
      <c r="I1405" s="409"/>
    </row>
    <row r="1406" ht="12.75">
      <c r="I1406" s="409"/>
    </row>
    <row r="1407" ht="12.75">
      <c r="I1407" s="409"/>
    </row>
    <row r="1408" ht="12.75">
      <c r="I1408" s="409"/>
    </row>
    <row r="1409" ht="12.75">
      <c r="I1409" s="409"/>
    </row>
    <row r="1410" ht="12.75">
      <c r="I1410" s="409"/>
    </row>
    <row r="1411" ht="12.75">
      <c r="I1411" s="409"/>
    </row>
    <row r="1412" ht="12.75">
      <c r="I1412" s="409"/>
    </row>
    <row r="1413" ht="12.75">
      <c r="I1413" s="409"/>
    </row>
    <row r="1414" ht="12.75">
      <c r="I1414" s="409"/>
    </row>
    <row r="1415" ht="12.75">
      <c r="I1415" s="409"/>
    </row>
    <row r="1416" ht="12.75">
      <c r="I1416" s="409"/>
    </row>
    <row r="1417" ht="12.75">
      <c r="I1417" s="409"/>
    </row>
    <row r="1418" ht="12.75">
      <c r="I1418" s="409"/>
    </row>
    <row r="1419" ht="12.75">
      <c r="I1419" s="409"/>
    </row>
    <row r="1420" ht="12.75">
      <c r="I1420" s="409"/>
    </row>
    <row r="1421" ht="12.75">
      <c r="I1421" s="409"/>
    </row>
    <row r="1422" ht="12.75">
      <c r="I1422" s="409"/>
    </row>
    <row r="1423" ht="12.75">
      <c r="I1423" s="409"/>
    </row>
    <row r="1424" ht="12.75">
      <c r="I1424" s="409"/>
    </row>
    <row r="1425" ht="12.75">
      <c r="I1425" s="409"/>
    </row>
    <row r="1426" ht="12.75">
      <c r="I1426" s="409"/>
    </row>
    <row r="1427" ht="12.75">
      <c r="I1427" s="409"/>
    </row>
    <row r="1428" ht="12.75">
      <c r="I1428" s="409"/>
    </row>
    <row r="1429" ht="12.75">
      <c r="I1429" s="409"/>
    </row>
    <row r="1430" ht="12.75">
      <c r="I1430" s="409"/>
    </row>
    <row r="1431" ht="12.75">
      <c r="I1431" s="409"/>
    </row>
    <row r="1432" ht="12.75">
      <c r="I1432" s="409"/>
    </row>
    <row r="1433" ht="12.75">
      <c r="I1433" s="409"/>
    </row>
    <row r="1434" ht="12.75">
      <c r="I1434" s="409"/>
    </row>
    <row r="1435" ht="12.75">
      <c r="I1435" s="409"/>
    </row>
    <row r="1436" ht="12.75">
      <c r="I1436" s="409"/>
    </row>
    <row r="1437" ht="12.75">
      <c r="I1437" s="409"/>
    </row>
    <row r="1438" ht="12.75">
      <c r="I1438" s="409"/>
    </row>
    <row r="1439" ht="12.75">
      <c r="I1439" s="409"/>
    </row>
    <row r="1440" ht="12.75">
      <c r="I1440" s="409"/>
    </row>
    <row r="1441" ht="12.75">
      <c r="I1441" s="409"/>
    </row>
    <row r="1442" ht="12.75">
      <c r="I1442" s="409"/>
    </row>
    <row r="1443" ht="12.75">
      <c r="I1443" s="409"/>
    </row>
    <row r="1444" ht="12.75">
      <c r="I1444" s="409"/>
    </row>
    <row r="1445" ht="12.75">
      <c r="I1445" s="409"/>
    </row>
    <row r="1446" ht="12.75">
      <c r="I1446" s="409"/>
    </row>
    <row r="1447" ht="12.75">
      <c r="I1447" s="409"/>
    </row>
    <row r="1448" ht="12.75">
      <c r="I1448" s="409"/>
    </row>
    <row r="1449" ht="12.75">
      <c r="I1449" s="409"/>
    </row>
    <row r="1450" ht="12.75">
      <c r="I1450" s="409"/>
    </row>
    <row r="1451" ht="12.75">
      <c r="I1451" s="409"/>
    </row>
    <row r="1452" ht="12.75">
      <c r="I1452" s="409"/>
    </row>
    <row r="1453" ht="12.75">
      <c r="I1453" s="409"/>
    </row>
    <row r="1454" ht="12.75">
      <c r="I1454" s="409"/>
    </row>
    <row r="1455" ht="12.75">
      <c r="I1455" s="409"/>
    </row>
    <row r="1456" ht="12.75">
      <c r="I1456" s="409"/>
    </row>
    <row r="1457" ht="12.75">
      <c r="I1457" s="409"/>
    </row>
    <row r="1458" ht="12.75">
      <c r="I1458" s="409"/>
    </row>
    <row r="1459" ht="12.75">
      <c r="I1459" s="409"/>
    </row>
    <row r="1460" ht="12.75">
      <c r="I1460" s="409"/>
    </row>
    <row r="1461" ht="12.75">
      <c r="I1461" s="409"/>
    </row>
    <row r="1462" ht="12.75">
      <c r="I1462" s="409"/>
    </row>
    <row r="1463" ht="12.75">
      <c r="I1463" s="409"/>
    </row>
    <row r="1464" ht="12.75">
      <c r="I1464" s="409"/>
    </row>
    <row r="1465" ht="12.75">
      <c r="I1465" s="409"/>
    </row>
    <row r="1466" ht="12.75">
      <c r="I1466" s="409"/>
    </row>
    <row r="1467" ht="12.75">
      <c r="I1467" s="409"/>
    </row>
    <row r="1468" ht="12.75">
      <c r="I1468" s="409"/>
    </row>
    <row r="1469" ht="12.75">
      <c r="I1469" s="409"/>
    </row>
    <row r="1470" ht="12.75">
      <c r="I1470" s="409"/>
    </row>
    <row r="1471" ht="12.75">
      <c r="I1471" s="409"/>
    </row>
    <row r="1472" ht="12.75">
      <c r="I1472" s="409"/>
    </row>
    <row r="1473" ht="12.75">
      <c r="I1473" s="409"/>
    </row>
    <row r="1474" ht="12.75">
      <c r="I1474" s="409"/>
    </row>
    <row r="1475" ht="12.75">
      <c r="I1475" s="409"/>
    </row>
    <row r="1476" ht="12.75">
      <c r="I1476" s="409"/>
    </row>
    <row r="1477" ht="12.75">
      <c r="I1477" s="409"/>
    </row>
    <row r="1478" ht="12.75">
      <c r="I1478" s="409"/>
    </row>
    <row r="1479" ht="12.75">
      <c r="I1479" s="409"/>
    </row>
    <row r="1480" ht="12.75">
      <c r="I1480" s="409"/>
    </row>
    <row r="1481" ht="12.75">
      <c r="I1481" s="409"/>
    </row>
    <row r="1482" ht="12.75">
      <c r="I1482" s="409"/>
    </row>
    <row r="1483" ht="12.75">
      <c r="I1483" s="409"/>
    </row>
    <row r="1484" ht="12.75">
      <c r="I1484" s="409"/>
    </row>
    <row r="1485" ht="12.75">
      <c r="I1485" s="409"/>
    </row>
    <row r="1486" ht="12.75">
      <c r="I1486" s="409"/>
    </row>
    <row r="1487" ht="12.75">
      <c r="I1487" s="409"/>
    </row>
    <row r="1488" ht="12.75">
      <c r="I1488" s="409"/>
    </row>
    <row r="1489" ht="12.75">
      <c r="I1489" s="409"/>
    </row>
    <row r="1490" ht="12.75">
      <c r="I1490" s="409"/>
    </row>
    <row r="1491" ht="12.75">
      <c r="I1491" s="409"/>
    </row>
    <row r="1492" ht="12.75">
      <c r="I1492" s="409"/>
    </row>
    <row r="1493" ht="12.75">
      <c r="I1493" s="409"/>
    </row>
    <row r="1494" ht="12.75">
      <c r="I1494" s="409"/>
    </row>
    <row r="1495" ht="12.75">
      <c r="I1495" s="409"/>
    </row>
    <row r="1496" ht="12.75">
      <c r="I1496" s="409"/>
    </row>
    <row r="1497" ht="12.75">
      <c r="I1497" s="409"/>
    </row>
    <row r="1498" ht="12.75">
      <c r="I1498" s="409"/>
    </row>
    <row r="1499" ht="12.75">
      <c r="I1499" s="409"/>
    </row>
    <row r="1500" ht="12.75">
      <c r="I1500" s="409"/>
    </row>
    <row r="1501" ht="12.75">
      <c r="I1501" s="409"/>
    </row>
    <row r="1502" ht="12.75">
      <c r="I1502" s="409"/>
    </row>
    <row r="1503" ht="12.75">
      <c r="I1503" s="409"/>
    </row>
    <row r="1504" ht="12.75">
      <c r="I1504" s="409"/>
    </row>
    <row r="1505" ht="12.75">
      <c r="I1505" s="409"/>
    </row>
    <row r="1506" ht="12.75">
      <c r="I1506" s="409"/>
    </row>
    <row r="1507" ht="12.75">
      <c r="I1507" s="409"/>
    </row>
    <row r="1508" ht="12.75">
      <c r="I1508" s="409"/>
    </row>
    <row r="1509" ht="12.75">
      <c r="I1509" s="409"/>
    </row>
    <row r="1510" ht="12.75">
      <c r="I1510" s="409"/>
    </row>
    <row r="1511" ht="12.75">
      <c r="I1511" s="409"/>
    </row>
    <row r="1512" ht="12.75">
      <c r="I1512" s="409"/>
    </row>
    <row r="1513" ht="12.75">
      <c r="I1513" s="409"/>
    </row>
    <row r="1514" ht="12.75">
      <c r="I1514" s="409"/>
    </row>
    <row r="1515" ht="12.75">
      <c r="I1515" s="409"/>
    </row>
    <row r="1516" ht="12.75">
      <c r="I1516" s="409"/>
    </row>
    <row r="1517" ht="12.75">
      <c r="I1517" s="409"/>
    </row>
    <row r="1518" ht="12.75">
      <c r="I1518" s="409"/>
    </row>
    <row r="1519" ht="12.75">
      <c r="I1519" s="409"/>
    </row>
    <row r="1520" ht="12.75">
      <c r="I1520" s="409"/>
    </row>
    <row r="1521" ht="12.75">
      <c r="I1521" s="409"/>
    </row>
    <row r="1522" ht="12.75">
      <c r="I1522" s="409"/>
    </row>
    <row r="1523" ht="12.75">
      <c r="I1523" s="409"/>
    </row>
    <row r="1524" ht="12.75">
      <c r="I1524" s="409"/>
    </row>
    <row r="1525" ht="12.75">
      <c r="I1525" s="409"/>
    </row>
    <row r="1526" ht="12.75">
      <c r="I1526" s="409"/>
    </row>
    <row r="1527" ht="12.75">
      <c r="I1527" s="409"/>
    </row>
    <row r="1528" ht="12.75">
      <c r="I1528" s="409"/>
    </row>
    <row r="1529" ht="12.75">
      <c r="I1529" s="409"/>
    </row>
    <row r="1530" ht="12.75">
      <c r="I1530" s="409"/>
    </row>
    <row r="1531" ht="12.75">
      <c r="I1531" s="409"/>
    </row>
    <row r="1532" ht="12.75">
      <c r="I1532" s="409"/>
    </row>
    <row r="1533" ht="12.75">
      <c r="I1533" s="409"/>
    </row>
    <row r="1534" ht="12.75">
      <c r="I1534" s="409"/>
    </row>
    <row r="1535" ht="12.75">
      <c r="I1535" s="409"/>
    </row>
    <row r="1536" ht="12.75">
      <c r="I1536" s="409"/>
    </row>
    <row r="1537" ht="12.75">
      <c r="I1537" s="409"/>
    </row>
    <row r="1538" ht="12.75">
      <c r="I1538" s="409"/>
    </row>
    <row r="1539" ht="12.75">
      <c r="I1539" s="409"/>
    </row>
    <row r="1540" ht="12.75">
      <c r="I1540" s="409"/>
    </row>
    <row r="1541" ht="12.75">
      <c r="I1541" s="409"/>
    </row>
    <row r="1542" ht="12.75">
      <c r="I1542" s="409"/>
    </row>
    <row r="1543" ht="12.75">
      <c r="I1543" s="409"/>
    </row>
    <row r="1544" ht="12.75">
      <c r="I1544" s="409"/>
    </row>
    <row r="1545" ht="12.75">
      <c r="I1545" s="409"/>
    </row>
    <row r="1546" ht="12.75">
      <c r="I1546" s="409"/>
    </row>
    <row r="1547" ht="12.75">
      <c r="I1547" s="409"/>
    </row>
    <row r="1548" ht="12.75">
      <c r="I1548" s="409"/>
    </row>
    <row r="1549" ht="12.75">
      <c r="I1549" s="409"/>
    </row>
    <row r="1550" ht="12.75">
      <c r="I1550" s="409"/>
    </row>
    <row r="1551" ht="12.75">
      <c r="I1551" s="409"/>
    </row>
    <row r="1552" ht="12.75">
      <c r="I1552" s="409"/>
    </row>
    <row r="1553" ht="12.75">
      <c r="I1553" s="409"/>
    </row>
    <row r="1554" ht="12.75">
      <c r="I1554" s="409"/>
    </row>
    <row r="1555" ht="12.75">
      <c r="I1555" s="409"/>
    </row>
    <row r="1556" ht="12.75">
      <c r="I1556" s="409"/>
    </row>
    <row r="1557" ht="12.75">
      <c r="I1557" s="409"/>
    </row>
    <row r="1558" ht="12.75">
      <c r="I1558" s="409"/>
    </row>
    <row r="1559" ht="12.75">
      <c r="I1559" s="409"/>
    </row>
    <row r="1560" ht="12.75">
      <c r="I1560" s="409"/>
    </row>
    <row r="1561" ht="12.75">
      <c r="I1561" s="409"/>
    </row>
    <row r="1562" ht="12.75">
      <c r="I1562" s="409"/>
    </row>
    <row r="1563" ht="12.75">
      <c r="I1563" s="409"/>
    </row>
    <row r="1564" ht="12.75">
      <c r="I1564" s="409"/>
    </row>
    <row r="1565" ht="12.75">
      <c r="I1565" s="409"/>
    </row>
    <row r="1566" ht="12.75">
      <c r="I1566" s="409"/>
    </row>
    <row r="1567" ht="12.75">
      <c r="I1567" s="409"/>
    </row>
    <row r="1568" ht="12.75">
      <c r="I1568" s="409"/>
    </row>
    <row r="1569" ht="12.75">
      <c r="I1569" s="409"/>
    </row>
    <row r="1570" ht="12.75">
      <c r="I1570" s="409"/>
    </row>
    <row r="1571" ht="12.75">
      <c r="I1571" s="409"/>
    </row>
    <row r="1572" ht="12.75">
      <c r="I1572" s="409"/>
    </row>
    <row r="1573" ht="12.75">
      <c r="I1573" s="409"/>
    </row>
    <row r="1574" ht="12.75">
      <c r="I1574" s="409"/>
    </row>
    <row r="1575" ht="12.75">
      <c r="I1575" s="409"/>
    </row>
    <row r="1576" ht="12.75">
      <c r="I1576" s="409"/>
    </row>
    <row r="1577" ht="12.75">
      <c r="I1577" s="409"/>
    </row>
    <row r="1578" ht="12.75">
      <c r="I1578" s="409"/>
    </row>
    <row r="1579" ht="12.75">
      <c r="I1579" s="409"/>
    </row>
    <row r="1580" ht="12.75">
      <c r="I1580" s="409"/>
    </row>
    <row r="1581" ht="12.75">
      <c r="I1581" s="409"/>
    </row>
    <row r="1582" ht="12.75">
      <c r="I1582" s="409"/>
    </row>
    <row r="1583" ht="12.75">
      <c r="I1583" s="409"/>
    </row>
    <row r="1584" ht="12.75">
      <c r="I1584" s="409"/>
    </row>
    <row r="1585" ht="12.75">
      <c r="I1585" s="409"/>
    </row>
    <row r="1586" ht="12.75">
      <c r="I1586" s="409"/>
    </row>
    <row r="1587" ht="12.75">
      <c r="I1587" s="409"/>
    </row>
    <row r="1588" ht="12.75">
      <c r="I1588" s="409"/>
    </row>
    <row r="1589" ht="12.75">
      <c r="I1589" s="409"/>
    </row>
    <row r="1590" ht="12.75">
      <c r="I1590" s="409"/>
    </row>
    <row r="1591" ht="12.75">
      <c r="I1591" s="409"/>
    </row>
    <row r="1592" ht="12.75">
      <c r="I1592" s="409"/>
    </row>
    <row r="1593" ht="12.75">
      <c r="I1593" s="409"/>
    </row>
    <row r="1594" ht="12.75">
      <c r="I1594" s="409"/>
    </row>
    <row r="1595" ht="12.75">
      <c r="I1595" s="409"/>
    </row>
    <row r="1596" ht="12.75">
      <c r="I1596" s="409"/>
    </row>
    <row r="1597" ht="12.75">
      <c r="I1597" s="409"/>
    </row>
    <row r="1598" ht="12.75">
      <c r="I1598" s="409"/>
    </row>
    <row r="1599" ht="12.75">
      <c r="I1599" s="409"/>
    </row>
    <row r="1600" ht="12.75">
      <c r="I1600" s="409"/>
    </row>
    <row r="1601" ht="12.75">
      <c r="I1601" s="409"/>
    </row>
    <row r="1602" ht="12.75">
      <c r="I1602" s="409"/>
    </row>
    <row r="1603" ht="12.75">
      <c r="I1603" s="409"/>
    </row>
    <row r="1604" ht="12.75">
      <c r="I1604" s="409"/>
    </row>
    <row r="1605" ht="12.75">
      <c r="I1605" s="409"/>
    </row>
    <row r="1606" ht="12.75">
      <c r="I1606" s="409"/>
    </row>
    <row r="1607" ht="12.75">
      <c r="I1607" s="409"/>
    </row>
    <row r="1608" ht="12.75">
      <c r="I1608" s="409"/>
    </row>
    <row r="1609" ht="12.75">
      <c r="I1609" s="409"/>
    </row>
    <row r="1610" ht="12.75">
      <c r="I1610" s="409"/>
    </row>
    <row r="1611" ht="12.75">
      <c r="I1611" s="409"/>
    </row>
    <row r="1612" ht="12.75">
      <c r="I1612" s="409"/>
    </row>
    <row r="1613" ht="12.75">
      <c r="I1613" s="409"/>
    </row>
    <row r="1614" ht="12.75">
      <c r="I1614" s="409"/>
    </row>
    <row r="1615" ht="12.75">
      <c r="I1615" s="409"/>
    </row>
    <row r="1616" ht="12.75">
      <c r="I1616" s="409"/>
    </row>
    <row r="1617" ht="12.75">
      <c r="I1617" s="409"/>
    </row>
    <row r="1618" ht="12.75">
      <c r="I1618" s="409"/>
    </row>
    <row r="1619" ht="12.75">
      <c r="I1619" s="409"/>
    </row>
    <row r="1620" ht="12.75">
      <c r="I1620" s="409"/>
    </row>
    <row r="1621" ht="12.75">
      <c r="I1621" s="409"/>
    </row>
    <row r="1622" ht="12.75">
      <c r="I1622" s="409"/>
    </row>
    <row r="1623" ht="12.75">
      <c r="I1623" s="409"/>
    </row>
    <row r="1624" ht="12.75">
      <c r="I1624" s="409"/>
    </row>
    <row r="1625" ht="12.75">
      <c r="I1625" s="409"/>
    </row>
    <row r="1626" ht="12.75">
      <c r="I1626" s="409"/>
    </row>
    <row r="1627" ht="12.75">
      <c r="I1627" s="409"/>
    </row>
    <row r="1628" ht="12.75">
      <c r="I1628" s="409"/>
    </row>
    <row r="1629" ht="12.75">
      <c r="I1629" s="409"/>
    </row>
    <row r="1630" ht="12.75">
      <c r="I1630" s="409"/>
    </row>
    <row r="1631" ht="12.75">
      <c r="I1631" s="409"/>
    </row>
    <row r="1632" ht="12.75">
      <c r="I1632" s="409"/>
    </row>
    <row r="1633" ht="12.75">
      <c r="I1633" s="409"/>
    </row>
    <row r="1634" ht="12.75">
      <c r="I1634" s="409"/>
    </row>
    <row r="1635" ht="12.75">
      <c r="I1635" s="409"/>
    </row>
    <row r="1636" ht="12.75">
      <c r="I1636" s="409"/>
    </row>
    <row r="1637" ht="12.75">
      <c r="I1637" s="409"/>
    </row>
    <row r="1638" ht="12.75">
      <c r="I1638" s="409"/>
    </row>
    <row r="1639" ht="12.75">
      <c r="I1639" s="409"/>
    </row>
    <row r="1640" ht="12.75">
      <c r="I1640" s="409"/>
    </row>
    <row r="1641" ht="12.75">
      <c r="I1641" s="409"/>
    </row>
    <row r="1642" ht="12.75">
      <c r="I1642" s="409"/>
    </row>
    <row r="1643" ht="12.75">
      <c r="I1643" s="409"/>
    </row>
    <row r="1644" ht="12.75">
      <c r="I1644" s="409"/>
    </row>
    <row r="1645" ht="12.75">
      <c r="I1645" s="409"/>
    </row>
    <row r="1646" ht="12.75">
      <c r="I1646" s="409"/>
    </row>
    <row r="1647" ht="12.75">
      <c r="I1647" s="409"/>
    </row>
    <row r="1648" ht="12.75">
      <c r="I1648" s="409"/>
    </row>
    <row r="1649" ht="12.75">
      <c r="I1649" s="409"/>
    </row>
    <row r="1650" ht="12.75">
      <c r="I1650" s="409"/>
    </row>
    <row r="1651" ht="12.75">
      <c r="I1651" s="409"/>
    </row>
    <row r="1652" ht="12.75">
      <c r="I1652" s="409"/>
    </row>
    <row r="1653" ht="12.75">
      <c r="I1653" s="409"/>
    </row>
    <row r="1654" ht="12.75">
      <c r="I1654" s="409"/>
    </row>
    <row r="1655" ht="12.75">
      <c r="I1655" s="409"/>
    </row>
    <row r="1656" ht="12.75">
      <c r="I1656" s="409"/>
    </row>
    <row r="1657" ht="12.75">
      <c r="I1657" s="409"/>
    </row>
    <row r="1658" ht="12.75">
      <c r="I1658" s="409"/>
    </row>
    <row r="1659" ht="12.75">
      <c r="I1659" s="409"/>
    </row>
    <row r="1660" ht="12.75">
      <c r="I1660" s="409"/>
    </row>
    <row r="1661" ht="12.75">
      <c r="I1661" s="409"/>
    </row>
    <row r="1662" ht="12.75">
      <c r="I1662" s="409"/>
    </row>
    <row r="1663" ht="12.75">
      <c r="I1663" s="409"/>
    </row>
    <row r="1664" ht="12.75">
      <c r="I1664" s="409"/>
    </row>
    <row r="1665" ht="12.75">
      <c r="I1665" s="409"/>
    </row>
    <row r="1666" ht="12.75">
      <c r="I1666" s="409"/>
    </row>
    <row r="1667" ht="12.75">
      <c r="I1667" s="409"/>
    </row>
    <row r="1668" ht="12.75">
      <c r="I1668" s="409"/>
    </row>
    <row r="1669" ht="12.75">
      <c r="I1669" s="409"/>
    </row>
    <row r="1670" ht="12.75">
      <c r="I1670" s="409"/>
    </row>
    <row r="1671" ht="12.75">
      <c r="I1671" s="409"/>
    </row>
    <row r="1672" ht="12.75">
      <c r="I1672" s="409"/>
    </row>
    <row r="1673" ht="12.75">
      <c r="I1673" s="409"/>
    </row>
    <row r="1674" ht="12.75">
      <c r="I1674" s="409"/>
    </row>
    <row r="1675" ht="12.75">
      <c r="I1675" s="409"/>
    </row>
    <row r="1676" ht="12.75">
      <c r="I1676" s="409"/>
    </row>
    <row r="1677" ht="12.75">
      <c r="I1677" s="409"/>
    </row>
    <row r="1678" ht="12.75">
      <c r="I1678" s="409"/>
    </row>
    <row r="1679" ht="12.75">
      <c r="I1679" s="409"/>
    </row>
    <row r="1680" ht="12.75">
      <c r="I1680" s="409"/>
    </row>
    <row r="1681" ht="12.75">
      <c r="I1681" s="409"/>
    </row>
    <row r="1682" ht="12.75">
      <c r="I1682" s="409"/>
    </row>
    <row r="1683" ht="12.75">
      <c r="I1683" s="409"/>
    </row>
    <row r="1684" ht="12.75">
      <c r="I1684" s="409"/>
    </row>
    <row r="1685" ht="12.75">
      <c r="I1685" s="409"/>
    </row>
    <row r="1686" ht="12.75">
      <c r="I1686" s="409"/>
    </row>
    <row r="1687" ht="12.75">
      <c r="I1687" s="409"/>
    </row>
    <row r="1688" ht="12.75">
      <c r="I1688" s="409"/>
    </row>
    <row r="1689" ht="12.75">
      <c r="I1689" s="409"/>
    </row>
    <row r="1690" ht="12.75">
      <c r="I1690" s="409"/>
    </row>
    <row r="1691" ht="12.75">
      <c r="I1691" s="409"/>
    </row>
    <row r="1692" ht="12.75">
      <c r="I1692" s="409"/>
    </row>
    <row r="1693" ht="12.75">
      <c r="I1693" s="409"/>
    </row>
    <row r="1694" ht="12.75">
      <c r="I1694" s="409"/>
    </row>
    <row r="1695" ht="12.75">
      <c r="I1695" s="409"/>
    </row>
    <row r="1696" ht="12.75">
      <c r="I1696" s="409"/>
    </row>
    <row r="1697" ht="12.75">
      <c r="I1697" s="409"/>
    </row>
    <row r="1698" ht="12.75">
      <c r="I1698" s="409"/>
    </row>
    <row r="1699" ht="12.75">
      <c r="I1699" s="409"/>
    </row>
    <row r="1700" ht="12.75">
      <c r="I1700" s="409"/>
    </row>
    <row r="1701" ht="12.75">
      <c r="I1701" s="409"/>
    </row>
    <row r="1702" ht="12.75">
      <c r="I1702" s="409"/>
    </row>
    <row r="1703" ht="12.75">
      <c r="I1703" s="409"/>
    </row>
    <row r="1704" ht="12.75">
      <c r="I1704" s="409"/>
    </row>
    <row r="1705" ht="12.75">
      <c r="I1705" s="409"/>
    </row>
    <row r="1706" ht="12.75">
      <c r="I1706" s="409"/>
    </row>
    <row r="1707" ht="12.75">
      <c r="I1707" s="409"/>
    </row>
    <row r="1708" ht="12.75">
      <c r="I1708" s="409"/>
    </row>
    <row r="1709" ht="12.75">
      <c r="I1709" s="409"/>
    </row>
    <row r="1710" ht="12.75">
      <c r="I1710" s="409"/>
    </row>
    <row r="1711" ht="12.75">
      <c r="I1711" s="409"/>
    </row>
    <row r="1712" ht="12.75">
      <c r="I1712" s="409"/>
    </row>
    <row r="1713" ht="12.75">
      <c r="I1713" s="409"/>
    </row>
    <row r="1714" ht="12.75">
      <c r="I1714" s="409"/>
    </row>
    <row r="1715" ht="12.75">
      <c r="I1715" s="409"/>
    </row>
    <row r="1716" ht="12.75">
      <c r="I1716" s="409"/>
    </row>
    <row r="1717" ht="12.75">
      <c r="I1717" s="409"/>
    </row>
    <row r="1718" ht="12.75">
      <c r="I1718" s="409"/>
    </row>
    <row r="1719" ht="12.75">
      <c r="I1719" s="409"/>
    </row>
    <row r="1720" ht="12.75">
      <c r="I1720" s="409"/>
    </row>
    <row r="1721" ht="12.75">
      <c r="I1721" s="409"/>
    </row>
    <row r="1722" ht="12.75">
      <c r="I1722" s="409"/>
    </row>
    <row r="1723" ht="12.75">
      <c r="I1723" s="409"/>
    </row>
    <row r="1724" ht="12.75">
      <c r="I1724" s="409"/>
    </row>
    <row r="1725" ht="12.75">
      <c r="I1725" s="409"/>
    </row>
    <row r="1726" ht="12.75">
      <c r="I1726" s="409"/>
    </row>
    <row r="1727" ht="12.75">
      <c r="I1727" s="409"/>
    </row>
    <row r="1728" ht="12.75">
      <c r="I1728" s="409"/>
    </row>
    <row r="1729" ht="12.75">
      <c r="I1729" s="409"/>
    </row>
    <row r="1730" ht="12.75">
      <c r="I1730" s="409"/>
    </row>
    <row r="1731" ht="12.75">
      <c r="I1731" s="409"/>
    </row>
    <row r="1732" ht="12.75">
      <c r="I1732" s="409"/>
    </row>
    <row r="1733" ht="12.75">
      <c r="I1733" s="409"/>
    </row>
    <row r="1734" ht="12.75">
      <c r="I1734" s="409"/>
    </row>
    <row r="1735" ht="12.75">
      <c r="I1735" s="409"/>
    </row>
    <row r="1736" ht="12.75">
      <c r="I1736" s="409"/>
    </row>
    <row r="1737" ht="12.75">
      <c r="I1737" s="409"/>
    </row>
    <row r="1738" ht="12.75">
      <c r="I1738" s="409"/>
    </row>
    <row r="1739" ht="12.75">
      <c r="I1739" s="409"/>
    </row>
    <row r="1740" ht="12.75">
      <c r="I1740" s="409"/>
    </row>
    <row r="1741" ht="12.75">
      <c r="I1741" s="409"/>
    </row>
    <row r="1742" ht="12.75">
      <c r="I1742" s="409"/>
    </row>
    <row r="1743" ht="12.75">
      <c r="I1743" s="409"/>
    </row>
    <row r="1744" ht="12.75">
      <c r="I1744" s="409"/>
    </row>
    <row r="1745" ht="12.75">
      <c r="I1745" s="409"/>
    </row>
    <row r="1746" ht="12.75">
      <c r="I1746" s="409"/>
    </row>
    <row r="1747" ht="12.75">
      <c r="I1747" s="409"/>
    </row>
    <row r="1748" ht="12.75">
      <c r="I1748" s="409"/>
    </row>
    <row r="1749" ht="12.75">
      <c r="I1749" s="409"/>
    </row>
    <row r="1750" ht="12.75">
      <c r="I1750" s="409"/>
    </row>
    <row r="1751" ht="12.75">
      <c r="I1751" s="409"/>
    </row>
    <row r="1752" ht="12.75">
      <c r="I1752" s="409"/>
    </row>
    <row r="1753" ht="12.75">
      <c r="I1753" s="409"/>
    </row>
    <row r="1754" ht="12.75">
      <c r="I1754" s="409"/>
    </row>
    <row r="1755" ht="12.75">
      <c r="I1755" s="409"/>
    </row>
    <row r="1756" ht="12.75">
      <c r="I1756" s="409"/>
    </row>
    <row r="1757" ht="12.75">
      <c r="I1757" s="409"/>
    </row>
    <row r="1758" ht="12.75">
      <c r="I1758" s="409"/>
    </row>
    <row r="1759" ht="12.75">
      <c r="I1759" s="409"/>
    </row>
    <row r="1760" ht="12.75">
      <c r="I1760" s="409"/>
    </row>
    <row r="1761" ht="12.75">
      <c r="I1761" s="409"/>
    </row>
    <row r="1762" ht="12.75">
      <c r="I1762" s="409"/>
    </row>
    <row r="1763" ht="12.75">
      <c r="I1763" s="409"/>
    </row>
    <row r="1764" ht="12.75">
      <c r="I1764" s="409"/>
    </row>
    <row r="1765" ht="12.75">
      <c r="I1765" s="409"/>
    </row>
    <row r="1766" ht="12.75">
      <c r="I1766" s="409"/>
    </row>
    <row r="1767" ht="12.75">
      <c r="I1767" s="409"/>
    </row>
    <row r="1768" ht="12.75">
      <c r="I1768" s="409"/>
    </row>
    <row r="1769" ht="12.75">
      <c r="I1769" s="409"/>
    </row>
    <row r="1770" ht="12.75">
      <c r="I1770" s="409"/>
    </row>
    <row r="1771" ht="12.75">
      <c r="I1771" s="409"/>
    </row>
    <row r="1772" ht="12.75">
      <c r="I1772" s="409"/>
    </row>
    <row r="1773" ht="12.75">
      <c r="I1773" s="409"/>
    </row>
    <row r="1774" ht="12.75">
      <c r="I1774" s="409"/>
    </row>
    <row r="1775" ht="12.75">
      <c r="I1775" s="409"/>
    </row>
    <row r="1776" ht="12.75">
      <c r="I1776" s="409"/>
    </row>
    <row r="1777" ht="12.75">
      <c r="I1777" s="409"/>
    </row>
    <row r="1778" ht="12.75">
      <c r="I1778" s="409"/>
    </row>
    <row r="1779" ht="12.75">
      <c r="I1779" s="409"/>
    </row>
    <row r="1780" ht="12.75">
      <c r="I1780" s="409"/>
    </row>
    <row r="1781" ht="12.75">
      <c r="I1781" s="409"/>
    </row>
    <row r="1782" ht="12.75">
      <c r="I1782" s="409"/>
    </row>
    <row r="1783" ht="12.75">
      <c r="I1783" s="409"/>
    </row>
    <row r="1784" ht="12.75">
      <c r="I1784" s="409"/>
    </row>
    <row r="1785" ht="12.75">
      <c r="I1785" s="409"/>
    </row>
    <row r="1786" ht="12.75">
      <c r="I1786" s="409"/>
    </row>
    <row r="1787" ht="12.75">
      <c r="I1787" s="409"/>
    </row>
    <row r="1788" ht="12.75">
      <c r="I1788" s="409"/>
    </row>
    <row r="1789" ht="12.75">
      <c r="I1789" s="409"/>
    </row>
    <row r="1790" ht="12.75">
      <c r="I1790" s="409"/>
    </row>
    <row r="1791" ht="12.75">
      <c r="I1791" s="409"/>
    </row>
    <row r="1792" ht="12.75">
      <c r="I1792" s="409"/>
    </row>
    <row r="1793" ht="12.75">
      <c r="I1793" s="409"/>
    </row>
    <row r="1794" ht="12.75">
      <c r="I1794" s="409"/>
    </row>
    <row r="1795" ht="12.75">
      <c r="I1795" s="409"/>
    </row>
    <row r="1796" ht="12.75">
      <c r="I1796" s="409"/>
    </row>
    <row r="1797" ht="12.75">
      <c r="I1797" s="409"/>
    </row>
    <row r="1798" ht="12.75">
      <c r="I1798" s="409"/>
    </row>
    <row r="1799" ht="12.75">
      <c r="I1799" s="409"/>
    </row>
    <row r="1800" ht="12.75">
      <c r="I1800" s="409"/>
    </row>
    <row r="1801" ht="12.75">
      <c r="I1801" s="409"/>
    </row>
    <row r="1802" ht="12.75">
      <c r="I1802" s="409"/>
    </row>
    <row r="1803" ht="12.75">
      <c r="I1803" s="409"/>
    </row>
    <row r="1804" ht="12.75">
      <c r="I1804" s="409"/>
    </row>
    <row r="1805" ht="12.75">
      <c r="I1805" s="409"/>
    </row>
    <row r="1806" ht="12.75">
      <c r="I1806" s="409"/>
    </row>
    <row r="1807" ht="12.75">
      <c r="I1807" s="409"/>
    </row>
    <row r="1808" ht="12.75">
      <c r="I1808" s="409"/>
    </row>
    <row r="1809" ht="12.75">
      <c r="I1809" s="409"/>
    </row>
    <row r="1810" ht="12.75">
      <c r="I1810" s="409"/>
    </row>
    <row r="1811" ht="12.75">
      <c r="I1811" s="409"/>
    </row>
    <row r="1812" ht="12.75">
      <c r="I1812" s="409"/>
    </row>
    <row r="1813" ht="12.75">
      <c r="I1813" s="409"/>
    </row>
    <row r="1814" ht="12.75">
      <c r="I1814" s="409"/>
    </row>
    <row r="1815" ht="12.75">
      <c r="I1815" s="409"/>
    </row>
    <row r="1816" ht="12.75">
      <c r="I1816" s="409"/>
    </row>
    <row r="1817" ht="12.75">
      <c r="I1817" s="409"/>
    </row>
    <row r="1818" ht="12.75">
      <c r="I1818" s="409"/>
    </row>
    <row r="1819" ht="12.75">
      <c r="I1819" s="409"/>
    </row>
    <row r="1820" ht="12.75">
      <c r="I1820" s="409"/>
    </row>
    <row r="1821" ht="12.75">
      <c r="I1821" s="409"/>
    </row>
    <row r="1822" ht="12.75">
      <c r="I1822" s="409"/>
    </row>
    <row r="1823" ht="12.75">
      <c r="I1823" s="409"/>
    </row>
    <row r="1824" ht="12.75">
      <c r="I1824" s="409"/>
    </row>
    <row r="1825" ht="12.75">
      <c r="I1825" s="409"/>
    </row>
    <row r="1826" ht="12.75">
      <c r="I1826" s="409"/>
    </row>
    <row r="1827" ht="12.75">
      <c r="I1827" s="409"/>
    </row>
    <row r="1828" ht="12.75">
      <c r="I1828" s="409"/>
    </row>
    <row r="1829" ht="12.75">
      <c r="I1829" s="409"/>
    </row>
    <row r="1830" ht="12.75">
      <c r="I1830" s="409"/>
    </row>
    <row r="1831" ht="12.75">
      <c r="I1831" s="409"/>
    </row>
    <row r="1832" ht="12.75">
      <c r="I1832" s="409"/>
    </row>
    <row r="1833" ht="12.75">
      <c r="I1833" s="409"/>
    </row>
    <row r="1834" ht="12.75">
      <c r="I1834" s="409"/>
    </row>
    <row r="1835" ht="12.75">
      <c r="I1835" s="409"/>
    </row>
    <row r="1836" ht="12.75">
      <c r="I1836" s="409"/>
    </row>
    <row r="1837" ht="12.75">
      <c r="I1837" s="409"/>
    </row>
    <row r="1838" ht="12.75">
      <c r="I1838" s="409"/>
    </row>
    <row r="1839" ht="12.75">
      <c r="I1839" s="409"/>
    </row>
    <row r="1840" ht="12.75">
      <c r="I1840" s="409"/>
    </row>
    <row r="1841" ht="12.75">
      <c r="I1841" s="409"/>
    </row>
    <row r="1842" ht="12.75">
      <c r="I1842" s="409"/>
    </row>
    <row r="1843" ht="12.75">
      <c r="I1843" s="409"/>
    </row>
    <row r="1844" ht="12.75">
      <c r="I1844" s="409"/>
    </row>
    <row r="1845" ht="12.75">
      <c r="I1845" s="409"/>
    </row>
    <row r="1846" ht="12.75">
      <c r="I1846" s="409"/>
    </row>
    <row r="1847" ht="12.75">
      <c r="I1847" s="409"/>
    </row>
    <row r="1848" ht="12.75">
      <c r="I1848" s="409"/>
    </row>
    <row r="1849" ht="12.75">
      <c r="I1849" s="409"/>
    </row>
    <row r="1850" ht="12.75">
      <c r="I1850" s="409"/>
    </row>
    <row r="1851" ht="12.75">
      <c r="I1851" s="409"/>
    </row>
    <row r="1852" ht="12.75">
      <c r="I1852" s="409"/>
    </row>
    <row r="1853" ht="12.75">
      <c r="I1853" s="409"/>
    </row>
    <row r="1854" ht="12.75">
      <c r="I1854" s="409"/>
    </row>
    <row r="1855" ht="12.75">
      <c r="I1855" s="409"/>
    </row>
    <row r="1856" ht="12.75">
      <c r="I1856" s="409"/>
    </row>
    <row r="1857" ht="12.75">
      <c r="I1857" s="409"/>
    </row>
    <row r="1858" ht="12.75">
      <c r="I1858" s="409"/>
    </row>
    <row r="1859" ht="12.75">
      <c r="I1859" s="409"/>
    </row>
    <row r="1860" ht="12.75">
      <c r="I1860" s="409"/>
    </row>
    <row r="1861" ht="12.75">
      <c r="I1861" s="409"/>
    </row>
    <row r="1862" ht="12.75">
      <c r="I1862" s="409"/>
    </row>
    <row r="1863" ht="12.75">
      <c r="I1863" s="409"/>
    </row>
    <row r="1864" ht="12.75">
      <c r="I1864" s="409"/>
    </row>
    <row r="1865" ht="12.75">
      <c r="I1865" s="409"/>
    </row>
    <row r="1866" ht="12.75">
      <c r="I1866" s="409"/>
    </row>
    <row r="1867" ht="12.75">
      <c r="I1867" s="409"/>
    </row>
    <row r="1868" ht="12.75">
      <c r="I1868" s="409"/>
    </row>
    <row r="1869" ht="12.75">
      <c r="I1869" s="409"/>
    </row>
    <row r="1870" ht="12.75">
      <c r="I1870" s="409"/>
    </row>
    <row r="1871" ht="12.75">
      <c r="I1871" s="409"/>
    </row>
    <row r="1872" ht="12.75">
      <c r="I1872" s="409"/>
    </row>
    <row r="1873" ht="12.75">
      <c r="I1873" s="409"/>
    </row>
    <row r="1874" ht="12.75">
      <c r="I1874" s="409"/>
    </row>
    <row r="1875" ht="12.75">
      <c r="I1875" s="409"/>
    </row>
    <row r="1876" ht="12.75">
      <c r="I1876" s="409"/>
    </row>
    <row r="1877" ht="12.75">
      <c r="I1877" s="409"/>
    </row>
    <row r="1878" ht="12.75">
      <c r="I1878" s="409"/>
    </row>
    <row r="1879" ht="12.75">
      <c r="I1879" s="409"/>
    </row>
    <row r="1880" ht="12.75">
      <c r="I1880" s="409"/>
    </row>
    <row r="1881" ht="12.75">
      <c r="I1881" s="409"/>
    </row>
    <row r="1882" ht="12.75">
      <c r="I1882" s="409"/>
    </row>
    <row r="1883" ht="12.75">
      <c r="I1883" s="409"/>
    </row>
    <row r="1884" ht="12.75">
      <c r="I1884" s="409"/>
    </row>
    <row r="1885" ht="12.75">
      <c r="I1885" s="409"/>
    </row>
    <row r="1886" ht="12.75">
      <c r="I1886" s="409"/>
    </row>
    <row r="1887" ht="12.75">
      <c r="I1887" s="409"/>
    </row>
    <row r="1888" ht="12.75">
      <c r="I1888" s="409"/>
    </row>
    <row r="1889" ht="12.75">
      <c r="I1889" s="409"/>
    </row>
    <row r="1890" ht="12.75">
      <c r="I1890" s="409"/>
    </row>
    <row r="1891" ht="12.75">
      <c r="I1891" s="409"/>
    </row>
    <row r="1892" ht="12.75">
      <c r="I1892" s="409"/>
    </row>
    <row r="1893" ht="12.75">
      <c r="I1893" s="409"/>
    </row>
    <row r="1894" ht="12.75">
      <c r="I1894" s="409"/>
    </row>
    <row r="1895" ht="12.75">
      <c r="I1895" s="409"/>
    </row>
    <row r="1896" ht="12.75">
      <c r="I1896" s="409"/>
    </row>
    <row r="1897" ht="12.75">
      <c r="I1897" s="409"/>
    </row>
    <row r="1898" ht="12.75">
      <c r="I1898" s="409"/>
    </row>
    <row r="1899" ht="12.75">
      <c r="I1899" s="409"/>
    </row>
    <row r="1900" ht="12.75">
      <c r="I1900" s="409"/>
    </row>
    <row r="1901" ht="12.75">
      <c r="I1901" s="409"/>
    </row>
    <row r="1902" ht="12.75">
      <c r="I1902" s="409"/>
    </row>
    <row r="1903" ht="12.75">
      <c r="I1903" s="409"/>
    </row>
    <row r="1904" ht="12.75">
      <c r="I1904" s="409"/>
    </row>
    <row r="1905" ht="12.75">
      <c r="I1905" s="409"/>
    </row>
    <row r="1906" ht="12.75">
      <c r="I1906" s="409"/>
    </row>
    <row r="1907" ht="12.75">
      <c r="I1907" s="409"/>
    </row>
    <row r="1908" ht="12.75">
      <c r="I1908" s="409"/>
    </row>
    <row r="1909" ht="12.75">
      <c r="I1909" s="409"/>
    </row>
    <row r="1910" ht="12.75">
      <c r="I1910" s="409"/>
    </row>
    <row r="1911" ht="12.75">
      <c r="I1911" s="409"/>
    </row>
    <row r="1912" ht="12.75">
      <c r="I1912" s="409"/>
    </row>
    <row r="1913" ht="12.75">
      <c r="I1913" s="409"/>
    </row>
    <row r="1914" ht="12.75">
      <c r="I1914" s="409"/>
    </row>
    <row r="1915" ht="12.75">
      <c r="I1915" s="409"/>
    </row>
    <row r="1916" ht="12.75">
      <c r="I1916" s="409"/>
    </row>
    <row r="1917" ht="12.75">
      <c r="I1917" s="409"/>
    </row>
    <row r="1918" ht="12.75">
      <c r="I1918" s="409"/>
    </row>
    <row r="1919" ht="12.75">
      <c r="I1919" s="409"/>
    </row>
    <row r="1920" ht="12.75">
      <c r="I1920" s="409"/>
    </row>
    <row r="1921" ht="12.75">
      <c r="I1921" s="409"/>
    </row>
    <row r="1922" ht="12.75">
      <c r="I1922" s="409"/>
    </row>
    <row r="1923" ht="12.75">
      <c r="I1923" s="409"/>
    </row>
    <row r="1924" ht="12.75">
      <c r="I1924" s="409"/>
    </row>
    <row r="1925" ht="12.75">
      <c r="I1925" s="409"/>
    </row>
    <row r="1926" ht="12.75">
      <c r="I1926" s="409"/>
    </row>
    <row r="1927" ht="12.75">
      <c r="I1927" s="409"/>
    </row>
    <row r="1928" ht="12.75">
      <c r="I1928" s="409"/>
    </row>
    <row r="1929" ht="12.75">
      <c r="I1929" s="409"/>
    </row>
    <row r="1930" ht="12.75">
      <c r="I1930" s="409"/>
    </row>
    <row r="1931" ht="12.75">
      <c r="I1931" s="409"/>
    </row>
    <row r="1932" ht="12.75">
      <c r="I1932" s="409"/>
    </row>
    <row r="1933" ht="12.75">
      <c r="I1933" s="409"/>
    </row>
    <row r="1934" ht="12.75">
      <c r="I1934" s="409"/>
    </row>
    <row r="1935" ht="12.75">
      <c r="I1935" s="409"/>
    </row>
    <row r="1936" ht="12.75">
      <c r="I1936" s="409"/>
    </row>
    <row r="1937" ht="12.75">
      <c r="I1937" s="409"/>
    </row>
    <row r="1938" ht="12.75">
      <c r="I1938" s="409"/>
    </row>
    <row r="1939" ht="12.75">
      <c r="I1939" s="409"/>
    </row>
    <row r="1940" ht="12.75">
      <c r="I1940" s="409"/>
    </row>
    <row r="1941" ht="12.75">
      <c r="I1941" s="409"/>
    </row>
    <row r="1942" ht="12.75">
      <c r="I1942" s="409"/>
    </row>
    <row r="1943" ht="12.75">
      <c r="I1943" s="409"/>
    </row>
    <row r="1944" ht="12.75">
      <c r="I1944" s="409"/>
    </row>
    <row r="1945" ht="12.75">
      <c r="I1945" s="409"/>
    </row>
    <row r="1946" ht="12.75">
      <c r="I1946" s="409"/>
    </row>
    <row r="1947" ht="12.75">
      <c r="I1947" s="409"/>
    </row>
    <row r="1948" ht="12.75">
      <c r="I1948" s="409"/>
    </row>
    <row r="1949" ht="12.75">
      <c r="I1949" s="409"/>
    </row>
    <row r="1950" ht="12.75">
      <c r="I1950" s="409"/>
    </row>
    <row r="1951" ht="12.75">
      <c r="I1951" s="409"/>
    </row>
    <row r="1952" ht="12.75">
      <c r="I1952" s="409"/>
    </row>
    <row r="1953" ht="12.75">
      <c r="I1953" s="409"/>
    </row>
    <row r="1954" ht="12.75">
      <c r="I1954" s="409"/>
    </row>
    <row r="1955" ht="12.75">
      <c r="I1955" s="409"/>
    </row>
    <row r="1956" ht="12.75">
      <c r="I1956" s="409"/>
    </row>
    <row r="1957" ht="12.75">
      <c r="I1957" s="409"/>
    </row>
    <row r="1958" ht="12.75">
      <c r="I1958" s="409"/>
    </row>
    <row r="1959" ht="12.75">
      <c r="I1959" s="409"/>
    </row>
    <row r="1960" ht="12.75">
      <c r="I1960" s="409"/>
    </row>
    <row r="1961" ht="12.75">
      <c r="I1961" s="409"/>
    </row>
    <row r="1962" ht="12.75">
      <c r="I1962" s="409"/>
    </row>
    <row r="1963" ht="12.75">
      <c r="I1963" s="409"/>
    </row>
    <row r="1964" ht="12.75">
      <c r="I1964" s="409"/>
    </row>
    <row r="1965" ht="12.75">
      <c r="I1965" s="409"/>
    </row>
    <row r="1966" ht="12.75">
      <c r="I1966" s="409"/>
    </row>
    <row r="1967" ht="12.75">
      <c r="I1967" s="409"/>
    </row>
    <row r="1968" ht="12.75">
      <c r="I1968" s="409"/>
    </row>
    <row r="1969" ht="12.75">
      <c r="I1969" s="409"/>
    </row>
    <row r="1970" ht="12.75">
      <c r="I1970" s="409"/>
    </row>
    <row r="1971" ht="12.75">
      <c r="I1971" s="409"/>
    </row>
    <row r="1972" ht="12.75">
      <c r="I1972" s="409"/>
    </row>
    <row r="1973" ht="12.75">
      <c r="I1973" s="409"/>
    </row>
    <row r="1974" ht="12.75">
      <c r="I1974" s="409"/>
    </row>
    <row r="1975" ht="12.75">
      <c r="I1975" s="409"/>
    </row>
    <row r="1976" ht="12.75">
      <c r="I1976" s="409"/>
    </row>
    <row r="1977" ht="12.75">
      <c r="I1977" s="409"/>
    </row>
    <row r="1978" ht="12.75">
      <c r="I1978" s="409"/>
    </row>
    <row r="1979" ht="12.75">
      <c r="I1979" s="409"/>
    </row>
    <row r="1980" ht="12.75">
      <c r="I1980" s="409"/>
    </row>
    <row r="1981" ht="12.75">
      <c r="I1981" s="409"/>
    </row>
    <row r="1982" ht="12.75">
      <c r="I1982" s="409"/>
    </row>
    <row r="1983" ht="12.75">
      <c r="I1983" s="409"/>
    </row>
    <row r="1984" ht="12.75">
      <c r="I1984" s="409"/>
    </row>
    <row r="1985" ht="12.75">
      <c r="I1985" s="409"/>
    </row>
    <row r="1986" ht="12.75">
      <c r="I1986" s="409"/>
    </row>
    <row r="1987" ht="12.75">
      <c r="I1987" s="409"/>
    </row>
    <row r="1988" ht="12.75">
      <c r="I1988" s="409"/>
    </row>
    <row r="1989" ht="12.75">
      <c r="I1989" s="409"/>
    </row>
    <row r="1990" ht="12.75">
      <c r="I1990" s="409"/>
    </row>
    <row r="1991" ht="12.75">
      <c r="I1991" s="409"/>
    </row>
    <row r="1992" ht="12.75">
      <c r="I1992" s="409"/>
    </row>
    <row r="1993" ht="12.75">
      <c r="I1993" s="409"/>
    </row>
    <row r="1994" ht="12.75">
      <c r="I1994" s="409"/>
    </row>
    <row r="1995" ht="12.75">
      <c r="I1995" s="409"/>
    </row>
    <row r="1996" ht="12.75">
      <c r="I1996" s="409"/>
    </row>
    <row r="1997" ht="12.75">
      <c r="I1997" s="409"/>
    </row>
    <row r="1998" ht="12.75">
      <c r="I1998" s="409"/>
    </row>
    <row r="1999" ht="12.75">
      <c r="I1999" s="409"/>
    </row>
    <row r="2000" ht="12.75">
      <c r="I2000" s="409"/>
    </row>
    <row r="2001" ht="12.75">
      <c r="I2001" s="409"/>
    </row>
    <row r="2002" ht="12.75">
      <c r="I2002" s="409"/>
    </row>
    <row r="2003" ht="12.75">
      <c r="I2003" s="409"/>
    </row>
    <row r="2004" ht="12.75">
      <c r="I2004" s="409"/>
    </row>
    <row r="2005" ht="12.75">
      <c r="I2005" s="409"/>
    </row>
    <row r="2006" ht="12.75">
      <c r="I2006" s="409"/>
    </row>
    <row r="2007" ht="12.75">
      <c r="I2007" s="409"/>
    </row>
    <row r="2008" ht="12.75">
      <c r="I2008" s="409"/>
    </row>
    <row r="2009" ht="12.75">
      <c r="I2009" s="409"/>
    </row>
    <row r="2010" ht="12.75">
      <c r="I2010" s="409"/>
    </row>
    <row r="2011" ht="12.75">
      <c r="I2011" s="409"/>
    </row>
    <row r="2012" ht="12.75">
      <c r="I2012" s="409"/>
    </row>
    <row r="2013" ht="12.75">
      <c r="I2013" s="409"/>
    </row>
    <row r="2014" ht="12.75">
      <c r="I2014" s="409"/>
    </row>
    <row r="2015" ht="12.75">
      <c r="I2015" s="409"/>
    </row>
    <row r="2016" ht="12.75">
      <c r="I2016" s="409"/>
    </row>
    <row r="2017" ht="12.75">
      <c r="I2017" s="409"/>
    </row>
    <row r="2018" ht="12.75">
      <c r="I2018" s="409"/>
    </row>
    <row r="2019" ht="12.75">
      <c r="I2019" s="409"/>
    </row>
    <row r="2020" ht="12.75">
      <c r="I2020" s="409"/>
    </row>
    <row r="2021" ht="12.75">
      <c r="I2021" s="409"/>
    </row>
    <row r="2022" ht="12.75">
      <c r="I2022" s="409"/>
    </row>
    <row r="2023" ht="12.75">
      <c r="I2023" s="409"/>
    </row>
    <row r="2024" ht="12.75">
      <c r="I2024" s="409"/>
    </row>
    <row r="2025" ht="12.75">
      <c r="I2025" s="409"/>
    </row>
    <row r="2026" ht="12.75">
      <c r="I2026" s="409"/>
    </row>
    <row r="2027" ht="12.75">
      <c r="I2027" s="409"/>
    </row>
    <row r="2028" ht="12.75">
      <c r="I2028" s="409"/>
    </row>
    <row r="2029" ht="12.75">
      <c r="I2029" s="409"/>
    </row>
    <row r="2030" ht="12.75">
      <c r="I2030" s="409"/>
    </row>
    <row r="2031" ht="12.75">
      <c r="I2031" s="409"/>
    </row>
    <row r="2032" ht="12.75">
      <c r="I2032" s="409"/>
    </row>
    <row r="2033" ht="12.75">
      <c r="I2033" s="409"/>
    </row>
    <row r="2034" ht="12.75">
      <c r="I2034" s="409"/>
    </row>
    <row r="2035" ht="12.75">
      <c r="I2035" s="409"/>
    </row>
    <row r="2036" ht="12.75">
      <c r="I2036" s="409"/>
    </row>
    <row r="2037" ht="12.75">
      <c r="I2037" s="409"/>
    </row>
    <row r="2038" ht="12.75">
      <c r="I2038" s="409"/>
    </row>
    <row r="2039" ht="12.75">
      <c r="I2039" s="409"/>
    </row>
    <row r="2040" ht="12.75">
      <c r="I2040" s="409"/>
    </row>
    <row r="2041" ht="12.75">
      <c r="I2041" s="409"/>
    </row>
    <row r="2042" ht="12.75">
      <c r="I2042" s="409"/>
    </row>
    <row r="2043" ht="12.75">
      <c r="I2043" s="409"/>
    </row>
    <row r="2044" ht="12.75">
      <c r="I2044" s="409"/>
    </row>
    <row r="2045" ht="12.75">
      <c r="I2045" s="409"/>
    </row>
    <row r="2046" ht="12.75">
      <c r="I2046" s="409"/>
    </row>
    <row r="2047" ht="12.75">
      <c r="I2047" s="409"/>
    </row>
    <row r="2048" ht="12.75">
      <c r="I2048" s="409"/>
    </row>
    <row r="2049" ht="12.75">
      <c r="I2049" s="409"/>
    </row>
    <row r="2050" ht="12.75">
      <c r="I2050" s="409"/>
    </row>
    <row r="2051" ht="12.75">
      <c r="I2051" s="409"/>
    </row>
    <row r="2052" ht="12.75">
      <c r="I2052" s="409"/>
    </row>
    <row r="2053" ht="12.75">
      <c r="I2053" s="409"/>
    </row>
    <row r="2054" ht="12.75">
      <c r="I2054" s="409"/>
    </row>
    <row r="2055" ht="12.75">
      <c r="I2055" s="409"/>
    </row>
    <row r="2056" ht="12.75">
      <c r="I2056" s="409"/>
    </row>
    <row r="2057" ht="12.75">
      <c r="I2057" s="409"/>
    </row>
    <row r="2058" ht="12.75">
      <c r="I2058" s="409"/>
    </row>
    <row r="2059" ht="12.75">
      <c r="I2059" s="409"/>
    </row>
    <row r="2060" ht="12.75">
      <c r="I2060" s="409"/>
    </row>
    <row r="2061" ht="12.75">
      <c r="I2061" s="409"/>
    </row>
    <row r="2062" ht="12.75">
      <c r="I2062" s="409"/>
    </row>
    <row r="2063" ht="12.75">
      <c r="I2063" s="409"/>
    </row>
    <row r="2064" ht="12.75">
      <c r="I2064" s="409"/>
    </row>
    <row r="2065" ht="12.75">
      <c r="I2065" s="409"/>
    </row>
    <row r="2066" ht="12.75">
      <c r="I2066" s="409"/>
    </row>
    <row r="2067" ht="12.75">
      <c r="I2067" s="409"/>
    </row>
    <row r="2068" ht="12.75">
      <c r="I2068" s="409"/>
    </row>
    <row r="2069" ht="12.75">
      <c r="I2069" s="409"/>
    </row>
    <row r="2070" ht="12.75">
      <c r="I2070" s="409"/>
    </row>
    <row r="2071" ht="12.75">
      <c r="I2071" s="409"/>
    </row>
    <row r="2072" ht="12.75">
      <c r="I2072" s="409"/>
    </row>
    <row r="2073" ht="12.75">
      <c r="I2073" s="409"/>
    </row>
    <row r="2074" ht="12.75">
      <c r="I2074" s="409"/>
    </row>
    <row r="2075" ht="12.75">
      <c r="I2075" s="409"/>
    </row>
    <row r="2076" ht="12.75">
      <c r="I2076" s="409"/>
    </row>
    <row r="2077" ht="12.75">
      <c r="I2077" s="409"/>
    </row>
    <row r="2078" ht="12.75">
      <c r="I2078" s="409"/>
    </row>
    <row r="2079" ht="12.75">
      <c r="I2079" s="409"/>
    </row>
    <row r="2080" ht="12.75">
      <c r="I2080" s="409"/>
    </row>
    <row r="2081" ht="12.75">
      <c r="I2081" s="409"/>
    </row>
    <row r="2082" ht="12.75">
      <c r="I2082" s="409"/>
    </row>
    <row r="2083" ht="12.75">
      <c r="I2083" s="409"/>
    </row>
    <row r="2084" ht="12.75">
      <c r="I2084" s="409"/>
    </row>
    <row r="2085" ht="12.75">
      <c r="I2085" s="409"/>
    </row>
    <row r="2086" ht="12.75">
      <c r="I2086" s="409"/>
    </row>
    <row r="2087" ht="12.75">
      <c r="I2087" s="409"/>
    </row>
    <row r="2088" ht="12.75">
      <c r="I2088" s="409"/>
    </row>
    <row r="2089" ht="12.75">
      <c r="I2089" s="409"/>
    </row>
    <row r="2090" ht="12.75">
      <c r="I2090" s="409"/>
    </row>
    <row r="2091" ht="12.75">
      <c r="I2091" s="409"/>
    </row>
    <row r="2092" ht="12.75">
      <c r="I2092" s="409"/>
    </row>
    <row r="2093" ht="12.75">
      <c r="I2093" s="409"/>
    </row>
    <row r="2094" ht="12.75">
      <c r="I2094" s="409"/>
    </row>
    <row r="2095" ht="12.75">
      <c r="I2095" s="409"/>
    </row>
    <row r="2096" ht="12.75">
      <c r="I2096" s="409"/>
    </row>
    <row r="2097" ht="12.75">
      <c r="I2097" s="409"/>
    </row>
    <row r="2098" ht="12.75">
      <c r="I2098" s="409"/>
    </row>
    <row r="2099" ht="12.75">
      <c r="I2099" s="409"/>
    </row>
    <row r="2100" ht="12.75">
      <c r="I2100" s="409"/>
    </row>
    <row r="2101" ht="12.75">
      <c r="I2101" s="409"/>
    </row>
    <row r="2102" ht="12.75">
      <c r="I2102" s="409"/>
    </row>
    <row r="2103" ht="12.75">
      <c r="I2103" s="409"/>
    </row>
    <row r="2104" ht="12.75">
      <c r="I2104" s="409"/>
    </row>
    <row r="2105" ht="12.75">
      <c r="I2105" s="409"/>
    </row>
    <row r="2106" ht="12.75">
      <c r="I2106" s="409"/>
    </row>
    <row r="2107" ht="12.75">
      <c r="I2107" s="409"/>
    </row>
    <row r="2108" ht="12.75">
      <c r="I2108" s="409"/>
    </row>
    <row r="2109" ht="12.75">
      <c r="I2109" s="409"/>
    </row>
    <row r="2110" ht="12.75">
      <c r="I2110" s="409"/>
    </row>
    <row r="2111" ht="12.75">
      <c r="I2111" s="409"/>
    </row>
    <row r="2112" ht="12.75">
      <c r="I2112" s="409"/>
    </row>
    <row r="2113" ht="12.75">
      <c r="I2113" s="409"/>
    </row>
    <row r="2114" ht="12.75">
      <c r="I2114" s="409"/>
    </row>
    <row r="2115" ht="12.75">
      <c r="I2115" s="409"/>
    </row>
    <row r="2116" ht="12.75">
      <c r="I2116" s="409"/>
    </row>
    <row r="2117" ht="12.75">
      <c r="I2117" s="409"/>
    </row>
    <row r="2118" ht="12.75">
      <c r="I2118" s="409"/>
    </row>
    <row r="2119" ht="12.75">
      <c r="I2119" s="409"/>
    </row>
    <row r="2120" ht="12.75">
      <c r="I2120" s="409"/>
    </row>
    <row r="2121" ht="12.75">
      <c r="I2121" s="409"/>
    </row>
    <row r="2122" ht="12.75">
      <c r="I2122" s="409"/>
    </row>
    <row r="2123" ht="12.75">
      <c r="I2123" s="409"/>
    </row>
    <row r="2124" ht="12.75">
      <c r="I2124" s="409"/>
    </row>
    <row r="2125" ht="12.75">
      <c r="I2125" s="409"/>
    </row>
    <row r="2126" ht="12.75">
      <c r="I2126" s="409"/>
    </row>
    <row r="2127" ht="12.75">
      <c r="I2127" s="409"/>
    </row>
    <row r="2128" ht="12.75">
      <c r="I2128" s="409"/>
    </row>
    <row r="2129" ht="12.75">
      <c r="I2129" s="409"/>
    </row>
    <row r="2130" ht="12.75">
      <c r="I2130" s="409"/>
    </row>
    <row r="2131" ht="12.75">
      <c r="I2131" s="409"/>
    </row>
    <row r="2132" ht="12.75">
      <c r="I2132" s="409"/>
    </row>
    <row r="2133" ht="12.75">
      <c r="I2133" s="409"/>
    </row>
    <row r="2134" ht="12.75">
      <c r="I2134" s="409"/>
    </row>
    <row r="2135" ht="12.75">
      <c r="I2135" s="409"/>
    </row>
    <row r="2136" ht="12.75">
      <c r="I2136" s="409"/>
    </row>
    <row r="2137" ht="12.75">
      <c r="I2137" s="409"/>
    </row>
    <row r="2138" ht="12.75">
      <c r="I2138" s="409"/>
    </row>
    <row r="2139" ht="12.75">
      <c r="I2139" s="409"/>
    </row>
    <row r="2140" ht="12.75">
      <c r="I2140" s="409"/>
    </row>
    <row r="2141" ht="12.75">
      <c r="I2141" s="409"/>
    </row>
    <row r="2142" ht="12.75">
      <c r="I2142" s="409"/>
    </row>
    <row r="2143" ht="12.75">
      <c r="I2143" s="409"/>
    </row>
    <row r="2144" ht="12.75">
      <c r="I2144" s="409"/>
    </row>
    <row r="2145" ht="12.75">
      <c r="I2145" s="409"/>
    </row>
    <row r="2146" ht="12.75">
      <c r="I2146" s="409"/>
    </row>
    <row r="2147" ht="12.75">
      <c r="I2147" s="409"/>
    </row>
    <row r="2148" ht="12.75">
      <c r="I2148" s="409"/>
    </row>
    <row r="2149" ht="12.75">
      <c r="I2149" s="409"/>
    </row>
    <row r="2150" ht="12.75">
      <c r="I2150" s="409"/>
    </row>
    <row r="2151" ht="12.75">
      <c r="I2151" s="409"/>
    </row>
    <row r="2152" ht="12.75">
      <c r="I2152" s="409"/>
    </row>
    <row r="2153" ht="12.75">
      <c r="I2153" s="409"/>
    </row>
    <row r="2154" ht="12.75">
      <c r="I2154" s="409"/>
    </row>
    <row r="2155" ht="12.75">
      <c r="I2155" s="409"/>
    </row>
    <row r="2156" ht="12.75">
      <c r="I2156" s="409"/>
    </row>
    <row r="2157" ht="12.75">
      <c r="I2157" s="409"/>
    </row>
    <row r="2158" ht="12.75">
      <c r="I2158" s="409"/>
    </row>
    <row r="2159" ht="12.75">
      <c r="I2159" s="409"/>
    </row>
    <row r="2160" ht="12.75">
      <c r="I2160" s="409"/>
    </row>
    <row r="2161" ht="12.75">
      <c r="I2161" s="409"/>
    </row>
    <row r="2162" ht="12.75">
      <c r="I2162" s="409"/>
    </row>
    <row r="2163" ht="12.75">
      <c r="I2163" s="409"/>
    </row>
    <row r="2164" ht="12.75">
      <c r="I2164" s="409"/>
    </row>
    <row r="2165" ht="12.75">
      <c r="I2165" s="409"/>
    </row>
    <row r="2166" ht="12.75">
      <c r="I2166" s="409"/>
    </row>
    <row r="2167" ht="12.75">
      <c r="I2167" s="409"/>
    </row>
    <row r="2168" ht="12.75">
      <c r="I2168" s="409"/>
    </row>
    <row r="2169" ht="12.75">
      <c r="I2169" s="409"/>
    </row>
    <row r="2170" ht="12.75">
      <c r="I2170" s="409"/>
    </row>
    <row r="2171" ht="12.75">
      <c r="I2171" s="409"/>
    </row>
    <row r="2172" ht="12.75">
      <c r="I2172" s="409"/>
    </row>
    <row r="2173" ht="12.75">
      <c r="I2173" s="409"/>
    </row>
    <row r="2174" ht="12.75">
      <c r="I2174" s="409"/>
    </row>
    <row r="2175" ht="12.75">
      <c r="I2175" s="409"/>
    </row>
    <row r="2176" ht="12.75">
      <c r="I2176" s="409"/>
    </row>
    <row r="2177" ht="12.75">
      <c r="I2177" s="409"/>
    </row>
    <row r="2178" ht="12.75">
      <c r="I2178" s="409"/>
    </row>
    <row r="2179" ht="12.75">
      <c r="I2179" s="409"/>
    </row>
    <row r="2180" ht="12.75">
      <c r="I2180" s="409"/>
    </row>
    <row r="2181" ht="12.75">
      <c r="I2181" s="409"/>
    </row>
    <row r="2182" ht="12.75">
      <c r="I2182" s="409"/>
    </row>
    <row r="2183" ht="12.75">
      <c r="I2183" s="409"/>
    </row>
    <row r="2184" ht="12.75">
      <c r="I2184" s="409"/>
    </row>
    <row r="2185" ht="12.75">
      <c r="I2185" s="409"/>
    </row>
    <row r="2186" ht="12.75">
      <c r="I2186" s="409"/>
    </row>
    <row r="2187" ht="12.75">
      <c r="I2187" s="409"/>
    </row>
    <row r="2188" ht="12.75">
      <c r="I2188" s="409"/>
    </row>
    <row r="2189" ht="12.75">
      <c r="I2189" s="409"/>
    </row>
    <row r="2190" ht="12.75">
      <c r="I2190" s="409"/>
    </row>
    <row r="2191" ht="12.75">
      <c r="I2191" s="409"/>
    </row>
    <row r="2192" ht="12.75">
      <c r="I2192" s="409"/>
    </row>
    <row r="2193" ht="12.75">
      <c r="I2193" s="409"/>
    </row>
    <row r="2194" ht="12.75">
      <c r="I2194" s="409"/>
    </row>
    <row r="2195" ht="12.75">
      <c r="I2195" s="409"/>
    </row>
    <row r="2196" ht="12.75">
      <c r="I2196" s="409"/>
    </row>
    <row r="2197" ht="12.75">
      <c r="I2197" s="409"/>
    </row>
    <row r="2198" ht="12.75">
      <c r="I2198" s="409"/>
    </row>
    <row r="2199" ht="12.75">
      <c r="I2199" s="409"/>
    </row>
    <row r="2200" ht="12.75">
      <c r="I2200" s="409"/>
    </row>
    <row r="2201" ht="12.75">
      <c r="I2201" s="409"/>
    </row>
    <row r="2202" ht="12.75">
      <c r="I2202" s="409"/>
    </row>
    <row r="2203" ht="12.75">
      <c r="I2203" s="409"/>
    </row>
    <row r="2204" ht="12.75">
      <c r="I2204" s="409"/>
    </row>
    <row r="2205" ht="12.75">
      <c r="I2205" s="409"/>
    </row>
    <row r="2206" ht="12.75">
      <c r="I2206" s="409"/>
    </row>
    <row r="2207" ht="12.75">
      <c r="I2207" s="409"/>
    </row>
    <row r="2208" ht="12.75">
      <c r="I2208" s="409"/>
    </row>
    <row r="2209" ht="12.75">
      <c r="I2209" s="409"/>
    </row>
    <row r="2210" ht="12.75">
      <c r="I2210" s="409"/>
    </row>
    <row r="2211" ht="12.75">
      <c r="I2211" s="409"/>
    </row>
    <row r="2212" ht="12.75">
      <c r="I2212" s="409"/>
    </row>
    <row r="2213" ht="12.75">
      <c r="I2213" s="409"/>
    </row>
    <row r="2214" ht="12.75">
      <c r="I2214" s="409"/>
    </row>
    <row r="2215" ht="12.75">
      <c r="I2215" s="409"/>
    </row>
    <row r="2216" ht="12.75">
      <c r="I2216" s="409"/>
    </row>
    <row r="2217" ht="12.75">
      <c r="I2217" s="409"/>
    </row>
    <row r="2218" ht="12.75">
      <c r="I2218" s="409"/>
    </row>
    <row r="2219" ht="12.75">
      <c r="I2219" s="409"/>
    </row>
    <row r="2220" ht="12.75">
      <c r="I2220" s="409"/>
    </row>
    <row r="2221" ht="12.75">
      <c r="I2221" s="409"/>
    </row>
    <row r="2222" ht="12.75">
      <c r="I2222" s="409"/>
    </row>
    <row r="2223" ht="12.75">
      <c r="I2223" s="409"/>
    </row>
    <row r="2224" ht="12.75">
      <c r="I2224" s="409"/>
    </row>
    <row r="2225" ht="12.75">
      <c r="I2225" s="409"/>
    </row>
    <row r="2226" ht="12.75">
      <c r="I2226" s="409"/>
    </row>
    <row r="2227" ht="12.75">
      <c r="I2227" s="409"/>
    </row>
    <row r="2228" ht="12.75">
      <c r="I2228" s="409"/>
    </row>
    <row r="2229" ht="12.75">
      <c r="I2229" s="409"/>
    </row>
    <row r="2230" ht="12.75">
      <c r="I2230" s="409"/>
    </row>
    <row r="2231" ht="12.75">
      <c r="I2231" s="409"/>
    </row>
    <row r="2232" ht="12.75">
      <c r="I2232" s="409"/>
    </row>
    <row r="2233" ht="12.75">
      <c r="I2233" s="409"/>
    </row>
    <row r="2234" ht="12.75">
      <c r="I2234" s="409"/>
    </row>
    <row r="2235" ht="12.75">
      <c r="I2235" s="409"/>
    </row>
    <row r="2236" ht="12.75">
      <c r="I2236" s="409"/>
    </row>
    <row r="2237" ht="12.75">
      <c r="I2237" s="409"/>
    </row>
    <row r="2238" ht="12.75">
      <c r="I2238" s="409"/>
    </row>
    <row r="2239" ht="12.75">
      <c r="I2239" s="409"/>
    </row>
    <row r="2240" ht="12.75">
      <c r="I2240" s="409"/>
    </row>
    <row r="2241" ht="12.75">
      <c r="I2241" s="409"/>
    </row>
    <row r="2242" ht="12.75">
      <c r="I2242" s="409"/>
    </row>
    <row r="2243" ht="12.75">
      <c r="I2243" s="409"/>
    </row>
    <row r="2244" ht="12.75">
      <c r="I2244" s="409"/>
    </row>
    <row r="2245" ht="12.75">
      <c r="I2245" s="409"/>
    </row>
    <row r="2246" ht="12.75">
      <c r="I2246" s="409"/>
    </row>
    <row r="2247" ht="12.75">
      <c r="I2247" s="409"/>
    </row>
    <row r="2248" ht="12.75">
      <c r="I2248" s="409"/>
    </row>
    <row r="2249" ht="12.75">
      <c r="I2249" s="409"/>
    </row>
    <row r="2250" ht="12.75">
      <c r="I2250" s="409"/>
    </row>
    <row r="2251" ht="12.75">
      <c r="I2251" s="409"/>
    </row>
    <row r="2252" ht="12.75">
      <c r="I2252" s="409"/>
    </row>
    <row r="2253" ht="12.75">
      <c r="I2253" s="409"/>
    </row>
    <row r="2254" ht="12.75">
      <c r="I2254" s="409"/>
    </row>
    <row r="2255" ht="12.75">
      <c r="I2255" s="409"/>
    </row>
    <row r="2256" ht="12.75">
      <c r="I2256" s="409"/>
    </row>
    <row r="2257" ht="12.75">
      <c r="I2257" s="409"/>
    </row>
    <row r="2258" ht="12.75">
      <c r="I2258" s="409"/>
    </row>
    <row r="2259" ht="12.75">
      <c r="I2259" s="409"/>
    </row>
    <row r="2260" ht="12.75">
      <c r="I2260" s="409"/>
    </row>
    <row r="2261" ht="12.75">
      <c r="I2261" s="409"/>
    </row>
    <row r="2262" ht="12.75">
      <c r="I2262" s="409"/>
    </row>
    <row r="2263" ht="12.75">
      <c r="I2263" s="409"/>
    </row>
    <row r="2264" ht="12.75">
      <c r="I2264" s="409"/>
    </row>
    <row r="2265" ht="12.75">
      <c r="I2265" s="409"/>
    </row>
    <row r="2266" ht="12.75">
      <c r="I2266" s="409"/>
    </row>
    <row r="2267" ht="12.75">
      <c r="I2267" s="409"/>
    </row>
    <row r="2268" ht="12.75">
      <c r="I2268" s="409"/>
    </row>
    <row r="2269" ht="12.75">
      <c r="I2269" s="409"/>
    </row>
    <row r="2270" ht="12.75">
      <c r="I2270" s="409"/>
    </row>
    <row r="2271" ht="12.75">
      <c r="I2271" s="409"/>
    </row>
    <row r="2272" ht="12.75">
      <c r="I2272" s="409"/>
    </row>
    <row r="2273" ht="12.75">
      <c r="I2273" s="409"/>
    </row>
    <row r="2274" ht="12.75">
      <c r="I2274" s="409"/>
    </row>
    <row r="2275" ht="12.75">
      <c r="I2275" s="409"/>
    </row>
    <row r="2276" ht="12.75">
      <c r="I2276" s="409"/>
    </row>
    <row r="2277" ht="12.75">
      <c r="I2277" s="409"/>
    </row>
    <row r="2278" ht="12.75">
      <c r="I2278" s="409"/>
    </row>
    <row r="2279" ht="12.75">
      <c r="I2279" s="409"/>
    </row>
    <row r="2280" ht="12.75">
      <c r="I2280" s="409"/>
    </row>
    <row r="2281" ht="12.75">
      <c r="I2281" s="409"/>
    </row>
    <row r="2282" ht="12.75">
      <c r="I2282" s="409"/>
    </row>
    <row r="2283" ht="12.75">
      <c r="I2283" s="409"/>
    </row>
    <row r="2284" ht="12.75">
      <c r="I2284" s="409"/>
    </row>
    <row r="2285" ht="12.75">
      <c r="I2285" s="409"/>
    </row>
    <row r="2286" ht="12.75">
      <c r="I2286" s="409"/>
    </row>
    <row r="2287" ht="12.75">
      <c r="I2287" s="409"/>
    </row>
    <row r="2288" ht="12.75">
      <c r="I2288" s="409"/>
    </row>
    <row r="2289" ht="12.75">
      <c r="I2289" s="409"/>
    </row>
    <row r="2290" ht="12.75">
      <c r="I2290" s="409"/>
    </row>
    <row r="2291" ht="12.75">
      <c r="I2291" s="409"/>
    </row>
    <row r="2292" ht="12.75">
      <c r="I2292" s="409"/>
    </row>
    <row r="2293" ht="12.75">
      <c r="I2293" s="409"/>
    </row>
    <row r="2294" ht="12.75">
      <c r="I2294" s="409"/>
    </row>
    <row r="2295" ht="12.75">
      <c r="I2295" s="409"/>
    </row>
    <row r="2296" ht="12.75">
      <c r="I2296" s="409"/>
    </row>
    <row r="2297" ht="12.75">
      <c r="I2297" s="409"/>
    </row>
    <row r="2298" ht="12.75">
      <c r="I2298" s="409"/>
    </row>
    <row r="2299" ht="12.75">
      <c r="I2299" s="409"/>
    </row>
    <row r="2300" ht="12.75">
      <c r="I2300" s="409"/>
    </row>
    <row r="2301" ht="12.75">
      <c r="I2301" s="409"/>
    </row>
    <row r="2302" ht="12.75">
      <c r="I2302" s="409"/>
    </row>
    <row r="2303" ht="12.75">
      <c r="I2303" s="409"/>
    </row>
    <row r="2304" ht="12.75">
      <c r="I2304" s="409"/>
    </row>
    <row r="2305" ht="12.75">
      <c r="I2305" s="409"/>
    </row>
    <row r="2306" ht="12.75">
      <c r="I2306" s="409"/>
    </row>
    <row r="2307" ht="12.75">
      <c r="I2307" s="409"/>
    </row>
    <row r="2308" ht="12.75">
      <c r="I2308" s="409"/>
    </row>
    <row r="2309" ht="12.75">
      <c r="I2309" s="409"/>
    </row>
    <row r="2310" ht="12.75">
      <c r="I2310" s="409"/>
    </row>
    <row r="2311" ht="12.75">
      <c r="I2311" s="409"/>
    </row>
    <row r="2312" ht="12.75">
      <c r="I2312" s="409"/>
    </row>
    <row r="2313" ht="12.75">
      <c r="I2313" s="409"/>
    </row>
    <row r="2314" ht="12.75">
      <c r="I2314" s="409"/>
    </row>
    <row r="2315" ht="12.75">
      <c r="I2315" s="409"/>
    </row>
    <row r="2316" ht="12.75">
      <c r="I2316" s="409"/>
    </row>
    <row r="2317" ht="12.75">
      <c r="I2317" s="409"/>
    </row>
    <row r="2318" ht="12.75">
      <c r="I2318" s="409"/>
    </row>
    <row r="2319" ht="12.75">
      <c r="I2319" s="409"/>
    </row>
    <row r="2320" ht="12.75">
      <c r="I2320" s="409"/>
    </row>
    <row r="2321" ht="12.75">
      <c r="I2321" s="409"/>
    </row>
    <row r="2322" ht="12.75">
      <c r="I2322" s="409"/>
    </row>
    <row r="2323" ht="12.75">
      <c r="I2323" s="409"/>
    </row>
    <row r="2324" ht="12.75">
      <c r="I2324" s="409"/>
    </row>
    <row r="2325" ht="12.75">
      <c r="I2325" s="409"/>
    </row>
    <row r="2326" ht="12.75">
      <c r="I2326" s="409"/>
    </row>
    <row r="2327" ht="12.75">
      <c r="I2327" s="409"/>
    </row>
    <row r="2328" ht="12.75">
      <c r="I2328" s="409"/>
    </row>
    <row r="2329" ht="12.75">
      <c r="I2329" s="409"/>
    </row>
    <row r="2330" ht="12.75">
      <c r="I2330" s="409"/>
    </row>
    <row r="2331" ht="12.75">
      <c r="I2331" s="409"/>
    </row>
    <row r="2332" ht="12.75">
      <c r="I2332" s="409"/>
    </row>
    <row r="2333" ht="12.75">
      <c r="I2333" s="409"/>
    </row>
    <row r="2334" ht="12.75">
      <c r="I2334" s="409"/>
    </row>
    <row r="2335" ht="12.75">
      <c r="I2335" s="409"/>
    </row>
    <row r="2336" ht="12.75">
      <c r="I2336" s="409"/>
    </row>
    <row r="2337" ht="12.75">
      <c r="I2337" s="409"/>
    </row>
    <row r="2338" ht="12.75">
      <c r="I2338" s="409"/>
    </row>
    <row r="2339" ht="12.75">
      <c r="I2339" s="409"/>
    </row>
    <row r="2340" ht="12.75">
      <c r="I2340" s="409"/>
    </row>
    <row r="2341" ht="12.75">
      <c r="I2341" s="409"/>
    </row>
    <row r="2342" ht="12.75">
      <c r="I2342" s="409"/>
    </row>
    <row r="2343" ht="12.75">
      <c r="I2343" s="409"/>
    </row>
    <row r="2344" ht="12.75">
      <c r="I2344" s="409"/>
    </row>
    <row r="2345" ht="12.75">
      <c r="I2345" s="409"/>
    </row>
    <row r="2346" ht="12.75">
      <c r="I2346" s="409"/>
    </row>
    <row r="2347" ht="12.75">
      <c r="I2347" s="409"/>
    </row>
    <row r="2348" ht="12.75">
      <c r="I2348" s="409"/>
    </row>
    <row r="2349" ht="12.75">
      <c r="I2349" s="409"/>
    </row>
    <row r="2350" ht="12.75">
      <c r="I2350" s="409"/>
    </row>
    <row r="2351" ht="12.75">
      <c r="I2351" s="409"/>
    </row>
    <row r="2352" ht="12.75">
      <c r="I2352" s="409"/>
    </row>
    <row r="2353" ht="12.75">
      <c r="I2353" s="409"/>
    </row>
    <row r="2354" ht="12.75">
      <c r="I2354" s="409"/>
    </row>
    <row r="2355" ht="12.75">
      <c r="I2355" s="409"/>
    </row>
    <row r="2356" ht="12.75">
      <c r="I2356" s="409"/>
    </row>
    <row r="2357" ht="12.75">
      <c r="I2357" s="409"/>
    </row>
    <row r="2358" ht="12.75">
      <c r="I2358" s="409"/>
    </row>
    <row r="2359" ht="12.75">
      <c r="I2359" s="409"/>
    </row>
    <row r="2360" ht="12.75">
      <c r="I2360" s="409"/>
    </row>
    <row r="2361" ht="12.75">
      <c r="I2361" s="409"/>
    </row>
    <row r="2362" ht="12.75">
      <c r="I2362" s="409"/>
    </row>
    <row r="2363" ht="12.75">
      <c r="I2363" s="409"/>
    </row>
    <row r="2364" ht="12.75">
      <c r="I2364" s="409"/>
    </row>
    <row r="2365" ht="12.75">
      <c r="I2365" s="409"/>
    </row>
    <row r="2366" ht="12.75">
      <c r="I2366" s="409"/>
    </row>
    <row r="2367" ht="12.75">
      <c r="I2367" s="409"/>
    </row>
    <row r="2368" ht="12.75">
      <c r="I2368" s="409"/>
    </row>
    <row r="2369" ht="12.75">
      <c r="I2369" s="409"/>
    </row>
    <row r="2370" ht="12.75">
      <c r="I2370" s="409"/>
    </row>
    <row r="2371" ht="12.75">
      <c r="I2371" s="409"/>
    </row>
    <row r="2372" ht="12.75">
      <c r="I2372" s="409"/>
    </row>
    <row r="2373" ht="12.75">
      <c r="I2373" s="409"/>
    </row>
    <row r="2374" ht="12.75">
      <c r="I2374" s="409"/>
    </row>
    <row r="2375" ht="12.75">
      <c r="I2375" s="409"/>
    </row>
    <row r="2376" ht="12.75">
      <c r="I2376" s="409"/>
    </row>
    <row r="2377" ht="12.75">
      <c r="I2377" s="409"/>
    </row>
    <row r="2378" ht="12.75">
      <c r="I2378" s="409"/>
    </row>
    <row r="2379" ht="12.75">
      <c r="I2379" s="409"/>
    </row>
    <row r="2380" ht="12.75">
      <c r="I2380" s="409"/>
    </row>
    <row r="2381" ht="12.75">
      <c r="I2381" s="409"/>
    </row>
    <row r="2382" ht="12.75">
      <c r="I2382" s="409"/>
    </row>
    <row r="2383" ht="12.75">
      <c r="I2383" s="409"/>
    </row>
    <row r="2384" ht="12.75">
      <c r="I2384" s="409"/>
    </row>
    <row r="2385" ht="12.75">
      <c r="I2385" s="409"/>
    </row>
    <row r="2386" ht="12.75">
      <c r="I2386" s="409"/>
    </row>
    <row r="2387" ht="12.75">
      <c r="I2387" s="409"/>
    </row>
    <row r="2388" ht="12.75">
      <c r="I2388" s="409"/>
    </row>
    <row r="2389" ht="12.75">
      <c r="I2389" s="409"/>
    </row>
    <row r="2390" ht="12.75">
      <c r="I2390" s="409"/>
    </row>
    <row r="2391" ht="12.75">
      <c r="I2391" s="409"/>
    </row>
    <row r="2392" ht="12.75">
      <c r="I2392" s="409"/>
    </row>
    <row r="2393" ht="12.75">
      <c r="I2393" s="409"/>
    </row>
    <row r="2394" ht="12.75">
      <c r="I2394" s="409"/>
    </row>
    <row r="2395" ht="12.75">
      <c r="I2395" s="409"/>
    </row>
    <row r="2396" ht="12.75">
      <c r="I2396" s="409"/>
    </row>
    <row r="2397" ht="12.75">
      <c r="I2397" s="409"/>
    </row>
    <row r="2398" ht="12.75">
      <c r="I2398" s="409"/>
    </row>
    <row r="2399" ht="12.75">
      <c r="I2399" s="409"/>
    </row>
    <row r="2400" ht="12.75">
      <c r="I2400" s="409"/>
    </row>
    <row r="2401" ht="12.75">
      <c r="I2401" s="409"/>
    </row>
    <row r="2402" ht="12.75">
      <c r="I2402" s="409"/>
    </row>
    <row r="2403" ht="12.75">
      <c r="I2403" s="409"/>
    </row>
    <row r="2404" ht="12.75">
      <c r="I2404" s="409"/>
    </row>
    <row r="2405" ht="12.75">
      <c r="I2405" s="409"/>
    </row>
    <row r="2406" ht="12.75">
      <c r="I2406" s="409"/>
    </row>
    <row r="2407" ht="12.75">
      <c r="I2407" s="409"/>
    </row>
    <row r="2408" ht="12.75">
      <c r="I2408" s="409"/>
    </row>
    <row r="2409" ht="12.75">
      <c r="I2409" s="409"/>
    </row>
    <row r="2410" ht="12.75">
      <c r="I2410" s="409"/>
    </row>
    <row r="2411" ht="12.75">
      <c r="I2411" s="409"/>
    </row>
    <row r="2412" ht="12.75">
      <c r="I2412" s="409"/>
    </row>
    <row r="2413" ht="12.75">
      <c r="I2413" s="409"/>
    </row>
    <row r="2414" ht="12.75">
      <c r="I2414" s="409"/>
    </row>
    <row r="2415" ht="12.75">
      <c r="I2415" s="409"/>
    </row>
    <row r="2416" ht="12.75">
      <c r="I2416" s="409"/>
    </row>
    <row r="2417" ht="12.75">
      <c r="I2417" s="409"/>
    </row>
    <row r="2418" ht="12.75">
      <c r="I2418" s="409"/>
    </row>
    <row r="2419" ht="12.75">
      <c r="I2419" s="409"/>
    </row>
    <row r="2420" ht="12.75">
      <c r="I2420" s="409"/>
    </row>
    <row r="2421" ht="12.75">
      <c r="I2421" s="409"/>
    </row>
    <row r="2422" ht="12.75">
      <c r="I2422" s="409"/>
    </row>
    <row r="2423" ht="12.75">
      <c r="I2423" s="409"/>
    </row>
    <row r="2424" ht="12.75">
      <c r="I2424" s="409"/>
    </row>
    <row r="2425" ht="12.75">
      <c r="I2425" s="409"/>
    </row>
    <row r="2426" ht="12.75">
      <c r="I2426" s="409"/>
    </row>
    <row r="2427" ht="12.75">
      <c r="I2427" s="409"/>
    </row>
    <row r="2428" ht="12.75">
      <c r="I2428" s="409"/>
    </row>
    <row r="2429" ht="12.75">
      <c r="I2429" s="409"/>
    </row>
    <row r="2430" ht="12.75">
      <c r="I2430" s="409"/>
    </row>
    <row r="2431" ht="12.75">
      <c r="I2431" s="409"/>
    </row>
    <row r="2432" ht="12.75">
      <c r="I2432" s="409"/>
    </row>
    <row r="2433" ht="12.75">
      <c r="I2433" s="409"/>
    </row>
    <row r="2434" ht="12.75">
      <c r="I2434" s="409"/>
    </row>
    <row r="2435" ht="12.75">
      <c r="I2435" s="409"/>
    </row>
    <row r="2436" ht="12.75">
      <c r="I2436" s="409"/>
    </row>
    <row r="2437" ht="12.75">
      <c r="I2437" s="409"/>
    </row>
    <row r="2438" ht="12.75">
      <c r="I2438" s="409"/>
    </row>
    <row r="2439" ht="12.75">
      <c r="I2439" s="409"/>
    </row>
    <row r="2440" ht="12.75">
      <c r="I2440" s="409"/>
    </row>
    <row r="2441" ht="12.75">
      <c r="I2441" s="409"/>
    </row>
    <row r="2442" ht="12.75">
      <c r="I2442" s="409"/>
    </row>
    <row r="2443" ht="12.75">
      <c r="I2443" s="409"/>
    </row>
    <row r="2444" ht="12.75">
      <c r="I2444" s="409"/>
    </row>
    <row r="2445" ht="12.75">
      <c r="I2445" s="409"/>
    </row>
    <row r="2446" ht="12.75">
      <c r="I2446" s="409"/>
    </row>
    <row r="2447" ht="12.75">
      <c r="I2447" s="409"/>
    </row>
    <row r="2448" ht="12.75">
      <c r="I2448" s="409"/>
    </row>
    <row r="2449" ht="12.75">
      <c r="I2449" s="409"/>
    </row>
    <row r="2450" ht="12.75">
      <c r="I2450" s="409"/>
    </row>
    <row r="2451" ht="12.75">
      <c r="I2451" s="409"/>
    </row>
    <row r="2452" ht="12.75">
      <c r="I2452" s="409"/>
    </row>
    <row r="2453" ht="12.75">
      <c r="I2453" s="409"/>
    </row>
    <row r="2454" ht="12.75">
      <c r="I2454" s="409"/>
    </row>
    <row r="2455" ht="12.75">
      <c r="I2455" s="409"/>
    </row>
    <row r="2456" ht="12.75">
      <c r="I2456" s="409"/>
    </row>
    <row r="2457" ht="12.75">
      <c r="I2457" s="409"/>
    </row>
    <row r="2458" ht="12.75">
      <c r="I2458" s="409"/>
    </row>
  </sheetData>
  <sheetProtection/>
  <protectedRanges>
    <protectedRange sqref="E6:E12" name="Rozstęp2_2"/>
  </protectedRanges>
  <mergeCells count="7">
    <mergeCell ref="A5:D5"/>
    <mergeCell ref="A17:F17"/>
    <mergeCell ref="H22:M24"/>
    <mergeCell ref="I2:K2"/>
    <mergeCell ref="C4:O4"/>
    <mergeCell ref="A13:H13"/>
    <mergeCell ref="F18:J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5"/>
  <sheetViews>
    <sheetView zoomScale="85" zoomScaleNormal="85" zoomScalePageLayoutView="0" workbookViewId="0" topLeftCell="A1">
      <selection activeCell="O12" sqref="O12"/>
    </sheetView>
  </sheetViews>
  <sheetFormatPr defaultColWidth="9.140625" defaultRowHeight="12.75"/>
  <cols>
    <col min="1" max="1" width="4.140625" style="0" customWidth="1"/>
    <col min="2" max="2" width="64.140625" style="0" customWidth="1"/>
    <col min="3" max="3" width="8.57421875" style="0" customWidth="1"/>
    <col min="4" max="4" width="9.421875" style="315" customWidth="1"/>
    <col min="5" max="11" width="9.421875" style="274" hidden="1" customWidth="1"/>
    <col min="12" max="12" width="13.140625" style="174" customWidth="1"/>
    <col min="13" max="13" width="8.140625" style="168" customWidth="1"/>
    <col min="14" max="14" width="12.140625" style="244" customWidth="1"/>
    <col min="15" max="15" width="15.00390625" style="244" customWidth="1"/>
    <col min="16" max="16" width="14.8515625" style="244" customWidth="1"/>
    <col min="17" max="17" width="19.421875" style="0" customWidth="1"/>
    <col min="18" max="18" width="24.00390625" style="0" customWidth="1"/>
    <col min="19" max="19" width="40.00390625" style="0" customWidth="1"/>
  </cols>
  <sheetData>
    <row r="1" spans="1:17" ht="12.75">
      <c r="A1" s="10"/>
      <c r="B1" s="335" t="s">
        <v>70</v>
      </c>
      <c r="C1" s="10"/>
      <c r="D1" s="281"/>
      <c r="E1" s="281"/>
      <c r="F1" s="281"/>
      <c r="G1" s="281"/>
      <c r="H1" s="281"/>
      <c r="I1" s="281"/>
      <c r="J1" s="281"/>
      <c r="K1" s="281"/>
      <c r="L1" s="162"/>
      <c r="M1" s="201"/>
      <c r="N1" s="39"/>
      <c r="O1" s="39"/>
      <c r="P1" s="39"/>
      <c r="Q1" s="10"/>
    </row>
    <row r="2" spans="1:17" ht="12.75">
      <c r="A2" s="40"/>
      <c r="B2" s="335" t="s">
        <v>71</v>
      </c>
      <c r="C2" s="40"/>
      <c r="D2" s="282"/>
      <c r="E2" s="282"/>
      <c r="F2" s="282"/>
      <c r="G2" s="282"/>
      <c r="H2" s="282"/>
      <c r="I2" s="282"/>
      <c r="J2" s="282"/>
      <c r="K2" s="282"/>
      <c r="L2" s="162"/>
      <c r="M2" s="201"/>
      <c r="N2" s="39"/>
      <c r="O2" s="39"/>
      <c r="P2" s="491" t="s">
        <v>175</v>
      </c>
      <c r="Q2" s="40"/>
    </row>
    <row r="3" spans="1:17" s="18" customFormat="1" ht="14.25">
      <c r="A3" s="57"/>
      <c r="B3" s="58"/>
      <c r="C3" s="57"/>
      <c r="D3" s="280"/>
      <c r="E3" s="283"/>
      <c r="F3" s="283"/>
      <c r="G3" s="283"/>
      <c r="H3" s="283"/>
      <c r="I3" s="283"/>
      <c r="J3" s="283"/>
      <c r="K3" s="283"/>
      <c r="L3" s="127"/>
      <c r="M3" s="120"/>
      <c r="N3" s="99"/>
      <c r="O3" s="99"/>
      <c r="P3" s="535" t="s">
        <v>17</v>
      </c>
      <c r="Q3" s="535"/>
    </row>
    <row r="4" spans="1:17" s="18" customFormat="1" ht="14.25">
      <c r="A4" s="57"/>
      <c r="B4" s="58"/>
      <c r="C4" s="57"/>
      <c r="D4" s="280"/>
      <c r="E4" s="283"/>
      <c r="F4" s="283"/>
      <c r="G4" s="283"/>
      <c r="H4" s="283"/>
      <c r="I4" s="283"/>
      <c r="J4" s="283"/>
      <c r="K4" s="283"/>
      <c r="L4" s="127"/>
      <c r="M4" s="120"/>
      <c r="N4" s="99"/>
      <c r="O4" s="99"/>
      <c r="P4" s="99"/>
      <c r="Q4" s="57"/>
    </row>
    <row r="5" spans="1:17" s="18" customFormat="1" ht="14.25">
      <c r="A5" s="57"/>
      <c r="B5" s="58"/>
      <c r="C5" s="535" t="s">
        <v>0</v>
      </c>
      <c r="D5" s="535"/>
      <c r="E5" s="535"/>
      <c r="F5" s="535"/>
      <c r="G5" s="535"/>
      <c r="H5" s="535"/>
      <c r="I5" s="535"/>
      <c r="J5" s="535"/>
      <c r="K5" s="535"/>
      <c r="L5" s="536"/>
      <c r="M5" s="536"/>
      <c r="N5" s="536"/>
      <c r="O5" s="536"/>
      <c r="P5" s="536"/>
      <c r="Q5" s="57"/>
    </row>
    <row r="6" spans="1:17" s="18" customFormat="1" ht="14.25">
      <c r="A6" s="60"/>
      <c r="B6" s="61" t="s">
        <v>159</v>
      </c>
      <c r="C6" s="62"/>
      <c r="D6" s="284"/>
      <c r="E6" s="539" t="s">
        <v>75</v>
      </c>
      <c r="F6" s="540"/>
      <c r="G6" s="540"/>
      <c r="H6" s="540"/>
      <c r="I6" s="541" t="s">
        <v>76</v>
      </c>
      <c r="J6" s="542"/>
      <c r="K6" s="542"/>
      <c r="L6" s="190"/>
      <c r="M6" s="226"/>
      <c r="N6" s="74"/>
      <c r="O6" s="74"/>
      <c r="P6" s="74"/>
      <c r="Q6" s="62"/>
    </row>
    <row r="7" spans="1:19" s="18" customFormat="1" ht="86.25" customHeight="1">
      <c r="A7" s="89" t="s">
        <v>1</v>
      </c>
      <c r="B7" s="89" t="s">
        <v>2</v>
      </c>
      <c r="C7" s="89" t="s">
        <v>3</v>
      </c>
      <c r="D7" s="317" t="s">
        <v>66</v>
      </c>
      <c r="E7" s="247" t="s">
        <v>59</v>
      </c>
      <c r="F7" s="248" t="s">
        <v>60</v>
      </c>
      <c r="G7" s="249" t="s">
        <v>61</v>
      </c>
      <c r="H7" s="250" t="s">
        <v>62</v>
      </c>
      <c r="I7" s="251" t="s">
        <v>63</v>
      </c>
      <c r="J7" s="251" t="s">
        <v>64</v>
      </c>
      <c r="K7" s="251" t="s">
        <v>65</v>
      </c>
      <c r="L7" s="117" t="s">
        <v>4</v>
      </c>
      <c r="M7" s="116" t="s">
        <v>5</v>
      </c>
      <c r="N7" s="89" t="s">
        <v>43</v>
      </c>
      <c r="O7" s="89" t="s">
        <v>6</v>
      </c>
      <c r="P7" s="89" t="s">
        <v>7</v>
      </c>
      <c r="Q7" s="89" t="s">
        <v>29</v>
      </c>
      <c r="R7" s="475" t="s">
        <v>171</v>
      </c>
      <c r="S7" s="476" t="s">
        <v>172</v>
      </c>
    </row>
    <row r="8" spans="1:19" s="49" customFormat="1" ht="44.25" customHeight="1">
      <c r="A8" s="65">
        <v>1</v>
      </c>
      <c r="B8" s="378" t="s">
        <v>81</v>
      </c>
      <c r="C8" s="65" t="s">
        <v>10</v>
      </c>
      <c r="D8" s="318">
        <f>SUM(E8:K8)</f>
        <v>6</v>
      </c>
      <c r="E8" s="247">
        <v>6</v>
      </c>
      <c r="F8" s="248"/>
      <c r="G8" s="249"/>
      <c r="H8" s="250"/>
      <c r="I8" s="251"/>
      <c r="J8" s="251"/>
      <c r="K8" s="251"/>
      <c r="L8" s="366">
        <v>0</v>
      </c>
      <c r="M8" s="153"/>
      <c r="N8" s="230">
        <f>ROUND(L8*(1+M8),2)</f>
        <v>0</v>
      </c>
      <c r="O8" s="109">
        <f>L8*D8</f>
        <v>0</v>
      </c>
      <c r="P8" s="109">
        <f>N8*D8</f>
        <v>0</v>
      </c>
      <c r="Q8" s="66"/>
      <c r="R8" s="479"/>
      <c r="S8" s="479"/>
    </row>
    <row r="9" spans="1:19" s="49" customFormat="1" ht="47.25" customHeight="1">
      <c r="A9" s="65">
        <v>2</v>
      </c>
      <c r="B9" s="378" t="s">
        <v>82</v>
      </c>
      <c r="C9" s="65" t="s">
        <v>10</v>
      </c>
      <c r="D9" s="318">
        <f>SUM(E9:K9)</f>
        <v>1</v>
      </c>
      <c r="E9" s="247">
        <v>1</v>
      </c>
      <c r="F9" s="248"/>
      <c r="G9" s="249"/>
      <c r="H9" s="250"/>
      <c r="I9" s="251"/>
      <c r="J9" s="251"/>
      <c r="K9" s="251"/>
      <c r="L9" s="366">
        <v>0</v>
      </c>
      <c r="M9" s="153"/>
      <c r="N9" s="230">
        <f>ROUND(L9*(1+M9),2)</f>
        <v>0</v>
      </c>
      <c r="O9" s="109">
        <f>L9*D9</f>
        <v>0</v>
      </c>
      <c r="P9" s="109">
        <f>N9*D9</f>
        <v>0</v>
      </c>
      <c r="Q9" s="66"/>
      <c r="R9" s="479"/>
      <c r="S9" s="479"/>
    </row>
    <row r="10" spans="1:19" s="49" customFormat="1" ht="48" customHeight="1">
      <c r="A10" s="65">
        <v>3</v>
      </c>
      <c r="B10" s="378" t="s">
        <v>83</v>
      </c>
      <c r="C10" s="67" t="s">
        <v>10</v>
      </c>
      <c r="D10" s="318">
        <f>SUM(E10:K10)</f>
        <v>1</v>
      </c>
      <c r="E10" s="247">
        <v>1</v>
      </c>
      <c r="F10" s="248"/>
      <c r="G10" s="249"/>
      <c r="H10" s="250"/>
      <c r="I10" s="251"/>
      <c r="J10" s="251"/>
      <c r="K10" s="251"/>
      <c r="L10" s="366">
        <v>0</v>
      </c>
      <c r="M10" s="153"/>
      <c r="N10" s="230">
        <f>ROUND(L10*(1+M10),2)</f>
        <v>0</v>
      </c>
      <c r="O10" s="109">
        <f>L10*D10</f>
        <v>0</v>
      </c>
      <c r="P10" s="109">
        <f>N10*D10</f>
        <v>0</v>
      </c>
      <c r="Q10" s="66"/>
      <c r="R10" s="479"/>
      <c r="S10" s="479"/>
    </row>
    <row r="11" spans="1:19" s="49" customFormat="1" ht="43.5" customHeight="1">
      <c r="A11" s="65">
        <v>4</v>
      </c>
      <c r="B11" s="378" t="s">
        <v>84</v>
      </c>
      <c r="C11" s="67" t="s">
        <v>10</v>
      </c>
      <c r="D11" s="318">
        <f>SUM(E11:K11)</f>
        <v>1</v>
      </c>
      <c r="E11" s="247">
        <v>1</v>
      </c>
      <c r="F11" s="248"/>
      <c r="G11" s="249"/>
      <c r="H11" s="250"/>
      <c r="I11" s="251"/>
      <c r="J11" s="251"/>
      <c r="K11" s="251"/>
      <c r="L11" s="366">
        <v>0</v>
      </c>
      <c r="M11" s="153"/>
      <c r="N11" s="230">
        <f>ROUND(L11*(1+M11),2)</f>
        <v>0</v>
      </c>
      <c r="O11" s="109">
        <f>L11*D11</f>
        <v>0</v>
      </c>
      <c r="P11" s="109">
        <f>N11*D11</f>
        <v>0</v>
      </c>
      <c r="Q11" s="66"/>
      <c r="R11" s="479"/>
      <c r="S11" s="479"/>
    </row>
    <row r="12" spans="1:17" s="18" customFormat="1" ht="21" customHeight="1">
      <c r="A12" s="523" t="s">
        <v>114</v>
      </c>
      <c r="B12" s="524"/>
      <c r="C12" s="524"/>
      <c r="D12" s="524"/>
      <c r="E12" s="524"/>
      <c r="F12" s="524"/>
      <c r="G12" s="524"/>
      <c r="H12" s="524"/>
      <c r="I12" s="524"/>
      <c r="J12" s="524"/>
      <c r="K12" s="524"/>
      <c r="L12" s="524"/>
      <c r="M12" s="524"/>
      <c r="N12" s="525"/>
      <c r="O12" s="110">
        <f>SUM(O8:O11)</f>
        <v>0</v>
      </c>
      <c r="P12" s="110">
        <f>SUM(P8:P11)</f>
        <v>0</v>
      </c>
      <c r="Q12" s="108"/>
    </row>
    <row r="13" spans="1:17" s="18" customFormat="1" ht="14.25">
      <c r="A13" s="87"/>
      <c r="B13" s="88"/>
      <c r="C13" s="87"/>
      <c r="D13" s="284"/>
      <c r="E13" s="284"/>
      <c r="F13" s="284"/>
      <c r="G13" s="284"/>
      <c r="H13" s="284"/>
      <c r="I13" s="284"/>
      <c r="J13" s="284"/>
      <c r="K13" s="284"/>
      <c r="L13" s="134"/>
      <c r="M13" s="146"/>
      <c r="N13" s="241"/>
      <c r="O13" s="90"/>
      <c r="P13" s="90"/>
      <c r="Q13" s="72"/>
    </row>
    <row r="14" spans="1:17" s="18" customFormat="1" ht="19.5" customHeight="1">
      <c r="A14" s="57"/>
      <c r="B14" s="107" t="s">
        <v>173</v>
      </c>
      <c r="C14" s="75"/>
      <c r="D14" s="316"/>
      <c r="E14" s="270"/>
      <c r="F14" s="270"/>
      <c r="G14" s="270"/>
      <c r="H14" s="270"/>
      <c r="I14" s="270"/>
      <c r="J14" s="270"/>
      <c r="K14" s="270"/>
      <c r="L14" s="142"/>
      <c r="M14" s="537"/>
      <c r="N14" s="537"/>
      <c r="O14" s="538"/>
      <c r="P14" s="537"/>
      <c r="Q14" s="537"/>
    </row>
    <row r="15" spans="1:17" s="18" customFormat="1" ht="20.25" customHeight="1">
      <c r="A15" s="77"/>
      <c r="B15" s="75" t="s">
        <v>87</v>
      </c>
      <c r="C15" s="98"/>
      <c r="D15" s="75"/>
      <c r="E15" s="75"/>
      <c r="F15" s="75"/>
      <c r="G15" s="518"/>
      <c r="H15" s="518"/>
      <c r="I15" s="518"/>
      <c r="J15" s="518"/>
      <c r="K15" s="518"/>
      <c r="L15"/>
      <c r="M15" s="150"/>
      <c r="N15"/>
      <c r="O15" s="242"/>
      <c r="P15" s="242"/>
      <c r="Q15" s="75"/>
    </row>
    <row r="16" spans="1:17" s="18" customFormat="1" ht="19.5" customHeight="1">
      <c r="A16" s="77"/>
      <c r="B16" s="75" t="s">
        <v>88</v>
      </c>
      <c r="C16" s="98"/>
      <c r="D16" s="75"/>
      <c r="E16" s="75"/>
      <c r="F16" s="75"/>
      <c r="G16" s="75"/>
      <c r="H16" s="380"/>
      <c r="I16" s="142"/>
      <c r="J16" s="410"/>
      <c r="K16" s="142"/>
      <c r="L16"/>
      <c r="M16" s="150"/>
      <c r="N16"/>
      <c r="O16" s="242"/>
      <c r="P16" s="242"/>
      <c r="Q16" s="75"/>
    </row>
    <row r="17" spans="1:17" s="18" customFormat="1" ht="14.25">
      <c r="A17" s="54"/>
      <c r="B17" s="75" t="s">
        <v>89</v>
      </c>
      <c r="C17" s="98"/>
      <c r="D17" s="75"/>
      <c r="E17" s="75"/>
      <c r="F17" s="75"/>
      <c r="G17" s="75"/>
      <c r="H17" s="380"/>
      <c r="I17" s="142"/>
      <c r="J17" s="410"/>
      <c r="K17" s="142"/>
      <c r="L17"/>
      <c r="M17" s="150"/>
      <c r="N17"/>
      <c r="O17" s="243"/>
      <c r="P17" s="243"/>
      <c r="Q17" s="47"/>
    </row>
    <row r="18" spans="1:17" ht="14.25">
      <c r="A18" s="34"/>
      <c r="B18" s="75" t="s">
        <v>90</v>
      </c>
      <c r="C18" s="98"/>
      <c r="D18" s="75"/>
      <c r="E18" s="75"/>
      <c r="F18" s="75"/>
      <c r="G18" s="75"/>
      <c r="H18" s="380"/>
      <c r="I18" s="520" t="s">
        <v>72</v>
      </c>
      <c r="J18" s="520"/>
      <c r="K18" s="520"/>
      <c r="L18" s="520"/>
      <c r="M18" s="520"/>
      <c r="N18" s="520"/>
      <c r="O18" s="520"/>
      <c r="P18" s="520"/>
      <c r="Q18" s="520"/>
    </row>
    <row r="19" spans="1:17" ht="12.75" customHeight="1">
      <c r="A19" s="46"/>
      <c r="C19" s="243"/>
      <c r="D19"/>
      <c r="E19" s="334"/>
      <c r="F19"/>
      <c r="G19"/>
      <c r="H19"/>
      <c r="I19" s="520"/>
      <c r="J19" s="520"/>
      <c r="K19" s="520"/>
      <c r="L19" s="520"/>
      <c r="M19" s="520"/>
      <c r="N19" s="520"/>
      <c r="O19" s="520"/>
      <c r="P19" s="520"/>
      <c r="Q19" s="520"/>
    </row>
    <row r="20" spans="1:17" ht="12.75" customHeight="1">
      <c r="A20" s="46"/>
      <c r="C20" s="23"/>
      <c r="D20"/>
      <c r="E20" s="334"/>
      <c r="F20"/>
      <c r="G20"/>
      <c r="H20"/>
      <c r="I20" s="520"/>
      <c r="J20" s="520"/>
      <c r="K20" s="520"/>
      <c r="L20" s="520"/>
      <c r="M20" s="520"/>
      <c r="N20" s="520"/>
      <c r="O20" s="520"/>
      <c r="P20" s="520"/>
      <c r="Q20" s="520"/>
    </row>
    <row r="21" spans="4:17" ht="12.75" customHeight="1">
      <c r="D21"/>
      <c r="E21"/>
      <c r="F21"/>
      <c r="G21"/>
      <c r="H21"/>
      <c r="I21" s="520"/>
      <c r="J21" s="520"/>
      <c r="K21" s="520"/>
      <c r="L21" s="520"/>
      <c r="M21" s="520"/>
      <c r="N21" s="520"/>
      <c r="O21" s="520"/>
      <c r="P21" s="520"/>
      <c r="Q21" s="520"/>
    </row>
    <row r="22" spans="4:14" ht="12.75">
      <c r="D22"/>
      <c r="E22"/>
      <c r="F22"/>
      <c r="G22"/>
      <c r="H22"/>
      <c r="I22"/>
      <c r="J22" s="409"/>
      <c r="K22"/>
      <c r="L22"/>
      <c r="M22" s="150"/>
      <c r="N22"/>
    </row>
    <row r="23" spans="4:14" ht="12.75">
      <c r="D23"/>
      <c r="E23"/>
      <c r="F23"/>
      <c r="G23"/>
      <c r="H23"/>
      <c r="I23"/>
      <c r="J23" s="409"/>
      <c r="K23"/>
      <c r="L23"/>
      <c r="M23" s="150"/>
      <c r="N23"/>
    </row>
    <row r="24" spans="4:14" ht="12.75">
      <c r="D24"/>
      <c r="E24"/>
      <c r="F24"/>
      <c r="G24"/>
      <c r="H24"/>
      <c r="I24"/>
      <c r="J24" s="409"/>
      <c r="K24"/>
      <c r="L24"/>
      <c r="M24" s="150"/>
      <c r="N24"/>
    </row>
    <row r="25" spans="4:14" ht="12.75">
      <c r="D25"/>
      <c r="E25"/>
      <c r="F25"/>
      <c r="G25"/>
      <c r="H25"/>
      <c r="I25"/>
      <c r="J25" s="409"/>
      <c r="K25"/>
      <c r="L25"/>
      <c r="M25" s="150"/>
      <c r="N25"/>
    </row>
  </sheetData>
  <sheetProtection/>
  <protectedRanges>
    <protectedRange sqref="E7:K7 F8:K11" name="Rozstęp2"/>
    <protectedRange sqref="E8:E11" name="Rozstęp2_1"/>
  </protectedRanges>
  <mergeCells count="8">
    <mergeCell ref="G15:K15"/>
    <mergeCell ref="I18:Q21"/>
    <mergeCell ref="P3:Q3"/>
    <mergeCell ref="C5:P5"/>
    <mergeCell ref="M14:Q14"/>
    <mergeCell ref="A12:N12"/>
    <mergeCell ref="E6:H6"/>
    <mergeCell ref="I6:K6"/>
  </mergeCells>
  <printOptions/>
  <pageMargins left="0.3937007874015748" right="0.3937007874015748" top="0.5905511811023623" bottom="0.5905511811023623" header="0.31496062992125984" footer="0.31496062992125984"/>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T24"/>
  <sheetViews>
    <sheetView zoomScalePageLayoutView="0" workbookViewId="0" topLeftCell="A1">
      <selection activeCell="B4" sqref="B4"/>
    </sheetView>
  </sheetViews>
  <sheetFormatPr defaultColWidth="9.140625" defaultRowHeight="12.75"/>
  <cols>
    <col min="1" max="1" width="4.57421875" style="0" customWidth="1"/>
    <col min="2" max="2" width="64.00390625" style="444" customWidth="1"/>
    <col min="3" max="3" width="13.57421875" style="0" customWidth="1"/>
    <col min="4" max="4" width="12.00390625" style="315" customWidth="1"/>
    <col min="5" max="6" width="8.8515625" style="274" hidden="1" customWidth="1"/>
    <col min="7" max="8" width="8.140625" style="274" hidden="1" customWidth="1"/>
    <col min="9" max="9" width="7.421875" style="274" hidden="1" customWidth="1"/>
    <col min="10" max="10" width="8.57421875" style="274" hidden="1" customWidth="1"/>
    <col min="11" max="11" width="9.8515625" style="274" hidden="1" customWidth="1"/>
    <col min="12" max="12" width="9.140625" style="274" hidden="1" customWidth="1"/>
    <col min="13" max="13" width="13.8515625" style="417" customWidth="1"/>
    <col min="14" max="14" width="7.421875" style="150" customWidth="1"/>
    <col min="15" max="15" width="14.00390625" style="143" customWidth="1"/>
    <col min="16" max="16" width="13.8515625" style="143" customWidth="1"/>
    <col min="17" max="17" width="12.421875" style="143" customWidth="1"/>
    <col min="18" max="18" width="20.421875" style="0" customWidth="1"/>
    <col min="19" max="19" width="22.28125" style="0" customWidth="1"/>
    <col min="20" max="20" width="37.421875" style="0" customWidth="1"/>
  </cols>
  <sheetData>
    <row r="1" spans="1:18" ht="12.75">
      <c r="A1" s="11"/>
      <c r="B1" s="335" t="s">
        <v>70</v>
      </c>
      <c r="C1" s="12"/>
      <c r="D1" s="290"/>
      <c r="E1" s="279"/>
      <c r="F1" s="279"/>
      <c r="G1" s="279"/>
      <c r="H1" s="279"/>
      <c r="I1" s="279"/>
      <c r="J1" s="279"/>
      <c r="K1" s="279"/>
      <c r="L1" s="279"/>
      <c r="M1" s="411"/>
      <c r="N1" s="183"/>
      <c r="O1" s="185"/>
      <c r="P1" s="186"/>
      <c r="Q1" s="491" t="s">
        <v>175</v>
      </c>
      <c r="R1" s="14"/>
    </row>
    <row r="2" spans="1:18" ht="14.25">
      <c r="A2" s="75"/>
      <c r="B2" s="497" t="s">
        <v>71</v>
      </c>
      <c r="C2" s="75"/>
      <c r="D2" s="316"/>
      <c r="E2" s="270"/>
      <c r="F2" s="270"/>
      <c r="G2" s="270"/>
      <c r="H2" s="270"/>
      <c r="I2" s="270"/>
      <c r="J2" s="270"/>
      <c r="K2" s="270"/>
      <c r="L2" s="270"/>
      <c r="M2" s="412"/>
      <c r="N2" s="149"/>
      <c r="O2" s="142"/>
      <c r="P2" s="142"/>
      <c r="Q2" s="546" t="s">
        <v>17</v>
      </c>
      <c r="R2" s="546"/>
    </row>
    <row r="3" spans="1:18" ht="14.25">
      <c r="A3" s="75"/>
      <c r="B3" s="97"/>
      <c r="C3" s="546" t="s">
        <v>0</v>
      </c>
      <c r="D3" s="546"/>
      <c r="E3" s="546"/>
      <c r="F3" s="546"/>
      <c r="G3" s="546"/>
      <c r="H3" s="546"/>
      <c r="I3" s="546"/>
      <c r="J3" s="546"/>
      <c r="K3" s="546"/>
      <c r="L3" s="546"/>
      <c r="M3" s="537"/>
      <c r="N3" s="537"/>
      <c r="O3" s="537"/>
      <c r="P3" s="537"/>
      <c r="Q3" s="537"/>
      <c r="R3" s="75"/>
    </row>
    <row r="4" spans="1:18" ht="45" customHeight="1">
      <c r="A4" s="92"/>
      <c r="B4" s="455" t="s">
        <v>160</v>
      </c>
      <c r="C4" s="76"/>
      <c r="D4" s="284"/>
      <c r="E4" s="539" t="s">
        <v>77</v>
      </c>
      <c r="F4" s="540"/>
      <c r="G4" s="540"/>
      <c r="H4" s="377" t="s">
        <v>79</v>
      </c>
      <c r="I4" s="377" t="s">
        <v>78</v>
      </c>
      <c r="J4" s="271"/>
      <c r="K4" s="271"/>
      <c r="L4" s="271"/>
      <c r="M4" s="413"/>
      <c r="N4" s="152"/>
      <c r="O4" s="160"/>
      <c r="P4" s="160"/>
      <c r="Q4" s="160"/>
      <c r="R4" s="76"/>
    </row>
    <row r="5" spans="1:20" s="18" customFormat="1" ht="79.5" customHeight="1">
      <c r="A5" s="89" t="s">
        <v>1</v>
      </c>
      <c r="B5" s="82" t="s">
        <v>2</v>
      </c>
      <c r="C5" s="89" t="s">
        <v>3</v>
      </c>
      <c r="D5" s="317" t="s">
        <v>66</v>
      </c>
      <c r="E5" s="361" t="s">
        <v>59</v>
      </c>
      <c r="F5" s="362" t="s">
        <v>60</v>
      </c>
      <c r="G5" s="363" t="s">
        <v>61</v>
      </c>
      <c r="H5" s="361" t="s">
        <v>67</v>
      </c>
      <c r="I5" s="364" t="s">
        <v>62</v>
      </c>
      <c r="J5" s="365" t="s">
        <v>63</v>
      </c>
      <c r="K5" s="365" t="s">
        <v>64</v>
      </c>
      <c r="L5" s="365" t="s">
        <v>65</v>
      </c>
      <c r="M5" s="414" t="s">
        <v>4</v>
      </c>
      <c r="N5" s="116" t="s">
        <v>5</v>
      </c>
      <c r="O5" s="117" t="s">
        <v>43</v>
      </c>
      <c r="P5" s="117" t="s">
        <v>6</v>
      </c>
      <c r="Q5" s="117" t="s">
        <v>7</v>
      </c>
      <c r="R5" s="89" t="s">
        <v>28</v>
      </c>
      <c r="S5" s="475" t="s">
        <v>171</v>
      </c>
      <c r="T5" s="476" t="s">
        <v>172</v>
      </c>
    </row>
    <row r="6" spans="1:20" s="49" customFormat="1" ht="192.75" customHeight="1">
      <c r="A6" s="63">
        <v>1</v>
      </c>
      <c r="B6" s="93" t="s">
        <v>74</v>
      </c>
      <c r="C6" s="65" t="s">
        <v>20</v>
      </c>
      <c r="D6" s="317">
        <f>SUM(E6:L6)</f>
        <v>4</v>
      </c>
      <c r="E6" s="361">
        <v>0</v>
      </c>
      <c r="F6" s="362"/>
      <c r="G6" s="363">
        <v>4</v>
      </c>
      <c r="H6" s="361"/>
      <c r="I6" s="364"/>
      <c r="J6" s="365"/>
      <c r="K6" s="365"/>
      <c r="L6" s="365"/>
      <c r="M6" s="415">
        <v>0</v>
      </c>
      <c r="N6" s="189">
        <v>0</v>
      </c>
      <c r="O6" s="366">
        <f>ROUND(M6*(1+N6),2)</f>
        <v>0</v>
      </c>
      <c r="P6" s="133">
        <f>M6*D6</f>
        <v>0</v>
      </c>
      <c r="Q6" s="133">
        <f>D6*O6</f>
        <v>0</v>
      </c>
      <c r="R6" s="63"/>
      <c r="S6" s="479"/>
      <c r="T6" s="479"/>
    </row>
    <row r="7" spans="1:20" s="112" customFormat="1" ht="28.5">
      <c r="A7" s="63">
        <v>2</v>
      </c>
      <c r="B7" s="69" t="s">
        <v>120</v>
      </c>
      <c r="C7" s="96" t="s">
        <v>118</v>
      </c>
      <c r="D7" s="317">
        <f>SUM(E7:L7)</f>
        <v>2</v>
      </c>
      <c r="E7" s="361">
        <v>0</v>
      </c>
      <c r="F7" s="362"/>
      <c r="G7" s="363">
        <v>2</v>
      </c>
      <c r="H7" s="403"/>
      <c r="I7" s="404"/>
      <c r="J7" s="405"/>
      <c r="K7" s="405"/>
      <c r="L7" s="405"/>
      <c r="M7" s="415">
        <v>0</v>
      </c>
      <c r="N7" s="189">
        <v>0</v>
      </c>
      <c r="O7" s="366">
        <f>ROUND(M7*(1+N7),2)</f>
        <v>0</v>
      </c>
      <c r="P7" s="133">
        <f>M7*D7</f>
        <v>0</v>
      </c>
      <c r="Q7" s="133">
        <f>D7*O7</f>
        <v>0</v>
      </c>
      <c r="R7" s="469"/>
      <c r="S7" s="479"/>
      <c r="T7" s="479"/>
    </row>
    <row r="8" spans="1:20" s="112" customFormat="1" ht="28.5">
      <c r="A8" s="63">
        <v>3</v>
      </c>
      <c r="B8" s="69" t="s">
        <v>122</v>
      </c>
      <c r="C8" s="96" t="s">
        <v>32</v>
      </c>
      <c r="D8" s="317">
        <f>SUM(E8:L8)</f>
        <v>4</v>
      </c>
      <c r="E8" s="361">
        <v>0</v>
      </c>
      <c r="F8" s="362"/>
      <c r="G8" s="363">
        <v>4</v>
      </c>
      <c r="H8" s="403"/>
      <c r="I8" s="404"/>
      <c r="J8" s="405"/>
      <c r="K8" s="405"/>
      <c r="L8" s="405"/>
      <c r="M8" s="415">
        <v>0</v>
      </c>
      <c r="N8" s="189">
        <v>0</v>
      </c>
      <c r="O8" s="366">
        <f>ROUND(M8*(1+N8),2)</f>
        <v>0</v>
      </c>
      <c r="P8" s="133">
        <f>M8*D8</f>
        <v>0</v>
      </c>
      <c r="Q8" s="133">
        <f>D8*O8</f>
        <v>0</v>
      </c>
      <c r="R8" s="469"/>
      <c r="S8" s="479"/>
      <c r="T8" s="479"/>
    </row>
    <row r="9" spans="1:20" s="112" customFormat="1" ht="28.5">
      <c r="A9" s="63">
        <v>4</v>
      </c>
      <c r="B9" s="69" t="s">
        <v>137</v>
      </c>
      <c r="C9" s="96" t="s">
        <v>123</v>
      </c>
      <c r="D9" s="317">
        <f>SUM(E9:L9)</f>
        <v>1</v>
      </c>
      <c r="E9" s="361">
        <v>1</v>
      </c>
      <c r="F9" s="362"/>
      <c r="G9" s="363"/>
      <c r="H9" s="403"/>
      <c r="I9" s="404"/>
      <c r="J9" s="405"/>
      <c r="K9" s="405"/>
      <c r="L9" s="405"/>
      <c r="M9" s="415">
        <v>0</v>
      </c>
      <c r="N9" s="189">
        <v>0</v>
      </c>
      <c r="O9" s="366">
        <f>ROUND(M9*(1+N9),2)</f>
        <v>0</v>
      </c>
      <c r="P9" s="133">
        <f>M9*D9</f>
        <v>0</v>
      </c>
      <c r="Q9" s="133">
        <f>D9*O9</f>
        <v>0</v>
      </c>
      <c r="R9" s="469"/>
      <c r="S9" s="479"/>
      <c r="T9" s="479"/>
    </row>
    <row r="10" spans="1:18" s="18" customFormat="1" ht="19.5" customHeight="1">
      <c r="A10" s="523" t="s">
        <v>114</v>
      </c>
      <c r="B10" s="524"/>
      <c r="C10" s="524"/>
      <c r="D10" s="524"/>
      <c r="E10" s="524"/>
      <c r="F10" s="524"/>
      <c r="G10" s="524"/>
      <c r="H10" s="524"/>
      <c r="I10" s="524"/>
      <c r="J10" s="524"/>
      <c r="K10" s="524"/>
      <c r="L10" s="524"/>
      <c r="M10" s="524"/>
      <c r="N10" s="524"/>
      <c r="O10" s="525"/>
      <c r="P10" s="144">
        <f>SUM(P6:P9)</f>
        <v>0</v>
      </c>
      <c r="Q10" s="144">
        <f>SUM(Q6:Q9)</f>
        <v>0</v>
      </c>
      <c r="R10" s="72"/>
    </row>
    <row r="11" spans="1:18" s="18" customFormat="1" ht="14.25">
      <c r="A11" s="70"/>
      <c r="B11" s="456"/>
      <c r="C11" s="70"/>
      <c r="D11" s="280"/>
      <c r="E11" s="280"/>
      <c r="F11" s="280"/>
      <c r="G11" s="280"/>
      <c r="H11" s="280"/>
      <c r="I11" s="280"/>
      <c r="J11" s="280"/>
      <c r="K11" s="280"/>
      <c r="L11" s="280"/>
      <c r="M11" s="416"/>
      <c r="N11" s="184"/>
      <c r="O11" s="187"/>
      <c r="P11" s="187"/>
      <c r="Q11" s="187"/>
      <c r="R11" s="70"/>
    </row>
    <row r="12" spans="1:18" s="18" customFormat="1" ht="26.25" customHeight="1">
      <c r="A12" s="70"/>
      <c r="B12" s="543" t="s">
        <v>139</v>
      </c>
      <c r="C12" s="543"/>
      <c r="D12" s="544"/>
      <c r="E12" s="544"/>
      <c r="F12" s="544"/>
      <c r="G12" s="544"/>
      <c r="H12" s="544"/>
      <c r="I12" s="544"/>
      <c r="J12" s="545"/>
      <c r="K12" s="545"/>
      <c r="L12" s="545"/>
      <c r="M12" s="545"/>
      <c r="N12" s="545"/>
      <c r="O12" s="545"/>
      <c r="P12" s="545"/>
      <c r="Q12" s="545"/>
      <c r="R12" s="545"/>
    </row>
    <row r="13" spans="1:18" s="18" customFormat="1" ht="26.25" customHeight="1">
      <c r="A13" s="70"/>
      <c r="B13" s="472" t="s">
        <v>173</v>
      </c>
      <c r="C13" s="472"/>
      <c r="D13" s="473"/>
      <c r="E13" s="473"/>
      <c r="F13" s="473"/>
      <c r="G13" s="473"/>
      <c r="H13" s="473"/>
      <c r="I13" s="473"/>
      <c r="J13" s="474"/>
      <c r="K13" s="474"/>
      <c r="L13" s="474"/>
      <c r="M13" s="474"/>
      <c r="N13" s="474"/>
      <c r="O13" s="474"/>
      <c r="P13" s="474"/>
      <c r="Q13" s="474"/>
      <c r="R13" s="474"/>
    </row>
    <row r="14" spans="1:18" s="20" customFormat="1" ht="18.75" customHeight="1">
      <c r="A14" s="72"/>
      <c r="B14" s="98" t="s">
        <v>87</v>
      </c>
      <c r="C14" s="98"/>
      <c r="D14" s="75"/>
      <c r="E14" s="75"/>
      <c r="F14" s="75"/>
      <c r="G14" s="518"/>
      <c r="H14" s="518"/>
      <c r="I14" s="518"/>
      <c r="J14" s="518"/>
      <c r="K14" s="518"/>
      <c r="L14"/>
      <c r="M14"/>
      <c r="N14"/>
      <c r="O14" s="142"/>
      <c r="P14" s="142"/>
      <c r="Q14" s="142"/>
      <c r="R14" s="75"/>
    </row>
    <row r="15" spans="1:18" s="20" customFormat="1" ht="19.5" customHeight="1">
      <c r="A15" s="77"/>
      <c r="B15" s="98" t="s">
        <v>88</v>
      </c>
      <c r="C15" s="98"/>
      <c r="D15" s="75"/>
      <c r="E15" s="75"/>
      <c r="F15" s="75"/>
      <c r="G15" s="75"/>
      <c r="H15" s="380"/>
      <c r="I15" s="142"/>
      <c r="J15" s="410"/>
      <c r="K15" s="142"/>
      <c r="L15"/>
      <c r="M15"/>
      <c r="N15"/>
      <c r="O15" s="142"/>
      <c r="P15" s="142"/>
      <c r="Q15" s="142"/>
      <c r="R15" s="75"/>
    </row>
    <row r="16" spans="1:18" s="20" customFormat="1" ht="19.5" customHeight="1">
      <c r="A16" s="77"/>
      <c r="B16" s="242" t="s">
        <v>89</v>
      </c>
      <c r="C16" s="98"/>
      <c r="D16" s="75"/>
      <c r="E16" s="75"/>
      <c r="F16" s="75"/>
      <c r="G16" s="75"/>
      <c r="H16" s="380"/>
      <c r="I16" s="142"/>
      <c r="J16" s="410"/>
      <c r="K16" s="142"/>
      <c r="L16"/>
      <c r="M16"/>
      <c r="N16"/>
      <c r="O16" s="142"/>
      <c r="P16" s="142"/>
      <c r="Q16" s="142"/>
      <c r="R16" s="75"/>
    </row>
    <row r="17" spans="1:18" ht="14.25">
      <c r="A17" s="78"/>
      <c r="B17" s="242" t="s">
        <v>90</v>
      </c>
      <c r="C17" s="98"/>
      <c r="D17" s="75"/>
      <c r="E17" s="75"/>
      <c r="F17" s="75"/>
      <c r="G17" s="75"/>
      <c r="H17" s="380"/>
      <c r="I17" s="142"/>
      <c r="J17" s="410"/>
      <c r="K17" s="142"/>
      <c r="L17"/>
      <c r="M17"/>
      <c r="N17"/>
      <c r="O17" s="188"/>
      <c r="P17" s="188"/>
      <c r="Q17" s="188"/>
      <c r="R17" s="78"/>
    </row>
    <row r="18" spans="1:18" ht="14.25" customHeight="1">
      <c r="A18" s="78"/>
      <c r="C18" s="243"/>
      <c r="D18"/>
      <c r="E18" s="334"/>
      <c r="F18"/>
      <c r="G18"/>
      <c r="H18"/>
      <c r="I18" s="520" t="s">
        <v>72</v>
      </c>
      <c r="J18" s="520"/>
      <c r="K18" s="520"/>
      <c r="L18" s="520"/>
      <c r="M18" s="520"/>
      <c r="N18" s="520"/>
      <c r="O18" s="520"/>
      <c r="P18" s="520"/>
      <c r="Q18" s="520"/>
      <c r="R18" s="520"/>
    </row>
    <row r="19" spans="1:18" ht="14.25">
      <c r="A19" s="78"/>
      <c r="C19" s="23"/>
      <c r="D19"/>
      <c r="E19" s="334"/>
      <c r="F19"/>
      <c r="G19"/>
      <c r="H19"/>
      <c r="I19" s="520"/>
      <c r="J19" s="520"/>
      <c r="K19" s="520"/>
      <c r="L19" s="520"/>
      <c r="M19" s="520"/>
      <c r="N19" s="520"/>
      <c r="O19" s="520"/>
      <c r="P19" s="520"/>
      <c r="Q19" s="520"/>
      <c r="R19" s="520"/>
    </row>
    <row r="20" spans="1:18" ht="14.25">
      <c r="A20" s="78"/>
      <c r="D20"/>
      <c r="E20"/>
      <c r="F20"/>
      <c r="G20"/>
      <c r="H20"/>
      <c r="I20" s="520"/>
      <c r="J20" s="520"/>
      <c r="K20" s="520"/>
      <c r="L20" s="520"/>
      <c r="M20" s="520"/>
      <c r="N20" s="520"/>
      <c r="O20" s="520"/>
      <c r="P20" s="520"/>
      <c r="Q20" s="520"/>
      <c r="R20" s="520"/>
    </row>
    <row r="21" spans="4:14" ht="12.75">
      <c r="D21"/>
      <c r="E21"/>
      <c r="F21"/>
      <c r="G21"/>
      <c r="H21"/>
      <c r="I21"/>
      <c r="J21" s="409"/>
      <c r="K21"/>
      <c r="L21"/>
      <c r="M21"/>
      <c r="N21"/>
    </row>
    <row r="22" spans="4:14" ht="12.75">
      <c r="D22"/>
      <c r="E22"/>
      <c r="F22"/>
      <c r="G22"/>
      <c r="H22"/>
      <c r="I22"/>
      <c r="J22" s="409"/>
      <c r="K22"/>
      <c r="L22"/>
      <c r="M22"/>
      <c r="N22"/>
    </row>
    <row r="23" spans="4:14" ht="12.75">
      <c r="D23"/>
      <c r="E23"/>
      <c r="F23"/>
      <c r="G23"/>
      <c r="H23"/>
      <c r="I23"/>
      <c r="J23" s="409"/>
      <c r="K23"/>
      <c r="L23"/>
      <c r="M23"/>
      <c r="N23"/>
    </row>
    <row r="24" spans="4:14" ht="12.75">
      <c r="D24"/>
      <c r="E24"/>
      <c r="F24"/>
      <c r="G24"/>
      <c r="H24"/>
      <c r="I24"/>
      <c r="J24" s="409"/>
      <c r="K24"/>
      <c r="L24"/>
      <c r="M24"/>
      <c r="N24"/>
    </row>
  </sheetData>
  <sheetProtection/>
  <protectedRanges>
    <protectedRange sqref="F6:F9 I6:L9" name="Rozstęp2"/>
    <protectedRange sqref="E6:E9" name="Rozstęp2_1"/>
    <protectedRange sqref="G7:H9" name="Rozstęp2_2"/>
    <protectedRange sqref="G6:H6" name="Rozstęp2_3"/>
    <protectedRange sqref="H5" name="Rozstęp2_2_1"/>
  </protectedRanges>
  <mergeCells count="7">
    <mergeCell ref="I18:R20"/>
    <mergeCell ref="B12:R12"/>
    <mergeCell ref="Q2:R2"/>
    <mergeCell ref="C3:Q3"/>
    <mergeCell ref="A10:O10"/>
    <mergeCell ref="E4:G4"/>
    <mergeCell ref="G14:K14"/>
  </mergeCells>
  <printOptions/>
  <pageMargins left="0.3937007874015748" right="0.3937007874015748" top="0.5905511811023623" bottom="0.5905511811023623" header="0.31496062992125984" footer="0.31496062992125984"/>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S34"/>
  <sheetViews>
    <sheetView zoomScalePageLayoutView="0" workbookViewId="0" topLeftCell="A1">
      <selection activeCell="P18" sqref="P18"/>
    </sheetView>
  </sheetViews>
  <sheetFormatPr defaultColWidth="9.140625" defaultRowHeight="12.75"/>
  <cols>
    <col min="1" max="1" width="4.8515625" style="0" customWidth="1"/>
    <col min="2" max="2" width="42.00390625" style="444" customWidth="1"/>
    <col min="3" max="3" width="11.421875" style="0" customWidth="1"/>
    <col min="4" max="4" width="9.421875" style="315" customWidth="1"/>
    <col min="5" max="11" width="9.421875" style="274" hidden="1" customWidth="1"/>
    <col min="12" max="12" width="13.57421875" style="423" customWidth="1"/>
    <col min="13" max="13" width="8.8515625" style="150" customWidth="1"/>
    <col min="14" max="14" width="15.8515625" style="143" customWidth="1"/>
    <col min="15" max="15" width="14.421875" style="143" customWidth="1"/>
    <col min="16" max="16" width="16.57421875" style="143" customWidth="1"/>
    <col min="17" max="17" width="18.140625" style="0" customWidth="1"/>
    <col min="18" max="18" width="25.421875" style="0" customWidth="1"/>
    <col min="19" max="19" width="33.28125" style="0" customWidth="1"/>
  </cols>
  <sheetData>
    <row r="1" ht="12.75">
      <c r="P1" s="491" t="s">
        <v>175</v>
      </c>
    </row>
    <row r="2" spans="1:17" ht="14.25">
      <c r="A2" s="75"/>
      <c r="B2" s="391" t="s">
        <v>70</v>
      </c>
      <c r="C2" s="75"/>
      <c r="D2" s="316"/>
      <c r="E2" s="270"/>
      <c r="F2" s="270"/>
      <c r="G2" s="270"/>
      <c r="H2" s="270"/>
      <c r="I2" s="270"/>
      <c r="J2" s="270"/>
      <c r="K2" s="270"/>
      <c r="L2" s="418"/>
      <c r="M2" s="149"/>
      <c r="N2" s="142"/>
      <c r="O2" s="142"/>
      <c r="P2" s="546" t="s">
        <v>17</v>
      </c>
      <c r="Q2" s="546"/>
    </row>
    <row r="3" spans="1:17" ht="14.25">
      <c r="A3" s="75"/>
      <c r="B3" s="391" t="s">
        <v>71</v>
      </c>
      <c r="C3" s="75"/>
      <c r="D3" s="316"/>
      <c r="E3" s="270"/>
      <c r="F3" s="270"/>
      <c r="G3" s="270"/>
      <c r="H3" s="270"/>
      <c r="I3" s="270"/>
      <c r="J3" s="270"/>
      <c r="K3" s="270"/>
      <c r="L3" s="418"/>
      <c r="M3" s="149"/>
      <c r="N3" s="142"/>
      <c r="O3" s="142"/>
      <c r="P3" s="142"/>
      <c r="Q3" s="75"/>
    </row>
    <row r="4" spans="1:17" ht="14.25">
      <c r="A4" s="75"/>
      <c r="B4" s="97"/>
      <c r="C4" s="546" t="s">
        <v>0</v>
      </c>
      <c r="D4" s="546"/>
      <c r="E4" s="546"/>
      <c r="F4" s="546"/>
      <c r="G4" s="546"/>
      <c r="H4" s="546"/>
      <c r="I4" s="546"/>
      <c r="J4" s="546"/>
      <c r="K4" s="546"/>
      <c r="L4" s="537"/>
      <c r="M4" s="537"/>
      <c r="N4" s="537"/>
      <c r="O4" s="537"/>
      <c r="P4" s="537"/>
      <c r="Q4" s="75"/>
    </row>
    <row r="5" spans="1:17" ht="25.5" customHeight="1">
      <c r="A5" s="92"/>
      <c r="B5" s="455" t="s">
        <v>161</v>
      </c>
      <c r="C5" s="76"/>
      <c r="D5" s="284"/>
      <c r="E5" s="539" t="s">
        <v>75</v>
      </c>
      <c r="F5" s="540"/>
      <c r="G5" s="540"/>
      <c r="H5" s="540"/>
      <c r="I5" s="554" t="s">
        <v>76</v>
      </c>
      <c r="J5" s="555"/>
      <c r="K5" s="556"/>
      <c r="L5" s="419"/>
      <c r="M5" s="152"/>
      <c r="N5" s="160"/>
      <c r="O5" s="160"/>
      <c r="P5" s="160"/>
      <c r="Q5" s="76"/>
    </row>
    <row r="6" spans="1:19" ht="86.25" customHeight="1">
      <c r="A6" s="89" t="s">
        <v>1</v>
      </c>
      <c r="B6" s="82" t="s">
        <v>2</v>
      </c>
      <c r="C6" s="89" t="s">
        <v>3</v>
      </c>
      <c r="D6" s="317" t="s">
        <v>66</v>
      </c>
      <c r="E6" s="361" t="s">
        <v>59</v>
      </c>
      <c r="F6" s="362" t="s">
        <v>60</v>
      </c>
      <c r="G6" s="363" t="s">
        <v>61</v>
      </c>
      <c r="H6" s="364" t="s">
        <v>62</v>
      </c>
      <c r="I6" s="365" t="s">
        <v>63</v>
      </c>
      <c r="J6" s="365" t="s">
        <v>64</v>
      </c>
      <c r="K6" s="365" t="s">
        <v>65</v>
      </c>
      <c r="L6" s="420" t="s">
        <v>4</v>
      </c>
      <c r="M6" s="116" t="s">
        <v>5</v>
      </c>
      <c r="N6" s="117" t="s">
        <v>43</v>
      </c>
      <c r="O6" s="117" t="s">
        <v>6</v>
      </c>
      <c r="P6" s="117" t="s">
        <v>7</v>
      </c>
      <c r="Q6" s="89" t="s">
        <v>29</v>
      </c>
      <c r="R6" s="475" t="s">
        <v>171</v>
      </c>
      <c r="S6" s="476" t="s">
        <v>172</v>
      </c>
    </row>
    <row r="7" spans="1:19" s="50" customFormat="1" ht="46.5" customHeight="1">
      <c r="A7" s="65">
        <v>1</v>
      </c>
      <c r="B7" s="93" t="s">
        <v>54</v>
      </c>
      <c r="C7" s="93" t="s">
        <v>15</v>
      </c>
      <c r="D7" s="324">
        <f>SUM(E7:K7)</f>
        <v>8</v>
      </c>
      <c r="E7" s="361">
        <v>8</v>
      </c>
      <c r="F7" s="362"/>
      <c r="G7" s="363"/>
      <c r="H7" s="364"/>
      <c r="I7" s="365"/>
      <c r="J7" s="365"/>
      <c r="K7" s="365"/>
      <c r="L7" s="436">
        <v>0</v>
      </c>
      <c r="M7" s="471">
        <v>0</v>
      </c>
      <c r="N7" s="366">
        <f aca="true" t="shared" si="0" ref="N7:N17">ROUND(L7*(1+M7),2)</f>
        <v>0</v>
      </c>
      <c r="O7" s="175">
        <f>L7*D7</f>
        <v>0</v>
      </c>
      <c r="P7" s="175">
        <f>N7*D7</f>
        <v>0</v>
      </c>
      <c r="Q7" s="94"/>
      <c r="R7" s="477"/>
      <c r="S7" s="477"/>
    </row>
    <row r="8" spans="1:19" s="50" customFormat="1" ht="51" customHeight="1">
      <c r="A8" s="65">
        <v>2</v>
      </c>
      <c r="B8" s="93" t="s">
        <v>55</v>
      </c>
      <c r="C8" s="93" t="s">
        <v>16</v>
      </c>
      <c r="D8" s="324">
        <f aca="true" t="shared" si="1" ref="D8:D17">SUM(E8:K8)</f>
        <v>3</v>
      </c>
      <c r="E8" s="361">
        <v>3</v>
      </c>
      <c r="F8" s="362"/>
      <c r="G8" s="363"/>
      <c r="H8" s="364"/>
      <c r="I8" s="365"/>
      <c r="J8" s="365"/>
      <c r="K8" s="365"/>
      <c r="L8" s="436">
        <v>0</v>
      </c>
      <c r="M8" s="471">
        <v>0</v>
      </c>
      <c r="N8" s="366">
        <f t="shared" si="0"/>
        <v>0</v>
      </c>
      <c r="O8" s="175">
        <f aca="true" t="shared" si="2" ref="O8:O17">L8*D8</f>
        <v>0</v>
      </c>
      <c r="P8" s="175">
        <f aca="true" t="shared" si="3" ref="P8:P17">N8*D8</f>
        <v>0</v>
      </c>
      <c r="Q8" s="94"/>
      <c r="R8" s="477"/>
      <c r="S8" s="477"/>
    </row>
    <row r="9" spans="1:19" s="50" customFormat="1" ht="59.25" customHeight="1">
      <c r="A9" s="65">
        <v>3</v>
      </c>
      <c r="B9" s="93" t="s">
        <v>19</v>
      </c>
      <c r="C9" s="65" t="s">
        <v>13</v>
      </c>
      <c r="D9" s="324">
        <f t="shared" si="1"/>
        <v>10</v>
      </c>
      <c r="E9" s="361">
        <v>10</v>
      </c>
      <c r="F9" s="362"/>
      <c r="G9" s="363"/>
      <c r="H9" s="364"/>
      <c r="I9" s="365"/>
      <c r="J9" s="365"/>
      <c r="K9" s="365"/>
      <c r="L9" s="436">
        <v>0</v>
      </c>
      <c r="M9" s="471">
        <v>0</v>
      </c>
      <c r="N9" s="366">
        <f t="shared" si="0"/>
        <v>0</v>
      </c>
      <c r="O9" s="175">
        <f t="shared" si="2"/>
        <v>0</v>
      </c>
      <c r="P9" s="175">
        <f t="shared" si="3"/>
        <v>0</v>
      </c>
      <c r="Q9" s="94"/>
      <c r="R9" s="477"/>
      <c r="S9" s="477"/>
    </row>
    <row r="10" spans="1:19" s="50" customFormat="1" ht="63" customHeight="1">
      <c r="A10" s="65">
        <v>4</v>
      </c>
      <c r="B10" s="69" t="s">
        <v>44</v>
      </c>
      <c r="C10" s="67" t="s">
        <v>13</v>
      </c>
      <c r="D10" s="324">
        <f t="shared" si="1"/>
        <v>20</v>
      </c>
      <c r="E10" s="361">
        <v>20</v>
      </c>
      <c r="F10" s="362"/>
      <c r="G10" s="363"/>
      <c r="H10" s="364"/>
      <c r="I10" s="365"/>
      <c r="J10" s="365"/>
      <c r="K10" s="365"/>
      <c r="L10" s="436">
        <v>0</v>
      </c>
      <c r="M10" s="471">
        <v>0</v>
      </c>
      <c r="N10" s="366">
        <f t="shared" si="0"/>
        <v>0</v>
      </c>
      <c r="O10" s="175">
        <f t="shared" si="2"/>
        <v>0</v>
      </c>
      <c r="P10" s="175">
        <f t="shared" si="3"/>
        <v>0</v>
      </c>
      <c r="Q10" s="83"/>
      <c r="R10" s="477"/>
      <c r="S10" s="477"/>
    </row>
    <row r="11" spans="1:19" s="50" customFormat="1" ht="64.5" customHeight="1">
      <c r="A11" s="65">
        <v>5</v>
      </c>
      <c r="B11" s="69" t="s">
        <v>24</v>
      </c>
      <c r="C11" s="67" t="s">
        <v>13</v>
      </c>
      <c r="D11" s="324">
        <f t="shared" si="1"/>
        <v>12</v>
      </c>
      <c r="E11" s="361">
        <v>12</v>
      </c>
      <c r="F11" s="362"/>
      <c r="G11" s="363"/>
      <c r="H11" s="364"/>
      <c r="I11" s="365"/>
      <c r="J11" s="365"/>
      <c r="K11" s="365"/>
      <c r="L11" s="436">
        <v>0</v>
      </c>
      <c r="M11" s="471">
        <v>0</v>
      </c>
      <c r="N11" s="366">
        <f t="shared" si="0"/>
        <v>0</v>
      </c>
      <c r="O11" s="175">
        <f t="shared" si="2"/>
        <v>0</v>
      </c>
      <c r="P11" s="175">
        <f t="shared" si="3"/>
        <v>0</v>
      </c>
      <c r="Q11" s="83"/>
      <c r="R11" s="477"/>
      <c r="S11" s="477"/>
    </row>
    <row r="12" spans="1:19" s="50" customFormat="1" ht="63.75" customHeight="1">
      <c r="A12" s="65">
        <v>6</v>
      </c>
      <c r="B12" s="93" t="s">
        <v>22</v>
      </c>
      <c r="C12" s="65" t="s">
        <v>13</v>
      </c>
      <c r="D12" s="324">
        <f t="shared" si="1"/>
        <v>2</v>
      </c>
      <c r="E12" s="361">
        <v>2</v>
      </c>
      <c r="F12" s="362"/>
      <c r="G12" s="363"/>
      <c r="H12" s="364"/>
      <c r="I12" s="365"/>
      <c r="J12" s="365"/>
      <c r="K12" s="365"/>
      <c r="L12" s="436">
        <v>0</v>
      </c>
      <c r="M12" s="471">
        <v>0</v>
      </c>
      <c r="N12" s="366">
        <f t="shared" si="0"/>
        <v>0</v>
      </c>
      <c r="O12" s="175">
        <f t="shared" si="2"/>
        <v>0</v>
      </c>
      <c r="P12" s="175">
        <f t="shared" si="3"/>
        <v>0</v>
      </c>
      <c r="Q12" s="95"/>
      <c r="R12" s="477"/>
      <c r="S12" s="477"/>
    </row>
    <row r="13" spans="1:19" s="50" customFormat="1" ht="63.75" customHeight="1">
      <c r="A13" s="65">
        <v>7</v>
      </c>
      <c r="B13" s="387" t="s">
        <v>50</v>
      </c>
      <c r="C13" s="96" t="s">
        <v>27</v>
      </c>
      <c r="D13" s="324">
        <f t="shared" si="1"/>
        <v>1</v>
      </c>
      <c r="E13" s="361">
        <v>1</v>
      </c>
      <c r="F13" s="362"/>
      <c r="G13" s="363"/>
      <c r="H13" s="364"/>
      <c r="I13" s="365"/>
      <c r="J13" s="365"/>
      <c r="K13" s="365"/>
      <c r="L13" s="436">
        <v>0</v>
      </c>
      <c r="M13" s="471">
        <v>0</v>
      </c>
      <c r="N13" s="366">
        <f t="shared" si="0"/>
        <v>0</v>
      </c>
      <c r="O13" s="175">
        <f t="shared" si="2"/>
        <v>0</v>
      </c>
      <c r="P13" s="175">
        <f t="shared" si="3"/>
        <v>0</v>
      </c>
      <c r="Q13" s="95"/>
      <c r="R13" s="477"/>
      <c r="S13" s="477"/>
    </row>
    <row r="14" spans="1:19" s="50" customFormat="1" ht="59.25" customHeight="1">
      <c r="A14" s="65">
        <v>8</v>
      </c>
      <c r="B14" s="93" t="s">
        <v>25</v>
      </c>
      <c r="C14" s="65" t="s">
        <v>13</v>
      </c>
      <c r="D14" s="324">
        <f t="shared" si="1"/>
        <v>8</v>
      </c>
      <c r="E14" s="361">
        <v>8</v>
      </c>
      <c r="F14" s="362"/>
      <c r="G14" s="363"/>
      <c r="H14" s="364"/>
      <c r="I14" s="365"/>
      <c r="J14" s="365"/>
      <c r="K14" s="365"/>
      <c r="L14" s="436">
        <v>0</v>
      </c>
      <c r="M14" s="471">
        <v>0</v>
      </c>
      <c r="N14" s="366">
        <f t="shared" si="0"/>
        <v>0</v>
      </c>
      <c r="O14" s="175">
        <f t="shared" si="2"/>
        <v>0</v>
      </c>
      <c r="P14" s="175">
        <f t="shared" si="3"/>
        <v>0</v>
      </c>
      <c r="Q14" s="95"/>
      <c r="R14" s="477"/>
      <c r="S14" s="477"/>
    </row>
    <row r="15" spans="1:19" s="50" customFormat="1" ht="59.25" customHeight="1">
      <c r="A15" s="65">
        <v>9</v>
      </c>
      <c r="B15" s="69" t="s">
        <v>53</v>
      </c>
      <c r="C15" s="67" t="s">
        <v>13</v>
      </c>
      <c r="D15" s="324">
        <f t="shared" si="1"/>
        <v>7</v>
      </c>
      <c r="E15" s="361">
        <v>7</v>
      </c>
      <c r="F15" s="362"/>
      <c r="G15" s="363"/>
      <c r="H15" s="364"/>
      <c r="I15" s="365"/>
      <c r="J15" s="365"/>
      <c r="K15" s="365"/>
      <c r="L15" s="436">
        <v>0</v>
      </c>
      <c r="M15" s="471">
        <v>0</v>
      </c>
      <c r="N15" s="366">
        <f t="shared" si="0"/>
        <v>0</v>
      </c>
      <c r="O15" s="175">
        <f t="shared" si="2"/>
        <v>0</v>
      </c>
      <c r="P15" s="175">
        <f t="shared" si="3"/>
        <v>0</v>
      </c>
      <c r="Q15" s="95"/>
      <c r="R15" s="477"/>
      <c r="S15" s="477"/>
    </row>
    <row r="16" spans="1:19" s="50" customFormat="1" ht="65.25" customHeight="1">
      <c r="A16" s="65">
        <v>10</v>
      </c>
      <c r="B16" s="387" t="s">
        <v>36</v>
      </c>
      <c r="C16" s="96" t="s">
        <v>27</v>
      </c>
      <c r="D16" s="324">
        <f t="shared" si="1"/>
        <v>1</v>
      </c>
      <c r="E16" s="361">
        <v>1</v>
      </c>
      <c r="F16" s="362"/>
      <c r="G16" s="363"/>
      <c r="H16" s="364"/>
      <c r="I16" s="365"/>
      <c r="J16" s="365"/>
      <c r="K16" s="365"/>
      <c r="L16" s="436">
        <v>0</v>
      </c>
      <c r="M16" s="471">
        <v>0</v>
      </c>
      <c r="N16" s="366">
        <f t="shared" si="0"/>
        <v>0</v>
      </c>
      <c r="O16" s="175">
        <f t="shared" si="2"/>
        <v>0</v>
      </c>
      <c r="P16" s="175">
        <f t="shared" si="3"/>
        <v>0</v>
      </c>
      <c r="Q16" s="95"/>
      <c r="R16" s="477"/>
      <c r="S16" s="477"/>
    </row>
    <row r="17" spans="1:19" s="53" customFormat="1" ht="39.75" customHeight="1">
      <c r="A17" s="65">
        <v>11</v>
      </c>
      <c r="B17" s="69" t="s">
        <v>31</v>
      </c>
      <c r="C17" s="67" t="s">
        <v>8</v>
      </c>
      <c r="D17" s="324">
        <f t="shared" si="1"/>
        <v>35</v>
      </c>
      <c r="E17" s="361">
        <v>30</v>
      </c>
      <c r="F17" s="362">
        <v>5</v>
      </c>
      <c r="G17" s="363"/>
      <c r="H17" s="364"/>
      <c r="I17" s="365"/>
      <c r="J17" s="365"/>
      <c r="K17" s="365"/>
      <c r="L17" s="436">
        <v>0</v>
      </c>
      <c r="M17" s="471">
        <v>0</v>
      </c>
      <c r="N17" s="366">
        <f t="shared" si="0"/>
        <v>0</v>
      </c>
      <c r="O17" s="175">
        <f t="shared" si="2"/>
        <v>0</v>
      </c>
      <c r="P17" s="175">
        <f t="shared" si="3"/>
        <v>0</v>
      </c>
      <c r="Q17" s="96"/>
      <c r="R17" s="480"/>
      <c r="S17" s="480"/>
    </row>
    <row r="18" spans="1:17" ht="20.25" customHeight="1">
      <c r="A18" s="551" t="s">
        <v>114</v>
      </c>
      <c r="B18" s="552"/>
      <c r="C18" s="552"/>
      <c r="D18" s="552"/>
      <c r="E18" s="552"/>
      <c r="F18" s="552"/>
      <c r="G18" s="552"/>
      <c r="H18" s="552"/>
      <c r="I18" s="552"/>
      <c r="J18" s="552"/>
      <c r="K18" s="552"/>
      <c r="L18" s="552"/>
      <c r="M18" s="552"/>
      <c r="N18" s="553"/>
      <c r="O18" s="309">
        <f>SUM(O7:O17)</f>
        <v>0</v>
      </c>
      <c r="P18" s="309">
        <f>SUM(P7:P17)</f>
        <v>0</v>
      </c>
      <c r="Q18" s="85"/>
    </row>
    <row r="19" spans="1:17" ht="14.25">
      <c r="A19" s="85"/>
      <c r="B19" s="77"/>
      <c r="C19" s="85"/>
      <c r="D19" s="319"/>
      <c r="E19" s="272"/>
      <c r="F19" s="272"/>
      <c r="G19" s="272"/>
      <c r="H19" s="272"/>
      <c r="I19" s="272"/>
      <c r="J19" s="272"/>
      <c r="K19" s="272"/>
      <c r="L19" s="421"/>
      <c r="M19" s="169"/>
      <c r="N19" s="176"/>
      <c r="O19" s="177"/>
      <c r="P19" s="178"/>
      <c r="Q19" s="85"/>
    </row>
    <row r="20" spans="1:17" ht="47.25" customHeight="1">
      <c r="A20" s="85"/>
      <c r="B20" s="548" t="s">
        <v>58</v>
      </c>
      <c r="C20" s="549"/>
      <c r="D20" s="549"/>
      <c r="E20" s="549"/>
      <c r="F20" s="549"/>
      <c r="G20" s="549"/>
      <c r="H20" s="549"/>
      <c r="I20" s="549"/>
      <c r="J20" s="549"/>
      <c r="K20" s="549"/>
      <c r="L20" s="549"/>
      <c r="M20" s="549"/>
      <c r="N20" s="549"/>
      <c r="O20" s="549"/>
      <c r="P20" s="550"/>
      <c r="Q20" s="550"/>
    </row>
    <row r="21" spans="1:17" ht="14.25">
      <c r="A21" s="85"/>
      <c r="B21" s="493" t="s">
        <v>173</v>
      </c>
      <c r="C21" s="107"/>
      <c r="D21" s="325"/>
      <c r="E21" s="273"/>
      <c r="F21" s="273"/>
      <c r="G21" s="273"/>
      <c r="H21" s="273"/>
      <c r="I21" s="273"/>
      <c r="J21" s="273"/>
      <c r="K21" s="273"/>
      <c r="L21" s="422"/>
      <c r="M21" s="170"/>
      <c r="N21" s="179"/>
      <c r="O21" s="179"/>
      <c r="P21" s="179"/>
      <c r="Q21" s="107"/>
    </row>
    <row r="22" spans="1:17" ht="35.25" customHeight="1">
      <c r="A22" s="86"/>
      <c r="B22" s="242" t="s">
        <v>87</v>
      </c>
      <c r="C22" s="98"/>
      <c r="D22" s="75"/>
      <c r="E22" s="75"/>
      <c r="F22" s="270"/>
      <c r="G22" s="270"/>
      <c r="H22" s="270"/>
      <c r="I22" s="270"/>
      <c r="J22" s="270"/>
      <c r="K22" s="270"/>
      <c r="L22" s="418"/>
      <c r="M22" s="520" t="s">
        <v>72</v>
      </c>
      <c r="N22" s="520"/>
      <c r="O22" s="520"/>
      <c r="P22" s="520"/>
      <c r="Q22" s="520"/>
    </row>
    <row r="23" spans="1:17" ht="18.75" customHeight="1">
      <c r="A23" s="86"/>
      <c r="B23" s="98" t="s">
        <v>88</v>
      </c>
      <c r="C23" s="98"/>
      <c r="D23" s="75"/>
      <c r="E23" s="75"/>
      <c r="F23" s="270"/>
      <c r="G23" s="270"/>
      <c r="H23" s="270"/>
      <c r="I23" s="270"/>
      <c r="J23" s="270"/>
      <c r="K23" s="270"/>
      <c r="L23" s="418"/>
      <c r="M23" s="149"/>
      <c r="N23" s="142"/>
      <c r="O23" s="142"/>
      <c r="P23" s="142"/>
      <c r="Q23" s="75"/>
    </row>
    <row r="24" spans="1:17" ht="18.75" customHeight="1">
      <c r="A24" s="86"/>
      <c r="B24" s="242" t="s">
        <v>89</v>
      </c>
      <c r="C24" s="98"/>
      <c r="D24" s="75"/>
      <c r="E24" s="75"/>
      <c r="F24" s="270"/>
      <c r="G24" s="270"/>
      <c r="H24" s="270"/>
      <c r="I24" s="270"/>
      <c r="J24" s="270"/>
      <c r="K24" s="270"/>
      <c r="L24" s="418"/>
      <c r="M24" s="149"/>
      <c r="N24" s="142"/>
      <c r="O24" s="142"/>
      <c r="P24" s="142"/>
      <c r="Q24" s="75"/>
    </row>
    <row r="25" spans="1:17" ht="22.5" customHeight="1">
      <c r="A25" s="86"/>
      <c r="B25" s="242" t="s">
        <v>90</v>
      </c>
      <c r="C25" s="98"/>
      <c r="D25" s="75"/>
      <c r="E25" s="75"/>
      <c r="F25" s="270"/>
      <c r="G25" s="270"/>
      <c r="H25" s="270"/>
      <c r="I25" s="270"/>
      <c r="J25" s="270"/>
      <c r="K25" s="270"/>
      <c r="L25" s="418"/>
      <c r="M25" s="149"/>
      <c r="N25" s="142"/>
      <c r="O25" s="142"/>
      <c r="P25" s="142"/>
      <c r="Q25" s="75"/>
    </row>
    <row r="26" spans="3:17" ht="12.75">
      <c r="C26" s="243"/>
      <c r="D26"/>
      <c r="E26" s="334"/>
      <c r="P26" s="174"/>
      <c r="Q26" s="46"/>
    </row>
    <row r="27" spans="2:17" ht="12.75">
      <c r="B27" s="532"/>
      <c r="C27" s="547"/>
      <c r="D27" s="547"/>
      <c r="E27" s="547"/>
      <c r="F27" s="547"/>
      <c r="G27" s="547"/>
      <c r="H27" s="547"/>
      <c r="I27" s="547"/>
      <c r="J27" s="547"/>
      <c r="K27" s="547"/>
      <c r="L27" s="547"/>
      <c r="M27" s="547"/>
      <c r="N27" s="547"/>
      <c r="O27" s="547"/>
      <c r="P27" s="174"/>
      <c r="Q27" s="46"/>
    </row>
    <row r="28" spans="2:17" ht="12.75">
      <c r="B28" s="243"/>
      <c r="C28" s="46"/>
      <c r="D28" s="323"/>
      <c r="E28" s="275"/>
      <c r="F28" s="275"/>
      <c r="G28" s="275"/>
      <c r="H28" s="275"/>
      <c r="I28" s="275"/>
      <c r="J28" s="275"/>
      <c r="K28" s="275"/>
      <c r="L28" s="424"/>
      <c r="M28" s="168"/>
      <c r="N28" s="174"/>
      <c r="O28" s="174"/>
      <c r="P28" s="174"/>
      <c r="Q28" s="46"/>
    </row>
    <row r="29" spans="2:17" ht="12.75">
      <c r="B29" s="243"/>
      <c r="C29" s="46"/>
      <c r="D29" s="323"/>
      <c r="E29" s="275"/>
      <c r="F29" s="275"/>
      <c r="G29" s="275"/>
      <c r="H29" s="275"/>
      <c r="I29" s="275"/>
      <c r="J29" s="275"/>
      <c r="K29" s="275"/>
      <c r="L29" s="424"/>
      <c r="M29" s="168"/>
      <c r="N29" s="174"/>
      <c r="O29" s="174"/>
      <c r="P29" s="180"/>
      <c r="Q29" s="46"/>
    </row>
    <row r="30" spans="2:17" ht="12.75">
      <c r="B30" s="243"/>
      <c r="C30" s="45"/>
      <c r="D30" s="326"/>
      <c r="E30" s="276"/>
      <c r="F30" s="276"/>
      <c r="G30" s="276"/>
      <c r="H30" s="276"/>
      <c r="I30" s="276"/>
      <c r="J30" s="276"/>
      <c r="K30" s="276"/>
      <c r="L30" s="425"/>
      <c r="M30" s="171"/>
      <c r="N30" s="180"/>
      <c r="O30" s="180"/>
      <c r="P30" s="181"/>
      <c r="Q30" s="46"/>
    </row>
    <row r="31" spans="2:17" ht="12.75">
      <c r="B31" s="53"/>
      <c r="C31" s="52"/>
      <c r="D31" s="327"/>
      <c r="E31" s="277"/>
      <c r="F31" s="277"/>
      <c r="G31" s="277"/>
      <c r="H31" s="277"/>
      <c r="I31" s="277"/>
      <c r="J31" s="277"/>
      <c r="K31" s="277"/>
      <c r="L31" s="426"/>
      <c r="M31" s="172"/>
      <c r="N31" s="181"/>
      <c r="O31" s="181"/>
      <c r="P31" s="181"/>
      <c r="Q31" s="46"/>
    </row>
    <row r="32" spans="2:17" ht="12.75" customHeight="1">
      <c r="B32" s="53"/>
      <c r="C32" s="52"/>
      <c r="D32" s="327"/>
      <c r="E32" s="277"/>
      <c r="F32" s="277"/>
      <c r="G32" s="277"/>
      <c r="H32" s="277"/>
      <c r="I32" s="277"/>
      <c r="J32" s="277"/>
      <c r="K32" s="277"/>
      <c r="L32" s="426"/>
      <c r="M32" s="172"/>
      <c r="N32" s="181"/>
      <c r="O32" s="181"/>
      <c r="P32" s="182"/>
      <c r="Q32" s="51"/>
    </row>
    <row r="33" spans="2:17" ht="12.75" customHeight="1">
      <c r="B33" s="457"/>
      <c r="C33" s="51"/>
      <c r="D33" s="328"/>
      <c r="E33" s="278"/>
      <c r="F33" s="278"/>
      <c r="G33" s="278"/>
      <c r="H33" s="278"/>
      <c r="I33" s="278"/>
      <c r="J33" s="278"/>
      <c r="K33" s="278"/>
      <c r="L33" s="427"/>
      <c r="M33" s="173"/>
      <c r="N33" s="182"/>
      <c r="O33" s="182"/>
      <c r="P33" s="182"/>
      <c r="Q33" s="51"/>
    </row>
    <row r="34" spans="2:15" ht="12.75">
      <c r="B34" s="457"/>
      <c r="C34" s="51"/>
      <c r="D34" s="328"/>
      <c r="E34" s="278"/>
      <c r="F34" s="278"/>
      <c r="G34" s="278"/>
      <c r="H34" s="278"/>
      <c r="I34" s="278"/>
      <c r="J34" s="278"/>
      <c r="K34" s="278"/>
      <c r="L34" s="427"/>
      <c r="M34" s="173"/>
      <c r="N34" s="182"/>
      <c r="O34" s="182"/>
    </row>
  </sheetData>
  <sheetProtection/>
  <protectedRanges>
    <protectedRange sqref="E6:K6 G17:K17 F7:K16" name="Rozstęp2"/>
    <protectedRange sqref="E7:E17" name="Rozstęp2_1"/>
    <protectedRange sqref="F17" name="Rozstęp2_2"/>
  </protectedRanges>
  <mergeCells count="8">
    <mergeCell ref="B27:O27"/>
    <mergeCell ref="P2:Q2"/>
    <mergeCell ref="C4:P4"/>
    <mergeCell ref="B20:Q20"/>
    <mergeCell ref="A18:N18"/>
    <mergeCell ref="E5:H5"/>
    <mergeCell ref="I5:K5"/>
    <mergeCell ref="M22:Q22"/>
  </mergeCells>
  <printOptions/>
  <pageMargins left="0.3937007874015748" right="0.3937007874015748" top="0.5905511811023623" bottom="0.5905511811023623" header="0.5118110236220472" footer="0.5118110236220472"/>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36"/>
  <sheetViews>
    <sheetView zoomScalePageLayoutView="0" workbookViewId="0" topLeftCell="A1">
      <selection activeCell="A11" sqref="A11:IV16"/>
    </sheetView>
  </sheetViews>
  <sheetFormatPr defaultColWidth="9.140625" defaultRowHeight="12.75"/>
  <cols>
    <col min="1" max="1" width="4.421875" style="18" customWidth="1"/>
    <col min="2" max="2" width="54.57421875" style="444" customWidth="1"/>
    <col min="3" max="3" width="10.140625" style="0" customWidth="1"/>
    <col min="4" max="4" width="7.8515625" style="315" customWidth="1"/>
    <col min="5" max="11" width="7.8515625" style="274" hidden="1" customWidth="1"/>
    <col min="12" max="12" width="13.140625" style="274" customWidth="1"/>
    <col min="13" max="13" width="8.00390625" style="150" customWidth="1"/>
    <col min="14" max="14" width="13.140625" style="143" customWidth="1"/>
    <col min="15" max="15" width="13.421875" style="143" customWidth="1"/>
    <col min="16" max="16" width="13.57421875" style="143" customWidth="1"/>
    <col min="17" max="17" width="20.140625" style="0" customWidth="1"/>
    <col min="18" max="18" width="16.8515625" style="0" customWidth="1"/>
    <col min="19" max="19" width="29.421875" style="0" customWidth="1"/>
  </cols>
  <sheetData>
    <row r="1" ht="12.75">
      <c r="P1" s="491" t="s">
        <v>175</v>
      </c>
    </row>
    <row r="2" spans="1:17" ht="14.25">
      <c r="A2" s="57"/>
      <c r="B2" s="335" t="s">
        <v>70</v>
      </c>
      <c r="C2" s="75"/>
      <c r="D2" s="316"/>
      <c r="E2" s="270"/>
      <c r="F2" s="270"/>
      <c r="G2" s="270"/>
      <c r="H2" s="270"/>
      <c r="I2" s="270"/>
      <c r="J2" s="270"/>
      <c r="K2" s="270"/>
      <c r="L2" s="270"/>
      <c r="M2" s="149"/>
      <c r="N2" s="142"/>
      <c r="O2" s="142"/>
      <c r="P2" s="158" t="s">
        <v>17</v>
      </c>
      <c r="Q2" s="91"/>
    </row>
    <row r="3" spans="1:17" ht="14.25">
      <c r="A3" s="57"/>
      <c r="B3" s="335" t="s">
        <v>71</v>
      </c>
      <c r="C3" s="75"/>
      <c r="D3" s="316"/>
      <c r="E3" s="270"/>
      <c r="F3" s="270"/>
      <c r="G3" s="270"/>
      <c r="H3" s="270"/>
      <c r="I3" s="270"/>
      <c r="J3" s="270"/>
      <c r="K3" s="270"/>
      <c r="L3" s="270"/>
      <c r="M3" s="149"/>
      <c r="N3" s="142"/>
      <c r="O3" s="142"/>
      <c r="P3" s="142"/>
      <c r="Q3" s="75"/>
    </row>
    <row r="4" spans="1:17" ht="14.25">
      <c r="A4" s="57"/>
      <c r="B4" s="97"/>
      <c r="C4" s="91" t="s">
        <v>0</v>
      </c>
      <c r="D4" s="329"/>
      <c r="E4" s="295"/>
      <c r="F4" s="295"/>
      <c r="G4" s="295"/>
      <c r="H4" s="295"/>
      <c r="I4" s="295"/>
      <c r="J4" s="295"/>
      <c r="K4" s="295"/>
      <c r="L4" s="428"/>
      <c r="M4" s="151"/>
      <c r="N4" s="159"/>
      <c r="O4" s="159"/>
      <c r="P4" s="159"/>
      <c r="Q4" s="75"/>
    </row>
    <row r="5" spans="1:17" ht="33.75" customHeight="1">
      <c r="A5" s="60"/>
      <c r="B5" s="455" t="s">
        <v>162</v>
      </c>
      <c r="C5" s="76"/>
      <c r="D5" s="284"/>
      <c r="E5" s="539" t="s">
        <v>75</v>
      </c>
      <c r="F5" s="540"/>
      <c r="G5" s="540"/>
      <c r="H5" s="540"/>
      <c r="I5" s="539" t="s">
        <v>76</v>
      </c>
      <c r="J5" s="540"/>
      <c r="K5" s="540"/>
      <c r="L5" s="429"/>
      <c r="M5" s="152"/>
      <c r="N5" s="160"/>
      <c r="O5" s="160"/>
      <c r="P5" s="160"/>
      <c r="Q5" s="76"/>
    </row>
    <row r="6" spans="1:19" s="18" customFormat="1" ht="110.25" customHeight="1">
      <c r="A6" s="89" t="s">
        <v>1</v>
      </c>
      <c r="B6" s="89" t="s">
        <v>2</v>
      </c>
      <c r="C6" s="89" t="s">
        <v>3</v>
      </c>
      <c r="D6" s="317" t="s">
        <v>66</v>
      </c>
      <c r="E6" s="361" t="s">
        <v>59</v>
      </c>
      <c r="F6" s="362" t="s">
        <v>60</v>
      </c>
      <c r="G6" s="363" t="s">
        <v>61</v>
      </c>
      <c r="H6" s="364" t="s">
        <v>62</v>
      </c>
      <c r="I6" s="365" t="s">
        <v>63</v>
      </c>
      <c r="J6" s="365" t="s">
        <v>64</v>
      </c>
      <c r="K6" s="365" t="s">
        <v>65</v>
      </c>
      <c r="L6" s="395" t="s">
        <v>4</v>
      </c>
      <c r="M6" s="116" t="s">
        <v>5</v>
      </c>
      <c r="N6" s="117" t="s">
        <v>43</v>
      </c>
      <c r="O6" s="117" t="s">
        <v>6</v>
      </c>
      <c r="P6" s="117" t="s">
        <v>7</v>
      </c>
      <c r="Q6" s="89" t="s">
        <v>28</v>
      </c>
      <c r="R6" s="475" t="s">
        <v>171</v>
      </c>
      <c r="S6" s="476" t="s">
        <v>172</v>
      </c>
    </row>
    <row r="7" spans="1:19" s="50" customFormat="1" ht="66.75" customHeight="1">
      <c r="A7" s="63">
        <v>1</v>
      </c>
      <c r="B7" s="69" t="s">
        <v>26</v>
      </c>
      <c r="C7" s="64" t="s">
        <v>18</v>
      </c>
      <c r="D7" s="318">
        <f aca="true" t="shared" si="0" ref="D7:D14">SUM(E7:K7)</f>
        <v>1</v>
      </c>
      <c r="E7" s="361">
        <v>1</v>
      </c>
      <c r="F7" s="362"/>
      <c r="G7" s="363"/>
      <c r="H7" s="364"/>
      <c r="I7" s="365"/>
      <c r="J7" s="365"/>
      <c r="K7" s="365"/>
      <c r="L7" s="442">
        <v>0</v>
      </c>
      <c r="M7" s="371">
        <v>0</v>
      </c>
      <c r="N7" s="366">
        <f>ROUND(L7*(1+M7),2)</f>
        <v>0</v>
      </c>
      <c r="O7" s="118">
        <f>L7*D7</f>
        <v>0</v>
      </c>
      <c r="P7" s="118">
        <f>N7*D7</f>
        <v>0</v>
      </c>
      <c r="Q7" s="63"/>
      <c r="R7" s="477"/>
      <c r="S7" s="477"/>
    </row>
    <row r="8" spans="1:19" s="50" customFormat="1" ht="70.5" customHeight="1">
      <c r="A8" s="63">
        <v>2</v>
      </c>
      <c r="B8" s="64" t="s">
        <v>45</v>
      </c>
      <c r="C8" s="64" t="s">
        <v>18</v>
      </c>
      <c r="D8" s="318">
        <f t="shared" si="0"/>
        <v>1</v>
      </c>
      <c r="E8" s="361">
        <v>1</v>
      </c>
      <c r="F8" s="362"/>
      <c r="G8" s="363"/>
      <c r="H8" s="364"/>
      <c r="I8" s="365"/>
      <c r="J8" s="365"/>
      <c r="K8" s="365"/>
      <c r="L8" s="442">
        <v>0</v>
      </c>
      <c r="M8" s="371">
        <v>0</v>
      </c>
      <c r="N8" s="366">
        <f aca="true" t="shared" si="1" ref="N8:N14">ROUND(L8*(1+M8),2)</f>
        <v>0</v>
      </c>
      <c r="O8" s="118">
        <f aca="true" t="shared" si="2" ref="O8:O14">L8*D8</f>
        <v>0</v>
      </c>
      <c r="P8" s="118">
        <f aca="true" t="shared" si="3" ref="P8:P14">N8*D8</f>
        <v>0</v>
      </c>
      <c r="Q8" s="63"/>
      <c r="R8" s="477"/>
      <c r="S8" s="477"/>
    </row>
    <row r="9" spans="1:19" s="50" customFormat="1" ht="47.25" customHeight="1">
      <c r="A9" s="63">
        <v>3</v>
      </c>
      <c r="B9" s="69" t="s">
        <v>41</v>
      </c>
      <c r="C9" s="64" t="s">
        <v>35</v>
      </c>
      <c r="D9" s="318">
        <f t="shared" si="0"/>
        <v>1</v>
      </c>
      <c r="E9" s="361">
        <v>1</v>
      </c>
      <c r="F9" s="362"/>
      <c r="G9" s="363"/>
      <c r="H9" s="364"/>
      <c r="I9" s="365"/>
      <c r="J9" s="365"/>
      <c r="K9" s="365"/>
      <c r="L9" s="442">
        <v>0</v>
      </c>
      <c r="M9" s="371">
        <v>0</v>
      </c>
      <c r="N9" s="366">
        <f t="shared" si="1"/>
        <v>0</v>
      </c>
      <c r="O9" s="118">
        <f t="shared" si="2"/>
        <v>0</v>
      </c>
      <c r="P9" s="118">
        <f t="shared" si="3"/>
        <v>0</v>
      </c>
      <c r="Q9" s="63"/>
      <c r="R9" s="477"/>
      <c r="S9" s="477"/>
    </row>
    <row r="10" spans="1:19" s="50" customFormat="1" ht="82.5" customHeight="1">
      <c r="A10" s="63">
        <v>4</v>
      </c>
      <c r="B10" s="69" t="s">
        <v>85</v>
      </c>
      <c r="C10" s="64" t="s">
        <v>135</v>
      </c>
      <c r="D10" s="318">
        <f t="shared" si="0"/>
        <v>6</v>
      </c>
      <c r="E10" s="361">
        <v>6</v>
      </c>
      <c r="F10" s="362"/>
      <c r="G10" s="363"/>
      <c r="H10" s="364"/>
      <c r="I10" s="365"/>
      <c r="J10" s="365"/>
      <c r="K10" s="365"/>
      <c r="L10" s="442">
        <v>0</v>
      </c>
      <c r="M10" s="371">
        <v>0</v>
      </c>
      <c r="N10" s="366">
        <f t="shared" si="1"/>
        <v>0</v>
      </c>
      <c r="O10" s="118">
        <f t="shared" si="2"/>
        <v>0</v>
      </c>
      <c r="P10" s="118">
        <f t="shared" si="3"/>
        <v>0</v>
      </c>
      <c r="Q10" s="63"/>
      <c r="R10" s="477"/>
      <c r="S10" s="477"/>
    </row>
    <row r="11" spans="1:19" s="516" customFormat="1" ht="82.5" customHeight="1">
      <c r="A11" s="509">
        <v>5</v>
      </c>
      <c r="B11" s="93" t="s">
        <v>142</v>
      </c>
      <c r="C11" s="65" t="s">
        <v>23</v>
      </c>
      <c r="D11" s="318">
        <f t="shared" si="0"/>
        <v>1</v>
      </c>
      <c r="E11" s="324">
        <v>1</v>
      </c>
      <c r="F11" s="324"/>
      <c r="G11" s="510"/>
      <c r="H11" s="510"/>
      <c r="I11" s="510"/>
      <c r="J11" s="510"/>
      <c r="K11" s="510"/>
      <c r="L11" s="511">
        <v>0</v>
      </c>
      <c r="M11" s="512">
        <v>0</v>
      </c>
      <c r="N11" s="114">
        <f t="shared" si="1"/>
        <v>0</v>
      </c>
      <c r="O11" s="513">
        <f t="shared" si="2"/>
        <v>0</v>
      </c>
      <c r="P11" s="513">
        <f t="shared" si="3"/>
        <v>0</v>
      </c>
      <c r="Q11" s="514"/>
      <c r="R11" s="515"/>
      <c r="S11" s="515"/>
    </row>
    <row r="12" spans="1:19" s="516" customFormat="1" ht="27.75" customHeight="1">
      <c r="A12" s="509">
        <v>6</v>
      </c>
      <c r="B12" s="93" t="s">
        <v>143</v>
      </c>
      <c r="C12" s="65" t="s">
        <v>23</v>
      </c>
      <c r="D12" s="318">
        <f t="shared" si="0"/>
        <v>2</v>
      </c>
      <c r="E12" s="324">
        <v>2</v>
      </c>
      <c r="F12" s="324"/>
      <c r="G12" s="510"/>
      <c r="H12" s="510"/>
      <c r="I12" s="510"/>
      <c r="J12" s="510"/>
      <c r="K12" s="510"/>
      <c r="L12" s="511">
        <v>0</v>
      </c>
      <c r="M12" s="512">
        <v>0</v>
      </c>
      <c r="N12" s="114">
        <f t="shared" si="1"/>
        <v>0</v>
      </c>
      <c r="O12" s="513">
        <f t="shared" si="2"/>
        <v>0</v>
      </c>
      <c r="P12" s="513">
        <f t="shared" si="3"/>
        <v>0</v>
      </c>
      <c r="Q12" s="514"/>
      <c r="R12" s="515"/>
      <c r="S12" s="515"/>
    </row>
    <row r="13" spans="1:19" s="516" customFormat="1" ht="29.25" customHeight="1">
      <c r="A13" s="509">
        <v>7</v>
      </c>
      <c r="B13" s="93" t="s">
        <v>144</v>
      </c>
      <c r="C13" s="65" t="s">
        <v>23</v>
      </c>
      <c r="D13" s="318">
        <f t="shared" si="0"/>
        <v>1</v>
      </c>
      <c r="E13" s="324">
        <v>1</v>
      </c>
      <c r="F13" s="324"/>
      <c r="G13" s="510"/>
      <c r="H13" s="510"/>
      <c r="I13" s="510"/>
      <c r="J13" s="510"/>
      <c r="K13" s="510"/>
      <c r="L13" s="511">
        <v>0</v>
      </c>
      <c r="M13" s="512">
        <v>0</v>
      </c>
      <c r="N13" s="114">
        <f t="shared" si="1"/>
        <v>0</v>
      </c>
      <c r="O13" s="513">
        <f t="shared" si="2"/>
        <v>0</v>
      </c>
      <c r="P13" s="513">
        <f t="shared" si="3"/>
        <v>0</v>
      </c>
      <c r="Q13" s="514"/>
      <c r="R13" s="515"/>
      <c r="S13" s="515"/>
    </row>
    <row r="14" spans="1:19" s="516" customFormat="1" ht="34.5" customHeight="1">
      <c r="A14" s="509">
        <v>8</v>
      </c>
      <c r="B14" s="93" t="s">
        <v>145</v>
      </c>
      <c r="C14" s="65" t="s">
        <v>23</v>
      </c>
      <c r="D14" s="318">
        <f t="shared" si="0"/>
        <v>1</v>
      </c>
      <c r="E14" s="324">
        <v>1</v>
      </c>
      <c r="F14" s="324"/>
      <c r="G14" s="510"/>
      <c r="H14" s="510"/>
      <c r="I14" s="510"/>
      <c r="J14" s="510"/>
      <c r="K14" s="510"/>
      <c r="L14" s="511">
        <v>0</v>
      </c>
      <c r="M14" s="512">
        <v>0</v>
      </c>
      <c r="N14" s="114">
        <f t="shared" si="1"/>
        <v>0</v>
      </c>
      <c r="O14" s="513">
        <f t="shared" si="2"/>
        <v>0</v>
      </c>
      <c r="P14" s="513">
        <f t="shared" si="3"/>
        <v>0</v>
      </c>
      <c r="Q14" s="514"/>
      <c r="R14" s="515"/>
      <c r="S14" s="515"/>
    </row>
    <row r="15" spans="1:17" s="334" customFormat="1" ht="20.25" customHeight="1">
      <c r="A15" s="563" t="s">
        <v>114</v>
      </c>
      <c r="B15" s="564"/>
      <c r="C15" s="564"/>
      <c r="D15" s="564"/>
      <c r="E15" s="564"/>
      <c r="F15" s="564"/>
      <c r="G15" s="564"/>
      <c r="H15" s="564"/>
      <c r="I15" s="564"/>
      <c r="J15" s="564"/>
      <c r="K15" s="564"/>
      <c r="L15" s="564"/>
      <c r="M15" s="564"/>
      <c r="N15" s="565"/>
      <c r="O15" s="144">
        <f>SUM(O7:O14)</f>
        <v>0</v>
      </c>
      <c r="P15" s="144">
        <f>SUM(P7:P14)</f>
        <v>0</v>
      </c>
      <c r="Q15" s="84"/>
    </row>
    <row r="16" spans="1:16" s="334" customFormat="1" ht="24.75" customHeight="1">
      <c r="A16" s="517"/>
      <c r="B16" s="558" t="s">
        <v>86</v>
      </c>
      <c r="C16" s="559"/>
      <c r="D16" s="559"/>
      <c r="E16" s="559"/>
      <c r="F16" s="559"/>
      <c r="G16" s="559"/>
      <c r="H16" s="559"/>
      <c r="I16" s="559"/>
      <c r="J16" s="559"/>
      <c r="K16" s="559"/>
      <c r="L16" s="559"/>
      <c r="M16" s="559"/>
      <c r="N16" s="559"/>
      <c r="O16" s="560"/>
      <c r="P16" s="560"/>
    </row>
    <row r="17" spans="1:16" ht="20.25" customHeight="1">
      <c r="A17" s="379"/>
      <c r="B17" s="486" t="s">
        <v>173</v>
      </c>
      <c r="C17" s="75"/>
      <c r="D17" s="270"/>
      <c r="E17" s="270"/>
      <c r="F17" s="270"/>
      <c r="G17" s="270"/>
      <c r="H17" s="270"/>
      <c r="I17" s="270"/>
      <c r="J17" s="270"/>
      <c r="K17" s="270"/>
      <c r="L17" s="270"/>
      <c r="M17" s="518"/>
      <c r="N17" s="518"/>
      <c r="O17" s="518"/>
      <c r="P17" s="518"/>
    </row>
    <row r="18" spans="1:18" ht="41.25" customHeight="1">
      <c r="A18" s="379"/>
      <c r="B18" s="561" t="s">
        <v>136</v>
      </c>
      <c r="C18" s="562"/>
      <c r="D18" s="562"/>
      <c r="E18" s="562"/>
      <c r="F18" s="562"/>
      <c r="G18" s="562"/>
      <c r="H18" s="562"/>
      <c r="I18" s="562"/>
      <c r="J18" s="562"/>
      <c r="K18" s="562"/>
      <c r="L18" s="562"/>
      <c r="M18" s="562"/>
      <c r="N18" s="562"/>
      <c r="O18" s="562"/>
      <c r="P18" s="562"/>
      <c r="Q18" s="562"/>
      <c r="R18" s="75"/>
    </row>
    <row r="19" spans="1:16" ht="18.75" customHeight="1">
      <c r="A19" s="75" t="s">
        <v>87</v>
      </c>
      <c r="B19" s="242"/>
      <c r="C19" s="75"/>
      <c r="D19" s="75"/>
      <c r="E19" s="75"/>
      <c r="F19" s="518"/>
      <c r="G19" s="518"/>
      <c r="H19" s="518"/>
      <c r="I19" s="518"/>
      <c r="J19" s="518"/>
      <c r="K19"/>
      <c r="N19"/>
      <c r="O19"/>
      <c r="P19"/>
    </row>
    <row r="20" spans="1:16" ht="14.25">
      <c r="A20" s="75" t="s">
        <v>88</v>
      </c>
      <c r="C20" s="75"/>
      <c r="D20" s="75"/>
      <c r="E20" s="75"/>
      <c r="F20" s="75"/>
      <c r="G20" s="380"/>
      <c r="H20" s="142"/>
      <c r="I20" s="142"/>
      <c r="J20" s="142"/>
      <c r="K20"/>
      <c r="N20"/>
      <c r="O20"/>
      <c r="P20"/>
    </row>
    <row r="21" spans="1:16" ht="14.25">
      <c r="A21" s="75" t="s">
        <v>169</v>
      </c>
      <c r="B21" s="242"/>
      <c r="C21" s="75"/>
      <c r="D21" s="75"/>
      <c r="E21" s="75"/>
      <c r="F21" s="75"/>
      <c r="G21" s="380"/>
      <c r="H21" s="142"/>
      <c r="I21" s="142"/>
      <c r="J21" s="142"/>
      <c r="K21"/>
      <c r="N21"/>
      <c r="O21"/>
      <c r="P21"/>
    </row>
    <row r="22" spans="1:16" ht="14.25">
      <c r="A22" s="75"/>
      <c r="B22" s="242" t="s">
        <v>90</v>
      </c>
      <c r="C22" s="75"/>
      <c r="D22" s="75"/>
      <c r="E22" s="75"/>
      <c r="F22" s="75"/>
      <c r="G22" s="380"/>
      <c r="H22" s="142"/>
      <c r="I22" s="142"/>
      <c r="J22" s="142"/>
      <c r="K22"/>
      <c r="N22"/>
      <c r="O22"/>
      <c r="P22"/>
    </row>
    <row r="23" spans="1:17" ht="14.25">
      <c r="A23" s="72"/>
      <c r="B23" s="566"/>
      <c r="C23" s="567"/>
      <c r="D23" s="567"/>
      <c r="E23" s="567"/>
      <c r="F23" s="567"/>
      <c r="G23" s="567"/>
      <c r="H23" s="567"/>
      <c r="I23" s="567"/>
      <c r="J23" s="567"/>
      <c r="K23" s="567"/>
      <c r="L23" s="567"/>
      <c r="M23" s="567"/>
      <c r="N23" s="567"/>
      <c r="O23" s="538"/>
      <c r="P23" s="538"/>
      <c r="Q23" s="538"/>
    </row>
    <row r="24" spans="1:17" ht="14.25">
      <c r="A24" s="77"/>
      <c r="B24" s="458"/>
      <c r="C24" s="85"/>
      <c r="D24" s="316"/>
      <c r="E24" s="270"/>
      <c r="F24" s="270"/>
      <c r="G24" s="270"/>
      <c r="H24" s="270"/>
      <c r="I24" s="270"/>
      <c r="J24" s="270"/>
      <c r="K24" s="270"/>
      <c r="L24" s="270"/>
      <c r="M24" s="537"/>
      <c r="N24" s="537"/>
      <c r="O24" s="537"/>
      <c r="P24" s="537"/>
      <c r="Q24" s="537"/>
    </row>
    <row r="25" spans="1:17" ht="51" customHeight="1">
      <c r="A25" s="77"/>
      <c r="B25" s="459"/>
      <c r="C25" s="85"/>
      <c r="D25" s="75"/>
      <c r="E25" s="316"/>
      <c r="F25" s="270"/>
      <c r="G25" s="270"/>
      <c r="H25" s="270"/>
      <c r="I25" s="270"/>
      <c r="J25" s="270"/>
      <c r="K25" s="270"/>
      <c r="L25" s="270"/>
      <c r="M25" s="149"/>
      <c r="N25" s="149"/>
      <c r="O25" s="557" t="s">
        <v>72</v>
      </c>
      <c r="P25" s="557"/>
      <c r="Q25" s="557"/>
    </row>
    <row r="26" spans="1:17" ht="14.25">
      <c r="A26" s="77"/>
      <c r="B26" s="458"/>
      <c r="C26" s="85"/>
      <c r="D26" s="316"/>
      <c r="E26" s="270"/>
      <c r="F26" s="270"/>
      <c r="G26" s="270"/>
      <c r="H26" s="270"/>
      <c r="I26" s="270"/>
      <c r="J26" s="270"/>
      <c r="K26" s="270"/>
      <c r="L26" s="270"/>
      <c r="M26" s="149"/>
      <c r="N26" s="142"/>
      <c r="O26" s="142"/>
      <c r="P26" s="142"/>
      <c r="Q26" s="75"/>
    </row>
    <row r="27" spans="1:17" ht="14.25">
      <c r="A27" s="77"/>
      <c r="B27" s="458"/>
      <c r="C27" s="85"/>
      <c r="D27" s="316"/>
      <c r="E27" s="270"/>
      <c r="F27" s="270"/>
      <c r="G27" s="270"/>
      <c r="H27" s="270"/>
      <c r="I27" s="270"/>
      <c r="J27" s="270"/>
      <c r="K27" s="270"/>
      <c r="L27" s="270"/>
      <c r="M27" s="149"/>
      <c r="N27" s="142"/>
      <c r="O27" s="142"/>
      <c r="P27" s="142"/>
      <c r="Q27" s="75"/>
    </row>
    <row r="28" spans="1:17" ht="12.75">
      <c r="A28" s="37"/>
      <c r="B28" s="454"/>
      <c r="C28" s="39"/>
      <c r="D28" s="286"/>
      <c r="E28" s="286"/>
      <c r="F28" s="286"/>
      <c r="G28" s="286"/>
      <c r="H28" s="286"/>
      <c r="I28" s="286"/>
      <c r="J28" s="286"/>
      <c r="K28" s="286"/>
      <c r="L28" s="286"/>
      <c r="M28" s="154"/>
      <c r="N28" s="161"/>
      <c r="O28" s="55"/>
      <c r="P28" s="162"/>
      <c r="Q28" s="40"/>
    </row>
    <row r="29" spans="1:17" ht="12.75">
      <c r="A29" s="37"/>
      <c r="B29" s="454"/>
      <c r="C29" s="39"/>
      <c r="D29" s="286"/>
      <c r="E29" s="286"/>
      <c r="F29" s="286"/>
      <c r="G29" s="286"/>
      <c r="H29" s="286"/>
      <c r="I29" s="286"/>
      <c r="J29" s="286"/>
      <c r="K29" s="286"/>
      <c r="L29" s="286"/>
      <c r="M29" s="154"/>
      <c r="N29" s="161"/>
      <c r="O29" s="55"/>
      <c r="P29" s="162"/>
      <c r="Q29" s="40"/>
    </row>
    <row r="30" spans="1:17" ht="12.75">
      <c r="A30" s="21"/>
      <c r="B30" s="27"/>
      <c r="C30" s="10"/>
      <c r="D30" s="281"/>
      <c r="E30" s="281"/>
      <c r="F30" s="281"/>
      <c r="G30" s="281"/>
      <c r="H30" s="281"/>
      <c r="I30" s="281"/>
      <c r="J30" s="281"/>
      <c r="K30" s="281"/>
      <c r="L30" s="320"/>
      <c r="M30" s="155"/>
      <c r="N30" s="163"/>
      <c r="O30" s="164"/>
      <c r="P30" s="165"/>
      <c r="Q30" s="10"/>
    </row>
    <row r="31" spans="1:17" ht="12.75">
      <c r="A31" s="21"/>
      <c r="B31" s="27"/>
      <c r="C31" s="10"/>
      <c r="D31" s="281"/>
      <c r="E31" s="281"/>
      <c r="F31" s="281"/>
      <c r="G31" s="281"/>
      <c r="H31" s="281"/>
      <c r="I31" s="281"/>
      <c r="J31" s="281"/>
      <c r="K31" s="281"/>
      <c r="L31" s="320"/>
      <c r="M31" s="156"/>
      <c r="N31" s="166"/>
      <c r="O31" s="165"/>
      <c r="P31" s="165"/>
      <c r="Q31" s="10"/>
    </row>
    <row r="32" spans="1:17" ht="12.75">
      <c r="A32" s="21"/>
      <c r="B32" s="22"/>
      <c r="C32" s="4"/>
      <c r="D32" s="281"/>
      <c r="E32" s="288"/>
      <c r="F32" s="288"/>
      <c r="G32" s="288"/>
      <c r="H32" s="288"/>
      <c r="I32" s="288"/>
      <c r="J32" s="288"/>
      <c r="K32" s="288"/>
      <c r="L32" s="288"/>
      <c r="M32" s="529"/>
      <c r="N32" s="529"/>
      <c r="O32" s="529"/>
      <c r="P32" s="529"/>
      <c r="Q32" s="529"/>
    </row>
    <row r="33" spans="1:17" ht="12.75">
      <c r="A33" s="22"/>
      <c r="B33" s="22"/>
      <c r="C33" s="4"/>
      <c r="D33" s="281"/>
      <c r="E33" s="288"/>
      <c r="F33" s="288"/>
      <c r="G33" s="288"/>
      <c r="H33" s="288"/>
      <c r="I33" s="288"/>
      <c r="J33" s="288"/>
      <c r="K33" s="288"/>
      <c r="L33" s="288"/>
      <c r="M33" s="157"/>
      <c r="N33" s="167"/>
      <c r="O33" s="167"/>
      <c r="P33" s="167"/>
      <c r="Q33" s="4"/>
    </row>
    <row r="34" spans="1:17" ht="12.75">
      <c r="A34" s="22"/>
      <c r="B34" s="22"/>
      <c r="C34" s="4"/>
      <c r="D34" s="281"/>
      <c r="E34" s="288"/>
      <c r="F34" s="288"/>
      <c r="G34" s="288"/>
      <c r="H34" s="288"/>
      <c r="I34" s="288"/>
      <c r="J34" s="288"/>
      <c r="K34" s="288"/>
      <c r="L34" s="288"/>
      <c r="M34" s="157"/>
      <c r="N34" s="167"/>
      <c r="O34" s="167"/>
      <c r="P34" s="167"/>
      <c r="Q34" s="4"/>
    </row>
    <row r="35" spans="1:17" ht="12.75">
      <c r="A35" s="22"/>
      <c r="B35" s="22"/>
      <c r="C35" s="4"/>
      <c r="D35" s="281"/>
      <c r="E35" s="288"/>
      <c r="F35" s="288"/>
      <c r="G35" s="288"/>
      <c r="H35" s="288"/>
      <c r="I35" s="288"/>
      <c r="J35" s="288"/>
      <c r="K35" s="288"/>
      <c r="L35" s="288"/>
      <c r="M35" s="529"/>
      <c r="N35" s="529"/>
      <c r="O35" s="529"/>
      <c r="P35" s="529"/>
      <c r="Q35" s="529"/>
    </row>
    <row r="36" spans="1:17" ht="12.75">
      <c r="A36" s="22"/>
      <c r="B36" s="22"/>
      <c r="C36" s="4"/>
      <c r="D36" s="281"/>
      <c r="E36" s="288"/>
      <c r="F36" s="288"/>
      <c r="G36" s="288"/>
      <c r="H36" s="288"/>
      <c r="I36" s="288"/>
      <c r="J36" s="288"/>
      <c r="K36" s="288"/>
      <c r="L36" s="288"/>
      <c r="M36" s="157"/>
      <c r="N36" s="167"/>
      <c r="O36" s="167"/>
      <c r="P36" s="167"/>
      <c r="Q36" s="4"/>
    </row>
  </sheetData>
  <sheetProtection/>
  <protectedRanges>
    <protectedRange sqref="E6:K6 F7:K14" name="Rozstęp2"/>
    <protectedRange sqref="E7:E14" name="Rozstęp2_2"/>
  </protectedRanges>
  <mergeCells count="12">
    <mergeCell ref="E5:H5"/>
    <mergeCell ref="I5:K5"/>
    <mergeCell ref="A15:N15"/>
    <mergeCell ref="B23:Q23"/>
    <mergeCell ref="M32:Q32"/>
    <mergeCell ref="M35:Q35"/>
    <mergeCell ref="M24:Q24"/>
    <mergeCell ref="O25:Q25"/>
    <mergeCell ref="B16:P16"/>
    <mergeCell ref="M17:P17"/>
    <mergeCell ref="B18:Q18"/>
    <mergeCell ref="F19:J19"/>
  </mergeCells>
  <printOptions/>
  <pageMargins left="0.3937007874015748" right="0.3937007874015748" top="0.5905511811023623" bottom="0.5905511811023623"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S21"/>
  <sheetViews>
    <sheetView zoomScale="115" zoomScaleNormal="115" zoomScalePageLayoutView="0" workbookViewId="0" topLeftCell="A1">
      <selection activeCell="P11" sqref="P11"/>
    </sheetView>
  </sheetViews>
  <sheetFormatPr defaultColWidth="9.140625" defaultRowHeight="12.75"/>
  <cols>
    <col min="1" max="1" width="4.140625" style="0" customWidth="1"/>
    <col min="2" max="2" width="60.8515625" style="0" customWidth="1"/>
    <col min="3" max="3" width="13.421875" style="0" customWidth="1"/>
    <col min="4" max="4" width="13.421875" style="315" customWidth="1"/>
    <col min="5" max="5" width="13.421875" style="274" hidden="1" customWidth="1"/>
    <col min="6" max="7" width="5.8515625" style="274" hidden="1" customWidth="1"/>
    <col min="8" max="8" width="7.8515625" style="274" hidden="1" customWidth="1"/>
    <col min="9" max="9" width="9.00390625" style="274" hidden="1" customWidth="1"/>
    <col min="10" max="10" width="8.421875" style="274" hidden="1" customWidth="1"/>
    <col min="11" max="11" width="7.421875" style="274" hidden="1" customWidth="1"/>
    <col min="12" max="12" width="14.140625" style="424" customWidth="1"/>
    <col min="13" max="13" width="7.8515625" style="168" customWidth="1"/>
    <col min="14" max="14" width="13.140625" style="174" customWidth="1"/>
    <col min="15" max="15" width="12.8515625" style="174" customWidth="1"/>
    <col min="16" max="16" width="13.00390625" style="174" customWidth="1"/>
    <col min="17" max="17" width="18.140625" style="46" customWidth="1"/>
    <col min="18" max="18" width="15.140625" style="0" customWidth="1"/>
    <col min="19" max="19" width="35.28125" style="0" customWidth="1"/>
  </cols>
  <sheetData>
    <row r="1" spans="2:16" ht="12.75">
      <c r="B1" s="335" t="s">
        <v>70</v>
      </c>
      <c r="P1" s="491" t="s">
        <v>175</v>
      </c>
    </row>
    <row r="2" spans="2:11" ht="12.75">
      <c r="B2" s="497" t="s">
        <v>170</v>
      </c>
      <c r="C2" s="217"/>
      <c r="D2" s="330"/>
      <c r="E2" s="296"/>
      <c r="F2" s="296"/>
      <c r="G2" s="296"/>
      <c r="H2" s="296"/>
      <c r="I2" s="296"/>
      <c r="J2" s="296"/>
      <c r="K2" s="296"/>
    </row>
    <row r="3" spans="1:17" ht="14.25">
      <c r="A3" s="57"/>
      <c r="B3" s="58"/>
      <c r="C3" s="218"/>
      <c r="D3" s="331"/>
      <c r="E3" s="297"/>
      <c r="F3" s="297"/>
      <c r="G3" s="297"/>
      <c r="H3" s="297"/>
      <c r="I3" s="297"/>
      <c r="J3" s="297"/>
      <c r="K3" s="297"/>
      <c r="L3" s="431"/>
      <c r="M3" s="120"/>
      <c r="N3" s="127"/>
      <c r="O3" s="127"/>
      <c r="P3" s="59" t="s">
        <v>17</v>
      </c>
      <c r="Q3" s="59"/>
    </row>
    <row r="4" spans="1:17" ht="14.25">
      <c r="A4" s="57"/>
      <c r="B4" s="58"/>
      <c r="C4" s="59" t="s">
        <v>0</v>
      </c>
      <c r="D4" s="59"/>
      <c r="E4" s="59"/>
      <c r="F4" s="59"/>
      <c r="G4" s="59"/>
      <c r="H4" s="59"/>
      <c r="I4" s="59"/>
      <c r="J4" s="59"/>
      <c r="K4" s="59"/>
      <c r="L4" s="431"/>
      <c r="M4" s="120"/>
      <c r="N4" s="57"/>
      <c r="O4" s="57"/>
      <c r="P4" s="57"/>
      <c r="Q4" s="57"/>
    </row>
    <row r="5" spans="1:17" ht="38.25" customHeight="1">
      <c r="A5" s="60"/>
      <c r="B5" s="61" t="s">
        <v>163</v>
      </c>
      <c r="C5" s="20"/>
      <c r="D5" s="284"/>
      <c r="E5" s="463" t="s">
        <v>75</v>
      </c>
      <c r="F5" s="464"/>
      <c r="G5" s="464"/>
      <c r="H5" s="464"/>
      <c r="I5" s="463" t="s">
        <v>76</v>
      </c>
      <c r="J5" s="465"/>
      <c r="K5" s="465"/>
      <c r="L5" s="501"/>
      <c r="M5" s="145"/>
      <c r="N5" s="139"/>
      <c r="O5" s="139"/>
      <c r="P5" s="139"/>
      <c r="Q5" s="111"/>
    </row>
    <row r="6" spans="1:19" ht="81.75" customHeight="1">
      <c r="A6" s="89" t="s">
        <v>1</v>
      </c>
      <c r="B6" s="89" t="s">
        <v>2</v>
      </c>
      <c r="C6" s="89" t="s">
        <v>3</v>
      </c>
      <c r="D6" s="317" t="s">
        <v>66</v>
      </c>
      <c r="E6" s="247" t="s">
        <v>59</v>
      </c>
      <c r="F6" s="248" t="s">
        <v>60</v>
      </c>
      <c r="G6" s="249" t="s">
        <v>61</v>
      </c>
      <c r="H6" s="250" t="s">
        <v>62</v>
      </c>
      <c r="I6" s="251" t="s">
        <v>63</v>
      </c>
      <c r="J6" s="251" t="s">
        <v>64</v>
      </c>
      <c r="K6" s="251" t="s">
        <v>65</v>
      </c>
      <c r="L6" s="420" t="s">
        <v>4</v>
      </c>
      <c r="M6" s="116" t="s">
        <v>5</v>
      </c>
      <c r="N6" s="117" t="s">
        <v>43</v>
      </c>
      <c r="O6" s="117" t="s">
        <v>6</v>
      </c>
      <c r="P6" s="117" t="s">
        <v>7</v>
      </c>
      <c r="Q6" s="89" t="s">
        <v>37</v>
      </c>
      <c r="R6" s="475" t="s">
        <v>171</v>
      </c>
      <c r="S6" s="476" t="s">
        <v>172</v>
      </c>
    </row>
    <row r="7" spans="1:19" s="46" customFormat="1" ht="42.75">
      <c r="A7" s="65">
        <v>1</v>
      </c>
      <c r="B7" s="69" t="s">
        <v>156</v>
      </c>
      <c r="C7" s="336" t="s">
        <v>30</v>
      </c>
      <c r="D7" s="318">
        <f>SUM(E7:K7)</f>
        <v>3</v>
      </c>
      <c r="E7" s="247">
        <v>0</v>
      </c>
      <c r="F7" s="248"/>
      <c r="G7" s="249">
        <v>3</v>
      </c>
      <c r="H7" s="250"/>
      <c r="I7" s="251"/>
      <c r="J7" s="251"/>
      <c r="K7" s="251"/>
      <c r="L7" s="502">
        <v>0</v>
      </c>
      <c r="M7" s="219">
        <v>0</v>
      </c>
      <c r="N7" s="230">
        <f>ROUND(L7*(1+M7),2)</f>
        <v>0</v>
      </c>
      <c r="O7" s="114">
        <f>L7*D7</f>
        <v>0</v>
      </c>
      <c r="P7" s="114">
        <f>D7*N7</f>
        <v>0</v>
      </c>
      <c r="Q7" s="65"/>
      <c r="R7" s="481"/>
      <c r="S7" s="481"/>
    </row>
    <row r="8" spans="1:19" s="35" customFormat="1" ht="14.25">
      <c r="A8" s="96">
        <v>2</v>
      </c>
      <c r="B8" s="387" t="s">
        <v>91</v>
      </c>
      <c r="C8" s="381" t="s">
        <v>93</v>
      </c>
      <c r="D8" s="318">
        <f>SUM(E8:K8)</f>
        <v>1</v>
      </c>
      <c r="E8" s="247">
        <v>0</v>
      </c>
      <c r="F8" s="248"/>
      <c r="G8" s="249">
        <v>1</v>
      </c>
      <c r="H8" s="250"/>
      <c r="I8" s="251"/>
      <c r="J8" s="251"/>
      <c r="K8" s="251"/>
      <c r="L8" s="502">
        <v>0</v>
      </c>
      <c r="M8" s="219">
        <v>0</v>
      </c>
      <c r="N8" s="230">
        <f>ROUND(L8*(1+M8),2)</f>
        <v>0</v>
      </c>
      <c r="O8" s="114">
        <f>L8*D8</f>
        <v>0</v>
      </c>
      <c r="P8" s="114">
        <f>D8*N8</f>
        <v>0</v>
      </c>
      <c r="Q8" s="65"/>
      <c r="R8" s="481"/>
      <c r="S8" s="481"/>
    </row>
    <row r="9" spans="1:19" s="35" customFormat="1" ht="28.5">
      <c r="A9" s="65">
        <v>3</v>
      </c>
      <c r="B9" s="387" t="s">
        <v>146</v>
      </c>
      <c r="C9" s="381" t="s">
        <v>92</v>
      </c>
      <c r="D9" s="318">
        <f>SUM(E9:K9)</f>
        <v>2</v>
      </c>
      <c r="E9" s="247">
        <v>0</v>
      </c>
      <c r="F9" s="248"/>
      <c r="G9" s="249">
        <v>2</v>
      </c>
      <c r="H9" s="250"/>
      <c r="I9" s="251"/>
      <c r="J9" s="251"/>
      <c r="K9" s="251"/>
      <c r="L9" s="502">
        <v>0</v>
      </c>
      <c r="M9" s="219">
        <v>0</v>
      </c>
      <c r="N9" s="230">
        <f>ROUND(L9*(1+M9),2)</f>
        <v>0</v>
      </c>
      <c r="O9" s="114">
        <f>L9*D9</f>
        <v>0</v>
      </c>
      <c r="P9" s="114">
        <f>D9*N9</f>
        <v>0</v>
      </c>
      <c r="Q9" s="65"/>
      <c r="R9" s="481"/>
      <c r="S9" s="481"/>
    </row>
    <row r="10" spans="1:19" s="35" customFormat="1" ht="29.25">
      <c r="A10" s="65">
        <v>4</v>
      </c>
      <c r="B10" s="387" t="s">
        <v>147</v>
      </c>
      <c r="C10" s="381" t="s">
        <v>119</v>
      </c>
      <c r="D10" s="318">
        <f>SUM(E10:K10)</f>
        <v>1</v>
      </c>
      <c r="E10" s="247">
        <v>0</v>
      </c>
      <c r="F10" s="248"/>
      <c r="G10" s="249">
        <v>1</v>
      </c>
      <c r="H10" s="250"/>
      <c r="I10" s="251"/>
      <c r="J10" s="251"/>
      <c r="K10" s="251"/>
      <c r="L10" s="502">
        <v>0</v>
      </c>
      <c r="M10" s="219">
        <v>0</v>
      </c>
      <c r="N10" s="230">
        <f>ROUND(L10*(1+M10),2)</f>
        <v>0</v>
      </c>
      <c r="O10" s="114">
        <f>L10*D10</f>
        <v>0</v>
      </c>
      <c r="P10" s="114">
        <f>D10*N10</f>
        <v>0</v>
      </c>
      <c r="Q10" s="65"/>
      <c r="R10" s="481"/>
      <c r="S10" s="481"/>
    </row>
    <row r="11" spans="1:19" ht="18.75" customHeight="1">
      <c r="A11" s="460" t="s">
        <v>114</v>
      </c>
      <c r="B11" s="461"/>
      <c r="C11" s="461"/>
      <c r="D11" s="461"/>
      <c r="E11" s="461"/>
      <c r="F11" s="461"/>
      <c r="G11" s="461"/>
      <c r="H11" s="461"/>
      <c r="I11" s="461"/>
      <c r="J11" s="461"/>
      <c r="K11" s="461"/>
      <c r="L11" s="503"/>
      <c r="M11" s="507"/>
      <c r="N11" s="462"/>
      <c r="O11" s="144">
        <f>SUM(O7:O10)</f>
        <v>0</v>
      </c>
      <c r="P11" s="144">
        <f>SUM(P7:P10)</f>
        <v>0</v>
      </c>
      <c r="Q11" s="65"/>
      <c r="R11" s="482"/>
      <c r="S11" s="482"/>
    </row>
    <row r="12" spans="1:17" ht="14.25">
      <c r="A12" s="70"/>
      <c r="B12" s="71"/>
      <c r="C12" s="70"/>
      <c r="D12" s="280"/>
      <c r="E12" s="280"/>
      <c r="F12" s="280"/>
      <c r="G12" s="280"/>
      <c r="H12" s="280"/>
      <c r="I12" s="280"/>
      <c r="J12" s="280"/>
      <c r="K12" s="280"/>
      <c r="L12" s="437"/>
      <c r="M12" s="146"/>
      <c r="N12" s="140"/>
      <c r="O12" s="134"/>
      <c r="P12" s="134"/>
      <c r="Q12" s="70"/>
    </row>
    <row r="13" spans="1:17" ht="14.25">
      <c r="A13" s="106"/>
      <c r="B13" s="61" t="s">
        <v>51</v>
      </c>
      <c r="C13" s="91"/>
      <c r="D13" s="91"/>
      <c r="E13" s="91"/>
      <c r="F13" s="91"/>
      <c r="G13" s="91"/>
      <c r="H13" s="91"/>
      <c r="I13" s="91"/>
      <c r="J13" s="91"/>
      <c r="K13" s="91"/>
      <c r="L13" s="504"/>
      <c r="M13" s="147"/>
      <c r="N13" s="158"/>
      <c r="O13" s="140"/>
      <c r="P13" s="140"/>
      <c r="Q13" s="106"/>
    </row>
    <row r="14" spans="1:17" ht="14.25">
      <c r="A14" s="106"/>
      <c r="B14" s="61" t="s">
        <v>52</v>
      </c>
      <c r="C14" s="91"/>
      <c r="D14" s="329"/>
      <c r="E14" s="295"/>
      <c r="F14" s="295"/>
      <c r="G14" s="295"/>
      <c r="H14" s="295"/>
      <c r="I14" s="295"/>
      <c r="J14" s="295"/>
      <c r="K14" s="295"/>
      <c r="L14" s="504"/>
      <c r="M14" s="147"/>
      <c r="N14" s="158"/>
      <c r="O14" s="140"/>
      <c r="P14" s="140"/>
      <c r="Q14" s="106"/>
    </row>
    <row r="15" spans="1:17" ht="65.25" customHeight="1">
      <c r="A15" s="115"/>
      <c r="B15" s="569" t="s">
        <v>174</v>
      </c>
      <c r="C15" s="569"/>
      <c r="D15" s="407"/>
      <c r="E15" s="407"/>
      <c r="F15" s="407"/>
      <c r="G15" s="407"/>
      <c r="H15" s="407"/>
      <c r="I15" s="407"/>
      <c r="J15" s="407"/>
      <c r="K15" s="407"/>
      <c r="L15" s="505"/>
      <c r="M15" s="508"/>
      <c r="N15" s="407"/>
      <c r="O15" s="407"/>
      <c r="P15" s="407"/>
      <c r="Q15" s="407"/>
    </row>
    <row r="16" spans="1:17" ht="14.25">
      <c r="A16" s="115"/>
      <c r="B16" s="494" t="s">
        <v>173</v>
      </c>
      <c r="C16" s="115"/>
      <c r="D16" s="298"/>
      <c r="E16" s="298"/>
      <c r="F16" s="298"/>
      <c r="G16" s="298"/>
      <c r="H16" s="298"/>
      <c r="I16" s="298"/>
      <c r="J16" s="298"/>
      <c r="K16" s="298"/>
      <c r="L16" s="506"/>
      <c r="M16" s="148"/>
      <c r="N16" s="141"/>
      <c r="O16" s="141"/>
      <c r="P16" s="141"/>
      <c r="Q16" s="115"/>
    </row>
    <row r="17" spans="1:17" ht="57" customHeight="1">
      <c r="A17" s="115"/>
      <c r="B17" s="115"/>
      <c r="C17" s="115"/>
      <c r="D17" s="298"/>
      <c r="E17" s="298"/>
      <c r="F17" s="298"/>
      <c r="G17" s="298"/>
      <c r="H17" s="298"/>
      <c r="I17" s="298"/>
      <c r="J17" s="298"/>
      <c r="K17" s="298"/>
      <c r="L17" s="506"/>
      <c r="M17" s="568" t="s">
        <v>72</v>
      </c>
      <c r="N17" s="568"/>
      <c r="O17" s="568"/>
      <c r="P17" s="568"/>
      <c r="Q17" s="115"/>
    </row>
    <row r="18" spans="1:17" ht="19.5" customHeight="1">
      <c r="A18" s="70"/>
      <c r="B18" s="75" t="s">
        <v>87</v>
      </c>
      <c r="C18" s="75"/>
      <c r="D18" s="316"/>
      <c r="E18" s="270"/>
      <c r="F18" s="270"/>
      <c r="G18" s="270"/>
      <c r="H18" s="270"/>
      <c r="I18" s="270"/>
      <c r="J18" s="270"/>
      <c r="K18" s="270"/>
      <c r="L18" s="418"/>
      <c r="M18" s="151"/>
      <c r="N18" s="312"/>
      <c r="O18" s="76"/>
      <c r="P18" s="312"/>
      <c r="Q18" s="312"/>
    </row>
    <row r="19" spans="1:17" ht="12.75">
      <c r="A19" s="54"/>
      <c r="B19" s="48" t="s">
        <v>88</v>
      </c>
      <c r="C19" s="47"/>
      <c r="D19" s="300"/>
      <c r="E19" s="285"/>
      <c r="F19" s="285"/>
      <c r="G19" s="285"/>
      <c r="H19" s="285"/>
      <c r="I19" s="285"/>
      <c r="J19" s="285"/>
      <c r="K19" s="285"/>
      <c r="L19" s="430"/>
      <c r="M19" s="119"/>
      <c r="N19" s="125"/>
      <c r="O19" s="125"/>
      <c r="P19" s="125"/>
      <c r="Q19" s="47"/>
    </row>
    <row r="20" ht="12.75">
      <c r="B20" t="s">
        <v>89</v>
      </c>
    </row>
    <row r="21" ht="12.75">
      <c r="B21" t="s">
        <v>90</v>
      </c>
    </row>
  </sheetData>
  <sheetProtection/>
  <protectedRanges>
    <protectedRange sqref="E6:K6 H7:K10 E7:F10" name="Rozstęp2"/>
    <protectedRange sqref="G7:G10" name="Rozstęp2_1"/>
  </protectedRanges>
  <mergeCells count="2">
    <mergeCell ref="M17:P17"/>
    <mergeCell ref="B15:C15"/>
  </mergeCells>
  <printOptions/>
  <pageMargins left="0.3937007874015748" right="0.3937007874015748" top="0.5905511811023623" bottom="0.5905511811023623"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AC47"/>
  <sheetViews>
    <sheetView tabSelected="1" zoomScalePageLayoutView="0" workbookViewId="0" topLeftCell="A14">
      <selection activeCell="A23" sqref="A23:IV23"/>
    </sheetView>
  </sheetViews>
  <sheetFormatPr defaultColWidth="9.140625" defaultRowHeight="12.75"/>
  <cols>
    <col min="1" max="1" width="5.8515625" style="18" customWidth="1"/>
    <col min="2" max="2" width="43.8515625" style="18" customWidth="1"/>
    <col min="3" max="3" width="13.8515625" style="18" customWidth="1"/>
    <col min="4" max="4" width="8.7109375" style="302" customWidth="1"/>
    <col min="5" max="6" width="6.140625" style="302" customWidth="1"/>
    <col min="7" max="7" width="6.8515625" style="302" customWidth="1"/>
    <col min="8" max="8" width="6.140625" style="302" customWidth="1"/>
    <col min="9" max="9" width="8.421875" style="302" customWidth="1"/>
    <col min="10" max="11" width="9.00390625" style="302" customWidth="1"/>
    <col min="12" max="12" width="11.8515625" style="430" customWidth="1"/>
    <col min="13" max="13" width="7.140625" style="119" customWidth="1"/>
    <col min="14" max="14" width="11.57421875" style="136" customWidth="1"/>
    <col min="15" max="15" width="15.421875" style="137" customWidth="1"/>
    <col min="16" max="16" width="14.421875" style="136" customWidth="1"/>
    <col min="17" max="17" width="17.00390625" style="18" customWidth="1"/>
    <col min="18" max="18" width="9.140625" style="18" customWidth="1"/>
    <col min="19" max="19" width="39.57421875" style="18" customWidth="1"/>
    <col min="20" max="16384" width="9.140625" style="18" customWidth="1"/>
  </cols>
  <sheetData>
    <row r="1" spans="1:17" ht="12.75">
      <c r="A1" s="47"/>
      <c r="B1" s="335" t="s">
        <v>157</v>
      </c>
      <c r="C1" s="47"/>
      <c r="D1" s="300"/>
      <c r="E1" s="300"/>
      <c r="F1" s="300"/>
      <c r="G1" s="300"/>
      <c r="H1" s="300"/>
      <c r="I1" s="300"/>
      <c r="J1" s="300"/>
      <c r="K1" s="300"/>
      <c r="N1" s="125"/>
      <c r="O1" s="126"/>
      <c r="P1" s="492" t="s">
        <v>175</v>
      </c>
      <c r="Q1" s="47"/>
    </row>
    <row r="2" spans="1:29" ht="14.25">
      <c r="A2" s="57"/>
      <c r="B2" s="335" t="s">
        <v>170</v>
      </c>
      <c r="C2" s="57"/>
      <c r="D2" s="280"/>
      <c r="E2" s="280"/>
      <c r="F2" s="280"/>
      <c r="G2" s="280"/>
      <c r="H2" s="280"/>
      <c r="I2" s="280"/>
      <c r="J2" s="280"/>
      <c r="K2" s="280"/>
      <c r="L2" s="431"/>
      <c r="M2" s="120"/>
      <c r="N2" s="127"/>
      <c r="O2" s="128"/>
      <c r="P2" s="129" t="s">
        <v>17</v>
      </c>
      <c r="Q2" s="59"/>
      <c r="R2" s="57"/>
      <c r="S2" s="57"/>
      <c r="T2" s="57"/>
      <c r="U2" s="57"/>
      <c r="V2" s="57"/>
      <c r="W2" s="57"/>
      <c r="X2" s="57"/>
      <c r="Y2" s="57"/>
      <c r="Z2" s="57"/>
      <c r="AA2" s="57"/>
      <c r="AB2" s="57"/>
      <c r="AC2" s="57"/>
    </row>
    <row r="3" spans="1:29" ht="14.25">
      <c r="A3" s="57"/>
      <c r="B3" s="58"/>
      <c r="C3" s="57"/>
      <c r="D3" s="280"/>
      <c r="E3" s="280"/>
      <c r="F3" s="280"/>
      <c r="G3" s="280"/>
      <c r="H3" s="280"/>
      <c r="I3" s="280"/>
      <c r="J3" s="280"/>
      <c r="K3" s="280"/>
      <c r="L3" s="431"/>
      <c r="M3" s="120"/>
      <c r="N3" s="127"/>
      <c r="O3" s="128"/>
      <c r="P3" s="127"/>
      <c r="Q3" s="57"/>
      <c r="R3" s="57"/>
      <c r="S3" s="57"/>
      <c r="T3" s="57"/>
      <c r="U3" s="57"/>
      <c r="V3" s="57"/>
      <c r="W3" s="57"/>
      <c r="X3" s="57"/>
      <c r="Y3" s="57"/>
      <c r="Z3" s="57"/>
      <c r="AA3" s="57"/>
      <c r="AB3" s="57"/>
      <c r="AC3" s="57"/>
    </row>
    <row r="4" spans="1:29" ht="14.25">
      <c r="A4" s="100"/>
      <c r="B4" s="68"/>
      <c r="C4" s="101" t="s">
        <v>0</v>
      </c>
      <c r="D4" s="301"/>
      <c r="E4" s="301"/>
      <c r="F4" s="301"/>
      <c r="G4" s="301"/>
      <c r="H4" s="301"/>
      <c r="I4" s="301"/>
      <c r="J4" s="301"/>
      <c r="K4" s="301"/>
      <c r="L4" s="432"/>
      <c r="M4" s="121"/>
      <c r="N4" s="130"/>
      <c r="O4" s="131"/>
      <c r="P4" s="130"/>
      <c r="Q4" s="100"/>
      <c r="R4" s="57"/>
      <c r="S4" s="57"/>
      <c r="T4" s="57"/>
      <c r="U4" s="57"/>
      <c r="V4" s="57"/>
      <c r="W4" s="57"/>
      <c r="X4" s="57"/>
      <c r="Y4" s="57"/>
      <c r="Z4" s="57"/>
      <c r="AA4" s="57"/>
      <c r="AB4" s="57"/>
      <c r="AC4" s="57"/>
    </row>
    <row r="5" spans="1:29" ht="28.5">
      <c r="A5" s="102"/>
      <c r="B5" s="375" t="s">
        <v>164</v>
      </c>
      <c r="C5" s="5"/>
      <c r="D5" s="5"/>
      <c r="E5" s="540" t="s">
        <v>75</v>
      </c>
      <c r="F5" s="540"/>
      <c r="G5" s="540"/>
      <c r="H5" s="540"/>
      <c r="I5" s="571" t="s">
        <v>76</v>
      </c>
      <c r="J5" s="572"/>
      <c r="K5" s="573"/>
      <c r="L5" s="433"/>
      <c r="M5" s="438"/>
      <c r="N5" s="5"/>
      <c r="O5" s="5"/>
      <c r="P5" s="5"/>
      <c r="Q5" s="5"/>
      <c r="R5" s="57"/>
      <c r="S5" s="57"/>
      <c r="T5" s="57"/>
      <c r="U5" s="57"/>
      <c r="V5" s="57"/>
      <c r="W5" s="57"/>
      <c r="X5" s="57"/>
      <c r="Y5" s="57"/>
      <c r="Z5" s="57"/>
      <c r="AA5" s="57"/>
      <c r="AB5" s="57"/>
      <c r="AC5" s="57"/>
    </row>
    <row r="6" spans="1:29" ht="75.75" customHeight="1">
      <c r="A6" s="82" t="s">
        <v>1</v>
      </c>
      <c r="B6" s="82" t="s">
        <v>2</v>
      </c>
      <c r="C6" s="82" t="s">
        <v>3</v>
      </c>
      <c r="D6" s="317" t="s">
        <v>66</v>
      </c>
      <c r="E6" s="361" t="s">
        <v>59</v>
      </c>
      <c r="F6" s="362" t="s">
        <v>60</v>
      </c>
      <c r="G6" s="363" t="s">
        <v>61</v>
      </c>
      <c r="H6" s="364" t="s">
        <v>62</v>
      </c>
      <c r="I6" s="365" t="s">
        <v>63</v>
      </c>
      <c r="J6" s="365" t="s">
        <v>64</v>
      </c>
      <c r="K6" s="365" t="s">
        <v>65</v>
      </c>
      <c r="L6" s="434" t="s">
        <v>4</v>
      </c>
      <c r="M6" s="122" t="s">
        <v>5</v>
      </c>
      <c r="N6" s="117" t="s">
        <v>43</v>
      </c>
      <c r="O6" s="132" t="s">
        <v>6</v>
      </c>
      <c r="P6" s="132" t="s">
        <v>7</v>
      </c>
      <c r="Q6" s="82" t="s">
        <v>28</v>
      </c>
      <c r="R6" s="475" t="s">
        <v>171</v>
      </c>
      <c r="S6" s="476" t="s">
        <v>172</v>
      </c>
      <c r="T6" s="57"/>
      <c r="U6" s="57"/>
      <c r="V6" s="57"/>
      <c r="W6" s="57"/>
      <c r="X6" s="57"/>
      <c r="Y6" s="57"/>
      <c r="Z6" s="57"/>
      <c r="AA6" s="57"/>
      <c r="AB6" s="57"/>
      <c r="AC6" s="57"/>
    </row>
    <row r="7" spans="1:29" ht="28.5">
      <c r="A7" s="64">
        <v>1</v>
      </c>
      <c r="B7" s="382" t="s">
        <v>73</v>
      </c>
      <c r="C7" s="64" t="s">
        <v>10</v>
      </c>
      <c r="D7" s="324">
        <f>SUM(E7:K7)</f>
        <v>1</v>
      </c>
      <c r="E7" s="361">
        <v>1</v>
      </c>
      <c r="F7" s="362"/>
      <c r="G7" s="363"/>
      <c r="H7" s="364"/>
      <c r="I7" s="365"/>
      <c r="J7" s="365"/>
      <c r="K7" s="365"/>
      <c r="L7" s="435">
        <v>0</v>
      </c>
      <c r="M7" s="123">
        <v>0</v>
      </c>
      <c r="N7" s="366">
        <f>ROUND(L7*(1+M7),2)</f>
        <v>0</v>
      </c>
      <c r="O7" s="133">
        <f>L7*D7</f>
        <v>0</v>
      </c>
      <c r="P7" s="133">
        <f>D7*N7</f>
        <v>0</v>
      </c>
      <c r="Q7" s="64"/>
      <c r="R7" s="483"/>
      <c r="S7" s="483"/>
      <c r="T7" s="57"/>
      <c r="U7" s="57"/>
      <c r="V7" s="57"/>
      <c r="W7" s="57"/>
      <c r="X7" s="57"/>
      <c r="Y7" s="57"/>
      <c r="Z7" s="57"/>
      <c r="AA7" s="57"/>
      <c r="AB7" s="57"/>
      <c r="AC7" s="57"/>
    </row>
    <row r="8" spans="1:29" s="49" customFormat="1" ht="57">
      <c r="A8" s="64">
        <v>2</v>
      </c>
      <c r="B8" s="64" t="s">
        <v>94</v>
      </c>
      <c r="C8" s="64" t="s">
        <v>10</v>
      </c>
      <c r="D8" s="324">
        <f aca="true" t="shared" si="0" ref="D8:D18">SUM(E8:K8)</f>
        <v>1</v>
      </c>
      <c r="E8" s="361">
        <v>1</v>
      </c>
      <c r="F8" s="362"/>
      <c r="G8" s="363"/>
      <c r="H8" s="364"/>
      <c r="I8" s="365"/>
      <c r="J8" s="365"/>
      <c r="K8" s="365"/>
      <c r="L8" s="435">
        <v>0</v>
      </c>
      <c r="M8" s="123">
        <v>0</v>
      </c>
      <c r="N8" s="366">
        <f aca="true" t="shared" si="1" ref="N8:N35">ROUND(L8*(1+M8),2)</f>
        <v>0</v>
      </c>
      <c r="O8" s="133">
        <f aca="true" t="shared" si="2" ref="O8:O35">L8*D8</f>
        <v>0</v>
      </c>
      <c r="P8" s="133">
        <f aca="true" t="shared" si="3" ref="P8:P35">D8*N8</f>
        <v>0</v>
      </c>
      <c r="Q8" s="64"/>
      <c r="R8" s="484"/>
      <c r="S8" s="484"/>
      <c r="T8" s="103"/>
      <c r="U8" s="103"/>
      <c r="V8" s="103"/>
      <c r="W8" s="103"/>
      <c r="X8" s="103"/>
      <c r="Y8" s="103"/>
      <c r="Z8" s="103"/>
      <c r="AA8" s="103"/>
      <c r="AB8" s="103"/>
      <c r="AC8" s="103"/>
    </row>
    <row r="9" spans="1:29" s="112" customFormat="1" ht="28.5">
      <c r="A9" s="64">
        <v>3</v>
      </c>
      <c r="B9" s="64" t="s">
        <v>95</v>
      </c>
      <c r="C9" s="69" t="s">
        <v>10</v>
      </c>
      <c r="D9" s="324">
        <f t="shared" si="0"/>
        <v>1</v>
      </c>
      <c r="E9" s="361">
        <v>1</v>
      </c>
      <c r="F9" s="367"/>
      <c r="G9" s="368"/>
      <c r="H9" s="369"/>
      <c r="I9" s="370"/>
      <c r="J9" s="370"/>
      <c r="K9" s="370"/>
      <c r="L9" s="435">
        <v>0</v>
      </c>
      <c r="M9" s="123">
        <v>0</v>
      </c>
      <c r="N9" s="366">
        <f t="shared" si="1"/>
        <v>0</v>
      </c>
      <c r="O9" s="133">
        <f t="shared" si="2"/>
        <v>0</v>
      </c>
      <c r="P9" s="133">
        <f t="shared" si="3"/>
        <v>0</v>
      </c>
      <c r="Q9" s="64"/>
      <c r="R9" s="484"/>
      <c r="S9" s="484"/>
      <c r="T9" s="103"/>
      <c r="U9" s="103"/>
      <c r="V9" s="103"/>
      <c r="W9" s="103"/>
      <c r="X9" s="103"/>
      <c r="Y9" s="103"/>
      <c r="Z9" s="103"/>
      <c r="AA9" s="103"/>
      <c r="AB9" s="103"/>
      <c r="AC9" s="103"/>
    </row>
    <row r="10" spans="1:29" s="112" customFormat="1" ht="28.5">
      <c r="A10" s="64">
        <v>4</v>
      </c>
      <c r="B10" s="64" t="s">
        <v>68</v>
      </c>
      <c r="C10" s="69" t="s">
        <v>10</v>
      </c>
      <c r="D10" s="324">
        <f t="shared" si="0"/>
        <v>1</v>
      </c>
      <c r="E10" s="361">
        <v>1</v>
      </c>
      <c r="F10" s="367"/>
      <c r="G10" s="368"/>
      <c r="H10" s="369"/>
      <c r="I10" s="370"/>
      <c r="J10" s="370"/>
      <c r="K10" s="370"/>
      <c r="L10" s="435">
        <v>0</v>
      </c>
      <c r="M10" s="123">
        <v>0</v>
      </c>
      <c r="N10" s="366">
        <f t="shared" si="1"/>
        <v>0</v>
      </c>
      <c r="O10" s="133">
        <f t="shared" si="2"/>
        <v>0</v>
      </c>
      <c r="P10" s="133">
        <f t="shared" si="3"/>
        <v>0</v>
      </c>
      <c r="Q10" s="64"/>
      <c r="R10" s="484"/>
      <c r="S10" s="484"/>
      <c r="T10" s="103"/>
      <c r="U10" s="103"/>
      <c r="V10" s="103"/>
      <c r="W10" s="103"/>
      <c r="X10" s="103"/>
      <c r="Y10" s="103"/>
      <c r="Z10" s="103"/>
      <c r="AA10" s="103"/>
      <c r="AB10" s="103"/>
      <c r="AC10" s="103"/>
    </row>
    <row r="11" spans="1:29" s="112" customFormat="1" ht="42.75">
      <c r="A11" s="64">
        <v>5</v>
      </c>
      <c r="B11" s="64" t="s">
        <v>133</v>
      </c>
      <c r="C11" s="69" t="s">
        <v>23</v>
      </c>
      <c r="D11" s="324">
        <f t="shared" si="0"/>
        <v>1</v>
      </c>
      <c r="E11" s="361">
        <v>1</v>
      </c>
      <c r="F11" s="367"/>
      <c r="G11" s="368"/>
      <c r="H11" s="369"/>
      <c r="I11" s="370"/>
      <c r="J11" s="370"/>
      <c r="K11" s="370"/>
      <c r="L11" s="435">
        <v>0</v>
      </c>
      <c r="M11" s="123">
        <v>0</v>
      </c>
      <c r="N11" s="366">
        <f t="shared" si="1"/>
        <v>0</v>
      </c>
      <c r="O11" s="133">
        <f t="shared" si="2"/>
        <v>0</v>
      </c>
      <c r="P11" s="133">
        <f t="shared" si="3"/>
        <v>0</v>
      </c>
      <c r="Q11" s="64"/>
      <c r="R11" s="484"/>
      <c r="S11" s="484"/>
      <c r="T11" s="103"/>
      <c r="U11" s="103"/>
      <c r="V11" s="103"/>
      <c r="W11" s="103"/>
      <c r="X11" s="103"/>
      <c r="Y11" s="103"/>
      <c r="Z11" s="103"/>
      <c r="AA11" s="103"/>
      <c r="AB11" s="103"/>
      <c r="AC11" s="103"/>
    </row>
    <row r="12" spans="1:29" s="112" customFormat="1" ht="128.25">
      <c r="A12" s="64">
        <v>6</v>
      </c>
      <c r="B12" s="383" t="s">
        <v>96</v>
      </c>
      <c r="C12" s="384" t="s">
        <v>23</v>
      </c>
      <c r="D12" s="324">
        <f t="shared" si="0"/>
        <v>5</v>
      </c>
      <c r="E12" s="361">
        <v>5</v>
      </c>
      <c r="F12" s="367"/>
      <c r="G12" s="368"/>
      <c r="H12" s="369"/>
      <c r="I12" s="370"/>
      <c r="J12" s="370"/>
      <c r="K12" s="370"/>
      <c r="L12" s="435">
        <v>0</v>
      </c>
      <c r="M12" s="123">
        <v>0</v>
      </c>
      <c r="N12" s="366">
        <f t="shared" si="1"/>
        <v>0</v>
      </c>
      <c r="O12" s="133">
        <f t="shared" si="2"/>
        <v>0</v>
      </c>
      <c r="P12" s="133">
        <f t="shared" si="3"/>
        <v>0</v>
      </c>
      <c r="Q12" s="64"/>
      <c r="R12" s="484"/>
      <c r="S12" s="484"/>
      <c r="T12" s="103"/>
      <c r="U12" s="103"/>
      <c r="V12" s="103"/>
      <c r="W12" s="103"/>
      <c r="X12" s="103"/>
      <c r="Y12" s="103"/>
      <c r="Z12" s="103"/>
      <c r="AA12" s="103"/>
      <c r="AB12" s="103"/>
      <c r="AC12" s="103"/>
    </row>
    <row r="13" spans="1:29" s="112" customFormat="1" ht="114">
      <c r="A13" s="64">
        <v>7</v>
      </c>
      <c r="B13" s="383" t="s">
        <v>97</v>
      </c>
      <c r="C13" s="385" t="s">
        <v>33</v>
      </c>
      <c r="D13" s="324">
        <f t="shared" si="0"/>
        <v>5</v>
      </c>
      <c r="E13" s="361">
        <v>5</v>
      </c>
      <c r="F13" s="367"/>
      <c r="G13" s="368"/>
      <c r="H13" s="369"/>
      <c r="I13" s="370"/>
      <c r="J13" s="370"/>
      <c r="K13" s="370"/>
      <c r="L13" s="435">
        <v>0</v>
      </c>
      <c r="M13" s="123">
        <v>0</v>
      </c>
      <c r="N13" s="366">
        <f t="shared" si="1"/>
        <v>0</v>
      </c>
      <c r="O13" s="133">
        <f t="shared" si="2"/>
        <v>0</v>
      </c>
      <c r="P13" s="133">
        <f t="shared" si="3"/>
        <v>0</v>
      </c>
      <c r="Q13" s="64"/>
      <c r="R13" s="484"/>
      <c r="S13" s="484"/>
      <c r="T13" s="103"/>
      <c r="U13" s="103"/>
      <c r="V13" s="103"/>
      <c r="W13" s="103"/>
      <c r="X13" s="103"/>
      <c r="Y13" s="103"/>
      <c r="Z13" s="103"/>
      <c r="AA13" s="103"/>
      <c r="AB13" s="103"/>
      <c r="AC13" s="103"/>
    </row>
    <row r="14" spans="1:29" s="112" customFormat="1" ht="76.5">
      <c r="A14" s="64">
        <v>8</v>
      </c>
      <c r="B14" s="383" t="s">
        <v>98</v>
      </c>
      <c r="C14" s="386" t="s">
        <v>99</v>
      </c>
      <c r="D14" s="324">
        <f t="shared" si="0"/>
        <v>1</v>
      </c>
      <c r="E14" s="361">
        <v>1</v>
      </c>
      <c r="F14" s="367"/>
      <c r="G14" s="368"/>
      <c r="H14" s="369"/>
      <c r="I14" s="370"/>
      <c r="J14" s="370"/>
      <c r="K14" s="370"/>
      <c r="L14" s="435">
        <v>0</v>
      </c>
      <c r="M14" s="123">
        <v>0</v>
      </c>
      <c r="N14" s="366">
        <f t="shared" si="1"/>
        <v>0</v>
      </c>
      <c r="O14" s="133">
        <f t="shared" si="2"/>
        <v>0</v>
      </c>
      <c r="P14" s="133">
        <f t="shared" si="3"/>
        <v>0</v>
      </c>
      <c r="Q14" s="64"/>
      <c r="R14" s="484"/>
      <c r="S14" s="484"/>
      <c r="T14" s="103"/>
      <c r="U14" s="103"/>
      <c r="V14" s="103"/>
      <c r="W14" s="103"/>
      <c r="X14" s="103"/>
      <c r="Y14" s="103"/>
      <c r="Z14" s="103"/>
      <c r="AA14" s="103"/>
      <c r="AB14" s="103"/>
      <c r="AC14" s="103"/>
    </row>
    <row r="15" spans="1:29" s="47" customFormat="1" ht="57">
      <c r="A15" s="64">
        <v>9</v>
      </c>
      <c r="B15" s="69" t="s">
        <v>100</v>
      </c>
      <c r="C15" s="69" t="s">
        <v>14</v>
      </c>
      <c r="D15" s="324">
        <f t="shared" si="0"/>
        <v>1</v>
      </c>
      <c r="E15" s="361">
        <v>1</v>
      </c>
      <c r="F15" s="367"/>
      <c r="G15" s="368"/>
      <c r="H15" s="369"/>
      <c r="I15" s="370"/>
      <c r="J15" s="370"/>
      <c r="K15" s="370"/>
      <c r="L15" s="435">
        <v>0</v>
      </c>
      <c r="M15" s="123">
        <v>0</v>
      </c>
      <c r="N15" s="366">
        <f t="shared" si="1"/>
        <v>0</v>
      </c>
      <c r="O15" s="133">
        <f t="shared" si="2"/>
        <v>0</v>
      </c>
      <c r="P15" s="133">
        <f t="shared" si="3"/>
        <v>0</v>
      </c>
      <c r="Q15" s="64"/>
      <c r="R15" s="483"/>
      <c r="S15" s="483"/>
      <c r="T15" s="57"/>
      <c r="U15" s="57"/>
      <c r="V15" s="57"/>
      <c r="W15" s="57"/>
      <c r="X15" s="57"/>
      <c r="Y15" s="57"/>
      <c r="Z15" s="57"/>
      <c r="AA15" s="57"/>
      <c r="AB15" s="57"/>
      <c r="AC15" s="57"/>
    </row>
    <row r="16" spans="1:29" s="47" customFormat="1" ht="71.25">
      <c r="A16" s="64">
        <v>10</v>
      </c>
      <c r="B16" s="64" t="s">
        <v>148</v>
      </c>
      <c r="C16" s="69" t="s">
        <v>101</v>
      </c>
      <c r="D16" s="324">
        <f t="shared" si="0"/>
        <v>10</v>
      </c>
      <c r="E16" s="361">
        <v>0</v>
      </c>
      <c r="F16" s="362"/>
      <c r="G16" s="363">
        <v>10</v>
      </c>
      <c r="H16" s="364"/>
      <c r="I16" s="365"/>
      <c r="J16" s="365"/>
      <c r="K16" s="365"/>
      <c r="L16" s="435">
        <v>0</v>
      </c>
      <c r="M16" s="123">
        <v>0</v>
      </c>
      <c r="N16" s="366">
        <f t="shared" si="1"/>
        <v>0</v>
      </c>
      <c r="O16" s="133">
        <f t="shared" si="2"/>
        <v>0</v>
      </c>
      <c r="P16" s="133">
        <f t="shared" si="3"/>
        <v>0</v>
      </c>
      <c r="Q16" s="64"/>
      <c r="R16" s="483"/>
      <c r="S16" s="483"/>
      <c r="T16" s="57"/>
      <c r="U16" s="57"/>
      <c r="V16" s="57"/>
      <c r="W16" s="57"/>
      <c r="X16" s="57"/>
      <c r="Y16" s="57"/>
      <c r="Z16" s="57"/>
      <c r="AA16" s="57"/>
      <c r="AB16" s="57"/>
      <c r="AC16" s="57"/>
    </row>
    <row r="17" spans="1:29" s="47" customFormat="1" ht="42.75">
      <c r="A17" s="64">
        <v>11</v>
      </c>
      <c r="B17" s="387" t="s">
        <v>102</v>
      </c>
      <c r="C17" s="69" t="s">
        <v>103</v>
      </c>
      <c r="D17" s="324">
        <f t="shared" si="0"/>
        <v>1</v>
      </c>
      <c r="E17" s="361">
        <v>1</v>
      </c>
      <c r="F17" s="362"/>
      <c r="G17" s="363"/>
      <c r="H17" s="364"/>
      <c r="I17" s="365"/>
      <c r="J17" s="365"/>
      <c r="K17" s="365"/>
      <c r="L17" s="435">
        <v>0</v>
      </c>
      <c r="M17" s="123">
        <v>0</v>
      </c>
      <c r="N17" s="366">
        <f t="shared" si="1"/>
        <v>0</v>
      </c>
      <c r="O17" s="133">
        <f t="shared" si="2"/>
        <v>0</v>
      </c>
      <c r="P17" s="133">
        <f t="shared" si="3"/>
        <v>0</v>
      </c>
      <c r="Q17" s="64"/>
      <c r="R17" s="483"/>
      <c r="S17" s="483"/>
      <c r="T17" s="57"/>
      <c r="U17" s="57"/>
      <c r="V17" s="57"/>
      <c r="W17" s="57"/>
      <c r="X17" s="57"/>
      <c r="Y17" s="57"/>
      <c r="Z17" s="57"/>
      <c r="AA17" s="57"/>
      <c r="AB17" s="57"/>
      <c r="AC17" s="57"/>
    </row>
    <row r="18" spans="1:29" s="47" customFormat="1" ht="28.5">
      <c r="A18" s="64">
        <v>12</v>
      </c>
      <c r="B18" s="387" t="s">
        <v>104</v>
      </c>
      <c r="C18" s="69" t="s">
        <v>103</v>
      </c>
      <c r="D18" s="324">
        <f t="shared" si="0"/>
        <v>1</v>
      </c>
      <c r="E18" s="361">
        <v>1</v>
      </c>
      <c r="F18" s="362"/>
      <c r="G18" s="363"/>
      <c r="H18" s="364"/>
      <c r="I18" s="365"/>
      <c r="J18" s="365"/>
      <c r="K18" s="365"/>
      <c r="L18" s="435">
        <v>0</v>
      </c>
      <c r="M18" s="123">
        <v>0</v>
      </c>
      <c r="N18" s="366">
        <f t="shared" si="1"/>
        <v>0</v>
      </c>
      <c r="O18" s="133">
        <f t="shared" si="2"/>
        <v>0</v>
      </c>
      <c r="P18" s="133">
        <f t="shared" si="3"/>
        <v>0</v>
      </c>
      <c r="Q18" s="64"/>
      <c r="R18" s="483"/>
      <c r="S18" s="483"/>
      <c r="T18" s="57"/>
      <c r="U18" s="57"/>
      <c r="V18" s="57"/>
      <c r="W18" s="57"/>
      <c r="X18" s="57"/>
      <c r="Y18" s="57"/>
      <c r="Z18" s="57"/>
      <c r="AA18" s="57"/>
      <c r="AB18" s="57"/>
      <c r="AC18" s="57"/>
    </row>
    <row r="19" spans="1:29" s="47" customFormat="1" ht="85.5">
      <c r="A19" s="64">
        <v>13</v>
      </c>
      <c r="B19" s="387" t="s">
        <v>149</v>
      </c>
      <c r="C19" s="69" t="s">
        <v>115</v>
      </c>
      <c r="D19" s="324">
        <f aca="true" t="shared" si="4" ref="D19:D24">SUM(E19:K19)</f>
        <v>10</v>
      </c>
      <c r="E19" s="361">
        <v>0</v>
      </c>
      <c r="F19" s="367"/>
      <c r="G19" s="368">
        <v>10</v>
      </c>
      <c r="H19" s="369"/>
      <c r="I19" s="370"/>
      <c r="J19" s="370"/>
      <c r="K19" s="370"/>
      <c r="L19" s="435">
        <v>0</v>
      </c>
      <c r="M19" s="123">
        <v>0</v>
      </c>
      <c r="N19" s="366">
        <f t="shared" si="1"/>
        <v>0</v>
      </c>
      <c r="O19" s="133">
        <f t="shared" si="2"/>
        <v>0</v>
      </c>
      <c r="P19" s="133">
        <f t="shared" si="3"/>
        <v>0</v>
      </c>
      <c r="Q19" s="64"/>
      <c r="R19" s="483"/>
      <c r="S19" s="483"/>
      <c r="T19" s="57"/>
      <c r="U19" s="57"/>
      <c r="V19" s="57"/>
      <c r="W19" s="57"/>
      <c r="X19" s="57"/>
      <c r="Y19" s="57"/>
      <c r="Z19" s="57"/>
      <c r="AA19" s="57"/>
      <c r="AB19" s="57"/>
      <c r="AC19" s="57"/>
    </row>
    <row r="20" spans="1:29" s="47" customFormat="1" ht="57">
      <c r="A20" s="64">
        <v>14</v>
      </c>
      <c r="B20" s="387" t="s">
        <v>121</v>
      </c>
      <c r="C20" s="69" t="s">
        <v>115</v>
      </c>
      <c r="D20" s="324">
        <f t="shared" si="4"/>
        <v>10</v>
      </c>
      <c r="E20" s="361">
        <v>0</v>
      </c>
      <c r="F20" s="367"/>
      <c r="G20" s="368">
        <v>10</v>
      </c>
      <c r="H20" s="369"/>
      <c r="I20" s="370"/>
      <c r="J20" s="370"/>
      <c r="K20" s="370"/>
      <c r="L20" s="435">
        <v>0</v>
      </c>
      <c r="M20" s="123">
        <v>0</v>
      </c>
      <c r="N20" s="366">
        <f t="shared" si="1"/>
        <v>0</v>
      </c>
      <c r="O20" s="133">
        <f t="shared" si="2"/>
        <v>0</v>
      </c>
      <c r="P20" s="133">
        <f t="shared" si="3"/>
        <v>0</v>
      </c>
      <c r="Q20" s="64"/>
      <c r="R20" s="483"/>
      <c r="S20" s="483"/>
      <c r="T20" s="57"/>
      <c r="U20" s="57"/>
      <c r="V20" s="57"/>
      <c r="W20" s="57"/>
      <c r="X20" s="57"/>
      <c r="Y20" s="57"/>
      <c r="Z20" s="57"/>
      <c r="AA20" s="57"/>
      <c r="AB20" s="57"/>
      <c r="AC20" s="57"/>
    </row>
    <row r="21" spans="1:29" s="47" customFormat="1" ht="71.25">
      <c r="A21" s="64">
        <v>15</v>
      </c>
      <c r="B21" s="387" t="s">
        <v>150</v>
      </c>
      <c r="C21" s="69" t="s">
        <v>115</v>
      </c>
      <c r="D21" s="324">
        <f t="shared" si="4"/>
        <v>10</v>
      </c>
      <c r="E21" s="361">
        <v>0</v>
      </c>
      <c r="F21" s="367"/>
      <c r="G21" s="368">
        <v>10</v>
      </c>
      <c r="H21" s="369"/>
      <c r="I21" s="370"/>
      <c r="J21" s="370"/>
      <c r="K21" s="370"/>
      <c r="L21" s="435">
        <v>0</v>
      </c>
      <c r="M21" s="123">
        <v>0</v>
      </c>
      <c r="N21" s="366">
        <f t="shared" si="1"/>
        <v>0</v>
      </c>
      <c r="O21" s="133">
        <f t="shared" si="2"/>
        <v>0</v>
      </c>
      <c r="P21" s="133">
        <f t="shared" si="3"/>
        <v>0</v>
      </c>
      <c r="Q21" s="64"/>
      <c r="R21" s="483"/>
      <c r="S21" s="483"/>
      <c r="T21" s="57"/>
      <c r="U21" s="57"/>
      <c r="V21" s="57"/>
      <c r="W21" s="57"/>
      <c r="X21" s="57"/>
      <c r="Y21" s="57"/>
      <c r="Z21" s="57"/>
      <c r="AA21" s="57"/>
      <c r="AB21" s="57"/>
      <c r="AC21" s="57"/>
    </row>
    <row r="22" spans="1:29" s="47" customFormat="1" ht="57">
      <c r="A22" s="64">
        <v>16</v>
      </c>
      <c r="B22" s="439" t="s">
        <v>151</v>
      </c>
      <c r="C22" s="64" t="s">
        <v>10</v>
      </c>
      <c r="D22" s="324">
        <f t="shared" si="4"/>
        <v>1</v>
      </c>
      <c r="E22" s="361">
        <v>0</v>
      </c>
      <c r="F22" s="362"/>
      <c r="G22" s="363">
        <v>1</v>
      </c>
      <c r="H22" s="364"/>
      <c r="I22" s="365"/>
      <c r="J22" s="365"/>
      <c r="K22" s="365"/>
      <c r="L22" s="435">
        <v>0</v>
      </c>
      <c r="M22" s="123">
        <v>0</v>
      </c>
      <c r="N22" s="366">
        <f t="shared" si="1"/>
        <v>0</v>
      </c>
      <c r="O22" s="133">
        <f t="shared" si="2"/>
        <v>0</v>
      </c>
      <c r="P22" s="133">
        <f t="shared" si="3"/>
        <v>0</v>
      </c>
      <c r="Q22" s="64"/>
      <c r="R22" s="483"/>
      <c r="S22" s="483"/>
      <c r="T22" s="57"/>
      <c r="U22" s="57"/>
      <c r="V22" s="57"/>
      <c r="W22" s="57"/>
      <c r="X22" s="57"/>
      <c r="Y22" s="57"/>
      <c r="Z22" s="57"/>
      <c r="AA22" s="57"/>
      <c r="AB22" s="57"/>
      <c r="AC22" s="57"/>
    </row>
    <row r="23" spans="1:29" s="47" customFormat="1" ht="71.25">
      <c r="A23" s="64">
        <v>17</v>
      </c>
      <c r="B23" s="439" t="s">
        <v>152</v>
      </c>
      <c r="C23" s="69" t="s">
        <v>115</v>
      </c>
      <c r="D23" s="324">
        <f t="shared" si="4"/>
        <v>2</v>
      </c>
      <c r="E23" s="361">
        <v>0</v>
      </c>
      <c r="F23" s="362"/>
      <c r="G23" s="363">
        <v>2</v>
      </c>
      <c r="H23" s="364"/>
      <c r="I23" s="365"/>
      <c r="J23" s="365"/>
      <c r="K23" s="365"/>
      <c r="L23" s="435">
        <v>0</v>
      </c>
      <c r="M23" s="123">
        <v>0</v>
      </c>
      <c r="N23" s="366">
        <f t="shared" si="1"/>
        <v>0</v>
      </c>
      <c r="O23" s="133">
        <f t="shared" si="2"/>
        <v>0</v>
      </c>
      <c r="P23" s="133">
        <f t="shared" si="3"/>
        <v>0</v>
      </c>
      <c r="Q23" s="64"/>
      <c r="R23" s="483"/>
      <c r="S23" s="483"/>
      <c r="T23" s="57"/>
      <c r="U23" s="57"/>
      <c r="V23" s="57"/>
      <c r="W23" s="57"/>
      <c r="X23" s="57"/>
      <c r="Y23" s="57"/>
      <c r="Z23" s="57"/>
      <c r="AA23" s="57"/>
      <c r="AB23" s="57"/>
      <c r="AC23" s="57"/>
    </row>
    <row r="24" spans="1:29" s="47" customFormat="1" ht="57">
      <c r="A24" s="64">
        <v>18</v>
      </c>
      <c r="B24" s="439" t="s">
        <v>153</v>
      </c>
      <c r="C24" s="69" t="s">
        <v>116</v>
      </c>
      <c r="D24" s="324">
        <f t="shared" si="4"/>
        <v>1</v>
      </c>
      <c r="E24" s="361">
        <v>0</v>
      </c>
      <c r="F24" s="362"/>
      <c r="G24" s="363">
        <v>1</v>
      </c>
      <c r="H24" s="364"/>
      <c r="I24" s="365"/>
      <c r="J24" s="365"/>
      <c r="K24" s="365"/>
      <c r="L24" s="435">
        <v>0</v>
      </c>
      <c r="M24" s="123">
        <v>0</v>
      </c>
      <c r="N24" s="366">
        <f t="shared" si="1"/>
        <v>0</v>
      </c>
      <c r="O24" s="133">
        <f t="shared" si="2"/>
        <v>0</v>
      </c>
      <c r="P24" s="133">
        <f t="shared" si="3"/>
        <v>0</v>
      </c>
      <c r="Q24" s="64"/>
      <c r="R24" s="483"/>
      <c r="S24" s="483"/>
      <c r="T24" s="57"/>
      <c r="U24" s="57"/>
      <c r="V24" s="57"/>
      <c r="W24" s="57"/>
      <c r="X24" s="57"/>
      <c r="Y24" s="57"/>
      <c r="Z24" s="57"/>
      <c r="AA24" s="57"/>
      <c r="AB24" s="57"/>
      <c r="AC24" s="57"/>
    </row>
    <row r="25" spans="1:29" s="47" customFormat="1" ht="42.75">
      <c r="A25" s="64">
        <v>19</v>
      </c>
      <c r="B25" s="439" t="s">
        <v>154</v>
      </c>
      <c r="C25" s="69" t="s">
        <v>117</v>
      </c>
      <c r="D25" s="324">
        <f aca="true" t="shared" si="5" ref="D25:D33">SUM(E25:K25)</f>
        <v>3</v>
      </c>
      <c r="E25" s="361">
        <v>0</v>
      </c>
      <c r="F25" s="362"/>
      <c r="G25" s="363">
        <v>3</v>
      </c>
      <c r="H25" s="364"/>
      <c r="I25" s="365"/>
      <c r="J25" s="365"/>
      <c r="K25" s="365"/>
      <c r="L25" s="435">
        <v>0</v>
      </c>
      <c r="M25" s="123">
        <v>0</v>
      </c>
      <c r="N25" s="366">
        <f t="shared" si="1"/>
        <v>0</v>
      </c>
      <c r="O25" s="133">
        <f t="shared" si="2"/>
        <v>0</v>
      </c>
      <c r="P25" s="133">
        <f t="shared" si="3"/>
        <v>0</v>
      </c>
      <c r="Q25" s="64"/>
      <c r="R25" s="483"/>
      <c r="S25" s="483"/>
      <c r="T25" s="57"/>
      <c r="U25" s="57"/>
      <c r="V25" s="57"/>
      <c r="W25" s="57"/>
      <c r="X25" s="57"/>
      <c r="Y25" s="57"/>
      <c r="Z25" s="57"/>
      <c r="AA25" s="57"/>
      <c r="AB25" s="57"/>
      <c r="AC25" s="57"/>
    </row>
    <row r="26" spans="1:29" s="47" customFormat="1" ht="28.5">
      <c r="A26" s="64">
        <v>20</v>
      </c>
      <c r="B26" s="387" t="s">
        <v>126</v>
      </c>
      <c r="C26" s="69" t="s">
        <v>10</v>
      </c>
      <c r="D26" s="324">
        <f t="shared" si="5"/>
        <v>5</v>
      </c>
      <c r="E26" s="361">
        <v>5</v>
      </c>
      <c r="F26" s="362"/>
      <c r="G26" s="363"/>
      <c r="H26" s="364"/>
      <c r="I26" s="365"/>
      <c r="J26" s="365"/>
      <c r="K26" s="365"/>
      <c r="L26" s="435">
        <v>0</v>
      </c>
      <c r="M26" s="123">
        <v>0</v>
      </c>
      <c r="N26" s="366">
        <f t="shared" si="1"/>
        <v>0</v>
      </c>
      <c r="O26" s="133">
        <f t="shared" si="2"/>
        <v>0</v>
      </c>
      <c r="P26" s="133">
        <f t="shared" si="3"/>
        <v>0</v>
      </c>
      <c r="Q26" s="64"/>
      <c r="R26" s="483"/>
      <c r="S26" s="483"/>
      <c r="T26" s="57"/>
      <c r="U26" s="57"/>
      <c r="V26" s="57"/>
      <c r="W26" s="57"/>
      <c r="X26" s="57"/>
      <c r="Y26" s="57"/>
      <c r="Z26" s="57"/>
      <c r="AA26" s="57"/>
      <c r="AB26" s="57"/>
      <c r="AC26" s="57"/>
    </row>
    <row r="27" spans="1:29" s="47" customFormat="1" ht="28.5">
      <c r="A27" s="64">
        <v>21</v>
      </c>
      <c r="B27" s="387" t="s">
        <v>138</v>
      </c>
      <c r="C27" s="69" t="s">
        <v>10</v>
      </c>
      <c r="D27" s="324">
        <f t="shared" si="5"/>
        <v>5</v>
      </c>
      <c r="E27" s="361">
        <v>5</v>
      </c>
      <c r="F27" s="362"/>
      <c r="G27" s="363"/>
      <c r="H27" s="364"/>
      <c r="I27" s="365"/>
      <c r="J27" s="365"/>
      <c r="K27" s="365"/>
      <c r="L27" s="435">
        <v>0</v>
      </c>
      <c r="M27" s="123">
        <v>0</v>
      </c>
      <c r="N27" s="366">
        <f t="shared" si="1"/>
        <v>0</v>
      </c>
      <c r="O27" s="133">
        <f t="shared" si="2"/>
        <v>0</v>
      </c>
      <c r="P27" s="133">
        <f t="shared" si="3"/>
        <v>0</v>
      </c>
      <c r="Q27" s="64"/>
      <c r="R27" s="483"/>
      <c r="S27" s="483"/>
      <c r="T27" s="57"/>
      <c r="U27" s="57"/>
      <c r="V27" s="57"/>
      <c r="W27" s="57"/>
      <c r="X27" s="57"/>
      <c r="Y27" s="57"/>
      <c r="Z27" s="57"/>
      <c r="AA27" s="57"/>
      <c r="AB27" s="57"/>
      <c r="AC27" s="57"/>
    </row>
    <row r="28" spans="1:29" s="47" customFormat="1" ht="28.5">
      <c r="A28" s="64">
        <v>22</v>
      </c>
      <c r="B28" s="387" t="s">
        <v>127</v>
      </c>
      <c r="C28" s="69" t="s">
        <v>10</v>
      </c>
      <c r="D28" s="324">
        <f t="shared" si="5"/>
        <v>2</v>
      </c>
      <c r="E28" s="361">
        <v>2</v>
      </c>
      <c r="F28" s="362"/>
      <c r="G28" s="363"/>
      <c r="H28" s="364"/>
      <c r="I28" s="365"/>
      <c r="J28" s="365"/>
      <c r="K28" s="365"/>
      <c r="L28" s="435">
        <v>0</v>
      </c>
      <c r="M28" s="123">
        <v>0</v>
      </c>
      <c r="N28" s="366">
        <f t="shared" si="1"/>
        <v>0</v>
      </c>
      <c r="O28" s="133">
        <f t="shared" si="2"/>
        <v>0</v>
      </c>
      <c r="P28" s="133">
        <f t="shared" si="3"/>
        <v>0</v>
      </c>
      <c r="Q28" s="64"/>
      <c r="R28" s="483"/>
      <c r="S28" s="483"/>
      <c r="T28" s="57"/>
      <c r="U28" s="57"/>
      <c r="V28" s="57"/>
      <c r="W28" s="57"/>
      <c r="X28" s="57"/>
      <c r="Y28" s="57"/>
      <c r="Z28" s="57"/>
      <c r="AA28" s="57"/>
      <c r="AB28" s="57"/>
      <c r="AC28" s="57"/>
    </row>
    <row r="29" spans="1:29" s="47" customFormat="1" ht="14.25">
      <c r="A29" s="64">
        <v>23</v>
      </c>
      <c r="B29" s="387" t="s">
        <v>124</v>
      </c>
      <c r="C29" s="69" t="s">
        <v>10</v>
      </c>
      <c r="D29" s="324">
        <f t="shared" si="5"/>
        <v>1</v>
      </c>
      <c r="E29" s="361">
        <v>1</v>
      </c>
      <c r="F29" s="362"/>
      <c r="G29" s="363"/>
      <c r="H29" s="364"/>
      <c r="I29" s="365"/>
      <c r="J29" s="365"/>
      <c r="K29" s="365"/>
      <c r="L29" s="435">
        <v>0</v>
      </c>
      <c r="M29" s="123">
        <v>0</v>
      </c>
      <c r="N29" s="366">
        <f t="shared" si="1"/>
        <v>0</v>
      </c>
      <c r="O29" s="133">
        <f t="shared" si="2"/>
        <v>0</v>
      </c>
      <c r="P29" s="133">
        <f t="shared" si="3"/>
        <v>0</v>
      </c>
      <c r="Q29" s="64"/>
      <c r="R29" s="483"/>
      <c r="S29" s="483"/>
      <c r="T29" s="57"/>
      <c r="U29" s="57"/>
      <c r="V29" s="57"/>
      <c r="W29" s="57"/>
      <c r="X29" s="57"/>
      <c r="Y29" s="57"/>
      <c r="Z29" s="57"/>
      <c r="AA29" s="57"/>
      <c r="AB29" s="57"/>
      <c r="AC29" s="57"/>
    </row>
    <row r="30" spans="1:29" s="47" customFormat="1" ht="28.5">
      <c r="A30" s="64">
        <v>24</v>
      </c>
      <c r="B30" s="387" t="s">
        <v>125</v>
      </c>
      <c r="C30" s="69" t="s">
        <v>128</v>
      </c>
      <c r="D30" s="324">
        <f t="shared" si="5"/>
        <v>14</v>
      </c>
      <c r="E30" s="361">
        <v>14</v>
      </c>
      <c r="F30" s="362"/>
      <c r="G30" s="363"/>
      <c r="H30" s="364"/>
      <c r="I30" s="365"/>
      <c r="J30" s="365"/>
      <c r="K30" s="365"/>
      <c r="L30" s="435">
        <v>0</v>
      </c>
      <c r="M30" s="123">
        <v>0</v>
      </c>
      <c r="N30" s="366">
        <f t="shared" si="1"/>
        <v>0</v>
      </c>
      <c r="O30" s="133">
        <f t="shared" si="2"/>
        <v>0</v>
      </c>
      <c r="P30" s="133">
        <f t="shared" si="3"/>
        <v>0</v>
      </c>
      <c r="Q30" s="64"/>
      <c r="R30" s="483"/>
      <c r="S30" s="483"/>
      <c r="T30" s="57"/>
      <c r="U30" s="57"/>
      <c r="V30" s="57"/>
      <c r="W30" s="57"/>
      <c r="X30" s="57"/>
      <c r="Y30" s="57"/>
      <c r="Z30" s="57"/>
      <c r="AA30" s="57"/>
      <c r="AB30" s="57"/>
      <c r="AC30" s="57"/>
    </row>
    <row r="31" spans="1:29" s="47" customFormat="1" ht="42.75">
      <c r="A31" s="64">
        <v>25</v>
      </c>
      <c r="B31" s="69" t="s">
        <v>129</v>
      </c>
      <c r="C31" s="69" t="s">
        <v>10</v>
      </c>
      <c r="D31" s="324">
        <f t="shared" si="5"/>
        <v>10</v>
      </c>
      <c r="E31" s="361">
        <v>10</v>
      </c>
      <c r="F31" s="362"/>
      <c r="G31" s="363"/>
      <c r="H31" s="364"/>
      <c r="I31" s="365"/>
      <c r="J31" s="365"/>
      <c r="K31" s="365"/>
      <c r="L31" s="435">
        <v>0</v>
      </c>
      <c r="M31" s="123">
        <v>0</v>
      </c>
      <c r="N31" s="366">
        <f t="shared" si="1"/>
        <v>0</v>
      </c>
      <c r="O31" s="133">
        <f t="shared" si="2"/>
        <v>0</v>
      </c>
      <c r="P31" s="133">
        <f t="shared" si="3"/>
        <v>0</v>
      </c>
      <c r="Q31" s="64"/>
      <c r="R31" s="483"/>
      <c r="S31" s="483"/>
      <c r="T31" s="57"/>
      <c r="U31" s="57"/>
      <c r="V31" s="57"/>
      <c r="W31" s="57"/>
      <c r="X31" s="57"/>
      <c r="Y31" s="57"/>
      <c r="Z31" s="57"/>
      <c r="AA31" s="57"/>
      <c r="AB31" s="57"/>
      <c r="AC31" s="57"/>
    </row>
    <row r="32" spans="1:29" s="47" customFormat="1" ht="42.75">
      <c r="A32" s="64">
        <v>26</v>
      </c>
      <c r="B32" s="64" t="s">
        <v>130</v>
      </c>
      <c r="C32" s="64" t="s">
        <v>9</v>
      </c>
      <c r="D32" s="324">
        <f t="shared" si="5"/>
        <v>1</v>
      </c>
      <c r="E32" s="361">
        <v>1</v>
      </c>
      <c r="F32" s="362"/>
      <c r="G32" s="363"/>
      <c r="H32" s="364"/>
      <c r="I32" s="365"/>
      <c r="J32" s="365"/>
      <c r="K32" s="365"/>
      <c r="L32" s="435">
        <v>0</v>
      </c>
      <c r="M32" s="123">
        <v>0</v>
      </c>
      <c r="N32" s="366">
        <f t="shared" si="1"/>
        <v>0</v>
      </c>
      <c r="O32" s="133">
        <f t="shared" si="2"/>
        <v>0</v>
      </c>
      <c r="P32" s="133">
        <f t="shared" si="3"/>
        <v>0</v>
      </c>
      <c r="Q32" s="64"/>
      <c r="R32" s="483"/>
      <c r="S32" s="483"/>
      <c r="T32" s="57"/>
      <c r="U32" s="57"/>
      <c r="V32" s="57"/>
      <c r="W32" s="57"/>
      <c r="X32" s="57"/>
      <c r="Y32" s="57"/>
      <c r="Z32" s="57"/>
      <c r="AA32" s="57"/>
      <c r="AB32" s="57"/>
      <c r="AC32" s="57"/>
    </row>
    <row r="33" spans="1:29" s="47" customFormat="1" ht="57">
      <c r="A33" s="64">
        <v>27</v>
      </c>
      <c r="B33" s="64" t="s">
        <v>131</v>
      </c>
      <c r="C33" s="64" t="s">
        <v>8</v>
      </c>
      <c r="D33" s="324">
        <f t="shared" si="5"/>
        <v>1</v>
      </c>
      <c r="E33" s="361">
        <v>1</v>
      </c>
      <c r="F33" s="362"/>
      <c r="G33" s="363"/>
      <c r="H33" s="364"/>
      <c r="I33" s="365"/>
      <c r="J33" s="365"/>
      <c r="K33" s="365"/>
      <c r="L33" s="435">
        <v>0</v>
      </c>
      <c r="M33" s="123">
        <v>0</v>
      </c>
      <c r="N33" s="366">
        <f t="shared" si="1"/>
        <v>0</v>
      </c>
      <c r="O33" s="133">
        <f t="shared" si="2"/>
        <v>0</v>
      </c>
      <c r="P33" s="133">
        <f t="shared" si="3"/>
        <v>0</v>
      </c>
      <c r="Q33" s="64"/>
      <c r="R33" s="483"/>
      <c r="S33" s="483"/>
      <c r="T33" s="57"/>
      <c r="U33" s="57"/>
      <c r="V33" s="57"/>
      <c r="W33" s="57"/>
      <c r="X33" s="57"/>
      <c r="Y33" s="57"/>
      <c r="Z33" s="57"/>
      <c r="AA33" s="57"/>
      <c r="AB33" s="57"/>
      <c r="AC33" s="57"/>
    </row>
    <row r="34" spans="1:29" s="47" customFormat="1" ht="28.5">
      <c r="A34" s="64">
        <v>28</v>
      </c>
      <c r="B34" s="64" t="s">
        <v>132</v>
      </c>
      <c r="C34" s="64" t="s">
        <v>10</v>
      </c>
      <c r="D34" s="324">
        <f>SUM(E34:K34)</f>
        <v>1</v>
      </c>
      <c r="E34" s="361">
        <v>1</v>
      </c>
      <c r="F34" s="362"/>
      <c r="G34" s="363"/>
      <c r="H34" s="364"/>
      <c r="I34" s="365"/>
      <c r="J34" s="365"/>
      <c r="K34" s="365"/>
      <c r="L34" s="435">
        <v>0</v>
      </c>
      <c r="M34" s="123">
        <v>0</v>
      </c>
      <c r="N34" s="366">
        <f t="shared" si="1"/>
        <v>0</v>
      </c>
      <c r="O34" s="133">
        <f t="shared" si="2"/>
        <v>0</v>
      </c>
      <c r="P34" s="133">
        <f t="shared" si="3"/>
        <v>0</v>
      </c>
      <c r="Q34" s="64"/>
      <c r="R34" s="483"/>
      <c r="S34" s="483"/>
      <c r="T34" s="57"/>
      <c r="U34" s="57"/>
      <c r="V34" s="57"/>
      <c r="W34" s="57"/>
      <c r="X34" s="57"/>
      <c r="Y34" s="57"/>
      <c r="Z34" s="57"/>
      <c r="AA34" s="57"/>
      <c r="AB34" s="57"/>
      <c r="AC34" s="57"/>
    </row>
    <row r="35" spans="1:29" s="47" customFormat="1" ht="42.75">
      <c r="A35" s="64">
        <v>29</v>
      </c>
      <c r="B35" s="64" t="s">
        <v>134</v>
      </c>
      <c r="C35" s="64" t="s">
        <v>10</v>
      </c>
      <c r="D35" s="324">
        <f>SUM(E35:K35)</f>
        <v>1</v>
      </c>
      <c r="E35" s="361">
        <v>1</v>
      </c>
      <c r="F35" s="362"/>
      <c r="G35" s="363"/>
      <c r="H35" s="364"/>
      <c r="I35" s="365"/>
      <c r="J35" s="365"/>
      <c r="K35" s="365"/>
      <c r="L35" s="435">
        <v>0</v>
      </c>
      <c r="M35" s="123">
        <v>0</v>
      </c>
      <c r="N35" s="366">
        <f t="shared" si="1"/>
        <v>0</v>
      </c>
      <c r="O35" s="133">
        <f t="shared" si="2"/>
        <v>0</v>
      </c>
      <c r="P35" s="133">
        <f t="shared" si="3"/>
        <v>0</v>
      </c>
      <c r="Q35" s="64"/>
      <c r="R35" s="483"/>
      <c r="S35" s="483"/>
      <c r="T35" s="57"/>
      <c r="U35" s="57"/>
      <c r="V35" s="57"/>
      <c r="W35" s="57"/>
      <c r="X35" s="57"/>
      <c r="Y35" s="57"/>
      <c r="Z35" s="57"/>
      <c r="AA35" s="57"/>
      <c r="AB35" s="57"/>
      <c r="AC35" s="57"/>
    </row>
    <row r="36" spans="1:29" ht="21" customHeight="1">
      <c r="A36" s="523" t="s">
        <v>114</v>
      </c>
      <c r="B36" s="524"/>
      <c r="C36" s="524"/>
      <c r="D36" s="524"/>
      <c r="E36" s="524"/>
      <c r="F36" s="524"/>
      <c r="G36" s="524"/>
      <c r="H36" s="524"/>
      <c r="I36" s="524"/>
      <c r="J36" s="524"/>
      <c r="K36" s="524"/>
      <c r="L36" s="524"/>
      <c r="M36" s="524"/>
      <c r="N36" s="525"/>
      <c r="O36" s="138">
        <f>SUM(O7:O35)</f>
        <v>0</v>
      </c>
      <c r="P36" s="138">
        <f>SUM(P7:P35)</f>
        <v>0</v>
      </c>
      <c r="Q36" s="100"/>
      <c r="R36" s="57"/>
      <c r="S36" s="57"/>
      <c r="T36" s="57"/>
      <c r="U36" s="57"/>
      <c r="V36" s="57"/>
      <c r="W36" s="57"/>
      <c r="X36" s="57"/>
      <c r="Y36" s="57"/>
      <c r="Z36" s="57"/>
      <c r="AA36" s="57"/>
      <c r="AB36" s="57"/>
      <c r="AC36" s="57"/>
    </row>
    <row r="37" spans="1:29" ht="14.25">
      <c r="A37" s="70"/>
      <c r="B37" s="71"/>
      <c r="C37" s="70"/>
      <c r="D37" s="280"/>
      <c r="E37" s="280"/>
      <c r="F37" s="280"/>
      <c r="G37" s="280"/>
      <c r="H37" s="280"/>
      <c r="I37" s="280"/>
      <c r="J37" s="280"/>
      <c r="K37" s="280"/>
      <c r="L37" s="437"/>
      <c r="M37" s="124"/>
      <c r="N37" s="134"/>
      <c r="O37" s="135"/>
      <c r="P37" s="134"/>
      <c r="Q37" s="70"/>
      <c r="R37" s="57"/>
      <c r="S37" s="57"/>
      <c r="T37" s="57"/>
      <c r="U37" s="57"/>
      <c r="V37" s="57"/>
      <c r="W37" s="57"/>
      <c r="X37" s="57"/>
      <c r="Y37" s="57"/>
      <c r="Z37" s="57"/>
      <c r="AA37" s="57"/>
      <c r="AB37" s="57"/>
      <c r="AC37" s="57"/>
    </row>
    <row r="38" spans="1:29" ht="42" customHeight="1">
      <c r="A38" s="570" t="s">
        <v>56</v>
      </c>
      <c r="B38" s="570"/>
      <c r="C38" s="570"/>
      <c r="D38" s="570"/>
      <c r="E38" s="570"/>
      <c r="F38" s="570"/>
      <c r="G38" s="570"/>
      <c r="H38" s="570"/>
      <c r="I38" s="570"/>
      <c r="J38" s="570"/>
      <c r="K38" s="570"/>
      <c r="L38" s="570"/>
      <c r="M38" s="570"/>
      <c r="N38" s="570"/>
      <c r="O38" s="570"/>
      <c r="P38" s="570"/>
      <c r="Q38" s="570"/>
      <c r="R38" s="57"/>
      <c r="S38" s="57"/>
      <c r="T38" s="57"/>
      <c r="U38" s="57"/>
      <c r="V38" s="57"/>
      <c r="W38" s="57"/>
      <c r="X38" s="57"/>
      <c r="Y38" s="57"/>
      <c r="Z38" s="57"/>
      <c r="AA38" s="57"/>
      <c r="AB38" s="57"/>
      <c r="AC38" s="57"/>
    </row>
    <row r="39" spans="1:29" ht="17.25" customHeight="1">
      <c r="A39" s="485"/>
      <c r="B39" s="485" t="s">
        <v>173</v>
      </c>
      <c r="C39" s="485"/>
      <c r="D39" s="485"/>
      <c r="E39" s="485"/>
      <c r="F39" s="485"/>
      <c r="G39" s="485"/>
      <c r="H39" s="485"/>
      <c r="I39" s="485"/>
      <c r="J39" s="485"/>
      <c r="K39" s="485"/>
      <c r="L39" s="485"/>
      <c r="M39" s="485"/>
      <c r="N39" s="485"/>
      <c r="O39" s="485"/>
      <c r="P39" s="485"/>
      <c r="Q39" s="485"/>
      <c r="R39" s="57"/>
      <c r="S39" s="57"/>
      <c r="T39" s="57"/>
      <c r="U39" s="57"/>
      <c r="V39" s="57"/>
      <c r="W39" s="57"/>
      <c r="X39" s="57"/>
      <c r="Y39" s="57"/>
      <c r="Z39" s="57"/>
      <c r="AA39" s="57"/>
      <c r="AB39" s="57"/>
      <c r="AC39" s="57"/>
    </row>
    <row r="40" spans="1:13" ht="14.25">
      <c r="A40" s="75" t="s">
        <v>87</v>
      </c>
      <c r="B40" s="98"/>
      <c r="C40" s="75"/>
      <c r="D40" s="75"/>
      <c r="E40" s="75"/>
      <c r="F40" s="518"/>
      <c r="G40" s="518"/>
      <c r="H40" s="518"/>
      <c r="I40" s="518"/>
      <c r="J40" s="518"/>
      <c r="K40"/>
      <c r="L40"/>
      <c r="M40"/>
    </row>
    <row r="41" spans="1:13" ht="14.25">
      <c r="A41" s="75" t="s">
        <v>88</v>
      </c>
      <c r="B41" s="98"/>
      <c r="C41" s="75"/>
      <c r="D41" s="75"/>
      <c r="E41" s="75"/>
      <c r="F41" s="75"/>
      <c r="G41" s="380"/>
      <c r="H41" s="142"/>
      <c r="I41" s="410"/>
      <c r="J41" s="142"/>
      <c r="K41"/>
      <c r="L41"/>
      <c r="M41"/>
    </row>
    <row r="42" spans="1:13" ht="14.25">
      <c r="A42" s="75" t="s">
        <v>89</v>
      </c>
      <c r="B42" s="98"/>
      <c r="C42" s="75"/>
      <c r="D42" s="75"/>
      <c r="E42" s="75"/>
      <c r="F42" s="75"/>
      <c r="G42" s="380"/>
      <c r="H42" s="142"/>
      <c r="I42" s="410"/>
      <c r="J42" s="142"/>
      <c r="K42"/>
      <c r="L42"/>
      <c r="M42"/>
    </row>
    <row r="43" spans="1:13" ht="14.25">
      <c r="A43" s="75" t="s">
        <v>90</v>
      </c>
      <c r="B43" s="98"/>
      <c r="C43" s="75"/>
      <c r="D43" s="75"/>
      <c r="E43" s="75"/>
      <c r="F43" s="75"/>
      <c r="G43" s="380"/>
      <c r="H43" s="142"/>
      <c r="I43" s="410"/>
      <c r="J43" s="142"/>
      <c r="K43"/>
      <c r="L43"/>
      <c r="M43"/>
    </row>
    <row r="44" spans="1:17" ht="12.75" customHeight="1">
      <c r="A44"/>
      <c r="B44" s="243"/>
      <c r="C44"/>
      <c r="D44" s="334"/>
      <c r="E44"/>
      <c r="F44"/>
      <c r="G44"/>
      <c r="H44" s="520" t="s">
        <v>72</v>
      </c>
      <c r="I44" s="520"/>
      <c r="J44" s="520"/>
      <c r="K44" s="520"/>
      <c r="L44" s="520"/>
      <c r="M44" s="520"/>
      <c r="N44" s="520"/>
      <c r="O44" s="520"/>
      <c r="P44" s="520"/>
      <c r="Q44" s="520"/>
    </row>
    <row r="45" spans="1:17" ht="12.75" customHeight="1">
      <c r="A45"/>
      <c r="B45" s="23"/>
      <c r="C45"/>
      <c r="D45" s="334"/>
      <c r="E45"/>
      <c r="F45"/>
      <c r="G45"/>
      <c r="H45" s="520"/>
      <c r="I45" s="520"/>
      <c r="J45" s="520"/>
      <c r="K45" s="520"/>
      <c r="L45" s="520"/>
      <c r="M45" s="520"/>
      <c r="N45" s="520"/>
      <c r="O45" s="520"/>
      <c r="P45" s="520"/>
      <c r="Q45" s="520"/>
    </row>
    <row r="46" spans="1:17" ht="12.75" customHeight="1">
      <c r="A46"/>
      <c r="B46"/>
      <c r="C46"/>
      <c r="D46"/>
      <c r="E46"/>
      <c r="F46"/>
      <c r="G46"/>
      <c r="H46" s="520"/>
      <c r="I46" s="520"/>
      <c r="J46" s="520"/>
      <c r="K46" s="520"/>
      <c r="L46" s="520"/>
      <c r="M46" s="520"/>
      <c r="N46" s="520"/>
      <c r="O46" s="520"/>
      <c r="P46" s="520"/>
      <c r="Q46" s="520"/>
    </row>
    <row r="47" spans="1:13" ht="12.75">
      <c r="A47"/>
      <c r="B47"/>
      <c r="C47"/>
      <c r="D47"/>
      <c r="E47"/>
      <c r="F47"/>
      <c r="G47"/>
      <c r="H47"/>
      <c r="I47" s="409"/>
      <c r="J47"/>
      <c r="K47"/>
      <c r="L47"/>
      <c r="M47"/>
    </row>
  </sheetData>
  <sheetProtection/>
  <protectedRanges>
    <protectedRange sqref="E6:K6 F7:K35" name="Rozstęp2"/>
    <protectedRange sqref="E7:E35" name="Rozstęp2_1"/>
  </protectedRanges>
  <mergeCells count="6">
    <mergeCell ref="H44:Q46"/>
    <mergeCell ref="A36:N36"/>
    <mergeCell ref="A38:Q38"/>
    <mergeCell ref="E5:H5"/>
    <mergeCell ref="I5:K5"/>
    <mergeCell ref="F40:J40"/>
  </mergeCells>
  <printOptions/>
  <pageMargins left="0.3937007874015748" right="0.3937007874015748" top="0.5905511811023623" bottom="0.5905511811023623" header="0.5118110236220472" footer="0.5118110236220472"/>
  <pageSetup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dimension ref="A1:T26"/>
  <sheetViews>
    <sheetView zoomScalePageLayoutView="0" workbookViewId="0" topLeftCell="A1">
      <selection activeCell="Q10" sqref="Q10"/>
    </sheetView>
  </sheetViews>
  <sheetFormatPr defaultColWidth="9.140625" defaultRowHeight="12.75"/>
  <cols>
    <col min="1" max="1" width="5.421875" style="0" customWidth="1"/>
    <col min="2" max="2" width="54.00390625" style="444" customWidth="1"/>
    <col min="3" max="3" width="11.8515625" style="0" customWidth="1"/>
    <col min="4" max="4" width="11.8515625" style="315" customWidth="1"/>
    <col min="5" max="5" width="8.57421875" style="274" hidden="1" customWidth="1"/>
    <col min="6" max="6" width="8.00390625" style="274" hidden="1" customWidth="1"/>
    <col min="7" max="7" width="7.421875" style="274" hidden="1" customWidth="1"/>
    <col min="8" max="8" width="9.140625" style="274" hidden="1" customWidth="1"/>
    <col min="9" max="9" width="9.421875" style="274" hidden="1" customWidth="1"/>
    <col min="10" max="10" width="8.140625" style="274" hidden="1" customWidth="1"/>
    <col min="11" max="11" width="7.57421875" style="274" hidden="1" customWidth="1"/>
    <col min="12" max="12" width="7.8515625" style="274" hidden="1" customWidth="1"/>
    <col min="13" max="13" width="13.8515625" style="423" customWidth="1"/>
    <col min="14" max="14" width="7.8515625" style="150" customWidth="1"/>
    <col min="15" max="15" width="12.00390625" style="143" customWidth="1"/>
    <col min="16" max="16" width="14.8515625" style="143" customWidth="1"/>
    <col min="17" max="17" width="17.00390625" style="143" customWidth="1"/>
    <col min="18" max="18" width="16.00390625" style="0" customWidth="1"/>
    <col min="19" max="19" width="18.8515625" style="0" customWidth="1"/>
    <col min="20" max="20" width="36.7109375" style="0" customWidth="1"/>
  </cols>
  <sheetData>
    <row r="1" spans="1:18" ht="12.75">
      <c r="A1" s="46"/>
      <c r="B1" s="391" t="s">
        <v>70</v>
      </c>
      <c r="C1" s="46"/>
      <c r="D1" s="323"/>
      <c r="E1" s="275"/>
      <c r="F1" s="275"/>
      <c r="G1" s="275"/>
      <c r="H1" s="275"/>
      <c r="I1" s="275"/>
      <c r="J1" s="275"/>
      <c r="K1" s="275"/>
      <c r="L1" s="275"/>
      <c r="M1" s="424"/>
      <c r="N1" s="168"/>
      <c r="O1" s="174"/>
      <c r="P1" s="174"/>
      <c r="Q1" s="491" t="s">
        <v>175</v>
      </c>
      <c r="R1" s="46"/>
    </row>
    <row r="2" spans="1:18" ht="14.25">
      <c r="A2" s="75"/>
      <c r="B2" s="470" t="s">
        <v>71</v>
      </c>
      <c r="C2" s="75"/>
      <c r="D2" s="316"/>
      <c r="E2" s="270"/>
      <c r="F2" s="270"/>
      <c r="G2" s="270"/>
      <c r="H2" s="270"/>
      <c r="I2" s="270"/>
      <c r="J2" s="270"/>
      <c r="K2" s="270"/>
      <c r="L2" s="270"/>
      <c r="M2" s="418"/>
      <c r="N2" s="149"/>
      <c r="O2" s="142"/>
      <c r="P2" s="142"/>
      <c r="Q2" s="158" t="s">
        <v>17</v>
      </c>
      <c r="R2" s="91"/>
    </row>
    <row r="3" spans="1:18" ht="14.25">
      <c r="A3" s="75"/>
      <c r="B3" s="97"/>
      <c r="C3" s="75"/>
      <c r="D3" s="316"/>
      <c r="E3" s="270"/>
      <c r="F3" s="270"/>
      <c r="G3" s="270"/>
      <c r="H3" s="270"/>
      <c r="I3" s="270"/>
      <c r="J3" s="270"/>
      <c r="K3" s="270"/>
      <c r="L3" s="270"/>
      <c r="M3" s="418"/>
      <c r="N3" s="149"/>
      <c r="O3" s="142"/>
      <c r="P3" s="142"/>
      <c r="Q3" s="142"/>
      <c r="R3" s="75"/>
    </row>
    <row r="4" spans="1:18" ht="14.25">
      <c r="A4" s="75"/>
      <c r="B4" s="97"/>
      <c r="C4" s="91" t="s">
        <v>0</v>
      </c>
      <c r="D4" s="329"/>
      <c r="E4" s="295"/>
      <c r="F4" s="295"/>
      <c r="G4" s="295"/>
      <c r="H4" s="295"/>
      <c r="I4" s="295"/>
      <c r="J4" s="295"/>
      <c r="K4" s="295"/>
      <c r="L4" s="295"/>
      <c r="M4" s="440"/>
      <c r="N4" s="151"/>
      <c r="O4" s="159"/>
      <c r="P4" s="159"/>
      <c r="Q4" s="159"/>
      <c r="R4" s="75"/>
    </row>
    <row r="5" spans="1:18" ht="43.5" customHeight="1">
      <c r="A5" s="92"/>
      <c r="B5" s="455" t="s">
        <v>165</v>
      </c>
      <c r="C5" s="76"/>
      <c r="D5" s="284"/>
      <c r="E5" s="539" t="s">
        <v>80</v>
      </c>
      <c r="F5" s="540"/>
      <c r="G5" s="540"/>
      <c r="H5" s="377" t="s">
        <v>79</v>
      </c>
      <c r="I5" s="377" t="s">
        <v>78</v>
      </c>
      <c r="J5" s="539" t="s">
        <v>76</v>
      </c>
      <c r="K5" s="540"/>
      <c r="L5" s="540"/>
      <c r="M5" s="419"/>
      <c r="N5" s="152"/>
      <c r="O5" s="160"/>
      <c r="P5" s="160"/>
      <c r="Q5" s="160"/>
      <c r="R5" s="76"/>
    </row>
    <row r="6" spans="1:20" s="23" customFormat="1" ht="74.25" customHeight="1">
      <c r="A6" s="89" t="s">
        <v>1</v>
      </c>
      <c r="B6" s="89" t="s">
        <v>2</v>
      </c>
      <c r="C6" s="89" t="s">
        <v>3</v>
      </c>
      <c r="D6" s="317" t="s">
        <v>66</v>
      </c>
      <c r="E6" s="361" t="s">
        <v>59</v>
      </c>
      <c r="F6" s="362" t="s">
        <v>60</v>
      </c>
      <c r="G6" s="363" t="s">
        <v>61</v>
      </c>
      <c r="H6" s="372" t="s">
        <v>67</v>
      </c>
      <c r="I6" s="364" t="s">
        <v>62</v>
      </c>
      <c r="J6" s="365" t="s">
        <v>63</v>
      </c>
      <c r="K6" s="365" t="s">
        <v>64</v>
      </c>
      <c r="L6" s="365" t="s">
        <v>65</v>
      </c>
      <c r="M6" s="420" t="s">
        <v>4</v>
      </c>
      <c r="N6" s="116" t="s">
        <v>5</v>
      </c>
      <c r="O6" s="117" t="s">
        <v>43</v>
      </c>
      <c r="P6" s="117" t="s">
        <v>6</v>
      </c>
      <c r="Q6" s="117" t="s">
        <v>7</v>
      </c>
      <c r="R6" s="89" t="s">
        <v>28</v>
      </c>
      <c r="S6" s="475" t="s">
        <v>171</v>
      </c>
      <c r="T6" s="476" t="s">
        <v>172</v>
      </c>
    </row>
    <row r="7" spans="1:20" s="23" customFormat="1" ht="42.75" customHeight="1">
      <c r="A7" s="89">
        <v>1</v>
      </c>
      <c r="B7" s="63" t="s">
        <v>39</v>
      </c>
      <c r="C7" s="63" t="s">
        <v>38</v>
      </c>
      <c r="D7" s="317">
        <f>SUM(E7:L7)</f>
        <v>11</v>
      </c>
      <c r="E7" s="361">
        <v>1</v>
      </c>
      <c r="F7" s="362">
        <v>10</v>
      </c>
      <c r="G7" s="363"/>
      <c r="H7" s="372"/>
      <c r="I7" s="364"/>
      <c r="J7" s="365"/>
      <c r="K7" s="365"/>
      <c r="L7" s="365"/>
      <c r="M7" s="441">
        <v>0</v>
      </c>
      <c r="N7" s="189">
        <v>0</v>
      </c>
      <c r="O7" s="366">
        <f>ROUND(M7*(1+N7),2)</f>
        <v>0</v>
      </c>
      <c r="P7" s="118">
        <f>M7*D7</f>
        <v>0</v>
      </c>
      <c r="Q7" s="118">
        <f>D7*O7</f>
        <v>0</v>
      </c>
      <c r="R7" s="63"/>
      <c r="S7" s="401"/>
      <c r="T7" s="401"/>
    </row>
    <row r="8" spans="1:20" s="50" customFormat="1" ht="42.75" customHeight="1">
      <c r="A8" s="63">
        <v>2</v>
      </c>
      <c r="B8" s="64" t="s">
        <v>40</v>
      </c>
      <c r="C8" s="64" t="s">
        <v>38</v>
      </c>
      <c r="D8" s="317">
        <f>SUM(E8:L8)</f>
        <v>10</v>
      </c>
      <c r="E8" s="361">
        <v>10</v>
      </c>
      <c r="F8" s="362"/>
      <c r="G8" s="363"/>
      <c r="H8" s="372"/>
      <c r="I8" s="364"/>
      <c r="J8" s="365"/>
      <c r="K8" s="365"/>
      <c r="L8" s="365"/>
      <c r="M8" s="441">
        <v>0</v>
      </c>
      <c r="N8" s="189">
        <v>0</v>
      </c>
      <c r="O8" s="366">
        <f>ROUND(M8*(1+N8),2)</f>
        <v>0</v>
      </c>
      <c r="P8" s="118">
        <f>M8*D8</f>
        <v>0</v>
      </c>
      <c r="Q8" s="118">
        <f>D8*O8</f>
        <v>0</v>
      </c>
      <c r="R8" s="63"/>
      <c r="S8" s="477"/>
      <c r="T8" s="477"/>
    </row>
    <row r="9" spans="1:20" s="50" customFormat="1" ht="42.75" customHeight="1">
      <c r="A9" s="63">
        <v>3</v>
      </c>
      <c r="B9" s="64" t="s">
        <v>69</v>
      </c>
      <c r="C9" s="64" t="s">
        <v>38</v>
      </c>
      <c r="D9" s="317">
        <f>SUM(E9:L9)</f>
        <v>2</v>
      </c>
      <c r="E9" s="361">
        <v>0</v>
      </c>
      <c r="F9" s="362"/>
      <c r="G9" s="363">
        <v>2</v>
      </c>
      <c r="H9" s="372"/>
      <c r="I9" s="364"/>
      <c r="J9" s="365"/>
      <c r="K9" s="365"/>
      <c r="L9" s="365"/>
      <c r="M9" s="441">
        <v>0</v>
      </c>
      <c r="N9" s="189">
        <v>0</v>
      </c>
      <c r="O9" s="366">
        <f>ROUND(M9*(1+N9),2)</f>
        <v>0</v>
      </c>
      <c r="P9" s="118">
        <f>M9*D9</f>
        <v>0</v>
      </c>
      <c r="Q9" s="118">
        <f>D9*O9</f>
        <v>0</v>
      </c>
      <c r="R9" s="63"/>
      <c r="S9" s="477"/>
      <c r="T9" s="477"/>
    </row>
    <row r="10" spans="1:18" ht="19.5" customHeight="1">
      <c r="A10" s="551" t="s">
        <v>114</v>
      </c>
      <c r="B10" s="552"/>
      <c r="C10" s="552"/>
      <c r="D10" s="552"/>
      <c r="E10" s="552"/>
      <c r="F10" s="552"/>
      <c r="G10" s="552"/>
      <c r="H10" s="552"/>
      <c r="I10" s="552"/>
      <c r="J10" s="552"/>
      <c r="K10" s="552"/>
      <c r="L10" s="552"/>
      <c r="M10" s="552"/>
      <c r="N10" s="552"/>
      <c r="O10" s="553"/>
      <c r="P10" s="310">
        <f>SUM(P7:P9)</f>
        <v>0</v>
      </c>
      <c r="Q10" s="310">
        <f>SUM(Q7:Q9)</f>
        <v>0</v>
      </c>
      <c r="R10" s="105"/>
    </row>
    <row r="11" spans="1:18" ht="19.5" customHeight="1">
      <c r="A11" s="487"/>
      <c r="B11" s="487"/>
      <c r="C11" s="487"/>
      <c r="D11" s="487"/>
      <c r="E11" s="487"/>
      <c r="F11" s="487"/>
      <c r="G11" s="487"/>
      <c r="H11" s="487"/>
      <c r="I11" s="487"/>
      <c r="J11" s="487"/>
      <c r="K11" s="487"/>
      <c r="L11" s="487"/>
      <c r="M11" s="487"/>
      <c r="N11" s="487"/>
      <c r="O11" s="487"/>
      <c r="P11" s="495"/>
      <c r="Q11" s="495"/>
      <c r="R11" s="105"/>
    </row>
    <row r="12" spans="1:18" ht="19.5" customHeight="1">
      <c r="A12" s="104"/>
      <c r="B12" s="496" t="s">
        <v>173</v>
      </c>
      <c r="C12" s="104"/>
      <c r="D12" s="332"/>
      <c r="E12" s="303"/>
      <c r="F12" s="303"/>
      <c r="G12" s="303"/>
      <c r="H12" s="303"/>
      <c r="I12" s="303"/>
      <c r="J12" s="303"/>
      <c r="K12" s="303"/>
      <c r="L12" s="303"/>
      <c r="M12" s="443"/>
      <c r="N12" s="227"/>
      <c r="O12" s="305"/>
      <c r="P12" s="306"/>
      <c r="Q12" s="304"/>
      <c r="R12" s="105"/>
    </row>
    <row r="13" spans="1:18" ht="14.25">
      <c r="A13" s="75"/>
      <c r="B13" s="242" t="s">
        <v>87</v>
      </c>
      <c r="C13" s="98"/>
      <c r="D13" s="75"/>
      <c r="E13" s="75"/>
      <c r="F13" s="75"/>
      <c r="G13" s="518"/>
      <c r="H13" s="518"/>
      <c r="I13" s="518"/>
      <c r="J13" s="518"/>
      <c r="K13" s="518"/>
      <c r="L13"/>
      <c r="M13"/>
      <c r="N13"/>
      <c r="O13" s="142"/>
      <c r="P13" s="142"/>
      <c r="Q13" s="142"/>
      <c r="R13" s="75"/>
    </row>
    <row r="14" spans="1:18" ht="14.25">
      <c r="A14" s="75"/>
      <c r="B14" s="98" t="s">
        <v>88</v>
      </c>
      <c r="C14" s="98"/>
      <c r="D14" s="75"/>
      <c r="E14" s="75"/>
      <c r="F14" s="75"/>
      <c r="G14" s="75"/>
      <c r="H14" s="380"/>
      <c r="I14" s="142"/>
      <c r="J14" s="410"/>
      <c r="K14" s="142"/>
      <c r="L14"/>
      <c r="M14"/>
      <c r="N14"/>
      <c r="O14" s="142"/>
      <c r="P14" s="142"/>
      <c r="Q14" s="142"/>
      <c r="R14" s="75"/>
    </row>
    <row r="15" spans="1:18" ht="14.25">
      <c r="A15" s="75"/>
      <c r="B15" s="57" t="s">
        <v>89</v>
      </c>
      <c r="C15" s="98"/>
      <c r="D15" s="75"/>
      <c r="E15" s="75"/>
      <c r="F15" s="75"/>
      <c r="G15" s="75"/>
      <c r="H15" s="380"/>
      <c r="I15" s="142"/>
      <c r="J15" s="410"/>
      <c r="K15" s="142"/>
      <c r="L15"/>
      <c r="M15"/>
      <c r="N15"/>
      <c r="O15" s="142"/>
      <c r="P15" s="142"/>
      <c r="Q15" s="142"/>
      <c r="R15" s="75"/>
    </row>
    <row r="16" spans="1:18" ht="14.25">
      <c r="A16" s="75"/>
      <c r="B16" s="242" t="s">
        <v>90</v>
      </c>
      <c r="C16" s="98"/>
      <c r="D16" s="75"/>
      <c r="E16" s="75"/>
      <c r="F16" s="75"/>
      <c r="G16" s="75"/>
      <c r="H16" s="380"/>
      <c r="I16" s="142"/>
      <c r="J16" s="410"/>
      <c r="K16" s="142"/>
      <c r="L16"/>
      <c r="M16"/>
      <c r="N16"/>
      <c r="O16" s="142"/>
      <c r="P16" s="142"/>
      <c r="Q16" s="142"/>
      <c r="R16" s="75"/>
    </row>
    <row r="17" spans="1:18" ht="14.25" customHeight="1">
      <c r="A17" s="75"/>
      <c r="C17" s="243"/>
      <c r="D17"/>
      <c r="E17" s="334"/>
      <c r="F17"/>
      <c r="G17"/>
      <c r="H17"/>
      <c r="I17" s="520" t="s">
        <v>72</v>
      </c>
      <c r="J17" s="520"/>
      <c r="K17" s="520"/>
      <c r="L17" s="520"/>
      <c r="M17" s="520"/>
      <c r="N17" s="520"/>
      <c r="O17" s="520"/>
      <c r="P17" s="520"/>
      <c r="Q17" s="142"/>
      <c r="R17" s="75"/>
    </row>
    <row r="18" spans="1:18" ht="14.25">
      <c r="A18" s="75"/>
      <c r="C18" s="23"/>
      <c r="D18"/>
      <c r="E18" s="334"/>
      <c r="F18"/>
      <c r="G18"/>
      <c r="H18"/>
      <c r="I18" s="520"/>
      <c r="J18" s="520"/>
      <c r="K18" s="520"/>
      <c r="L18" s="520"/>
      <c r="M18" s="520"/>
      <c r="N18" s="520"/>
      <c r="O18" s="520"/>
      <c r="P18" s="520"/>
      <c r="Q18" s="142"/>
      <c r="R18" s="75"/>
    </row>
    <row r="19" spans="4:16" ht="12.75" customHeight="1">
      <c r="D19"/>
      <c r="E19"/>
      <c r="F19"/>
      <c r="G19"/>
      <c r="H19"/>
      <c r="I19" s="520"/>
      <c r="J19" s="520"/>
      <c r="K19" s="520"/>
      <c r="L19" s="520"/>
      <c r="M19" s="520"/>
      <c r="N19" s="520"/>
      <c r="O19" s="520"/>
      <c r="P19" s="520"/>
    </row>
    <row r="20" spans="4:14" ht="12.75">
      <c r="D20"/>
      <c r="E20"/>
      <c r="F20"/>
      <c r="G20"/>
      <c r="H20"/>
      <c r="I20"/>
      <c r="J20" s="409"/>
      <c r="K20"/>
      <c r="L20"/>
      <c r="M20"/>
      <c r="N20"/>
    </row>
    <row r="24" ht="12.75">
      <c r="B24" s="474"/>
    </row>
    <row r="26" ht="12.75">
      <c r="B26" s="23"/>
    </row>
  </sheetData>
  <sheetProtection/>
  <protectedRanges>
    <protectedRange sqref="E6:L6 F8:I8 G7:I7 E9:L9 K7:L8" name="Rozstęp2"/>
    <protectedRange sqref="E7:E8" name="Rozstęp2_1"/>
    <protectedRange sqref="F7" name="Rozstęp2_3"/>
    <protectedRange sqref="J7:J8" name="Rozstęp2_2"/>
  </protectedRanges>
  <mergeCells count="5">
    <mergeCell ref="I17:P19"/>
    <mergeCell ref="A10:O10"/>
    <mergeCell ref="E5:G5"/>
    <mergeCell ref="J5:L5"/>
    <mergeCell ref="G13:K13"/>
  </mergeCells>
  <printOptions/>
  <pageMargins left="0.3937007874015748" right="0.3937007874015748" top="0.5905511811023623" bottom="0.5905511811023623" header="0.31496062992125984" footer="0.3149606299212598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WSSE Lublin</dc:creator>
  <cp:keywords/>
  <dc:description/>
  <cp:lastModifiedBy>Irmina Klubek</cp:lastModifiedBy>
  <cp:lastPrinted>2024-01-19T08:31:29Z</cp:lastPrinted>
  <dcterms:created xsi:type="dcterms:W3CDTF">2007-05-23T09:13:16Z</dcterms:created>
  <dcterms:modified xsi:type="dcterms:W3CDTF">2024-02-13T11:27:12Z</dcterms:modified>
  <cp:category/>
  <cp:version/>
  <cp:contentType/>
  <cp:contentStatus/>
</cp:coreProperties>
</file>