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<sst xmlns="http://schemas.openxmlformats.org/spreadsheetml/2006/main" count="610" uniqueCount="426">
  <si>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</si>
  <si>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</si>
  <si>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</si>
  <si>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</si>
  <si>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</si>
  <si>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</si>
  <si>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</si>
  <si>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</si>
  <si>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</si>
  <si>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</si>
  <si>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</si>
  <si>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M3</t>
  </si>
  <si>
    <t xml:space="preserve">  2</t>
  </si>
  <si>
    <t>CWD-D</t>
  </si>
  <si>
    <t>Całkowity wyrób drewna technologią dowolną</t>
  </si>
  <si>
    <t xml:space="preserve"> 14</t>
  </si>
  <si>
    <t>ROZDR-PP</t>
  </si>
  <si>
    <t>Rozdrabnianie pozostałości drzewnych na całej powierzchni bez mieszania z glebą</t>
  </si>
  <si>
    <t>HA</t>
  </si>
  <si>
    <t xml:space="preserve"> 19</t>
  </si>
  <si>
    <t>WPOD-N</t>
  </si>
  <si>
    <t>Wycinanie podszytów i podrostów (teren równy lub falisty)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</si>
  <si>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</si>
  <si>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</si>
  <si>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</si>
  <si>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 xml:space="preserve"> 23</t>
  </si>
  <si>
    <t>PPOD N</t>
  </si>
  <si>
    <t>Wyniesienie wyciętych podszytów (teren równy lub falisty)</t>
  </si>
  <si>
    <t xml:space="preserve"> 26</t>
  </si>
  <si>
    <t>OPR-UC</t>
  </si>
  <si>
    <t>Opryskiwanie upraw opryskiwaczem - ciągnikowym</t>
  </si>
  <si>
    <t xml:space="preserve"> 27</t>
  </si>
  <si>
    <t>OPR-PSPAL</t>
  </si>
  <si>
    <t>Opryski środkami ochrony roślin opryskiwaczem plecakowym z napędem spalinowym</t>
  </si>
  <si>
    <t xml:space="preserve"> 48</t>
  </si>
  <si>
    <t>WYK-PASR</t>
  </si>
  <si>
    <t>Zdarcie pokrywy na pasach - prace ręczne</t>
  </si>
  <si>
    <t>KMTR</t>
  </si>
  <si>
    <t xml:space="preserve"> 52</t>
  </si>
  <si>
    <t>WYK-TAL40</t>
  </si>
  <si>
    <t>Zdarcie pokrywy na talerzach 40 cm x 40 cm</t>
  </si>
  <si>
    <t>TSZT</t>
  </si>
  <si>
    <t xml:space="preserve"> 53</t>
  </si>
  <si>
    <t>WYK-TAL60</t>
  </si>
  <si>
    <t>Zdarcie pokrywy na talerzach 60 cm x 60 cm</t>
  </si>
  <si>
    <t xml:space="preserve"> 56</t>
  </si>
  <si>
    <t>WYK-TALOK</t>
  </si>
  <si>
    <t>Zdarcie pokrywy na talerzach pod okapem drzewostanu o wymiarach 40 cm x 40 cm</t>
  </si>
  <si>
    <t>PRZ-PAS</t>
  </si>
  <si>
    <t xml:space="preserve"> 59</t>
  </si>
  <si>
    <t>PRZ-TALSA</t>
  </si>
  <si>
    <t>Przekopanie gleby na talerzach w miejscu sadzenia</t>
  </si>
  <si>
    <t xml:space="preserve"> 67</t>
  </si>
  <si>
    <t>KOP-ROW</t>
  </si>
  <si>
    <t>Wykopy ziemne o różnych przekrojach</t>
  </si>
  <si>
    <t xml:space="preserve"> 68</t>
  </si>
  <si>
    <t>WYK-PASCZ</t>
  </si>
  <si>
    <t>Wyorywanie bruzd pługiem leśnym na powierzchni pow. 0,50 ha</t>
  </si>
  <si>
    <t xml:space="preserve"> 69</t>
  </si>
  <si>
    <t>WYK-PA5CZ</t>
  </si>
  <si>
    <t>Wyorywanie bruzd pługiem leśnym na pow. do 0,50 ha (np. gniazda)</t>
  </si>
  <si>
    <t xml:space="preserve"> 70</t>
  </si>
  <si>
    <t>WYK-PASCP</t>
  </si>
  <si>
    <t>Wyorywanie bruzd pługiem leśnym pod okapem</t>
  </si>
  <si>
    <t xml:space="preserve"> 73</t>
  </si>
  <si>
    <t>WYK-POGCZ</t>
  </si>
  <si>
    <t>Wyorywanie bruzd pługiem leśnym z pogłębiaczem na powierzchni pow. 0,5 ha</t>
  </si>
  <si>
    <t xml:space="preserve"> 74</t>
  </si>
  <si>
    <t>WYK-P5GCP</t>
  </si>
  <si>
    <t>Wyorywanie bruzd pługiem leśnym z pogłębiaczem na pow. do 0,5 ha (np. gniazda)</t>
  </si>
  <si>
    <t xml:space="preserve"> 78</t>
  </si>
  <si>
    <t>WYK-FREZ</t>
  </si>
  <si>
    <t>Przygotowanie gleby pługiem aktywnym z pogłębiaczem</t>
  </si>
  <si>
    <t xml:space="preserve"> 99</t>
  </si>
  <si>
    <t>SADZ 1R</t>
  </si>
  <si>
    <t>Sadzenie 1-latek z odkrytym systemem korzeniowym</t>
  </si>
  <si>
    <t>100</t>
  </si>
  <si>
    <t>SADZ WIEL</t>
  </si>
  <si>
    <t>Sadzenie wielolatek z odkrytym systemem korzeniowym</t>
  </si>
  <si>
    <t>101</t>
  </si>
  <si>
    <t>SADZ SADZ</t>
  </si>
  <si>
    <t>Sadzenie jednolatek i wielolatek sadzarką</t>
  </si>
  <si>
    <t>102</t>
  </si>
  <si>
    <t>SADZ POP</t>
  </si>
  <si>
    <t>Sadzenie jednolatek i wielolatek w poprawkach i uzupełnieniach</t>
  </si>
  <si>
    <t>103</t>
  </si>
  <si>
    <t>SAD-BRYŁ</t>
  </si>
  <si>
    <t>Sadzenie sadzonek z zakrytym systemem korzeniowym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</si>
  <si>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</si>
  <si>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</si>
  <si>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</si>
  <si>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</si>
  <si>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</si>
  <si>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</si>
  <si>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</si>
  <si>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</si>
  <si>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</si>
  <si>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</si>
  <si>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</si>
  <si>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</si>
  <si>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118</t>
  </si>
  <si>
    <t>OPR-CHWAS</t>
  </si>
  <si>
    <t>Chemiczne niszczenie chwastów opryskiwaczem ręcznym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</si>
  <si>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</si>
  <si>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</si>
  <si>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</si>
  <si>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</si>
  <si>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</si>
  <si>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</si>
  <si>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</si>
  <si>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</si>
  <si>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</si>
  <si>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128</t>
  </si>
  <si>
    <t>ZAB-MCHRN</t>
  </si>
  <si>
    <t>Zabezpieczenie młodników przed spałowaniem przy użyciu repelentów</t>
  </si>
  <si>
    <t>130</t>
  </si>
  <si>
    <t>ZAB-RYS</t>
  </si>
  <si>
    <t>Zabezpieczenie młodników przed spałowaniem przez rysakowanie</t>
  </si>
  <si>
    <t>131</t>
  </si>
  <si>
    <t>ZAB-OSŁON</t>
  </si>
  <si>
    <t>Zabezpieczanie drzewek przed spałowaniem osłonkami</t>
  </si>
  <si>
    <t>139</t>
  </si>
  <si>
    <t>PUŁ-RYJ</t>
  </si>
  <si>
    <t>Wykładanie pułapek na ryjkowce - dołki chwytne, wałki itp.</t>
  </si>
  <si>
    <t>SZT</t>
  </si>
  <si>
    <t>141</t>
  </si>
  <si>
    <t>SZUK-PĘDR</t>
  </si>
  <si>
    <t>Badanie zapędraczenia gleby - dół o objętości 0,5 m3</t>
  </si>
  <si>
    <t>144</t>
  </si>
  <si>
    <t>SZUK-OWA2</t>
  </si>
  <si>
    <t>Próbne poszukiwania owadów w ściole metodą dwóch drzew próbnych</t>
  </si>
  <si>
    <t>149</t>
  </si>
  <si>
    <t>GRODZ-SRN</t>
  </si>
  <si>
    <t>Grodzenie upraw przed zwierzyną siatką rozbiórkową</t>
  </si>
  <si>
    <t>HM</t>
  </si>
  <si>
    <t>151</t>
  </si>
  <si>
    <t>WYK-SLUPL</t>
  </si>
  <si>
    <t>Przygotowanie słupków liściastych</t>
  </si>
  <si>
    <t>152</t>
  </si>
  <si>
    <t>WYK-SLUPI</t>
  </si>
  <si>
    <t>Przygotowanie słupków iglastych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</si>
  <si>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</si>
  <si>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</si>
  <si>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</si>
  <si>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</si>
  <si>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</si>
  <si>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</si>
  <si>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</si>
  <si>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155</t>
  </si>
  <si>
    <t>PRZYB-1ŻU</t>
  </si>
  <si>
    <t>Przybicie okorowanych żerdzi w jednym rzędzie</t>
  </si>
  <si>
    <t>156</t>
  </si>
  <si>
    <t>PORZ-SPAL</t>
  </si>
  <si>
    <t>Spalanie gałęzi ułożonych w stosy</t>
  </si>
  <si>
    <t>M3P</t>
  </si>
  <si>
    <t>157</t>
  </si>
  <si>
    <t>PORZ-STOS</t>
  </si>
  <si>
    <t>Wynoszenie i układanie pozostałości w stosy niewymiarowe</t>
  </si>
  <si>
    <t>163</t>
  </si>
  <si>
    <t>ZAW-BUD</t>
  </si>
  <si>
    <t>Wywieszanie nowych budek lęgowych i schronów dla nietoperzy</t>
  </si>
  <si>
    <t>164</t>
  </si>
  <si>
    <t>NAPR-BUD</t>
  </si>
  <si>
    <t>165</t>
  </si>
  <si>
    <t>CZYSZ-BUD</t>
  </si>
  <si>
    <t>Czyszczenie budek lęgowych i schronów dla nietoperzy</t>
  </si>
  <si>
    <t>167</t>
  </si>
  <si>
    <t>KONTR-RYJ</t>
  </si>
  <si>
    <t>Kontrola i utrzymanie pułapek w sprawności, wybieranie i usuwanie ryjkowców</t>
  </si>
  <si>
    <t>171</t>
  </si>
  <si>
    <t>PPOŻ-PORZ</t>
  </si>
  <si>
    <t>Porządkowanie terenów na pasach przeciwpożarowych</t>
  </si>
  <si>
    <t>174</t>
  </si>
  <si>
    <t>DOZ DOG</t>
  </si>
  <si>
    <t>Prace wykonywane ręcznie przy dogaszaniu i dozorowaniu pożarzysk</t>
  </si>
  <si>
    <t>207</t>
  </si>
  <si>
    <t>SPUL-C</t>
  </si>
  <si>
    <t>Spulchnianie gleby na międzyrzędach opielaczem wielorzędowym</t>
  </si>
  <si>
    <t>AR</t>
  </si>
  <si>
    <t>208</t>
  </si>
  <si>
    <t>SPUL-SC</t>
  </si>
  <si>
    <t>Spulchnianie gleby</t>
  </si>
  <si>
    <t>209</t>
  </si>
  <si>
    <t>BRON-SC</t>
  </si>
  <si>
    <t>Bronowanie</t>
  </si>
  <si>
    <t>210</t>
  </si>
  <si>
    <t>ORKA-SC</t>
  </si>
  <si>
    <t>Orka pełna</t>
  </si>
  <si>
    <t>212</t>
  </si>
  <si>
    <t>WYOR-CK</t>
  </si>
  <si>
    <t>Wyorywanie i podcinanie sadzonek ciągnikowym wyorywaczem klamrowych</t>
  </si>
  <si>
    <t>213</t>
  </si>
  <si>
    <t>WYOR-CS</t>
  </si>
  <si>
    <t>Wyorywanie lub podcinanie sadzonek ciągnikowym podcinaczem sekcyjnym</t>
  </si>
  <si>
    <t>215</t>
  </si>
  <si>
    <t>WŁÓK-SC</t>
  </si>
  <si>
    <t>Wyrównywanie powierzchni włóką</t>
  </si>
  <si>
    <t>216</t>
  </si>
  <si>
    <t>WAŁ-SC</t>
  </si>
  <si>
    <t>Wałowanie pełnej orki - jednokrotne</t>
  </si>
  <si>
    <t>217</t>
  </si>
  <si>
    <t>WYC-SC</t>
  </si>
  <si>
    <t>Wyciskanie rządków siewnych lub wyciskanie szpar</t>
  </si>
  <si>
    <t>219</t>
  </si>
  <si>
    <t>SPUL-R</t>
  </si>
  <si>
    <t>Spulchnianie gleby na międzyrzędach - dla DB i BK również w okresie wschodów</t>
  </si>
  <si>
    <t>221</t>
  </si>
  <si>
    <t>ZB-KAM</t>
  </si>
  <si>
    <t>Zbiór i wywóz kamieni</t>
  </si>
  <si>
    <t>222</t>
  </si>
  <si>
    <t>NAW-MINEC</t>
  </si>
  <si>
    <t>Nawożenie mineralne w sadzonkach -wykonywane mechanicznie</t>
  </si>
  <si>
    <t>223</t>
  </si>
  <si>
    <t>SIEW-KC</t>
  </si>
  <si>
    <t>Rozsiew kompostu rozrzutnikiem</t>
  </si>
  <si>
    <t>224</t>
  </si>
  <si>
    <t>SIEW-NC</t>
  </si>
  <si>
    <t>Rozsiew nawozów startowo rozrzutnikiem</t>
  </si>
  <si>
    <t>226</t>
  </si>
  <si>
    <t>NAW-MIND</t>
  </si>
  <si>
    <t>Nawożenie mineralne - dolistne</t>
  </si>
  <si>
    <t>230</t>
  </si>
  <si>
    <t>OPR-SC</t>
  </si>
  <si>
    <t>Opryskiwanie szkółek opryskiwaczem ciągnikowym</t>
  </si>
  <si>
    <t>231</t>
  </si>
  <si>
    <t>PIEL-RN</t>
  </si>
  <si>
    <t>Pielenie w rzędach lub pasach - dla Db i Bk również w okresie wschodów</t>
  </si>
  <si>
    <t>232</t>
  </si>
  <si>
    <t>PIEL-RN1</t>
  </si>
  <si>
    <t>Pielenie w rzędach lub pasach w okresie wschodów</t>
  </si>
  <si>
    <t>235</t>
  </si>
  <si>
    <t>PRZER-NAS</t>
  </si>
  <si>
    <t>Przerywanie nadmiarów siewów</t>
  </si>
  <si>
    <t>237</t>
  </si>
  <si>
    <t>OSŁ-ATM</t>
  </si>
  <si>
    <t>Osłona szkółki przed ujemnymi wpływami atmosferycznymi</t>
  </si>
  <si>
    <t>239</t>
  </si>
  <si>
    <t>POZ-P</t>
  </si>
  <si>
    <t>Pozyskanie pędów, cięcie zrzezów, liczenie, wiązanie i dołowanie</t>
  </si>
  <si>
    <t>240</t>
  </si>
  <si>
    <t>SZK-ZR</t>
  </si>
  <si>
    <t>Szkółkowanie zrzezów lub wycinków korzeniowych</t>
  </si>
  <si>
    <t>241</t>
  </si>
  <si>
    <t>SZK-1R</t>
  </si>
  <si>
    <t>Szkółkowanie sadzonek do 1 roku z doniesieniem do miejsca szkółkowania</t>
  </si>
  <si>
    <t>252</t>
  </si>
  <si>
    <t>WYJ 1R</t>
  </si>
  <si>
    <t>Wyjęcie 1-latek</t>
  </si>
  <si>
    <t>253</t>
  </si>
  <si>
    <t>WYJ 2-3L</t>
  </si>
  <si>
    <t>Wyjęcie 2-3 latek</t>
  </si>
  <si>
    <t>254</t>
  </si>
  <si>
    <t>WYJ 4-5L</t>
  </si>
  <si>
    <t>Wyjęcie materiału 4-5 letniego</t>
  </si>
  <si>
    <t>256</t>
  </si>
  <si>
    <t>DOŁ-1I</t>
  </si>
  <si>
    <t>Dołowanie sadzonek z doniesieniem do dołu - 1 latek iglastych</t>
  </si>
  <si>
    <t>257</t>
  </si>
  <si>
    <t>DOŁ-1L</t>
  </si>
  <si>
    <t>Dołowanie sadzonek z doniesieniem do dołu - 1-latek liściastych</t>
  </si>
  <si>
    <t>258</t>
  </si>
  <si>
    <t>DOŁ-2I</t>
  </si>
  <si>
    <t>Dołowanie sadzonek z doniesieniem do dołu - 2-3-latek iglastych</t>
  </si>
  <si>
    <t>259</t>
  </si>
  <si>
    <t>DOŁ-2L</t>
  </si>
  <si>
    <t>Dołowanie sadzonek z doniesieniem do dołu - 2-3-latek liściastych</t>
  </si>
  <si>
    <t>260</t>
  </si>
  <si>
    <t>DOŁ-4I</t>
  </si>
  <si>
    <t>Dołowanie sadzonek z doniesieniem do dołu - 4-5-latek iglastych</t>
  </si>
  <si>
    <t>261</t>
  </si>
  <si>
    <t>DOŁ-4L</t>
  </si>
  <si>
    <t>Dołowanie sadzonek z doniesieniem do dołu - 4-5-latek liściastych</t>
  </si>
  <si>
    <t>267</t>
  </si>
  <si>
    <t>ZAŁ-1</t>
  </si>
  <si>
    <t>Załadunek lub rozładunek sadzonek - 1 latek</t>
  </si>
  <si>
    <t>268</t>
  </si>
  <si>
    <t>ZAŁ-2</t>
  </si>
  <si>
    <t>Załadunek lub rozładunek sadzonek - 2-3 latek</t>
  </si>
  <si>
    <t>269</t>
  </si>
  <si>
    <t>ZAŁ-4</t>
  </si>
  <si>
    <t>Załadunek lub rozładunek sadzonek - 4-5 latek</t>
  </si>
  <si>
    <t>271</t>
  </si>
  <si>
    <t>SIEW-DC</t>
  </si>
  <si>
    <t>Siew nasion drobnych</t>
  </si>
  <si>
    <t>275</t>
  </si>
  <si>
    <t>SIEW-R</t>
  </si>
  <si>
    <t>Siew nasion</t>
  </si>
  <si>
    <t>289</t>
  </si>
  <si>
    <t>WIĄZ-PE</t>
  </si>
  <si>
    <t>Wiązanie sadzonek w pęczki i etykietowanie</t>
  </si>
  <si>
    <t>290</t>
  </si>
  <si>
    <t>GLEBOSZ</t>
  </si>
  <si>
    <t>Głęboszowanie na szkółce</t>
  </si>
  <si>
    <t>291</t>
  </si>
  <si>
    <t>WYOR-AK</t>
  </si>
  <si>
    <t>Wyorywanie sadzonek ciągnikowym wyorywaczem aktywnym</t>
  </si>
  <si>
    <t>292</t>
  </si>
  <si>
    <t>KOSZ-ZIEL</t>
  </si>
  <si>
    <t>Ścięcie i rozdrobnienie zielonek na ugorach</t>
  </si>
  <si>
    <t>313</t>
  </si>
  <si>
    <t>WYJ-4IS</t>
  </si>
  <si>
    <t>Wyjęcie, sortowanie, liczenie i zabezpieczenie do transportu - 4-5 latek iglastych</t>
  </si>
  <si>
    <t>367</t>
  </si>
  <si>
    <t>N-ZSGDNSO</t>
  </si>
  <si>
    <t>Zbiór szyszek z gospodarczych drzewostanów nasiennych sosnowych</t>
  </si>
  <si>
    <t>KG</t>
  </si>
  <si>
    <t>388</t>
  </si>
  <si>
    <t>ZB-NASDB</t>
  </si>
  <si>
    <t>Zbiór nasion dęba</t>
  </si>
  <si>
    <t>389</t>
  </si>
  <si>
    <t>ZB-NASBK</t>
  </si>
  <si>
    <t>Zbiór nasion buka</t>
  </si>
  <si>
    <t>390</t>
  </si>
  <si>
    <t>ZB-NASBRZ</t>
  </si>
  <si>
    <t>Zbiór nasion brzozy</t>
  </si>
  <si>
    <t>391</t>
  </si>
  <si>
    <t>ZB-NASLP</t>
  </si>
  <si>
    <t>Zbiór nasion lipy</t>
  </si>
  <si>
    <t>392</t>
  </si>
  <si>
    <t>ZB-NASGB</t>
  </si>
  <si>
    <t>Zbiór nasion graba</t>
  </si>
  <si>
    <t>393</t>
  </si>
  <si>
    <t>ZB-NASWZ</t>
  </si>
  <si>
    <t>Zbiór nasion wiązu</t>
  </si>
  <si>
    <t>394</t>
  </si>
  <si>
    <t>ZB-NASP</t>
  </si>
  <si>
    <t>Zbiór nasion pozostałych gatunków</t>
  </si>
  <si>
    <t>395</t>
  </si>
  <si>
    <t>TERMO-NAS</t>
  </si>
  <si>
    <t>Wykonanie termoterapii żołędzi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</si>
  <si>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</si>
  <si>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</si>
  <si>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</si>
  <si>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</si>
  <si>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</si>
  <si>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</si>
  <si>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</si>
  <si>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</si>
  <si>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</si>
  <si>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399</t>
  </si>
  <si>
    <t>GODZNOC</t>
  </si>
  <si>
    <t>Prace godzinowe w porze nocnej</t>
  </si>
  <si>
    <t>400</t>
  </si>
  <si>
    <t>GODZ RH23</t>
  </si>
  <si>
    <t>Prace godzinowe wykonane ręcznie</t>
  </si>
  <si>
    <t>401</t>
  </si>
  <si>
    <t>GODZ HH8</t>
  </si>
  <si>
    <t>Prace wykonywane harwesterem</t>
  </si>
  <si>
    <t>402</t>
  </si>
  <si>
    <t>GODZ HH23</t>
  </si>
  <si>
    <t>403</t>
  </si>
  <si>
    <t>GODZ MH8</t>
  </si>
  <si>
    <t>Prace wykonywane innym sprzętem mechaniczny</t>
  </si>
  <si>
    <t>MIES</t>
  </si>
  <si>
    <t>Cena łączna netto w PLN</t>
  </si>
  <si>
    <t>Cena łączna brutto w PLN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</si>
  <si>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</si>
  <si>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</si>
  <si>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</si>
  <si>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</si>
  <si>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Toruń</t>
  </si>
  <si>
    <t xml:space="preserve">87-100 Toruń; Polna 34/38  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</si>
  <si>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</si>
  <si>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</si>
  <si>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</si>
  <si>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</si>
  <si>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</si>
  <si>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</si>
  <si>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</si>
  <si>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</si>
  <si>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</si>
  <si>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</si>
  <si>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</si>
  <si>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</si>
  <si>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Odpowiadając na ogłoszenie o przetargu nieograniczonym na „Wykonywanie usług z zakresu gospodarki leśnej na terenie Nadleśnictwa Toruń w roku 2024''  składamy niniejszym ofertę na pakiet 4 tego zamówienia: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</si>
  <si>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</si>
  <si>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</si>
  <si>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</si>
  <si>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</si>
  <si>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</si>
  <si>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</si>
  <si>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</si>
  <si>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</si>
  <si>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</si>
  <si>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</si>
  <si>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</si>
  <si>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</si>
  <si>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</si>
  <si>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ROZDR-PDR</t>
  </si>
  <si>
    <t>Rozdrabnianie pozostałości drzewnych na całej powierzchni bez mieszania z glebą na powierzchniach z wyrobioną drobnicą</t>
  </si>
  <si>
    <t>ROZME-KRZ</t>
  </si>
  <si>
    <t>Mechaniczne rozdrabnianie krzewów, malin, jeżyn itp.</t>
  </si>
  <si>
    <t>54</t>
  </si>
  <si>
    <t>WYK-PL12</t>
  </si>
  <si>
    <t>Zdarcie pokrywy na placówkach o średnicy 1,2 m</t>
  </si>
  <si>
    <t>57</t>
  </si>
  <si>
    <t>POP-TAL</t>
  </si>
  <si>
    <t>Poprawianie talerzy - w poprawkach</t>
  </si>
  <si>
    <t>58</t>
  </si>
  <si>
    <t>Przekopanie gleby na pasach  w miejscu sadzenia</t>
  </si>
  <si>
    <t>60</t>
  </si>
  <si>
    <t>PRZ-PL12</t>
  </si>
  <si>
    <t>Przekopanie gleby na placówkach o średnicy 1,2m</t>
  </si>
  <si>
    <t>104</t>
  </si>
  <si>
    <t>POP-BRYŁ</t>
  </si>
  <si>
    <t>Sadzenie sadzonek z zakrytym systemem korzeniowym w poprawkach i uzupełnieniach</t>
  </si>
  <si>
    <t>112</t>
  </si>
  <si>
    <t>MOT-PAS</t>
  </si>
  <si>
    <t xml:space="preserve">Zniszczenie chwastów (zmotyczenie) wokół sadzonek na pasach </t>
  </si>
  <si>
    <t>113</t>
  </si>
  <si>
    <t>MOT-TAL</t>
  </si>
  <si>
    <t>Zniszczenie chwastów (zmotyczenie) wokół sadzonek na talerzach</t>
  </si>
  <si>
    <t>119</t>
  </si>
  <si>
    <t>WYDEPT</t>
  </si>
  <si>
    <t>Wydeptywanie chwastów wokół sadzonek</t>
  </si>
  <si>
    <t xml:space="preserve">Naprawa starych budek lęgowych i schronów dla nietoperzy  </t>
  </si>
  <si>
    <t>243</t>
  </si>
  <si>
    <t>SZK-WR</t>
  </si>
  <si>
    <t>Szkółkowanie  sadzonek 2-3 latek z doniesieniem do miejsca szkółkowania</t>
  </si>
  <si>
    <t xml:space="preserve">Prace wykonywane harwesterem </t>
  </si>
  <si>
    <t>404</t>
  </si>
  <si>
    <t>GODZ MH23</t>
  </si>
  <si>
    <t>Prace wykonywane innym sprzętem mechanicznym</t>
  </si>
  <si>
    <t>405</t>
  </si>
  <si>
    <t>DYŻ-DOM</t>
  </si>
  <si>
    <t>Dyzur domowy: kierowcy ciagnika (ciagnik z osprzętem) oraz pracownika wykonującego prace reczne (szpadel/łopata/pilarka)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</si>
</sst>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2"/>
    </font>
    <font>
      <i/>
      <sz val="10"/>
      <color indexed="63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</font>
    <font>
      <sz val="11"/>
      <color indexed="63"/>
      <name val="Arial"/>
      <family val="2"/>
    </font>
    <font>
      <sz val="12"/>
      <color indexed="63"/>
      <name val="Arial"/>
      <family val="2"/>
    </font>
    <font>
      <b/>
      <sz val="14"/>
      <color indexed="63"/>
      <name val="Arial"/>
      <family val="2"/>
    </font>
    <font>
      <b/>
      <sz val="12"/>
      <color indexed="63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32"/>
      </left>
      <right style="thin">
        <color indexed="32"/>
      </right>
      <top style="thin">
        <color indexed="32"/>
      </top>
      <bottom>
        <color indexed="63"/>
      </bottom>
    </border>
    <border>
      <left style="thin">
        <color indexed="32"/>
      </left>
      <right style="thin">
        <color indexed="32"/>
      </right>
      <top>
        <color indexed="63"/>
      </top>
      <bottom style="thin">
        <color indexed="32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171" fontId="2" fillId="35" borderId="10" xfId="42" applyFont="1" applyFill="1" applyBorder="1" applyAlignment="1">
      <alignment horizontal="right" vertical="center"/>
    </xf>
    <xf numFmtId="171" fontId="2" fillId="35" borderId="10" xfId="42" applyFont="1" applyFill="1" applyBorder="1" applyAlignment="1">
      <alignment horizontal="right" vertical="center"/>
    </xf>
    <xf numFmtId="0" fontId="2" fillId="35" borderId="0" xfId="0" applyFont="1" applyFill="1" applyAlignment="1">
      <alignment horizontal="left"/>
    </xf>
    <xf numFmtId="0" fontId="2" fillId="35" borderId="10" xfId="0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left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left" vertical="center" wrapText="1"/>
    </xf>
    <xf numFmtId="49" fontId="2" fillId="35" borderId="11" xfId="0" applyNumberFormat="1" applyFont="1" applyFill="1" applyBorder="1" applyAlignment="1">
      <alignment horizontal="center" vertical="center"/>
    </xf>
    <xf numFmtId="49" fontId="5" fillId="35" borderId="11" xfId="0" applyNumberFormat="1" applyFont="1" applyFill="1" applyBorder="1" applyAlignment="1">
      <alignment horizontal="left" vertical="center" wrapText="1"/>
    </xf>
    <xf numFmtId="171" fontId="2" fillId="35" borderId="11" xfId="42" applyFont="1" applyFill="1" applyBorder="1" applyAlignment="1">
      <alignment horizontal="right" vertical="center"/>
    </xf>
    <xf numFmtId="0" fontId="2" fillId="35" borderId="11" xfId="0" applyFont="1" applyFill="1" applyBorder="1" applyAlignment="1">
      <alignment horizontal="center" vertical="center"/>
    </xf>
    <xf numFmtId="49" fontId="2" fillId="35" borderId="12" xfId="0" applyNumberFormat="1" applyFont="1" applyFill="1" applyBorder="1" applyAlignment="1">
      <alignment horizontal="center" vertical="center"/>
    </xf>
    <xf numFmtId="49" fontId="5" fillId="35" borderId="12" xfId="0" applyNumberFormat="1" applyFont="1" applyFill="1" applyBorder="1" applyAlignment="1">
      <alignment horizontal="left" vertical="center" wrapText="1"/>
    </xf>
    <xf numFmtId="171" fontId="2" fillId="35" borderId="12" xfId="42" applyFont="1" applyFill="1" applyBorder="1" applyAlignment="1">
      <alignment horizontal="right" vertical="center"/>
    </xf>
    <xf numFmtId="0" fontId="2" fillId="35" borderId="12" xfId="0" applyFont="1" applyFill="1" applyBorder="1" applyAlignment="1">
      <alignment horizontal="center" vertical="center"/>
    </xf>
    <xf numFmtId="49" fontId="10" fillId="33" borderId="0" xfId="0" applyNumberFormat="1" applyFont="1" applyFill="1" applyAlignment="1">
      <alignment vertical="center"/>
    </xf>
    <xf numFmtId="0" fontId="11" fillId="36" borderId="10" xfId="0" applyFont="1" applyFill="1" applyBorder="1" applyAlignment="1">
      <alignment horizontal="center" vertical="center"/>
    </xf>
    <xf numFmtId="0" fontId="2" fillId="33" borderId="0" xfId="0" applyFont="1" applyFill="1" applyAlignment="1" applyProtection="1">
      <alignment horizontal="left"/>
      <protection locked="0"/>
    </xf>
    <xf numFmtId="171" fontId="2" fillId="35" borderId="10" xfId="42" applyFont="1" applyFill="1" applyBorder="1" applyAlignment="1" applyProtection="1">
      <alignment horizontal="right" vertical="center"/>
      <protection locked="0"/>
    </xf>
    <xf numFmtId="171" fontId="2" fillId="35" borderId="10" xfId="42" applyFont="1" applyFill="1" applyBorder="1" applyAlignment="1" applyProtection="1">
      <alignment horizontal="right" vertical="center"/>
      <protection locked="0"/>
    </xf>
    <xf numFmtId="171" fontId="2" fillId="35" borderId="11" xfId="42" applyFont="1" applyFill="1" applyBorder="1" applyAlignment="1" applyProtection="1">
      <alignment horizontal="right" vertical="center"/>
      <protection locked="0"/>
    </xf>
    <xf numFmtId="171" fontId="2" fillId="35" borderId="12" xfId="42" applyFont="1" applyFill="1" applyBorder="1" applyAlignment="1" applyProtection="1">
      <alignment horizontal="right" vertical="center"/>
      <protection locked="0"/>
    </xf>
    <xf numFmtId="0" fontId="2" fillId="33" borderId="0" xfId="0" applyFont="1" applyFill="1" applyAlignment="1" applyProtection="1">
      <alignment horizontal="left"/>
      <protection hidden="1"/>
    </xf>
    <xf numFmtId="171" fontId="2" fillId="35" borderId="10" xfId="42" applyFont="1" applyFill="1" applyBorder="1" applyAlignment="1" applyProtection="1">
      <alignment horizontal="right" vertical="center"/>
      <protection hidden="1"/>
    </xf>
    <xf numFmtId="49" fontId="3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right" vertical="center"/>
    </xf>
    <xf numFmtId="39" fontId="6" fillId="33" borderId="10" xfId="0" applyNumberFormat="1" applyFont="1" applyFill="1" applyBorder="1" applyAlignment="1" applyProtection="1">
      <alignment horizontal="right" vertical="center"/>
      <protection hidden="1"/>
    </xf>
    <xf numFmtId="0" fontId="6" fillId="33" borderId="10" xfId="0" applyFont="1" applyFill="1" applyBorder="1" applyAlignment="1" applyProtection="1">
      <alignment horizontal="right" vertical="center"/>
      <protection hidden="1"/>
    </xf>
    <xf numFmtId="0" fontId="7" fillId="33" borderId="0" xfId="0" applyFont="1" applyFill="1" applyAlignment="1" applyProtection="1">
      <alignment horizontal="left" vertical="center" wrapText="1"/>
      <protection locked="0"/>
    </xf>
    <xf numFmtId="0" fontId="7" fillId="33" borderId="0" xfId="0" applyFont="1" applyFill="1" applyAlignment="1">
      <alignment horizontal="left" vertical="center" wrapText="1"/>
    </xf>
    <xf numFmtId="49" fontId="10" fillId="33" borderId="0" xfId="0" applyNumberFormat="1" applyFont="1" applyFill="1" applyAlignment="1">
      <alignment horizontal="left" vertical="center"/>
    </xf>
    <xf numFmtId="0" fontId="2" fillId="33" borderId="14" xfId="0" applyFont="1" applyFill="1" applyBorder="1" applyAlignment="1" applyProtection="1">
      <alignment vertical="center"/>
      <protection locked="0"/>
    </xf>
    <xf numFmtId="49" fontId="9" fillId="33" borderId="0" xfId="0" applyNumberFormat="1" applyFont="1" applyFill="1" applyAlignment="1">
      <alignment horizontal="center" vertical="center"/>
    </xf>
    <xf numFmtId="49" fontId="7" fillId="33" borderId="0" xfId="0" applyNumberFormat="1" applyFont="1" applyFill="1" applyAlignment="1">
      <alignment horizontal="left" vertical="center" wrapText="1"/>
    </xf>
    <xf numFmtId="49" fontId="7" fillId="33" borderId="0" xfId="0" applyNumberFormat="1" applyFont="1" applyFill="1" applyAlignment="1">
      <alignment horizontal="right" vertical="top"/>
    </xf>
    <xf numFmtId="0" fontId="8" fillId="33" borderId="15" xfId="0" applyFont="1" applyFill="1" applyBorder="1" applyAlignment="1" applyProtection="1">
      <alignment vertical="center"/>
      <protection locked="0"/>
    </xf>
    <xf numFmtId="49" fontId="5" fillId="33" borderId="0" xfId="0" applyNumberFormat="1" applyFont="1" applyFill="1" applyAlignment="1">
      <alignment horizontal="center" vertical="top"/>
    </xf>
    <xf numFmtId="49" fontId="8" fillId="33" borderId="0" xfId="0" applyNumberFormat="1" applyFont="1" applyFill="1" applyAlignment="1" applyProtection="1">
      <alignment horizontal="left" vertical="center"/>
      <protection locked="0"/>
    </xf>
    <xf numFmtId="0" fontId="6" fillId="34" borderId="14" xfId="0" applyFont="1" applyFill="1" applyBorder="1" applyAlignment="1">
      <alignment horizontal="center" vertical="center" wrapText="1"/>
    </xf>
    <xf numFmtId="49" fontId="6" fillId="34" borderId="14" xfId="0" applyNumberFormat="1" applyFont="1" applyFill="1" applyBorder="1" applyAlignment="1">
      <alignment horizontal="center" vertical="center" wrapText="1"/>
    </xf>
    <xf numFmtId="49" fontId="6" fillId="34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218"/>
  <sheetViews>
    <sheetView tabSelected="1" zoomScalePageLayoutView="0" workbookViewId="0" topLeftCell="A31">
      <selection activeCell="N41" sqref="N41"/>
    </sheetView>
  </sheetViews>
  <sheetFormatPr defaultColWidth="9.140625" defaultRowHeight="12.75"/>
  <cols>
    <col min="1" max="1" width="0.13671875" style="0" customWidth="1"/>
    <col min="2" max="2" width="5.7109375" style="0" customWidth="1"/>
    <col min="3" max="3" width="7.28125" style="0" customWidth="1"/>
    <col min="4" max="4" width="11.140625" style="0" customWidth="1"/>
    <col min="5" max="5" width="43.8515625" style="0" customWidth="1"/>
    <col min="6" max="6" width="6.8515625" style="0" customWidth="1"/>
    <col min="7" max="7" width="10.00390625" style="0" customWidth="1"/>
    <col min="8" max="8" width="11.140625" style="0" customWidth="1"/>
    <col min="9" max="9" width="12.7109375" style="0" customWidth="1"/>
    <col min="10" max="10" width="6.8515625" style="0" customWidth="1"/>
    <col min="11" max="11" width="13.421875" style="0" customWidth="1"/>
    <col min="12" max="12" width="12.421875" style="0" customWidth="1"/>
  </cols>
  <sheetData>
    <row r="1" s="1" customFormat="1" ht="5.25" customHeight="1"/>
    <row r="2" spans="9:12" s="1" customFormat="1" ht="16.5" customHeight="1">
      <c r="I2" s="47" t="s">
        <v>372</v>
      </c>
      <c r="J2" s="47"/>
      <c r="K2" s="47"/>
      <c r="L2" s="47"/>
    </row>
    <row r="3" spans="2:4" s="1" customFormat="1" ht="27.75" customHeight="1">
      <c r="B3" s="29"/>
      <c r="C3" s="29"/>
      <c r="D3" s="29"/>
    </row>
    <row r="4" spans="2:4" s="1" customFormat="1" ht="2.25" customHeight="1">
      <c r="B4" s="48"/>
      <c r="C4" s="48"/>
      <c r="D4" s="48"/>
    </row>
    <row r="5" spans="2:4" s="1" customFormat="1" ht="27.75" customHeight="1">
      <c r="B5" s="29"/>
      <c r="C5" s="29"/>
      <c r="D5" s="29"/>
    </row>
    <row r="6" spans="2:4" s="1" customFormat="1" ht="2.25" customHeight="1">
      <c r="B6" s="48"/>
      <c r="C6" s="48"/>
      <c r="D6" s="48"/>
    </row>
    <row r="7" spans="2:4" s="1" customFormat="1" ht="27.75" customHeight="1">
      <c r="B7" s="29"/>
      <c r="C7" s="29"/>
      <c r="D7" s="29"/>
    </row>
    <row r="8" spans="2:4" s="1" customFormat="1" ht="5.25" customHeight="1">
      <c r="B8" s="48"/>
      <c r="C8" s="48"/>
      <c r="D8" s="48"/>
    </row>
    <row r="9" s="1" customFormat="1" ht="3.75" customHeight="1"/>
    <row r="10" spans="2:4" s="1" customFormat="1" ht="6.75" customHeight="1">
      <c r="B10" s="49" t="s">
        <v>356</v>
      </c>
      <c r="C10" s="49"/>
      <c r="D10" s="49"/>
    </row>
    <row r="11" spans="2:12" s="1" customFormat="1" ht="12" customHeight="1">
      <c r="B11" s="49"/>
      <c r="C11" s="49"/>
      <c r="D11" s="49"/>
      <c r="G11" s="50" t="s">
        <v>357</v>
      </c>
      <c r="H11" s="50"/>
      <c r="I11" s="50"/>
      <c r="J11" s="50"/>
      <c r="K11" s="50"/>
      <c r="L11" s="50"/>
    </row>
    <row r="12" spans="7:12" s="1" customFormat="1" ht="7.5" customHeight="1">
      <c r="G12" s="50"/>
      <c r="H12" s="50"/>
      <c r="I12" s="50"/>
      <c r="J12" s="50"/>
      <c r="K12" s="50"/>
      <c r="L12" s="50"/>
    </row>
    <row r="13" s="1" customFormat="1" ht="19.5" customHeight="1"/>
    <row r="14" spans="5:7" s="1" customFormat="1" ht="23.25" customHeight="1">
      <c r="E14" s="45" t="s">
        <v>373</v>
      </c>
      <c r="F14" s="45"/>
      <c r="G14" s="45"/>
    </row>
    <row r="15" s="1" customFormat="1" ht="42" customHeight="1"/>
    <row r="16" spans="2:20" s="1" customFormat="1" ht="20.25" customHeight="1">
      <c r="B16" s="27" t="s">
        <v>358</v>
      </c>
      <c r="C16" s="27"/>
      <c r="T16" s="34"/>
    </row>
    <row r="17" s="1" customFormat="1" ht="2.25" customHeight="1"/>
    <row r="18" spans="2:3" s="1" customFormat="1" ht="20.25" customHeight="1">
      <c r="B18" s="27" t="s">
        <v>359</v>
      </c>
      <c r="C18" s="27"/>
    </row>
    <row r="19" s="1" customFormat="1" ht="2.25" customHeight="1"/>
    <row r="20" spans="2:3" s="1" customFormat="1" ht="20.25" customHeight="1">
      <c r="B20" s="27" t="s">
        <v>360</v>
      </c>
      <c r="C20" s="27"/>
    </row>
    <row r="21" s="1" customFormat="1" ht="2.25" customHeight="1"/>
    <row r="22" spans="2:3" s="1" customFormat="1" ht="20.25" customHeight="1">
      <c r="B22" s="27" t="s">
        <v>361</v>
      </c>
      <c r="C22" s="27"/>
    </row>
    <row r="23" s="1" customFormat="1" ht="33.75" customHeight="1"/>
    <row r="24" spans="2:12" s="1" customFormat="1" ht="48.75" customHeight="1">
      <c r="B24" s="46" t="s">
        <v>374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</row>
    <row r="25" s="1" customFormat="1" ht="2.25" customHeight="1"/>
    <row r="26" spans="2:12" s="1" customFormat="1" ht="63" customHeight="1">
      <c r="B26" s="41" t="s">
        <v>375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="1" customFormat="1" ht="27.75" customHeight="1"/>
    <row r="28" s="1" customFormat="1" ht="3" customHeight="1"/>
    <row r="29" spans="2:11" s="1" customFormat="1" ht="18" customHeight="1">
      <c r="B29" s="43" t="s">
        <v>362</v>
      </c>
      <c r="C29" s="43"/>
      <c r="D29" s="43"/>
      <c r="E29" s="43"/>
      <c r="F29" s="43"/>
      <c r="G29" s="43"/>
      <c r="H29" s="43"/>
      <c r="I29" s="43"/>
      <c r="J29" s="43"/>
      <c r="K29" s="43"/>
    </row>
    <row r="30" s="1" customFormat="1" ht="5.25" customHeight="1"/>
    <row r="31" spans="2:12" s="1" customFormat="1" ht="58.5" customHeight="1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3" t="s">
        <v>10</v>
      </c>
    </row>
    <row r="32" spans="2:12" s="1" customFormat="1" ht="19.5" customHeight="1">
      <c r="B32" s="5">
        <v>1</v>
      </c>
      <c r="C32" s="6" t="s">
        <v>12</v>
      </c>
      <c r="D32" s="6" t="s">
        <v>13</v>
      </c>
      <c r="E32" s="7" t="s">
        <v>14</v>
      </c>
      <c r="F32" s="6" t="s">
        <v>11</v>
      </c>
      <c r="G32" s="8">
        <v>85</v>
      </c>
      <c r="H32" s="30"/>
      <c r="I32" s="35">
        <f>ROUND((G32*H32),2)</f>
        <v>0</v>
      </c>
      <c r="J32" s="5">
        <v>8</v>
      </c>
      <c r="K32" s="35">
        <f>ROUND((I32*J32/100),2)</f>
        <v>0</v>
      </c>
      <c r="L32" s="35">
        <f>K32+I32</f>
        <v>0</v>
      </c>
    </row>
    <row r="33" s="1" customFormat="1" ht="3" customHeight="1"/>
    <row r="34" spans="2:11" s="1" customFormat="1" ht="18" customHeight="1">
      <c r="B34" s="43" t="s">
        <v>363</v>
      </c>
      <c r="C34" s="43"/>
      <c r="D34" s="43"/>
      <c r="E34" s="43"/>
      <c r="F34" s="43"/>
      <c r="G34" s="43"/>
      <c r="H34" s="43"/>
      <c r="I34" s="43"/>
      <c r="J34" s="43"/>
      <c r="K34" s="43"/>
    </row>
    <row r="35" s="1" customFormat="1" ht="5.25" customHeight="1"/>
    <row r="36" spans="2:12" s="1" customFormat="1" ht="58.5" customHeight="1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3" t="s">
        <v>10</v>
      </c>
    </row>
    <row r="37" spans="2:12" s="1" customFormat="1" ht="19.5" customHeight="1">
      <c r="B37" s="5">
        <v>2</v>
      </c>
      <c r="C37" s="6" t="s">
        <v>12</v>
      </c>
      <c r="D37" s="6" t="s">
        <v>13</v>
      </c>
      <c r="E37" s="7" t="s">
        <v>14</v>
      </c>
      <c r="F37" s="6" t="s">
        <v>11</v>
      </c>
      <c r="G37" s="8">
        <v>4648</v>
      </c>
      <c r="H37" s="30"/>
      <c r="I37" s="35">
        <f>ROUND((G37*H37),2)</f>
        <v>0</v>
      </c>
      <c r="J37" s="5">
        <v>8</v>
      </c>
      <c r="K37" s="35">
        <f>ROUND((I37*J37/100),2)</f>
        <v>0</v>
      </c>
      <c r="L37" s="35">
        <f>K37+I37</f>
        <v>0</v>
      </c>
    </row>
    <row r="38" s="1" customFormat="1" ht="3" customHeight="1"/>
    <row r="39" spans="2:11" s="1" customFormat="1" ht="18" customHeight="1">
      <c r="B39" s="43" t="s">
        <v>364</v>
      </c>
      <c r="C39" s="43"/>
      <c r="D39" s="43"/>
      <c r="E39" s="43"/>
      <c r="F39" s="43"/>
      <c r="G39" s="43"/>
      <c r="H39" s="43"/>
      <c r="I39" s="43"/>
      <c r="J39" s="43"/>
      <c r="K39" s="43"/>
    </row>
    <row r="40" s="1" customFormat="1" ht="5.25" customHeight="1"/>
    <row r="41" spans="2:12" s="1" customFormat="1" ht="63" customHeight="1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3" t="s">
        <v>10</v>
      </c>
    </row>
    <row r="42" spans="2:12" s="1" customFormat="1" ht="19.5" customHeight="1">
      <c r="B42" s="5">
        <v>3</v>
      </c>
      <c r="C42" s="6" t="s">
        <v>12</v>
      </c>
      <c r="D42" s="6" t="s">
        <v>13</v>
      </c>
      <c r="E42" s="7" t="s">
        <v>14</v>
      </c>
      <c r="F42" s="6" t="s">
        <v>11</v>
      </c>
      <c r="G42" s="8">
        <v>7323</v>
      </c>
      <c r="H42" s="30"/>
      <c r="I42" s="35">
        <f>ROUND((G42*H42),2)</f>
        <v>0</v>
      </c>
      <c r="J42" s="5">
        <v>8</v>
      </c>
      <c r="K42" s="35">
        <f>ROUND((I42*J42/100),2)</f>
        <v>0</v>
      </c>
      <c r="L42" s="35">
        <f>K42+I42</f>
        <v>0</v>
      </c>
    </row>
    <row r="43" s="1" customFormat="1" ht="3" customHeight="1"/>
    <row r="44" spans="2:11" s="1" customFormat="1" ht="18" customHeight="1">
      <c r="B44" s="43" t="s">
        <v>365</v>
      </c>
      <c r="C44" s="43"/>
      <c r="D44" s="43"/>
      <c r="E44" s="43"/>
      <c r="F44" s="43"/>
      <c r="G44" s="43"/>
      <c r="H44" s="43"/>
      <c r="I44" s="43"/>
      <c r="J44" s="43"/>
      <c r="K44" s="43"/>
    </row>
    <row r="45" s="1" customFormat="1" ht="5.25" customHeight="1"/>
    <row r="46" spans="2:12" s="1" customFormat="1" ht="58.5" customHeight="1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3" t="s">
        <v>10</v>
      </c>
    </row>
    <row r="47" spans="2:12" s="1" customFormat="1" ht="19.5" customHeight="1">
      <c r="B47" s="5">
        <v>4</v>
      </c>
      <c r="C47" s="6" t="s">
        <v>12</v>
      </c>
      <c r="D47" s="6" t="s">
        <v>13</v>
      </c>
      <c r="E47" s="7" t="s">
        <v>14</v>
      </c>
      <c r="F47" s="6" t="s">
        <v>11</v>
      </c>
      <c r="G47" s="8">
        <v>1636</v>
      </c>
      <c r="H47" s="30"/>
      <c r="I47" s="35">
        <f>ROUND((G47*H47),2)</f>
        <v>0</v>
      </c>
      <c r="J47" s="5">
        <v>8</v>
      </c>
      <c r="K47" s="35">
        <f>ROUND((I47*J47/100),2)</f>
        <v>0</v>
      </c>
      <c r="L47" s="35">
        <f>K47+I47</f>
        <v>0</v>
      </c>
    </row>
    <row r="48" s="1" customFormat="1" ht="3" customHeight="1"/>
    <row r="49" spans="2:11" s="1" customFormat="1" ht="18" customHeight="1">
      <c r="B49" s="43" t="s">
        <v>366</v>
      </c>
      <c r="C49" s="43"/>
      <c r="D49" s="43"/>
      <c r="E49" s="43"/>
      <c r="F49" s="43"/>
      <c r="G49" s="43"/>
      <c r="H49" s="43"/>
      <c r="I49" s="43"/>
      <c r="J49" s="43"/>
      <c r="K49" s="43"/>
    </row>
    <row r="50" s="1" customFormat="1" ht="5.25" customHeight="1"/>
    <row r="51" spans="2:12" s="1" customFormat="1" ht="55.5" customHeight="1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3" t="s">
        <v>10</v>
      </c>
    </row>
    <row r="52" spans="2:12" s="1" customFormat="1" ht="19.5" customHeight="1">
      <c r="B52" s="5">
        <v>5</v>
      </c>
      <c r="C52" s="6" t="s">
        <v>12</v>
      </c>
      <c r="D52" s="6" t="s">
        <v>13</v>
      </c>
      <c r="E52" s="7" t="s">
        <v>14</v>
      </c>
      <c r="F52" s="6" t="s">
        <v>11</v>
      </c>
      <c r="G52" s="8">
        <v>1945</v>
      </c>
      <c r="H52" s="30"/>
      <c r="I52" s="35">
        <f>ROUND((G52*H52),2)</f>
        <v>0</v>
      </c>
      <c r="J52" s="5">
        <v>8</v>
      </c>
      <c r="K52" s="35">
        <f>ROUND((I52*J52/100),2)</f>
        <v>0</v>
      </c>
      <c r="L52" s="35">
        <f>K52+I52</f>
        <v>0</v>
      </c>
    </row>
    <row r="53" s="1" customFormat="1" ht="9" customHeight="1"/>
    <row r="54" spans="2:12" s="1" customFormat="1" ht="62.25" customHeight="1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4" t="s">
        <v>8</v>
      </c>
      <c r="K54" s="4" t="s">
        <v>9</v>
      </c>
      <c r="L54" s="3" t="s">
        <v>10</v>
      </c>
    </row>
    <row r="55" spans="2:12" s="10" customFormat="1" ht="28.5" customHeight="1">
      <c r="B55" s="11">
        <v>6</v>
      </c>
      <c r="C55" s="12" t="s">
        <v>15</v>
      </c>
      <c r="D55" s="12" t="s">
        <v>16</v>
      </c>
      <c r="E55" s="13" t="s">
        <v>17</v>
      </c>
      <c r="F55" s="12" t="s">
        <v>18</v>
      </c>
      <c r="G55" s="8">
        <v>8.35</v>
      </c>
      <c r="H55" s="30"/>
      <c r="I55" s="35">
        <f aca="true" t="shared" si="0" ref="I55:I119">ROUND((G55*H55),2)</f>
        <v>0</v>
      </c>
      <c r="J55" s="11">
        <v>8</v>
      </c>
      <c r="K55" s="35">
        <f>ROUND((I55*J55/100),2)</f>
        <v>0</v>
      </c>
      <c r="L55" s="35">
        <f>K55+I55</f>
        <v>0</v>
      </c>
    </row>
    <row r="56" spans="2:12" s="10" customFormat="1" ht="36" customHeight="1">
      <c r="B56" s="11">
        <f>B55+1</f>
        <v>7</v>
      </c>
      <c r="C56" s="14">
        <v>15</v>
      </c>
      <c r="D56" s="14" t="s">
        <v>388</v>
      </c>
      <c r="E56" s="15" t="s">
        <v>389</v>
      </c>
      <c r="F56" s="16" t="s">
        <v>18</v>
      </c>
      <c r="G56" s="9">
        <v>10</v>
      </c>
      <c r="H56" s="31"/>
      <c r="I56" s="35">
        <f t="shared" si="0"/>
        <v>0</v>
      </c>
      <c r="J56" s="17">
        <v>8</v>
      </c>
      <c r="K56" s="35">
        <f aca="true" t="shared" si="1" ref="K56:K120">ROUND((I56*J56/100),2)</f>
        <v>0</v>
      </c>
      <c r="L56" s="35">
        <f aca="true" t="shared" si="2" ref="L56:L120">K56+I56</f>
        <v>0</v>
      </c>
    </row>
    <row r="57" spans="2:12" s="10" customFormat="1" ht="28.5" customHeight="1">
      <c r="B57" s="11">
        <f aca="true" t="shared" si="3" ref="B57:B120">B56+1</f>
        <v>8</v>
      </c>
      <c r="C57" s="14">
        <v>18</v>
      </c>
      <c r="D57" s="14" t="s">
        <v>390</v>
      </c>
      <c r="E57" s="15" t="s">
        <v>391</v>
      </c>
      <c r="F57" s="16" t="s">
        <v>18</v>
      </c>
      <c r="G57" s="9">
        <v>10</v>
      </c>
      <c r="H57" s="31"/>
      <c r="I57" s="35">
        <f t="shared" si="0"/>
        <v>0</v>
      </c>
      <c r="J57" s="17">
        <v>8</v>
      </c>
      <c r="K57" s="35">
        <f t="shared" si="1"/>
        <v>0</v>
      </c>
      <c r="L57" s="35">
        <f t="shared" si="2"/>
        <v>0</v>
      </c>
    </row>
    <row r="58" spans="2:12" s="10" customFormat="1" ht="19.5" customHeight="1">
      <c r="B58" s="11">
        <f t="shared" si="3"/>
        <v>9</v>
      </c>
      <c r="C58" s="12" t="s">
        <v>19</v>
      </c>
      <c r="D58" s="12" t="s">
        <v>20</v>
      </c>
      <c r="E58" s="13" t="s">
        <v>21</v>
      </c>
      <c r="F58" s="12" t="s">
        <v>18</v>
      </c>
      <c r="G58" s="8">
        <v>37.91</v>
      </c>
      <c r="H58" s="30"/>
      <c r="I58" s="35">
        <f t="shared" si="0"/>
        <v>0</v>
      </c>
      <c r="J58" s="11">
        <v>8</v>
      </c>
      <c r="K58" s="35">
        <f t="shared" si="1"/>
        <v>0</v>
      </c>
      <c r="L58" s="35">
        <f t="shared" si="2"/>
        <v>0</v>
      </c>
    </row>
    <row r="59" spans="2:12" s="10" customFormat="1" ht="38.25" customHeight="1">
      <c r="B59" s="11">
        <f t="shared" si="3"/>
        <v>10</v>
      </c>
      <c r="C59" s="12" t="s">
        <v>22</v>
      </c>
      <c r="D59" s="12" t="s">
        <v>23</v>
      </c>
      <c r="E59" s="13" t="s">
        <v>24</v>
      </c>
      <c r="F59" s="12" t="s">
        <v>18</v>
      </c>
      <c r="G59" s="8">
        <v>0.71</v>
      </c>
      <c r="H59" s="30"/>
      <c r="I59" s="35">
        <f t="shared" si="0"/>
        <v>0</v>
      </c>
      <c r="J59" s="11">
        <v>8</v>
      </c>
      <c r="K59" s="35">
        <f t="shared" si="1"/>
        <v>0</v>
      </c>
      <c r="L59" s="35">
        <f t="shared" si="2"/>
        <v>0</v>
      </c>
    </row>
    <row r="60" spans="2:12" s="10" customFormat="1" ht="19.5" customHeight="1">
      <c r="B60" s="11">
        <f t="shared" si="3"/>
        <v>11</v>
      </c>
      <c r="C60" s="12" t="s">
        <v>25</v>
      </c>
      <c r="D60" s="12" t="s">
        <v>26</v>
      </c>
      <c r="E60" s="13" t="s">
        <v>27</v>
      </c>
      <c r="F60" s="12" t="s">
        <v>18</v>
      </c>
      <c r="G60" s="8">
        <v>3.1</v>
      </c>
      <c r="H60" s="30"/>
      <c r="I60" s="35">
        <f t="shared" si="0"/>
        <v>0</v>
      </c>
      <c r="J60" s="11">
        <v>8</v>
      </c>
      <c r="K60" s="35">
        <f t="shared" si="1"/>
        <v>0</v>
      </c>
      <c r="L60" s="35">
        <f t="shared" si="2"/>
        <v>0</v>
      </c>
    </row>
    <row r="61" spans="2:12" s="10" customFormat="1" ht="19.5" customHeight="1">
      <c r="B61" s="11">
        <f t="shared" si="3"/>
        <v>12</v>
      </c>
      <c r="C61" s="12" t="s">
        <v>28</v>
      </c>
      <c r="D61" s="12" t="s">
        <v>29</v>
      </c>
      <c r="E61" s="13" t="s">
        <v>30</v>
      </c>
      <c r="F61" s="12" t="s">
        <v>18</v>
      </c>
      <c r="G61" s="8">
        <v>35.05</v>
      </c>
      <c r="H61" s="30"/>
      <c r="I61" s="35">
        <f t="shared" si="0"/>
        <v>0</v>
      </c>
      <c r="J61" s="11">
        <v>8</v>
      </c>
      <c r="K61" s="35">
        <f t="shared" si="1"/>
        <v>0</v>
      </c>
      <c r="L61" s="35">
        <f t="shared" si="2"/>
        <v>0</v>
      </c>
    </row>
    <row r="62" spans="2:12" s="10" customFormat="1" ht="28.5" customHeight="1">
      <c r="B62" s="11">
        <f t="shared" si="3"/>
        <v>13</v>
      </c>
      <c r="C62" s="12" t="s">
        <v>31</v>
      </c>
      <c r="D62" s="12" t="s">
        <v>32</v>
      </c>
      <c r="E62" s="13" t="s">
        <v>33</v>
      </c>
      <c r="F62" s="12" t="s">
        <v>18</v>
      </c>
      <c r="G62" s="8">
        <v>0.2</v>
      </c>
      <c r="H62" s="30"/>
      <c r="I62" s="35">
        <f t="shared" si="0"/>
        <v>0</v>
      </c>
      <c r="J62" s="11">
        <v>8</v>
      </c>
      <c r="K62" s="35">
        <f t="shared" si="1"/>
        <v>0</v>
      </c>
      <c r="L62" s="35">
        <f t="shared" si="2"/>
        <v>0</v>
      </c>
    </row>
    <row r="63" spans="2:12" s="10" customFormat="1" ht="28.5" customHeight="1">
      <c r="B63" s="11">
        <f t="shared" si="3"/>
        <v>14</v>
      </c>
      <c r="C63" s="16" t="s">
        <v>34</v>
      </c>
      <c r="D63" s="16" t="s">
        <v>35</v>
      </c>
      <c r="E63" s="18" t="s">
        <v>36</v>
      </c>
      <c r="F63" s="16" t="s">
        <v>37</v>
      </c>
      <c r="G63" s="9">
        <v>1</v>
      </c>
      <c r="H63" s="31"/>
      <c r="I63" s="35">
        <f t="shared" si="0"/>
        <v>0</v>
      </c>
      <c r="J63" s="17">
        <v>8</v>
      </c>
      <c r="K63" s="35">
        <f t="shared" si="1"/>
        <v>0</v>
      </c>
      <c r="L63" s="35">
        <f t="shared" si="2"/>
        <v>0</v>
      </c>
    </row>
    <row r="64" spans="2:12" s="10" customFormat="1" ht="19.5" customHeight="1">
      <c r="B64" s="11">
        <f t="shared" si="3"/>
        <v>15</v>
      </c>
      <c r="C64" s="12" t="s">
        <v>38</v>
      </c>
      <c r="D64" s="12" t="s">
        <v>39</v>
      </c>
      <c r="E64" s="13" t="s">
        <v>40</v>
      </c>
      <c r="F64" s="12" t="s">
        <v>41</v>
      </c>
      <c r="G64" s="8">
        <v>10.5</v>
      </c>
      <c r="H64" s="30"/>
      <c r="I64" s="35">
        <f t="shared" si="0"/>
        <v>0</v>
      </c>
      <c r="J64" s="11">
        <v>8</v>
      </c>
      <c r="K64" s="35">
        <f t="shared" si="1"/>
        <v>0</v>
      </c>
      <c r="L64" s="35">
        <f t="shared" si="2"/>
        <v>0</v>
      </c>
    </row>
    <row r="65" spans="2:12" s="10" customFormat="1" ht="19.5" customHeight="1">
      <c r="B65" s="11">
        <f t="shared" si="3"/>
        <v>16</v>
      </c>
      <c r="C65" s="12" t="s">
        <v>42</v>
      </c>
      <c r="D65" s="12" t="s">
        <v>43</v>
      </c>
      <c r="E65" s="13" t="s">
        <v>44</v>
      </c>
      <c r="F65" s="12" t="s">
        <v>41</v>
      </c>
      <c r="G65" s="8">
        <v>0.5</v>
      </c>
      <c r="H65" s="30"/>
      <c r="I65" s="35">
        <f t="shared" si="0"/>
        <v>0</v>
      </c>
      <c r="J65" s="11">
        <v>8</v>
      </c>
      <c r="K65" s="35">
        <f t="shared" si="1"/>
        <v>0</v>
      </c>
      <c r="L65" s="35">
        <f t="shared" si="2"/>
        <v>0</v>
      </c>
    </row>
    <row r="66" spans="2:12" s="10" customFormat="1" ht="19.5" customHeight="1">
      <c r="B66" s="11">
        <f t="shared" si="3"/>
        <v>17</v>
      </c>
      <c r="C66" s="16" t="s">
        <v>392</v>
      </c>
      <c r="D66" s="14" t="s">
        <v>393</v>
      </c>
      <c r="E66" s="15" t="s">
        <v>394</v>
      </c>
      <c r="F66" s="16" t="s">
        <v>41</v>
      </c>
      <c r="G66" s="9">
        <v>1</v>
      </c>
      <c r="H66" s="31"/>
      <c r="I66" s="35">
        <f t="shared" si="0"/>
        <v>0</v>
      </c>
      <c r="J66" s="17">
        <v>8</v>
      </c>
      <c r="K66" s="35">
        <f t="shared" si="1"/>
        <v>0</v>
      </c>
      <c r="L66" s="35">
        <f t="shared" si="2"/>
        <v>0</v>
      </c>
    </row>
    <row r="67" spans="2:12" s="10" customFormat="1" ht="28.5" customHeight="1">
      <c r="B67" s="11">
        <f t="shared" si="3"/>
        <v>18</v>
      </c>
      <c r="C67" s="12" t="s">
        <v>45</v>
      </c>
      <c r="D67" s="12" t="s">
        <v>46</v>
      </c>
      <c r="E67" s="13" t="s">
        <v>47</v>
      </c>
      <c r="F67" s="12" t="s">
        <v>41</v>
      </c>
      <c r="G67" s="8">
        <v>9</v>
      </c>
      <c r="H67" s="30"/>
      <c r="I67" s="35">
        <f t="shared" si="0"/>
        <v>0</v>
      </c>
      <c r="J67" s="11">
        <v>8</v>
      </c>
      <c r="K67" s="35">
        <f t="shared" si="1"/>
        <v>0</v>
      </c>
      <c r="L67" s="35">
        <f t="shared" si="2"/>
        <v>0</v>
      </c>
    </row>
    <row r="68" spans="2:12" s="10" customFormat="1" ht="28.5" customHeight="1">
      <c r="B68" s="11">
        <f t="shared" si="3"/>
        <v>19</v>
      </c>
      <c r="C68" s="16" t="s">
        <v>395</v>
      </c>
      <c r="D68" s="14" t="s">
        <v>396</v>
      </c>
      <c r="E68" s="15" t="s">
        <v>397</v>
      </c>
      <c r="F68" s="16" t="s">
        <v>41</v>
      </c>
      <c r="G68" s="9">
        <v>1</v>
      </c>
      <c r="H68" s="31"/>
      <c r="I68" s="35">
        <f t="shared" si="0"/>
        <v>0</v>
      </c>
      <c r="J68" s="17">
        <v>8</v>
      </c>
      <c r="K68" s="35">
        <f t="shared" si="1"/>
        <v>0</v>
      </c>
      <c r="L68" s="35">
        <f t="shared" si="2"/>
        <v>0</v>
      </c>
    </row>
    <row r="69" spans="2:12" s="10" customFormat="1" ht="28.5" customHeight="1">
      <c r="B69" s="11">
        <f t="shared" si="3"/>
        <v>20</v>
      </c>
      <c r="C69" s="16" t="s">
        <v>398</v>
      </c>
      <c r="D69" s="14" t="s">
        <v>48</v>
      </c>
      <c r="E69" s="15" t="s">
        <v>399</v>
      </c>
      <c r="F69" s="16" t="s">
        <v>37</v>
      </c>
      <c r="G69" s="9">
        <v>1</v>
      </c>
      <c r="H69" s="31"/>
      <c r="I69" s="35">
        <f t="shared" si="0"/>
        <v>0</v>
      </c>
      <c r="J69" s="17">
        <v>8</v>
      </c>
      <c r="K69" s="35">
        <f t="shared" si="1"/>
        <v>0</v>
      </c>
      <c r="L69" s="35">
        <f t="shared" si="2"/>
        <v>0</v>
      </c>
    </row>
    <row r="70" spans="2:12" s="10" customFormat="1" ht="19.5" customHeight="1">
      <c r="B70" s="11">
        <f t="shared" si="3"/>
        <v>21</v>
      </c>
      <c r="C70" s="12" t="s">
        <v>49</v>
      </c>
      <c r="D70" s="12" t="s">
        <v>50</v>
      </c>
      <c r="E70" s="13" t="s">
        <v>51</v>
      </c>
      <c r="F70" s="12" t="s">
        <v>41</v>
      </c>
      <c r="G70" s="8">
        <v>23</v>
      </c>
      <c r="H70" s="30"/>
      <c r="I70" s="35">
        <f t="shared" si="0"/>
        <v>0</v>
      </c>
      <c r="J70" s="11">
        <v>8</v>
      </c>
      <c r="K70" s="35">
        <f t="shared" si="1"/>
        <v>0</v>
      </c>
      <c r="L70" s="35">
        <f t="shared" si="2"/>
        <v>0</v>
      </c>
    </row>
    <row r="71" spans="2:12" s="10" customFormat="1" ht="19.5" customHeight="1">
      <c r="B71" s="11">
        <f t="shared" si="3"/>
        <v>22</v>
      </c>
      <c r="C71" s="16" t="s">
        <v>400</v>
      </c>
      <c r="D71" s="14" t="s">
        <v>401</v>
      </c>
      <c r="E71" s="15" t="s">
        <v>402</v>
      </c>
      <c r="F71" s="16" t="s">
        <v>41</v>
      </c>
      <c r="G71" s="9">
        <v>1</v>
      </c>
      <c r="H71" s="31"/>
      <c r="I71" s="35">
        <f t="shared" si="0"/>
        <v>0</v>
      </c>
      <c r="J71" s="17">
        <v>8</v>
      </c>
      <c r="K71" s="35">
        <f t="shared" si="1"/>
        <v>0</v>
      </c>
      <c r="L71" s="35">
        <f t="shared" si="2"/>
        <v>0</v>
      </c>
    </row>
    <row r="72" spans="2:12" s="10" customFormat="1" ht="19.5" customHeight="1">
      <c r="B72" s="11">
        <f t="shared" si="3"/>
        <v>23</v>
      </c>
      <c r="C72" s="12" t="s">
        <v>52</v>
      </c>
      <c r="D72" s="12" t="s">
        <v>53</v>
      </c>
      <c r="E72" s="13" t="s">
        <v>54</v>
      </c>
      <c r="F72" s="12" t="s">
        <v>11</v>
      </c>
      <c r="G72" s="8">
        <v>217</v>
      </c>
      <c r="H72" s="30"/>
      <c r="I72" s="35">
        <f t="shared" si="0"/>
        <v>0</v>
      </c>
      <c r="J72" s="11">
        <v>8</v>
      </c>
      <c r="K72" s="35">
        <f t="shared" si="1"/>
        <v>0</v>
      </c>
      <c r="L72" s="35">
        <f t="shared" si="2"/>
        <v>0</v>
      </c>
    </row>
    <row r="73" spans="2:12" s="10" customFormat="1" ht="28.5" customHeight="1">
      <c r="B73" s="11">
        <f t="shared" si="3"/>
        <v>24</v>
      </c>
      <c r="C73" s="12" t="s">
        <v>55</v>
      </c>
      <c r="D73" s="12" t="s">
        <v>56</v>
      </c>
      <c r="E73" s="13" t="s">
        <v>57</v>
      </c>
      <c r="F73" s="12" t="s">
        <v>37</v>
      </c>
      <c r="G73" s="8">
        <v>38.7</v>
      </c>
      <c r="H73" s="30"/>
      <c r="I73" s="35">
        <f t="shared" si="0"/>
        <v>0</v>
      </c>
      <c r="J73" s="11">
        <v>8</v>
      </c>
      <c r="K73" s="35">
        <f t="shared" si="1"/>
        <v>0</v>
      </c>
      <c r="L73" s="35">
        <f t="shared" si="2"/>
        <v>0</v>
      </c>
    </row>
    <row r="74" spans="2:12" s="10" customFormat="1" ht="28.5" customHeight="1">
      <c r="B74" s="11">
        <f t="shared" si="3"/>
        <v>25</v>
      </c>
      <c r="C74" s="16" t="s">
        <v>58</v>
      </c>
      <c r="D74" s="16" t="s">
        <v>59</v>
      </c>
      <c r="E74" s="18" t="s">
        <v>60</v>
      </c>
      <c r="F74" s="16" t="s">
        <v>37</v>
      </c>
      <c r="G74" s="9">
        <v>10</v>
      </c>
      <c r="H74" s="31"/>
      <c r="I74" s="35">
        <f t="shared" si="0"/>
        <v>0</v>
      </c>
      <c r="J74" s="17">
        <v>8</v>
      </c>
      <c r="K74" s="35">
        <f t="shared" si="1"/>
        <v>0</v>
      </c>
      <c r="L74" s="35">
        <f t="shared" si="2"/>
        <v>0</v>
      </c>
    </row>
    <row r="75" spans="2:12" s="10" customFormat="1" ht="19.5" customHeight="1">
      <c r="B75" s="11">
        <f t="shared" si="3"/>
        <v>26</v>
      </c>
      <c r="C75" s="12" t="s">
        <v>61</v>
      </c>
      <c r="D75" s="12" t="s">
        <v>62</v>
      </c>
      <c r="E75" s="13" t="s">
        <v>63</v>
      </c>
      <c r="F75" s="12" t="s">
        <v>37</v>
      </c>
      <c r="G75" s="8">
        <v>3.33</v>
      </c>
      <c r="H75" s="30"/>
      <c r="I75" s="35">
        <f t="shared" si="0"/>
        <v>0</v>
      </c>
      <c r="J75" s="11">
        <v>8</v>
      </c>
      <c r="K75" s="35">
        <f t="shared" si="1"/>
        <v>0</v>
      </c>
      <c r="L75" s="35">
        <f t="shared" si="2"/>
        <v>0</v>
      </c>
    </row>
    <row r="76" spans="2:12" s="10" customFormat="1" ht="28.5" customHeight="1">
      <c r="B76" s="11">
        <f t="shared" si="3"/>
        <v>27</v>
      </c>
      <c r="C76" s="12" t="s">
        <v>64</v>
      </c>
      <c r="D76" s="12" t="s">
        <v>65</v>
      </c>
      <c r="E76" s="13" t="s">
        <v>66</v>
      </c>
      <c r="F76" s="12" t="s">
        <v>37</v>
      </c>
      <c r="G76" s="8">
        <v>100</v>
      </c>
      <c r="H76" s="30"/>
      <c r="I76" s="35">
        <f t="shared" si="0"/>
        <v>0</v>
      </c>
      <c r="J76" s="11">
        <v>8</v>
      </c>
      <c r="K76" s="35">
        <f t="shared" si="1"/>
        <v>0</v>
      </c>
      <c r="L76" s="35">
        <f t="shared" si="2"/>
        <v>0</v>
      </c>
    </row>
    <row r="77" spans="2:12" s="10" customFormat="1" ht="28.5" customHeight="1">
      <c r="B77" s="11">
        <f t="shared" si="3"/>
        <v>28</v>
      </c>
      <c r="C77" s="12" t="s">
        <v>67</v>
      </c>
      <c r="D77" s="12" t="s">
        <v>68</v>
      </c>
      <c r="E77" s="13" t="s">
        <v>69</v>
      </c>
      <c r="F77" s="12" t="s">
        <v>37</v>
      </c>
      <c r="G77" s="8">
        <v>6.36</v>
      </c>
      <c r="H77" s="30"/>
      <c r="I77" s="35">
        <f t="shared" si="0"/>
        <v>0</v>
      </c>
      <c r="J77" s="11">
        <v>8</v>
      </c>
      <c r="K77" s="35">
        <f t="shared" si="1"/>
        <v>0</v>
      </c>
      <c r="L77" s="35">
        <f t="shared" si="2"/>
        <v>0</v>
      </c>
    </row>
    <row r="78" spans="2:12" s="10" customFormat="1" ht="28.5" customHeight="1">
      <c r="B78" s="11">
        <f t="shared" si="3"/>
        <v>29</v>
      </c>
      <c r="C78" s="16" t="s">
        <v>70</v>
      </c>
      <c r="D78" s="16" t="s">
        <v>71</v>
      </c>
      <c r="E78" s="18" t="s">
        <v>72</v>
      </c>
      <c r="F78" s="16" t="s">
        <v>37</v>
      </c>
      <c r="G78" s="9">
        <v>30.75</v>
      </c>
      <c r="H78" s="31"/>
      <c r="I78" s="35">
        <f t="shared" si="0"/>
        <v>0</v>
      </c>
      <c r="J78" s="17">
        <v>8</v>
      </c>
      <c r="K78" s="35">
        <f t="shared" si="1"/>
        <v>0</v>
      </c>
      <c r="L78" s="35">
        <f t="shared" si="2"/>
        <v>0</v>
      </c>
    </row>
    <row r="79" spans="2:12" s="10" customFormat="1" ht="19.5" customHeight="1">
      <c r="B79" s="11">
        <f t="shared" si="3"/>
        <v>30</v>
      </c>
      <c r="C79" s="12" t="s">
        <v>73</v>
      </c>
      <c r="D79" s="12" t="s">
        <v>74</v>
      </c>
      <c r="E79" s="13" t="s">
        <v>75</v>
      </c>
      <c r="F79" s="12" t="s">
        <v>41</v>
      </c>
      <c r="G79" s="8">
        <v>0.7499999999999999</v>
      </c>
      <c r="H79" s="30"/>
      <c r="I79" s="35">
        <f t="shared" si="0"/>
        <v>0</v>
      </c>
      <c r="J79" s="11">
        <v>8</v>
      </c>
      <c r="K79" s="35">
        <f t="shared" si="1"/>
        <v>0</v>
      </c>
      <c r="L79" s="35">
        <f t="shared" si="2"/>
        <v>0</v>
      </c>
    </row>
    <row r="80" spans="2:12" s="10" customFormat="1" ht="19.5" customHeight="1">
      <c r="B80" s="11">
        <f t="shared" si="3"/>
        <v>31</v>
      </c>
      <c r="C80" s="12" t="s">
        <v>76</v>
      </c>
      <c r="D80" s="12" t="s">
        <v>77</v>
      </c>
      <c r="E80" s="13" t="s">
        <v>78</v>
      </c>
      <c r="F80" s="12" t="s">
        <v>41</v>
      </c>
      <c r="G80" s="8">
        <v>190</v>
      </c>
      <c r="H80" s="30"/>
      <c r="I80" s="35">
        <f t="shared" si="0"/>
        <v>0</v>
      </c>
      <c r="J80" s="11">
        <v>8</v>
      </c>
      <c r="K80" s="35">
        <f t="shared" si="1"/>
        <v>0</v>
      </c>
      <c r="L80" s="35">
        <f t="shared" si="2"/>
        <v>0</v>
      </c>
    </row>
    <row r="81" spans="2:12" s="10" customFormat="1" ht="19.5" customHeight="1">
      <c r="B81" s="11">
        <f t="shared" si="3"/>
        <v>32</v>
      </c>
      <c r="C81" s="16" t="s">
        <v>79</v>
      </c>
      <c r="D81" s="16" t="s">
        <v>80</v>
      </c>
      <c r="E81" s="18" t="s">
        <v>81</v>
      </c>
      <c r="F81" s="16" t="s">
        <v>41</v>
      </c>
      <c r="G81" s="9">
        <v>13.75</v>
      </c>
      <c r="H81" s="31"/>
      <c r="I81" s="35">
        <f t="shared" si="0"/>
        <v>0</v>
      </c>
      <c r="J81" s="17">
        <v>8</v>
      </c>
      <c r="K81" s="35">
        <f t="shared" si="1"/>
        <v>0</v>
      </c>
      <c r="L81" s="35">
        <f t="shared" si="2"/>
        <v>0</v>
      </c>
    </row>
    <row r="82" spans="2:12" s="10" customFormat="1" ht="28.5" customHeight="1">
      <c r="B82" s="11">
        <f t="shared" si="3"/>
        <v>33</v>
      </c>
      <c r="C82" s="12" t="s">
        <v>82</v>
      </c>
      <c r="D82" s="12" t="s">
        <v>83</v>
      </c>
      <c r="E82" s="13" t="s">
        <v>84</v>
      </c>
      <c r="F82" s="12" t="s">
        <v>41</v>
      </c>
      <c r="G82" s="8">
        <v>10</v>
      </c>
      <c r="H82" s="30"/>
      <c r="I82" s="35">
        <f t="shared" si="0"/>
        <v>0</v>
      </c>
      <c r="J82" s="11">
        <v>8</v>
      </c>
      <c r="K82" s="35">
        <f t="shared" si="1"/>
        <v>0</v>
      </c>
      <c r="L82" s="35">
        <f t="shared" si="2"/>
        <v>0</v>
      </c>
    </row>
    <row r="83" spans="2:12" s="10" customFormat="1" ht="19.5" customHeight="1">
      <c r="B83" s="11">
        <f t="shared" si="3"/>
        <v>34</v>
      </c>
      <c r="C83" s="12" t="s">
        <v>85</v>
      </c>
      <c r="D83" s="12" t="s">
        <v>86</v>
      </c>
      <c r="E83" s="13" t="s">
        <v>87</v>
      </c>
      <c r="F83" s="12" t="s">
        <v>41</v>
      </c>
      <c r="G83" s="8">
        <v>0.31000000000000005</v>
      </c>
      <c r="H83" s="30"/>
      <c r="I83" s="35">
        <f t="shared" si="0"/>
        <v>0</v>
      </c>
      <c r="J83" s="11">
        <v>8</v>
      </c>
      <c r="K83" s="35">
        <f t="shared" si="1"/>
        <v>0</v>
      </c>
      <c r="L83" s="35">
        <f t="shared" si="2"/>
        <v>0</v>
      </c>
    </row>
    <row r="84" spans="2:12" s="10" customFormat="1" ht="19.5" customHeight="1">
      <c r="B84" s="11">
        <f t="shared" si="3"/>
        <v>35</v>
      </c>
      <c r="C84" s="16" t="s">
        <v>403</v>
      </c>
      <c r="D84" s="14" t="s">
        <v>404</v>
      </c>
      <c r="E84" s="15" t="s">
        <v>405</v>
      </c>
      <c r="F84" s="16" t="s">
        <v>41</v>
      </c>
      <c r="G84" s="9">
        <v>6.82</v>
      </c>
      <c r="H84" s="31"/>
      <c r="I84" s="35">
        <f t="shared" si="0"/>
        <v>0</v>
      </c>
      <c r="J84" s="17">
        <v>8</v>
      </c>
      <c r="K84" s="35">
        <f t="shared" si="1"/>
        <v>0</v>
      </c>
      <c r="L84" s="35">
        <f t="shared" si="2"/>
        <v>0</v>
      </c>
    </row>
    <row r="85" spans="2:12" s="10" customFormat="1" ht="19.5" customHeight="1">
      <c r="B85" s="11">
        <f t="shared" si="3"/>
        <v>36</v>
      </c>
      <c r="C85" s="12" t="s">
        <v>88</v>
      </c>
      <c r="D85" s="12" t="s">
        <v>89</v>
      </c>
      <c r="E85" s="13" t="s">
        <v>90</v>
      </c>
      <c r="F85" s="12" t="s">
        <v>41</v>
      </c>
      <c r="G85" s="8">
        <v>220.91999999999996</v>
      </c>
      <c r="H85" s="30"/>
      <c r="I85" s="35">
        <f t="shared" si="0"/>
        <v>0</v>
      </c>
      <c r="J85" s="11">
        <v>8</v>
      </c>
      <c r="K85" s="35">
        <f t="shared" si="1"/>
        <v>0</v>
      </c>
      <c r="L85" s="35">
        <f t="shared" si="2"/>
        <v>0</v>
      </c>
    </row>
    <row r="86" spans="2:12" s="10" customFormat="1" ht="19.5" customHeight="1">
      <c r="B86" s="11">
        <f t="shared" si="3"/>
        <v>37</v>
      </c>
      <c r="C86" s="16" t="s">
        <v>406</v>
      </c>
      <c r="D86" s="14" t="s">
        <v>407</v>
      </c>
      <c r="E86" s="15" t="s">
        <v>408</v>
      </c>
      <c r="F86" s="16" t="s">
        <v>37</v>
      </c>
      <c r="G86" s="9">
        <v>0.2</v>
      </c>
      <c r="H86" s="31"/>
      <c r="I86" s="35">
        <f t="shared" si="0"/>
        <v>0</v>
      </c>
      <c r="J86" s="17">
        <v>8</v>
      </c>
      <c r="K86" s="35">
        <f t="shared" si="1"/>
        <v>0</v>
      </c>
      <c r="L86" s="35">
        <f t="shared" si="2"/>
        <v>0</v>
      </c>
    </row>
    <row r="87" spans="2:12" s="10" customFormat="1" ht="19.5" customHeight="1">
      <c r="B87" s="11">
        <f t="shared" si="3"/>
        <v>38</v>
      </c>
      <c r="C87" s="16" t="s">
        <v>409</v>
      </c>
      <c r="D87" s="14" t="s">
        <v>410</v>
      </c>
      <c r="E87" s="15" t="s">
        <v>411</v>
      </c>
      <c r="F87" s="16" t="s">
        <v>41</v>
      </c>
      <c r="G87" s="9">
        <v>10</v>
      </c>
      <c r="H87" s="31"/>
      <c r="I87" s="35">
        <f t="shared" si="0"/>
        <v>0</v>
      </c>
      <c r="J87" s="17">
        <v>8</v>
      </c>
      <c r="K87" s="35">
        <f t="shared" si="1"/>
        <v>0</v>
      </c>
      <c r="L87" s="35">
        <f t="shared" si="2"/>
        <v>0</v>
      </c>
    </row>
    <row r="88" spans="2:12" s="10" customFormat="1" ht="28.5" customHeight="1">
      <c r="B88" s="11">
        <f t="shared" si="3"/>
        <v>39</v>
      </c>
      <c r="C88" s="12" t="s">
        <v>91</v>
      </c>
      <c r="D88" s="12" t="s">
        <v>92</v>
      </c>
      <c r="E88" s="13" t="s">
        <v>93</v>
      </c>
      <c r="F88" s="12" t="s">
        <v>18</v>
      </c>
      <c r="G88" s="8">
        <v>36.8</v>
      </c>
      <c r="H88" s="30"/>
      <c r="I88" s="35">
        <f t="shared" si="0"/>
        <v>0</v>
      </c>
      <c r="J88" s="11">
        <v>8</v>
      </c>
      <c r="K88" s="35">
        <f t="shared" si="1"/>
        <v>0</v>
      </c>
      <c r="L88" s="35">
        <f t="shared" si="2"/>
        <v>0</v>
      </c>
    </row>
    <row r="89" spans="2:12" s="10" customFormat="1" ht="28.5" customHeight="1">
      <c r="B89" s="11">
        <f t="shared" si="3"/>
        <v>40</v>
      </c>
      <c r="C89" s="12" t="s">
        <v>94</v>
      </c>
      <c r="D89" s="12" t="s">
        <v>95</v>
      </c>
      <c r="E89" s="13" t="s">
        <v>96</v>
      </c>
      <c r="F89" s="12" t="s">
        <v>18</v>
      </c>
      <c r="G89" s="8">
        <v>47.02</v>
      </c>
      <c r="H89" s="30"/>
      <c r="I89" s="35">
        <f t="shared" si="0"/>
        <v>0</v>
      </c>
      <c r="J89" s="11">
        <v>8</v>
      </c>
      <c r="K89" s="35">
        <f t="shared" si="1"/>
        <v>0</v>
      </c>
      <c r="L89" s="35">
        <f t="shared" si="2"/>
        <v>0</v>
      </c>
    </row>
    <row r="90" spans="2:12" s="10" customFormat="1" ht="28.5" customHeight="1">
      <c r="B90" s="11">
        <f t="shared" si="3"/>
        <v>41</v>
      </c>
      <c r="C90" s="12" t="s">
        <v>97</v>
      </c>
      <c r="D90" s="12" t="s">
        <v>98</v>
      </c>
      <c r="E90" s="13" t="s">
        <v>99</v>
      </c>
      <c r="F90" s="12" t="s">
        <v>18</v>
      </c>
      <c r="G90" s="8">
        <v>2.62</v>
      </c>
      <c r="H90" s="30"/>
      <c r="I90" s="35">
        <f t="shared" si="0"/>
        <v>0</v>
      </c>
      <c r="J90" s="11">
        <v>8</v>
      </c>
      <c r="K90" s="35">
        <f t="shared" si="1"/>
        <v>0</v>
      </c>
      <c r="L90" s="35">
        <f t="shared" si="2"/>
        <v>0</v>
      </c>
    </row>
    <row r="91" spans="2:12" s="10" customFormat="1" ht="19.5" customHeight="1">
      <c r="B91" s="11">
        <f t="shared" si="3"/>
        <v>42</v>
      </c>
      <c r="C91" s="12" t="s">
        <v>100</v>
      </c>
      <c r="D91" s="12" t="s">
        <v>101</v>
      </c>
      <c r="E91" s="13" t="s">
        <v>102</v>
      </c>
      <c r="F91" s="12" t="s">
        <v>18</v>
      </c>
      <c r="G91" s="8">
        <v>35.8</v>
      </c>
      <c r="H91" s="30"/>
      <c r="I91" s="35">
        <f t="shared" si="0"/>
        <v>0</v>
      </c>
      <c r="J91" s="11">
        <v>8</v>
      </c>
      <c r="K91" s="35">
        <f t="shared" si="1"/>
        <v>0</v>
      </c>
      <c r="L91" s="35">
        <f t="shared" si="2"/>
        <v>0</v>
      </c>
    </row>
    <row r="92" spans="2:12" s="10" customFormat="1" ht="19.5" customHeight="1">
      <c r="B92" s="11">
        <f t="shared" si="3"/>
        <v>43</v>
      </c>
      <c r="C92" s="16" t="s">
        <v>412</v>
      </c>
      <c r="D92" s="14" t="s">
        <v>413</v>
      </c>
      <c r="E92" s="15" t="s">
        <v>414</v>
      </c>
      <c r="F92" s="16" t="s">
        <v>18</v>
      </c>
      <c r="G92" s="9">
        <v>1</v>
      </c>
      <c r="H92" s="31"/>
      <c r="I92" s="35">
        <f t="shared" si="0"/>
        <v>0</v>
      </c>
      <c r="J92" s="17">
        <v>8</v>
      </c>
      <c r="K92" s="35">
        <f t="shared" si="1"/>
        <v>0</v>
      </c>
      <c r="L92" s="35">
        <f t="shared" si="2"/>
        <v>0</v>
      </c>
    </row>
    <row r="93" spans="2:12" s="10" customFormat="1" ht="19.5" customHeight="1">
      <c r="B93" s="11">
        <f t="shared" si="3"/>
        <v>44</v>
      </c>
      <c r="C93" s="12" t="s">
        <v>103</v>
      </c>
      <c r="D93" s="12" t="s">
        <v>104</v>
      </c>
      <c r="E93" s="13" t="s">
        <v>105</v>
      </c>
      <c r="F93" s="12" t="s">
        <v>18</v>
      </c>
      <c r="G93" s="8">
        <v>22.38</v>
      </c>
      <c r="H93" s="30"/>
      <c r="I93" s="35">
        <f t="shared" si="0"/>
        <v>0</v>
      </c>
      <c r="J93" s="11">
        <v>8</v>
      </c>
      <c r="K93" s="35">
        <f t="shared" si="1"/>
        <v>0</v>
      </c>
      <c r="L93" s="35">
        <f t="shared" si="2"/>
        <v>0</v>
      </c>
    </row>
    <row r="94" spans="2:12" s="10" customFormat="1" ht="19.5" customHeight="1">
      <c r="B94" s="11">
        <f t="shared" si="3"/>
        <v>45</v>
      </c>
      <c r="C94" s="12" t="s">
        <v>106</v>
      </c>
      <c r="D94" s="12" t="s">
        <v>107</v>
      </c>
      <c r="E94" s="13" t="s">
        <v>108</v>
      </c>
      <c r="F94" s="12" t="s">
        <v>18</v>
      </c>
      <c r="G94" s="8">
        <v>37.89000000000001</v>
      </c>
      <c r="H94" s="30"/>
      <c r="I94" s="35">
        <f t="shared" si="0"/>
        <v>0</v>
      </c>
      <c r="J94" s="11">
        <v>8</v>
      </c>
      <c r="K94" s="35">
        <f t="shared" si="1"/>
        <v>0</v>
      </c>
      <c r="L94" s="35">
        <f t="shared" si="2"/>
        <v>0</v>
      </c>
    </row>
    <row r="95" spans="2:12" s="10" customFormat="1" ht="28.5" customHeight="1">
      <c r="B95" s="11">
        <f t="shared" si="3"/>
        <v>46</v>
      </c>
      <c r="C95" s="12" t="s">
        <v>109</v>
      </c>
      <c r="D95" s="12" t="s">
        <v>110</v>
      </c>
      <c r="E95" s="13" t="s">
        <v>111</v>
      </c>
      <c r="F95" s="12" t="s">
        <v>18</v>
      </c>
      <c r="G95" s="8">
        <v>23.620000000000005</v>
      </c>
      <c r="H95" s="30"/>
      <c r="I95" s="35">
        <f t="shared" si="0"/>
        <v>0</v>
      </c>
      <c r="J95" s="11">
        <v>8</v>
      </c>
      <c r="K95" s="35">
        <f t="shared" si="1"/>
        <v>0</v>
      </c>
      <c r="L95" s="35">
        <f t="shared" si="2"/>
        <v>0</v>
      </c>
    </row>
    <row r="96" spans="2:12" s="10" customFormat="1" ht="28.5" customHeight="1">
      <c r="B96" s="11">
        <f t="shared" si="3"/>
        <v>47</v>
      </c>
      <c r="C96" s="12" t="s">
        <v>112</v>
      </c>
      <c r="D96" s="12" t="s">
        <v>113</v>
      </c>
      <c r="E96" s="13" t="s">
        <v>114</v>
      </c>
      <c r="F96" s="12" t="s">
        <v>41</v>
      </c>
      <c r="G96" s="8">
        <v>7.5</v>
      </c>
      <c r="H96" s="30"/>
      <c r="I96" s="35">
        <f t="shared" si="0"/>
        <v>0</v>
      </c>
      <c r="J96" s="11">
        <v>8</v>
      </c>
      <c r="K96" s="35">
        <f t="shared" si="1"/>
        <v>0</v>
      </c>
      <c r="L96" s="35">
        <f t="shared" si="2"/>
        <v>0</v>
      </c>
    </row>
    <row r="97" spans="2:12" s="10" customFormat="1" ht="28.5" customHeight="1">
      <c r="B97" s="11">
        <f t="shared" si="3"/>
        <v>48</v>
      </c>
      <c r="C97" s="12" t="s">
        <v>115</v>
      </c>
      <c r="D97" s="12" t="s">
        <v>116</v>
      </c>
      <c r="E97" s="13" t="s">
        <v>117</v>
      </c>
      <c r="F97" s="12" t="s">
        <v>41</v>
      </c>
      <c r="G97" s="8">
        <v>14.75</v>
      </c>
      <c r="H97" s="30"/>
      <c r="I97" s="35">
        <f t="shared" si="0"/>
        <v>0</v>
      </c>
      <c r="J97" s="11">
        <v>8</v>
      </c>
      <c r="K97" s="35">
        <f t="shared" si="1"/>
        <v>0</v>
      </c>
      <c r="L97" s="35">
        <f t="shared" si="2"/>
        <v>0</v>
      </c>
    </row>
    <row r="98" spans="2:12" s="10" customFormat="1" ht="19.5" customHeight="1">
      <c r="B98" s="11">
        <f t="shared" si="3"/>
        <v>49</v>
      </c>
      <c r="C98" s="12" t="s">
        <v>118</v>
      </c>
      <c r="D98" s="12" t="s">
        <v>119</v>
      </c>
      <c r="E98" s="13" t="s">
        <v>120</v>
      </c>
      <c r="F98" s="12" t="s">
        <v>41</v>
      </c>
      <c r="G98" s="8">
        <v>1</v>
      </c>
      <c r="H98" s="30"/>
      <c r="I98" s="35">
        <f t="shared" si="0"/>
        <v>0</v>
      </c>
      <c r="J98" s="11">
        <v>8</v>
      </c>
      <c r="K98" s="35">
        <f t="shared" si="1"/>
        <v>0</v>
      </c>
      <c r="L98" s="35">
        <f t="shared" si="2"/>
        <v>0</v>
      </c>
    </row>
    <row r="99" spans="2:12" s="10" customFormat="1" ht="19.5" customHeight="1">
      <c r="B99" s="11">
        <f t="shared" si="3"/>
        <v>50</v>
      </c>
      <c r="C99" s="12" t="s">
        <v>121</v>
      </c>
      <c r="D99" s="12" t="s">
        <v>122</v>
      </c>
      <c r="E99" s="13" t="s">
        <v>123</v>
      </c>
      <c r="F99" s="12" t="s">
        <v>124</v>
      </c>
      <c r="G99" s="8">
        <v>446</v>
      </c>
      <c r="H99" s="30"/>
      <c r="I99" s="35">
        <f t="shared" si="0"/>
        <v>0</v>
      </c>
      <c r="J99" s="11">
        <v>8</v>
      </c>
      <c r="K99" s="35">
        <f t="shared" si="1"/>
        <v>0</v>
      </c>
      <c r="L99" s="35">
        <f t="shared" si="2"/>
        <v>0</v>
      </c>
    </row>
    <row r="100" spans="2:12" s="10" customFormat="1" ht="19.5" customHeight="1">
      <c r="B100" s="11">
        <f t="shared" si="3"/>
        <v>51</v>
      </c>
      <c r="C100" s="12" t="s">
        <v>125</v>
      </c>
      <c r="D100" s="12" t="s">
        <v>126</v>
      </c>
      <c r="E100" s="13" t="s">
        <v>127</v>
      </c>
      <c r="F100" s="12" t="s">
        <v>124</v>
      </c>
      <c r="G100" s="8">
        <v>23</v>
      </c>
      <c r="H100" s="30"/>
      <c r="I100" s="35">
        <f t="shared" si="0"/>
        <v>0</v>
      </c>
      <c r="J100" s="11">
        <v>8</v>
      </c>
      <c r="K100" s="35">
        <f t="shared" si="1"/>
        <v>0</v>
      </c>
      <c r="L100" s="35">
        <f t="shared" si="2"/>
        <v>0</v>
      </c>
    </row>
    <row r="101" spans="2:12" s="10" customFormat="1" ht="28.5" customHeight="1">
      <c r="B101" s="11">
        <f t="shared" si="3"/>
        <v>52</v>
      </c>
      <c r="C101" s="12" t="s">
        <v>128</v>
      </c>
      <c r="D101" s="12" t="s">
        <v>129</v>
      </c>
      <c r="E101" s="13" t="s">
        <v>130</v>
      </c>
      <c r="F101" s="12" t="s">
        <v>124</v>
      </c>
      <c r="G101" s="8">
        <v>34</v>
      </c>
      <c r="H101" s="30"/>
      <c r="I101" s="35">
        <f t="shared" si="0"/>
        <v>0</v>
      </c>
      <c r="J101" s="11">
        <v>8</v>
      </c>
      <c r="K101" s="35">
        <f t="shared" si="1"/>
        <v>0</v>
      </c>
      <c r="L101" s="35">
        <f t="shared" si="2"/>
        <v>0</v>
      </c>
    </row>
    <row r="102" spans="2:12" s="10" customFormat="1" ht="19.5" customHeight="1">
      <c r="B102" s="11">
        <f t="shared" si="3"/>
        <v>53</v>
      </c>
      <c r="C102" s="12" t="s">
        <v>131</v>
      </c>
      <c r="D102" s="12" t="s">
        <v>132</v>
      </c>
      <c r="E102" s="13" t="s">
        <v>133</v>
      </c>
      <c r="F102" s="12" t="s">
        <v>134</v>
      </c>
      <c r="G102" s="8">
        <v>22.81</v>
      </c>
      <c r="H102" s="30"/>
      <c r="I102" s="35">
        <f t="shared" si="0"/>
        <v>0</v>
      </c>
      <c r="J102" s="11">
        <v>23</v>
      </c>
      <c r="K102" s="35">
        <f t="shared" si="1"/>
        <v>0</v>
      </c>
      <c r="L102" s="35">
        <f t="shared" si="2"/>
        <v>0</v>
      </c>
    </row>
    <row r="103" spans="2:12" s="10" customFormat="1" ht="19.5" customHeight="1">
      <c r="B103" s="11">
        <f t="shared" si="3"/>
        <v>54</v>
      </c>
      <c r="C103" s="12" t="s">
        <v>135</v>
      </c>
      <c r="D103" s="12" t="s">
        <v>136</v>
      </c>
      <c r="E103" s="13" t="s">
        <v>137</v>
      </c>
      <c r="F103" s="12" t="s">
        <v>124</v>
      </c>
      <c r="G103" s="8">
        <v>1012</v>
      </c>
      <c r="H103" s="30"/>
      <c r="I103" s="35">
        <f t="shared" si="0"/>
        <v>0</v>
      </c>
      <c r="J103" s="11">
        <v>23</v>
      </c>
      <c r="K103" s="35">
        <f t="shared" si="1"/>
        <v>0</v>
      </c>
      <c r="L103" s="35">
        <f t="shared" si="2"/>
        <v>0</v>
      </c>
    </row>
    <row r="104" spans="2:12" s="10" customFormat="1" ht="19.5" customHeight="1">
      <c r="B104" s="11">
        <f t="shared" si="3"/>
        <v>55</v>
      </c>
      <c r="C104" s="12" t="s">
        <v>138</v>
      </c>
      <c r="D104" s="12" t="s">
        <v>139</v>
      </c>
      <c r="E104" s="13" t="s">
        <v>140</v>
      </c>
      <c r="F104" s="12" t="s">
        <v>124</v>
      </c>
      <c r="G104" s="8">
        <v>280</v>
      </c>
      <c r="H104" s="30"/>
      <c r="I104" s="35">
        <f t="shared" si="0"/>
        <v>0</v>
      </c>
      <c r="J104" s="11">
        <v>23</v>
      </c>
      <c r="K104" s="35">
        <f t="shared" si="1"/>
        <v>0</v>
      </c>
      <c r="L104" s="35">
        <f t="shared" si="2"/>
        <v>0</v>
      </c>
    </row>
    <row r="105" spans="2:12" s="10" customFormat="1" ht="19.5" customHeight="1">
      <c r="B105" s="11">
        <f t="shared" si="3"/>
        <v>56</v>
      </c>
      <c r="C105" s="12" t="s">
        <v>141</v>
      </c>
      <c r="D105" s="12" t="s">
        <v>142</v>
      </c>
      <c r="E105" s="13" t="s">
        <v>143</v>
      </c>
      <c r="F105" s="12" t="s">
        <v>134</v>
      </c>
      <c r="G105" s="8">
        <v>40.46</v>
      </c>
      <c r="H105" s="30"/>
      <c r="I105" s="35">
        <f t="shared" si="0"/>
        <v>0</v>
      </c>
      <c r="J105" s="11">
        <v>23</v>
      </c>
      <c r="K105" s="35">
        <f t="shared" si="1"/>
        <v>0</v>
      </c>
      <c r="L105" s="35">
        <f t="shared" si="2"/>
        <v>0</v>
      </c>
    </row>
    <row r="106" spans="2:12" s="10" customFormat="1" ht="19.5" customHeight="1">
      <c r="B106" s="11">
        <f t="shared" si="3"/>
        <v>57</v>
      </c>
      <c r="C106" s="12" t="s">
        <v>144</v>
      </c>
      <c r="D106" s="12" t="s">
        <v>145</v>
      </c>
      <c r="E106" s="13" t="s">
        <v>146</v>
      </c>
      <c r="F106" s="12" t="s">
        <v>147</v>
      </c>
      <c r="G106" s="8">
        <v>244</v>
      </c>
      <c r="H106" s="30"/>
      <c r="I106" s="35">
        <f t="shared" si="0"/>
        <v>0</v>
      </c>
      <c r="J106" s="11">
        <v>23</v>
      </c>
      <c r="K106" s="35">
        <f t="shared" si="1"/>
        <v>0</v>
      </c>
      <c r="L106" s="35">
        <f t="shared" si="2"/>
        <v>0</v>
      </c>
    </row>
    <row r="107" spans="2:12" s="10" customFormat="1" ht="19.5" customHeight="1">
      <c r="B107" s="11">
        <f t="shared" si="3"/>
        <v>58</v>
      </c>
      <c r="C107" s="12" t="s">
        <v>148</v>
      </c>
      <c r="D107" s="12" t="s">
        <v>149</v>
      </c>
      <c r="E107" s="13" t="s">
        <v>150</v>
      </c>
      <c r="F107" s="12" t="s">
        <v>134</v>
      </c>
      <c r="G107" s="8">
        <v>1</v>
      </c>
      <c r="H107" s="30"/>
      <c r="I107" s="35">
        <f t="shared" si="0"/>
        <v>0</v>
      </c>
      <c r="J107" s="11">
        <v>23</v>
      </c>
      <c r="K107" s="35">
        <f t="shared" si="1"/>
        <v>0</v>
      </c>
      <c r="L107" s="35">
        <f t="shared" si="2"/>
        <v>0</v>
      </c>
    </row>
    <row r="108" spans="2:12" s="10" customFormat="1" ht="19.5" customHeight="1">
      <c r="B108" s="11">
        <f t="shared" si="3"/>
        <v>59</v>
      </c>
      <c r="C108" s="12" t="s">
        <v>151</v>
      </c>
      <c r="D108" s="12" t="s">
        <v>152</v>
      </c>
      <c r="E108" s="13" t="s">
        <v>153</v>
      </c>
      <c r="F108" s="12" t="s">
        <v>154</v>
      </c>
      <c r="G108" s="8">
        <v>40</v>
      </c>
      <c r="H108" s="30"/>
      <c r="I108" s="35">
        <f t="shared" si="0"/>
        <v>0</v>
      </c>
      <c r="J108" s="11">
        <v>8</v>
      </c>
      <c r="K108" s="35">
        <f t="shared" si="1"/>
        <v>0</v>
      </c>
      <c r="L108" s="35">
        <f t="shared" si="2"/>
        <v>0</v>
      </c>
    </row>
    <row r="109" spans="2:12" s="10" customFormat="1" ht="28.5" customHeight="1">
      <c r="B109" s="11">
        <f t="shared" si="3"/>
        <v>60</v>
      </c>
      <c r="C109" s="12" t="s">
        <v>155</v>
      </c>
      <c r="D109" s="12" t="s">
        <v>156</v>
      </c>
      <c r="E109" s="13" t="s">
        <v>157</v>
      </c>
      <c r="F109" s="12" t="s">
        <v>154</v>
      </c>
      <c r="G109" s="8">
        <v>40</v>
      </c>
      <c r="H109" s="30"/>
      <c r="I109" s="35">
        <f t="shared" si="0"/>
        <v>0</v>
      </c>
      <c r="J109" s="11">
        <v>8</v>
      </c>
      <c r="K109" s="35">
        <f t="shared" si="1"/>
        <v>0</v>
      </c>
      <c r="L109" s="35">
        <f t="shared" si="2"/>
        <v>0</v>
      </c>
    </row>
    <row r="110" spans="2:12" s="10" customFormat="1" ht="28.5" customHeight="1">
      <c r="B110" s="11">
        <f t="shared" si="3"/>
        <v>61</v>
      </c>
      <c r="C110" s="12" t="s">
        <v>158</v>
      </c>
      <c r="D110" s="12" t="s">
        <v>159</v>
      </c>
      <c r="E110" s="13" t="s">
        <v>160</v>
      </c>
      <c r="F110" s="12" t="s">
        <v>124</v>
      </c>
      <c r="G110" s="8">
        <v>36</v>
      </c>
      <c r="H110" s="30"/>
      <c r="I110" s="35">
        <f t="shared" si="0"/>
        <v>0</v>
      </c>
      <c r="J110" s="11">
        <v>8</v>
      </c>
      <c r="K110" s="35">
        <f t="shared" si="1"/>
        <v>0</v>
      </c>
      <c r="L110" s="35">
        <f t="shared" si="2"/>
        <v>0</v>
      </c>
    </row>
    <row r="111" spans="2:12" s="10" customFormat="1" ht="28.5" customHeight="1">
      <c r="B111" s="11">
        <f t="shared" si="3"/>
        <v>62</v>
      </c>
      <c r="C111" s="16" t="s">
        <v>161</v>
      </c>
      <c r="D111" s="14" t="s">
        <v>162</v>
      </c>
      <c r="E111" s="15" t="s">
        <v>415</v>
      </c>
      <c r="F111" s="16" t="s">
        <v>124</v>
      </c>
      <c r="G111" s="9">
        <v>10</v>
      </c>
      <c r="H111" s="31"/>
      <c r="I111" s="35">
        <f t="shared" si="0"/>
        <v>0</v>
      </c>
      <c r="J111" s="17">
        <v>8</v>
      </c>
      <c r="K111" s="35">
        <f t="shared" si="1"/>
        <v>0</v>
      </c>
      <c r="L111" s="35">
        <f t="shared" si="2"/>
        <v>0</v>
      </c>
    </row>
    <row r="112" spans="2:12" s="10" customFormat="1" ht="19.5" customHeight="1">
      <c r="B112" s="11">
        <f t="shared" si="3"/>
        <v>63</v>
      </c>
      <c r="C112" s="12" t="s">
        <v>163</v>
      </c>
      <c r="D112" s="12" t="s">
        <v>164</v>
      </c>
      <c r="E112" s="13" t="s">
        <v>165</v>
      </c>
      <c r="F112" s="12" t="s">
        <v>124</v>
      </c>
      <c r="G112" s="8">
        <v>160</v>
      </c>
      <c r="H112" s="30"/>
      <c r="I112" s="35">
        <f t="shared" si="0"/>
        <v>0</v>
      </c>
      <c r="J112" s="11">
        <v>8</v>
      </c>
      <c r="K112" s="35">
        <f t="shared" si="1"/>
        <v>0</v>
      </c>
      <c r="L112" s="35">
        <f t="shared" si="2"/>
        <v>0</v>
      </c>
    </row>
    <row r="113" spans="2:12" s="10" customFormat="1" ht="28.5" customHeight="1">
      <c r="B113" s="11">
        <f t="shared" si="3"/>
        <v>64</v>
      </c>
      <c r="C113" s="12" t="s">
        <v>166</v>
      </c>
      <c r="D113" s="12" t="s">
        <v>167</v>
      </c>
      <c r="E113" s="13" t="s">
        <v>168</v>
      </c>
      <c r="F113" s="12" t="s">
        <v>124</v>
      </c>
      <c r="G113" s="8">
        <v>446</v>
      </c>
      <c r="H113" s="30"/>
      <c r="I113" s="35">
        <f t="shared" si="0"/>
        <v>0</v>
      </c>
      <c r="J113" s="11">
        <v>8</v>
      </c>
      <c r="K113" s="35">
        <f t="shared" si="1"/>
        <v>0</v>
      </c>
      <c r="L113" s="35">
        <f t="shared" si="2"/>
        <v>0</v>
      </c>
    </row>
    <row r="114" spans="2:12" s="10" customFormat="1" ht="19.5" customHeight="1">
      <c r="B114" s="11">
        <f t="shared" si="3"/>
        <v>65</v>
      </c>
      <c r="C114" s="12" t="s">
        <v>169</v>
      </c>
      <c r="D114" s="12" t="s">
        <v>170</v>
      </c>
      <c r="E114" s="13" t="s">
        <v>171</v>
      </c>
      <c r="F114" s="12" t="s">
        <v>18</v>
      </c>
      <c r="G114" s="8">
        <v>25.17</v>
      </c>
      <c r="H114" s="30"/>
      <c r="I114" s="35">
        <f t="shared" si="0"/>
        <v>0</v>
      </c>
      <c r="J114" s="11">
        <v>8</v>
      </c>
      <c r="K114" s="35">
        <f t="shared" si="1"/>
        <v>0</v>
      </c>
      <c r="L114" s="35">
        <f t="shared" si="2"/>
        <v>0</v>
      </c>
    </row>
    <row r="115" spans="2:12" s="10" customFormat="1" ht="28.5" customHeight="1">
      <c r="B115" s="11">
        <f t="shared" si="3"/>
        <v>66</v>
      </c>
      <c r="C115" s="12" t="s">
        <v>172</v>
      </c>
      <c r="D115" s="12" t="s">
        <v>173</v>
      </c>
      <c r="E115" s="13" t="s">
        <v>174</v>
      </c>
      <c r="F115" s="12" t="s">
        <v>147</v>
      </c>
      <c r="G115" s="8">
        <v>94</v>
      </c>
      <c r="H115" s="30"/>
      <c r="I115" s="35">
        <f t="shared" si="0"/>
        <v>0</v>
      </c>
      <c r="J115" s="11">
        <v>8</v>
      </c>
      <c r="K115" s="35">
        <f t="shared" si="1"/>
        <v>0</v>
      </c>
      <c r="L115" s="35">
        <f t="shared" si="2"/>
        <v>0</v>
      </c>
    </row>
    <row r="116" spans="2:12" s="10" customFormat="1" ht="28.5" customHeight="1">
      <c r="B116" s="11">
        <f t="shared" si="3"/>
        <v>67</v>
      </c>
      <c r="C116" s="12" t="s">
        <v>175</v>
      </c>
      <c r="D116" s="12" t="s">
        <v>176</v>
      </c>
      <c r="E116" s="13" t="s">
        <v>177</v>
      </c>
      <c r="F116" s="12" t="s">
        <v>178</v>
      </c>
      <c r="G116" s="8">
        <v>4108</v>
      </c>
      <c r="H116" s="30"/>
      <c r="I116" s="35">
        <f t="shared" si="0"/>
        <v>0</v>
      </c>
      <c r="J116" s="11">
        <v>8</v>
      </c>
      <c r="K116" s="35">
        <f t="shared" si="1"/>
        <v>0</v>
      </c>
      <c r="L116" s="35">
        <f t="shared" si="2"/>
        <v>0</v>
      </c>
    </row>
    <row r="117" spans="2:12" s="10" customFormat="1" ht="19.5" customHeight="1">
      <c r="B117" s="11">
        <f t="shared" si="3"/>
        <v>68</v>
      </c>
      <c r="C117" s="12" t="s">
        <v>179</v>
      </c>
      <c r="D117" s="12" t="s">
        <v>180</v>
      </c>
      <c r="E117" s="13" t="s">
        <v>181</v>
      </c>
      <c r="F117" s="12" t="s">
        <v>178</v>
      </c>
      <c r="G117" s="8">
        <v>1342</v>
      </c>
      <c r="H117" s="30"/>
      <c r="I117" s="35">
        <f t="shared" si="0"/>
        <v>0</v>
      </c>
      <c r="J117" s="11">
        <v>8</v>
      </c>
      <c r="K117" s="35">
        <f t="shared" si="1"/>
        <v>0</v>
      </c>
      <c r="L117" s="35">
        <f t="shared" si="2"/>
        <v>0</v>
      </c>
    </row>
    <row r="118" spans="2:12" s="10" customFormat="1" ht="19.5" customHeight="1">
      <c r="B118" s="11">
        <f t="shared" si="3"/>
        <v>69</v>
      </c>
      <c r="C118" s="12" t="s">
        <v>182</v>
      </c>
      <c r="D118" s="12" t="s">
        <v>183</v>
      </c>
      <c r="E118" s="13" t="s">
        <v>184</v>
      </c>
      <c r="F118" s="12" t="s">
        <v>178</v>
      </c>
      <c r="G118" s="8">
        <v>901.2</v>
      </c>
      <c r="H118" s="30"/>
      <c r="I118" s="35">
        <f t="shared" si="0"/>
        <v>0</v>
      </c>
      <c r="J118" s="11">
        <v>8</v>
      </c>
      <c r="K118" s="35">
        <f t="shared" si="1"/>
        <v>0</v>
      </c>
      <c r="L118" s="35">
        <f t="shared" si="2"/>
        <v>0</v>
      </c>
    </row>
    <row r="119" spans="2:12" s="10" customFormat="1" ht="19.5" customHeight="1">
      <c r="B119" s="11">
        <f t="shared" si="3"/>
        <v>70</v>
      </c>
      <c r="C119" s="12" t="s">
        <v>185</v>
      </c>
      <c r="D119" s="12" t="s">
        <v>186</v>
      </c>
      <c r="E119" s="13" t="s">
        <v>187</v>
      </c>
      <c r="F119" s="12" t="s">
        <v>178</v>
      </c>
      <c r="G119" s="8">
        <v>446</v>
      </c>
      <c r="H119" s="30"/>
      <c r="I119" s="35">
        <f t="shared" si="0"/>
        <v>0</v>
      </c>
      <c r="J119" s="11">
        <v>8</v>
      </c>
      <c r="K119" s="35">
        <f t="shared" si="1"/>
        <v>0</v>
      </c>
      <c r="L119" s="35">
        <f t="shared" si="2"/>
        <v>0</v>
      </c>
    </row>
    <row r="120" spans="2:12" s="10" customFormat="1" ht="28.5" customHeight="1">
      <c r="B120" s="11">
        <f t="shared" si="3"/>
        <v>71</v>
      </c>
      <c r="C120" s="12" t="s">
        <v>188</v>
      </c>
      <c r="D120" s="12" t="s">
        <v>189</v>
      </c>
      <c r="E120" s="13" t="s">
        <v>190</v>
      </c>
      <c r="F120" s="12" t="s">
        <v>178</v>
      </c>
      <c r="G120" s="8">
        <v>131</v>
      </c>
      <c r="H120" s="30"/>
      <c r="I120" s="35">
        <f aca="true" t="shared" si="4" ref="I120:I177">ROUND((G120*H120),2)</f>
        <v>0</v>
      </c>
      <c r="J120" s="11">
        <v>8</v>
      </c>
      <c r="K120" s="35">
        <f t="shared" si="1"/>
        <v>0</v>
      </c>
      <c r="L120" s="35">
        <f t="shared" si="2"/>
        <v>0</v>
      </c>
    </row>
    <row r="121" spans="2:12" s="10" customFormat="1" ht="28.5" customHeight="1">
      <c r="B121" s="11">
        <f aca="true" t="shared" si="5" ref="B121:B177">B120+1</f>
        <v>72</v>
      </c>
      <c r="C121" s="12" t="s">
        <v>191</v>
      </c>
      <c r="D121" s="12" t="s">
        <v>192</v>
      </c>
      <c r="E121" s="13" t="s">
        <v>193</v>
      </c>
      <c r="F121" s="12" t="s">
        <v>178</v>
      </c>
      <c r="G121" s="8">
        <v>91.8</v>
      </c>
      <c r="H121" s="30"/>
      <c r="I121" s="35">
        <f t="shared" si="4"/>
        <v>0</v>
      </c>
      <c r="J121" s="11">
        <v>8</v>
      </c>
      <c r="K121" s="35">
        <f aca="true" t="shared" si="6" ref="K121:K177">ROUND((I121*J121/100),2)</f>
        <v>0</v>
      </c>
      <c r="L121" s="35">
        <f aca="true" t="shared" si="7" ref="L121:L177">K121+I121</f>
        <v>0</v>
      </c>
    </row>
    <row r="122" spans="2:12" s="10" customFormat="1" ht="19.5" customHeight="1">
      <c r="B122" s="11">
        <f t="shared" si="5"/>
        <v>73</v>
      </c>
      <c r="C122" s="12" t="s">
        <v>194</v>
      </c>
      <c r="D122" s="12" t="s">
        <v>195</v>
      </c>
      <c r="E122" s="13" t="s">
        <v>196</v>
      </c>
      <c r="F122" s="12" t="s">
        <v>178</v>
      </c>
      <c r="G122" s="8">
        <v>833.2</v>
      </c>
      <c r="H122" s="30"/>
      <c r="I122" s="35">
        <f t="shared" si="4"/>
        <v>0</v>
      </c>
      <c r="J122" s="11">
        <v>8</v>
      </c>
      <c r="K122" s="35">
        <f t="shared" si="6"/>
        <v>0</v>
      </c>
      <c r="L122" s="35">
        <f t="shared" si="7"/>
        <v>0</v>
      </c>
    </row>
    <row r="123" spans="2:12" s="10" customFormat="1" ht="19.5" customHeight="1">
      <c r="B123" s="11">
        <f t="shared" si="5"/>
        <v>74</v>
      </c>
      <c r="C123" s="12" t="s">
        <v>197</v>
      </c>
      <c r="D123" s="12" t="s">
        <v>198</v>
      </c>
      <c r="E123" s="13" t="s">
        <v>199</v>
      </c>
      <c r="F123" s="12" t="s">
        <v>178</v>
      </c>
      <c r="G123" s="8">
        <v>271</v>
      </c>
      <c r="H123" s="30"/>
      <c r="I123" s="35">
        <f t="shared" si="4"/>
        <v>0</v>
      </c>
      <c r="J123" s="11">
        <v>8</v>
      </c>
      <c r="K123" s="35">
        <f t="shared" si="6"/>
        <v>0</v>
      </c>
      <c r="L123" s="35">
        <f t="shared" si="7"/>
        <v>0</v>
      </c>
    </row>
    <row r="124" spans="2:12" s="10" customFormat="1" ht="19.5" customHeight="1">
      <c r="B124" s="11">
        <f t="shared" si="5"/>
        <v>75</v>
      </c>
      <c r="C124" s="12" t="s">
        <v>200</v>
      </c>
      <c r="D124" s="12" t="s">
        <v>201</v>
      </c>
      <c r="E124" s="13" t="s">
        <v>202</v>
      </c>
      <c r="F124" s="12" t="s">
        <v>178</v>
      </c>
      <c r="G124" s="8">
        <v>79</v>
      </c>
      <c r="H124" s="30"/>
      <c r="I124" s="35">
        <f t="shared" si="4"/>
        <v>0</v>
      </c>
      <c r="J124" s="11">
        <v>8</v>
      </c>
      <c r="K124" s="35">
        <f t="shared" si="6"/>
        <v>0</v>
      </c>
      <c r="L124" s="35">
        <f t="shared" si="7"/>
        <v>0</v>
      </c>
    </row>
    <row r="125" spans="2:12" s="10" customFormat="1" ht="28.5" customHeight="1">
      <c r="B125" s="11">
        <f t="shared" si="5"/>
        <v>76</v>
      </c>
      <c r="C125" s="12" t="s">
        <v>203</v>
      </c>
      <c r="D125" s="12" t="s">
        <v>204</v>
      </c>
      <c r="E125" s="13" t="s">
        <v>205</v>
      </c>
      <c r="F125" s="12" t="s">
        <v>178</v>
      </c>
      <c r="G125" s="8">
        <v>263</v>
      </c>
      <c r="H125" s="30"/>
      <c r="I125" s="35">
        <f t="shared" si="4"/>
        <v>0</v>
      </c>
      <c r="J125" s="11">
        <v>8</v>
      </c>
      <c r="K125" s="35">
        <f t="shared" si="6"/>
        <v>0</v>
      </c>
      <c r="L125" s="35">
        <f t="shared" si="7"/>
        <v>0</v>
      </c>
    </row>
    <row r="126" spans="2:12" s="10" customFormat="1" ht="19.5" customHeight="1">
      <c r="B126" s="11">
        <f t="shared" si="5"/>
        <v>77</v>
      </c>
      <c r="C126" s="12" t="s">
        <v>206</v>
      </c>
      <c r="D126" s="12" t="s">
        <v>207</v>
      </c>
      <c r="E126" s="13" t="s">
        <v>208</v>
      </c>
      <c r="F126" s="12" t="s">
        <v>178</v>
      </c>
      <c r="G126" s="8">
        <v>24</v>
      </c>
      <c r="H126" s="30"/>
      <c r="I126" s="35">
        <f t="shared" si="4"/>
        <v>0</v>
      </c>
      <c r="J126" s="11">
        <v>8</v>
      </c>
      <c r="K126" s="35">
        <f t="shared" si="6"/>
        <v>0</v>
      </c>
      <c r="L126" s="35">
        <f t="shared" si="7"/>
        <v>0</v>
      </c>
    </row>
    <row r="127" spans="2:12" s="10" customFormat="1" ht="28.5" customHeight="1">
      <c r="B127" s="11">
        <f t="shared" si="5"/>
        <v>78</v>
      </c>
      <c r="C127" s="12" t="s">
        <v>209</v>
      </c>
      <c r="D127" s="12" t="s">
        <v>210</v>
      </c>
      <c r="E127" s="13" t="s">
        <v>211</v>
      </c>
      <c r="F127" s="12" t="s">
        <v>178</v>
      </c>
      <c r="G127" s="8">
        <v>897.6</v>
      </c>
      <c r="H127" s="30"/>
      <c r="I127" s="35">
        <f t="shared" si="4"/>
        <v>0</v>
      </c>
      <c r="J127" s="11">
        <v>8</v>
      </c>
      <c r="K127" s="35">
        <f t="shared" si="6"/>
        <v>0</v>
      </c>
      <c r="L127" s="35">
        <f t="shared" si="7"/>
        <v>0</v>
      </c>
    </row>
    <row r="128" spans="2:12" s="10" customFormat="1" ht="19.5" customHeight="1">
      <c r="B128" s="11">
        <f t="shared" si="5"/>
        <v>79</v>
      </c>
      <c r="C128" s="12" t="s">
        <v>212</v>
      </c>
      <c r="D128" s="12" t="s">
        <v>213</v>
      </c>
      <c r="E128" s="13" t="s">
        <v>214</v>
      </c>
      <c r="F128" s="12" t="s">
        <v>154</v>
      </c>
      <c r="G128" s="8">
        <v>160</v>
      </c>
      <c r="H128" s="30"/>
      <c r="I128" s="35">
        <f t="shared" si="4"/>
        <v>0</v>
      </c>
      <c r="J128" s="11">
        <v>8</v>
      </c>
      <c r="K128" s="35">
        <f t="shared" si="6"/>
        <v>0</v>
      </c>
      <c r="L128" s="35">
        <f t="shared" si="7"/>
        <v>0</v>
      </c>
    </row>
    <row r="129" spans="2:12" s="10" customFormat="1" ht="19.5" customHeight="1">
      <c r="B129" s="11">
        <f t="shared" si="5"/>
        <v>80</v>
      </c>
      <c r="C129" s="12" t="s">
        <v>215</v>
      </c>
      <c r="D129" s="12" t="s">
        <v>216</v>
      </c>
      <c r="E129" s="13" t="s">
        <v>217</v>
      </c>
      <c r="F129" s="12" t="s">
        <v>18</v>
      </c>
      <c r="G129" s="8">
        <v>12.53</v>
      </c>
      <c r="H129" s="30"/>
      <c r="I129" s="35">
        <f t="shared" si="4"/>
        <v>0</v>
      </c>
      <c r="J129" s="11">
        <v>8</v>
      </c>
      <c r="K129" s="35">
        <f t="shared" si="6"/>
        <v>0</v>
      </c>
      <c r="L129" s="35">
        <f t="shared" si="7"/>
        <v>0</v>
      </c>
    </row>
    <row r="130" spans="2:12" s="10" customFormat="1" ht="19.5" customHeight="1">
      <c r="B130" s="11">
        <f t="shared" si="5"/>
        <v>81</v>
      </c>
      <c r="C130" s="12" t="s">
        <v>218</v>
      </c>
      <c r="D130" s="12" t="s">
        <v>219</v>
      </c>
      <c r="E130" s="13" t="s">
        <v>220</v>
      </c>
      <c r="F130" s="12" t="s">
        <v>178</v>
      </c>
      <c r="G130" s="8">
        <v>576</v>
      </c>
      <c r="H130" s="30"/>
      <c r="I130" s="35">
        <f t="shared" si="4"/>
        <v>0</v>
      </c>
      <c r="J130" s="11">
        <v>8</v>
      </c>
      <c r="K130" s="35">
        <f t="shared" si="6"/>
        <v>0</v>
      </c>
      <c r="L130" s="35">
        <f t="shared" si="7"/>
        <v>0</v>
      </c>
    </row>
    <row r="131" spans="2:12" s="10" customFormat="1" ht="19.5" customHeight="1">
      <c r="B131" s="11">
        <f t="shared" si="5"/>
        <v>82</v>
      </c>
      <c r="C131" s="12" t="s">
        <v>221</v>
      </c>
      <c r="D131" s="12" t="s">
        <v>222</v>
      </c>
      <c r="E131" s="13" t="s">
        <v>223</v>
      </c>
      <c r="F131" s="12" t="s">
        <v>18</v>
      </c>
      <c r="G131" s="8">
        <v>26.250000000000004</v>
      </c>
      <c r="H131" s="30"/>
      <c r="I131" s="35">
        <f t="shared" si="4"/>
        <v>0</v>
      </c>
      <c r="J131" s="11">
        <v>8</v>
      </c>
      <c r="K131" s="35">
        <f t="shared" si="6"/>
        <v>0</v>
      </c>
      <c r="L131" s="35">
        <f t="shared" si="7"/>
        <v>0</v>
      </c>
    </row>
    <row r="132" spans="2:12" s="10" customFormat="1" ht="28.5" customHeight="1">
      <c r="B132" s="11">
        <f t="shared" si="5"/>
        <v>83</v>
      </c>
      <c r="C132" s="12" t="s">
        <v>224</v>
      </c>
      <c r="D132" s="12" t="s">
        <v>225</v>
      </c>
      <c r="E132" s="13" t="s">
        <v>226</v>
      </c>
      <c r="F132" s="12" t="s">
        <v>178</v>
      </c>
      <c r="G132" s="8">
        <v>1319.6</v>
      </c>
      <c r="H132" s="30"/>
      <c r="I132" s="35">
        <f t="shared" si="4"/>
        <v>0</v>
      </c>
      <c r="J132" s="11">
        <v>8</v>
      </c>
      <c r="K132" s="35">
        <f t="shared" si="6"/>
        <v>0</v>
      </c>
      <c r="L132" s="35">
        <f t="shared" si="7"/>
        <v>0</v>
      </c>
    </row>
    <row r="133" spans="2:12" s="10" customFormat="1" ht="19.5" customHeight="1">
      <c r="B133" s="11">
        <f t="shared" si="5"/>
        <v>84</v>
      </c>
      <c r="C133" s="12" t="s">
        <v>227</v>
      </c>
      <c r="D133" s="12" t="s">
        <v>228</v>
      </c>
      <c r="E133" s="13" t="s">
        <v>229</v>
      </c>
      <c r="F133" s="12" t="s">
        <v>178</v>
      </c>
      <c r="G133" s="8">
        <v>202</v>
      </c>
      <c r="H133" s="30"/>
      <c r="I133" s="35">
        <f t="shared" si="4"/>
        <v>0</v>
      </c>
      <c r="J133" s="11">
        <v>8</v>
      </c>
      <c r="K133" s="35">
        <f t="shared" si="6"/>
        <v>0</v>
      </c>
      <c r="L133" s="35">
        <f t="shared" si="7"/>
        <v>0</v>
      </c>
    </row>
    <row r="134" spans="2:12" s="10" customFormat="1" ht="19.5" customHeight="1">
      <c r="B134" s="11">
        <f t="shared" si="5"/>
        <v>85</v>
      </c>
      <c r="C134" s="12" t="s">
        <v>230</v>
      </c>
      <c r="D134" s="12" t="s">
        <v>231</v>
      </c>
      <c r="E134" s="13" t="s">
        <v>232</v>
      </c>
      <c r="F134" s="12" t="s">
        <v>178</v>
      </c>
      <c r="G134" s="8">
        <v>43.2</v>
      </c>
      <c r="H134" s="30"/>
      <c r="I134" s="35">
        <f t="shared" si="4"/>
        <v>0</v>
      </c>
      <c r="J134" s="11">
        <v>8</v>
      </c>
      <c r="K134" s="35">
        <f t="shared" si="6"/>
        <v>0</v>
      </c>
      <c r="L134" s="35">
        <f t="shared" si="7"/>
        <v>0</v>
      </c>
    </row>
    <row r="135" spans="2:12" s="10" customFormat="1" ht="28.5" customHeight="1">
      <c r="B135" s="11">
        <f t="shared" si="5"/>
        <v>86</v>
      </c>
      <c r="C135" s="12" t="s">
        <v>233</v>
      </c>
      <c r="D135" s="12" t="s">
        <v>234</v>
      </c>
      <c r="E135" s="13" t="s">
        <v>235</v>
      </c>
      <c r="F135" s="12" t="s">
        <v>178</v>
      </c>
      <c r="G135" s="8">
        <v>385.4</v>
      </c>
      <c r="H135" s="30"/>
      <c r="I135" s="35">
        <f t="shared" si="4"/>
        <v>0</v>
      </c>
      <c r="J135" s="11">
        <v>8</v>
      </c>
      <c r="K135" s="35">
        <f t="shared" si="6"/>
        <v>0</v>
      </c>
      <c r="L135" s="35">
        <f t="shared" si="7"/>
        <v>0</v>
      </c>
    </row>
    <row r="136" spans="2:12" s="10" customFormat="1" ht="28.5" customHeight="1">
      <c r="B136" s="11">
        <f t="shared" si="5"/>
        <v>87</v>
      </c>
      <c r="C136" s="12" t="s">
        <v>236</v>
      </c>
      <c r="D136" s="12" t="s">
        <v>237</v>
      </c>
      <c r="E136" s="13" t="s">
        <v>238</v>
      </c>
      <c r="F136" s="12" t="s">
        <v>41</v>
      </c>
      <c r="G136" s="8">
        <v>1</v>
      </c>
      <c r="H136" s="30"/>
      <c r="I136" s="35">
        <f t="shared" si="4"/>
        <v>0</v>
      </c>
      <c r="J136" s="11">
        <v>8</v>
      </c>
      <c r="K136" s="35">
        <f t="shared" si="6"/>
        <v>0</v>
      </c>
      <c r="L136" s="35">
        <f t="shared" si="7"/>
        <v>0</v>
      </c>
    </row>
    <row r="137" spans="2:12" s="10" customFormat="1" ht="19.5" customHeight="1">
      <c r="B137" s="11">
        <f t="shared" si="5"/>
        <v>88</v>
      </c>
      <c r="C137" s="12" t="s">
        <v>239</v>
      </c>
      <c r="D137" s="12" t="s">
        <v>240</v>
      </c>
      <c r="E137" s="13" t="s">
        <v>241</v>
      </c>
      <c r="F137" s="12" t="s">
        <v>41</v>
      </c>
      <c r="G137" s="8">
        <v>2</v>
      </c>
      <c r="H137" s="30"/>
      <c r="I137" s="35">
        <f t="shared" si="4"/>
        <v>0</v>
      </c>
      <c r="J137" s="11">
        <v>8</v>
      </c>
      <c r="K137" s="35">
        <f t="shared" si="6"/>
        <v>0</v>
      </c>
      <c r="L137" s="35">
        <f t="shared" si="7"/>
        <v>0</v>
      </c>
    </row>
    <row r="138" spans="2:12" s="10" customFormat="1" ht="28.5" customHeight="1">
      <c r="B138" s="11">
        <f t="shared" si="5"/>
        <v>89</v>
      </c>
      <c r="C138" s="19" t="s">
        <v>242</v>
      </c>
      <c r="D138" s="19" t="s">
        <v>243</v>
      </c>
      <c r="E138" s="20" t="s">
        <v>244</v>
      </c>
      <c r="F138" s="19" t="s">
        <v>41</v>
      </c>
      <c r="G138" s="21">
        <v>45</v>
      </c>
      <c r="H138" s="32"/>
      <c r="I138" s="35">
        <f t="shared" si="4"/>
        <v>0</v>
      </c>
      <c r="J138" s="22">
        <v>8</v>
      </c>
      <c r="K138" s="35">
        <f t="shared" si="6"/>
        <v>0</v>
      </c>
      <c r="L138" s="35">
        <f t="shared" si="7"/>
        <v>0</v>
      </c>
    </row>
    <row r="139" spans="2:12" s="10" customFormat="1" ht="28.5" customHeight="1">
      <c r="B139" s="11">
        <f t="shared" si="5"/>
        <v>90</v>
      </c>
      <c r="C139" s="12" t="s">
        <v>416</v>
      </c>
      <c r="D139" s="14" t="s">
        <v>417</v>
      </c>
      <c r="E139" s="15" t="s">
        <v>418</v>
      </c>
      <c r="F139" s="12" t="s">
        <v>41</v>
      </c>
      <c r="G139" s="8">
        <v>5</v>
      </c>
      <c r="H139" s="30"/>
      <c r="I139" s="35">
        <f t="shared" si="4"/>
        <v>0</v>
      </c>
      <c r="J139" s="11">
        <v>8</v>
      </c>
      <c r="K139" s="35">
        <f t="shared" si="6"/>
        <v>0</v>
      </c>
      <c r="L139" s="35">
        <f t="shared" si="7"/>
        <v>0</v>
      </c>
    </row>
    <row r="140" spans="2:12" s="10" customFormat="1" ht="19.5" customHeight="1">
      <c r="B140" s="11">
        <f t="shared" si="5"/>
        <v>91</v>
      </c>
      <c r="C140" s="23" t="s">
        <v>245</v>
      </c>
      <c r="D140" s="23" t="s">
        <v>246</v>
      </c>
      <c r="E140" s="24" t="s">
        <v>247</v>
      </c>
      <c r="F140" s="23" t="s">
        <v>41</v>
      </c>
      <c r="G140" s="25">
        <v>399.3</v>
      </c>
      <c r="H140" s="33"/>
      <c r="I140" s="35">
        <f t="shared" si="4"/>
        <v>0</v>
      </c>
      <c r="J140" s="26">
        <v>8</v>
      </c>
      <c r="K140" s="35">
        <f t="shared" si="6"/>
        <v>0</v>
      </c>
      <c r="L140" s="35">
        <f t="shared" si="7"/>
        <v>0</v>
      </c>
    </row>
    <row r="141" spans="2:12" s="10" customFormat="1" ht="19.5" customHeight="1">
      <c r="B141" s="11">
        <f t="shared" si="5"/>
        <v>92</v>
      </c>
      <c r="C141" s="12" t="s">
        <v>248</v>
      </c>
      <c r="D141" s="12" t="s">
        <v>249</v>
      </c>
      <c r="E141" s="13" t="s">
        <v>250</v>
      </c>
      <c r="F141" s="12" t="s">
        <v>41</v>
      </c>
      <c r="G141" s="8">
        <v>886.9000000000001</v>
      </c>
      <c r="H141" s="30"/>
      <c r="I141" s="35">
        <f t="shared" si="4"/>
        <v>0</v>
      </c>
      <c r="J141" s="11">
        <v>8</v>
      </c>
      <c r="K141" s="35">
        <f t="shared" si="6"/>
        <v>0</v>
      </c>
      <c r="L141" s="35">
        <f t="shared" si="7"/>
        <v>0</v>
      </c>
    </row>
    <row r="142" spans="2:12" s="10" customFormat="1" ht="19.5" customHeight="1">
      <c r="B142" s="11">
        <f t="shared" si="5"/>
        <v>93</v>
      </c>
      <c r="C142" s="12" t="s">
        <v>251</v>
      </c>
      <c r="D142" s="12" t="s">
        <v>252</v>
      </c>
      <c r="E142" s="13" t="s">
        <v>253</v>
      </c>
      <c r="F142" s="12" t="s">
        <v>41</v>
      </c>
      <c r="G142" s="8">
        <v>1</v>
      </c>
      <c r="H142" s="30"/>
      <c r="I142" s="35">
        <f t="shared" si="4"/>
        <v>0</v>
      </c>
      <c r="J142" s="11">
        <v>8</v>
      </c>
      <c r="K142" s="35">
        <f t="shared" si="6"/>
        <v>0</v>
      </c>
      <c r="L142" s="35">
        <f t="shared" si="7"/>
        <v>0</v>
      </c>
    </row>
    <row r="143" spans="2:12" s="10" customFormat="1" ht="28.5" customHeight="1">
      <c r="B143" s="11">
        <f t="shared" si="5"/>
        <v>94</v>
      </c>
      <c r="C143" s="12" t="s">
        <v>254</v>
      </c>
      <c r="D143" s="12" t="s">
        <v>255</v>
      </c>
      <c r="E143" s="13" t="s">
        <v>256</v>
      </c>
      <c r="F143" s="12" t="s">
        <v>41</v>
      </c>
      <c r="G143" s="8">
        <v>10</v>
      </c>
      <c r="H143" s="30"/>
      <c r="I143" s="35">
        <f t="shared" si="4"/>
        <v>0</v>
      </c>
      <c r="J143" s="11">
        <v>8</v>
      </c>
      <c r="K143" s="35">
        <f t="shared" si="6"/>
        <v>0</v>
      </c>
      <c r="L143" s="35">
        <f t="shared" si="7"/>
        <v>0</v>
      </c>
    </row>
    <row r="144" spans="2:12" s="10" customFormat="1" ht="28.5" customHeight="1">
      <c r="B144" s="11">
        <f t="shared" si="5"/>
        <v>95</v>
      </c>
      <c r="C144" s="12" t="s">
        <v>257</v>
      </c>
      <c r="D144" s="12" t="s">
        <v>258</v>
      </c>
      <c r="E144" s="13" t="s">
        <v>259</v>
      </c>
      <c r="F144" s="12" t="s">
        <v>41</v>
      </c>
      <c r="G144" s="8">
        <v>27</v>
      </c>
      <c r="H144" s="30"/>
      <c r="I144" s="35">
        <f t="shared" si="4"/>
        <v>0</v>
      </c>
      <c r="J144" s="11">
        <v>8</v>
      </c>
      <c r="K144" s="35">
        <f t="shared" si="6"/>
        <v>0</v>
      </c>
      <c r="L144" s="35">
        <f t="shared" si="7"/>
        <v>0</v>
      </c>
    </row>
    <row r="145" spans="2:12" s="10" customFormat="1" ht="28.5" customHeight="1">
      <c r="B145" s="11">
        <f t="shared" si="5"/>
        <v>96</v>
      </c>
      <c r="C145" s="12" t="s">
        <v>260</v>
      </c>
      <c r="D145" s="12" t="s">
        <v>261</v>
      </c>
      <c r="E145" s="13" t="s">
        <v>262</v>
      </c>
      <c r="F145" s="12" t="s">
        <v>41</v>
      </c>
      <c r="G145" s="8">
        <v>1</v>
      </c>
      <c r="H145" s="30"/>
      <c r="I145" s="35">
        <f t="shared" si="4"/>
        <v>0</v>
      </c>
      <c r="J145" s="11">
        <v>8</v>
      </c>
      <c r="K145" s="35">
        <f t="shared" si="6"/>
        <v>0</v>
      </c>
      <c r="L145" s="35">
        <f t="shared" si="7"/>
        <v>0</v>
      </c>
    </row>
    <row r="146" spans="2:12" s="10" customFormat="1" ht="28.5" customHeight="1">
      <c r="B146" s="11">
        <f t="shared" si="5"/>
        <v>97</v>
      </c>
      <c r="C146" s="12" t="s">
        <v>263</v>
      </c>
      <c r="D146" s="12" t="s">
        <v>264</v>
      </c>
      <c r="E146" s="13" t="s">
        <v>265</v>
      </c>
      <c r="F146" s="12" t="s">
        <v>41</v>
      </c>
      <c r="G146" s="8">
        <v>1</v>
      </c>
      <c r="H146" s="30"/>
      <c r="I146" s="35">
        <f t="shared" si="4"/>
        <v>0</v>
      </c>
      <c r="J146" s="11">
        <v>8</v>
      </c>
      <c r="K146" s="35">
        <f t="shared" si="6"/>
        <v>0</v>
      </c>
      <c r="L146" s="35">
        <f t="shared" si="7"/>
        <v>0</v>
      </c>
    </row>
    <row r="147" spans="2:12" s="10" customFormat="1" ht="28.5" customHeight="1">
      <c r="B147" s="11">
        <f t="shared" si="5"/>
        <v>98</v>
      </c>
      <c r="C147" s="12" t="s">
        <v>266</v>
      </c>
      <c r="D147" s="12" t="s">
        <v>267</v>
      </c>
      <c r="E147" s="13" t="s">
        <v>268</v>
      </c>
      <c r="F147" s="12" t="s">
        <v>41</v>
      </c>
      <c r="G147" s="8">
        <v>1</v>
      </c>
      <c r="H147" s="30"/>
      <c r="I147" s="35">
        <f t="shared" si="4"/>
        <v>0</v>
      </c>
      <c r="J147" s="11">
        <v>8</v>
      </c>
      <c r="K147" s="35">
        <f t="shared" si="6"/>
        <v>0</v>
      </c>
      <c r="L147" s="35">
        <f t="shared" si="7"/>
        <v>0</v>
      </c>
    </row>
    <row r="148" spans="2:12" s="10" customFormat="1" ht="28.5" customHeight="1">
      <c r="B148" s="11">
        <f t="shared" si="5"/>
        <v>99</v>
      </c>
      <c r="C148" s="12" t="s">
        <v>269</v>
      </c>
      <c r="D148" s="12" t="s">
        <v>270</v>
      </c>
      <c r="E148" s="13" t="s">
        <v>271</v>
      </c>
      <c r="F148" s="12" t="s">
        <v>41</v>
      </c>
      <c r="G148" s="8">
        <v>1</v>
      </c>
      <c r="H148" s="30"/>
      <c r="I148" s="35">
        <f t="shared" si="4"/>
        <v>0</v>
      </c>
      <c r="J148" s="11">
        <v>8</v>
      </c>
      <c r="K148" s="35">
        <f t="shared" si="6"/>
        <v>0</v>
      </c>
      <c r="L148" s="35">
        <f t="shared" si="7"/>
        <v>0</v>
      </c>
    </row>
    <row r="149" spans="2:12" s="10" customFormat="1" ht="19.5" customHeight="1">
      <c r="B149" s="11">
        <f t="shared" si="5"/>
        <v>100</v>
      </c>
      <c r="C149" s="12" t="s">
        <v>272</v>
      </c>
      <c r="D149" s="12" t="s">
        <v>273</v>
      </c>
      <c r="E149" s="13" t="s">
        <v>274</v>
      </c>
      <c r="F149" s="12" t="s">
        <v>41</v>
      </c>
      <c r="G149" s="8">
        <v>436.3</v>
      </c>
      <c r="H149" s="30"/>
      <c r="I149" s="35">
        <f t="shared" si="4"/>
        <v>0</v>
      </c>
      <c r="J149" s="11">
        <v>8</v>
      </c>
      <c r="K149" s="35">
        <f t="shared" si="6"/>
        <v>0</v>
      </c>
      <c r="L149" s="35">
        <f t="shared" si="7"/>
        <v>0</v>
      </c>
    </row>
    <row r="150" spans="2:12" s="10" customFormat="1" ht="19.5" customHeight="1">
      <c r="B150" s="11">
        <f t="shared" si="5"/>
        <v>101</v>
      </c>
      <c r="C150" s="12" t="s">
        <v>275</v>
      </c>
      <c r="D150" s="12" t="s">
        <v>276</v>
      </c>
      <c r="E150" s="13" t="s">
        <v>277</v>
      </c>
      <c r="F150" s="12" t="s">
        <v>41</v>
      </c>
      <c r="G150" s="8">
        <v>888.9000000000001</v>
      </c>
      <c r="H150" s="30"/>
      <c r="I150" s="35">
        <f t="shared" si="4"/>
        <v>0</v>
      </c>
      <c r="J150" s="11">
        <v>8</v>
      </c>
      <c r="K150" s="35">
        <f t="shared" si="6"/>
        <v>0</v>
      </c>
      <c r="L150" s="35">
        <f t="shared" si="7"/>
        <v>0</v>
      </c>
    </row>
    <row r="151" spans="2:12" s="10" customFormat="1" ht="19.5" customHeight="1">
      <c r="B151" s="11">
        <f t="shared" si="5"/>
        <v>102</v>
      </c>
      <c r="C151" s="12" t="s">
        <v>278</v>
      </c>
      <c r="D151" s="12" t="s">
        <v>279</v>
      </c>
      <c r="E151" s="13" t="s">
        <v>280</v>
      </c>
      <c r="F151" s="12" t="s">
        <v>41</v>
      </c>
      <c r="G151" s="8">
        <v>6</v>
      </c>
      <c r="H151" s="30"/>
      <c r="I151" s="35">
        <f t="shared" si="4"/>
        <v>0</v>
      </c>
      <c r="J151" s="11">
        <v>8</v>
      </c>
      <c r="K151" s="35">
        <f t="shared" si="6"/>
        <v>0</v>
      </c>
      <c r="L151" s="35">
        <f t="shared" si="7"/>
        <v>0</v>
      </c>
    </row>
    <row r="152" spans="2:12" s="10" customFormat="1" ht="19.5" customHeight="1">
      <c r="B152" s="11">
        <f t="shared" si="5"/>
        <v>103</v>
      </c>
      <c r="C152" s="12" t="s">
        <v>281</v>
      </c>
      <c r="D152" s="12" t="s">
        <v>282</v>
      </c>
      <c r="E152" s="13" t="s">
        <v>283</v>
      </c>
      <c r="F152" s="12" t="s">
        <v>178</v>
      </c>
      <c r="G152" s="8">
        <v>72</v>
      </c>
      <c r="H152" s="30"/>
      <c r="I152" s="35">
        <f t="shared" si="4"/>
        <v>0</v>
      </c>
      <c r="J152" s="11">
        <v>8</v>
      </c>
      <c r="K152" s="35">
        <f t="shared" si="6"/>
        <v>0</v>
      </c>
      <c r="L152" s="35">
        <f t="shared" si="7"/>
        <v>0</v>
      </c>
    </row>
    <row r="153" spans="2:12" s="10" customFormat="1" ht="19.5" customHeight="1">
      <c r="B153" s="11">
        <f t="shared" si="5"/>
        <v>104</v>
      </c>
      <c r="C153" s="12" t="s">
        <v>284</v>
      </c>
      <c r="D153" s="12" t="s">
        <v>285</v>
      </c>
      <c r="E153" s="13" t="s">
        <v>286</v>
      </c>
      <c r="F153" s="12" t="s">
        <v>178</v>
      </c>
      <c r="G153" s="8">
        <v>64.2</v>
      </c>
      <c r="H153" s="30"/>
      <c r="I153" s="35">
        <f t="shared" si="4"/>
        <v>0</v>
      </c>
      <c r="J153" s="11">
        <v>8</v>
      </c>
      <c r="K153" s="35">
        <f t="shared" si="6"/>
        <v>0</v>
      </c>
      <c r="L153" s="35">
        <f t="shared" si="7"/>
        <v>0</v>
      </c>
    </row>
    <row r="154" spans="2:12" s="10" customFormat="1" ht="19.5" customHeight="1">
      <c r="B154" s="11">
        <f t="shared" si="5"/>
        <v>105</v>
      </c>
      <c r="C154" s="12" t="s">
        <v>287</v>
      </c>
      <c r="D154" s="12" t="s">
        <v>288</v>
      </c>
      <c r="E154" s="13" t="s">
        <v>289</v>
      </c>
      <c r="F154" s="12" t="s">
        <v>41</v>
      </c>
      <c r="G154" s="8">
        <v>300</v>
      </c>
      <c r="H154" s="30"/>
      <c r="I154" s="35">
        <f t="shared" si="4"/>
        <v>0</v>
      </c>
      <c r="J154" s="11">
        <v>8</v>
      </c>
      <c r="K154" s="35">
        <f t="shared" si="6"/>
        <v>0</v>
      </c>
      <c r="L154" s="35">
        <f t="shared" si="7"/>
        <v>0</v>
      </c>
    </row>
    <row r="155" spans="2:12" s="10" customFormat="1" ht="19.5" customHeight="1">
      <c r="B155" s="11">
        <f t="shared" si="5"/>
        <v>106</v>
      </c>
      <c r="C155" s="12" t="s">
        <v>290</v>
      </c>
      <c r="D155" s="12" t="s">
        <v>291</v>
      </c>
      <c r="E155" s="13" t="s">
        <v>292</v>
      </c>
      <c r="F155" s="12" t="s">
        <v>178</v>
      </c>
      <c r="G155" s="8">
        <v>160</v>
      </c>
      <c r="H155" s="30"/>
      <c r="I155" s="35">
        <f t="shared" si="4"/>
        <v>0</v>
      </c>
      <c r="J155" s="11">
        <v>8</v>
      </c>
      <c r="K155" s="35">
        <f t="shared" si="6"/>
        <v>0</v>
      </c>
      <c r="L155" s="35">
        <f t="shared" si="7"/>
        <v>0</v>
      </c>
    </row>
    <row r="156" spans="2:12" s="10" customFormat="1" ht="28.5" customHeight="1">
      <c r="B156" s="11">
        <f t="shared" si="5"/>
        <v>107</v>
      </c>
      <c r="C156" s="12" t="s">
        <v>293</v>
      </c>
      <c r="D156" s="12" t="s">
        <v>294</v>
      </c>
      <c r="E156" s="13" t="s">
        <v>295</v>
      </c>
      <c r="F156" s="12" t="s">
        <v>178</v>
      </c>
      <c r="G156" s="8">
        <v>153.8</v>
      </c>
      <c r="H156" s="30"/>
      <c r="I156" s="35">
        <f t="shared" si="4"/>
        <v>0</v>
      </c>
      <c r="J156" s="11">
        <v>8</v>
      </c>
      <c r="K156" s="35">
        <f t="shared" si="6"/>
        <v>0</v>
      </c>
      <c r="L156" s="35">
        <f t="shared" si="7"/>
        <v>0</v>
      </c>
    </row>
    <row r="157" spans="2:12" s="10" customFormat="1" ht="19.5" customHeight="1">
      <c r="B157" s="11">
        <f t="shared" si="5"/>
        <v>108</v>
      </c>
      <c r="C157" s="12" t="s">
        <v>296</v>
      </c>
      <c r="D157" s="12" t="s">
        <v>297</v>
      </c>
      <c r="E157" s="13" t="s">
        <v>298</v>
      </c>
      <c r="F157" s="12" t="s">
        <v>178</v>
      </c>
      <c r="G157" s="8">
        <v>533.68</v>
      </c>
      <c r="H157" s="30"/>
      <c r="I157" s="35">
        <f t="shared" si="4"/>
        <v>0</v>
      </c>
      <c r="J157" s="11">
        <v>8</v>
      </c>
      <c r="K157" s="35">
        <f t="shared" si="6"/>
        <v>0</v>
      </c>
      <c r="L157" s="35">
        <f t="shared" si="7"/>
        <v>0</v>
      </c>
    </row>
    <row r="158" spans="2:12" s="10" customFormat="1" ht="28.5" customHeight="1">
      <c r="B158" s="11">
        <f t="shared" si="5"/>
        <v>109</v>
      </c>
      <c r="C158" s="12" t="s">
        <v>299</v>
      </c>
      <c r="D158" s="12" t="s">
        <v>300</v>
      </c>
      <c r="E158" s="13" t="s">
        <v>301</v>
      </c>
      <c r="F158" s="12" t="s">
        <v>41</v>
      </c>
      <c r="G158" s="8">
        <v>1</v>
      </c>
      <c r="H158" s="30"/>
      <c r="I158" s="35">
        <f t="shared" si="4"/>
        <v>0</v>
      </c>
      <c r="J158" s="11">
        <v>8</v>
      </c>
      <c r="K158" s="35">
        <f t="shared" si="6"/>
        <v>0</v>
      </c>
      <c r="L158" s="35">
        <f t="shared" si="7"/>
        <v>0</v>
      </c>
    </row>
    <row r="159" spans="2:12" s="10" customFormat="1" ht="28.5" customHeight="1">
      <c r="B159" s="11">
        <f t="shared" si="5"/>
        <v>110</v>
      </c>
      <c r="C159" s="12" t="s">
        <v>302</v>
      </c>
      <c r="D159" s="12" t="s">
        <v>303</v>
      </c>
      <c r="E159" s="13" t="s">
        <v>304</v>
      </c>
      <c r="F159" s="12" t="s">
        <v>305</v>
      </c>
      <c r="G159" s="8">
        <v>4000</v>
      </c>
      <c r="H159" s="30"/>
      <c r="I159" s="35">
        <f t="shared" si="4"/>
        <v>0</v>
      </c>
      <c r="J159" s="11">
        <v>8</v>
      </c>
      <c r="K159" s="35">
        <f t="shared" si="6"/>
        <v>0</v>
      </c>
      <c r="L159" s="35">
        <f t="shared" si="7"/>
        <v>0</v>
      </c>
    </row>
    <row r="160" spans="2:12" s="10" customFormat="1" ht="19.5" customHeight="1">
      <c r="B160" s="11">
        <f t="shared" si="5"/>
        <v>111</v>
      </c>
      <c r="C160" s="12" t="s">
        <v>306</v>
      </c>
      <c r="D160" s="12" t="s">
        <v>307</v>
      </c>
      <c r="E160" s="13" t="s">
        <v>308</v>
      </c>
      <c r="F160" s="12" t="s">
        <v>305</v>
      </c>
      <c r="G160" s="8">
        <v>430</v>
      </c>
      <c r="H160" s="30"/>
      <c r="I160" s="35">
        <f t="shared" si="4"/>
        <v>0</v>
      </c>
      <c r="J160" s="11">
        <v>8</v>
      </c>
      <c r="K160" s="35">
        <f t="shared" si="6"/>
        <v>0</v>
      </c>
      <c r="L160" s="35">
        <f t="shared" si="7"/>
        <v>0</v>
      </c>
    </row>
    <row r="161" spans="2:12" s="10" customFormat="1" ht="19.5" customHeight="1">
      <c r="B161" s="11">
        <f t="shared" si="5"/>
        <v>112</v>
      </c>
      <c r="C161" s="12" t="s">
        <v>309</v>
      </c>
      <c r="D161" s="12" t="s">
        <v>310</v>
      </c>
      <c r="E161" s="13" t="s">
        <v>311</v>
      </c>
      <c r="F161" s="12" t="s">
        <v>305</v>
      </c>
      <c r="G161" s="8">
        <v>150</v>
      </c>
      <c r="H161" s="30"/>
      <c r="I161" s="35">
        <f t="shared" si="4"/>
        <v>0</v>
      </c>
      <c r="J161" s="11">
        <v>8</v>
      </c>
      <c r="K161" s="35">
        <f t="shared" si="6"/>
        <v>0</v>
      </c>
      <c r="L161" s="35">
        <f t="shared" si="7"/>
        <v>0</v>
      </c>
    </row>
    <row r="162" spans="2:12" s="10" customFormat="1" ht="19.5" customHeight="1">
      <c r="B162" s="11">
        <f t="shared" si="5"/>
        <v>113</v>
      </c>
      <c r="C162" s="12" t="s">
        <v>312</v>
      </c>
      <c r="D162" s="12" t="s">
        <v>313</v>
      </c>
      <c r="E162" s="13" t="s">
        <v>314</v>
      </c>
      <c r="F162" s="12" t="s">
        <v>305</v>
      </c>
      <c r="G162" s="8">
        <v>10</v>
      </c>
      <c r="H162" s="30"/>
      <c r="I162" s="35">
        <f t="shared" si="4"/>
        <v>0</v>
      </c>
      <c r="J162" s="11">
        <v>8</v>
      </c>
      <c r="K162" s="35">
        <f t="shared" si="6"/>
        <v>0</v>
      </c>
      <c r="L162" s="35">
        <f t="shared" si="7"/>
        <v>0</v>
      </c>
    </row>
    <row r="163" spans="2:12" s="10" customFormat="1" ht="19.5" customHeight="1">
      <c r="B163" s="11">
        <f t="shared" si="5"/>
        <v>114</v>
      </c>
      <c r="C163" s="12" t="s">
        <v>315</v>
      </c>
      <c r="D163" s="12" t="s">
        <v>316</v>
      </c>
      <c r="E163" s="13" t="s">
        <v>317</v>
      </c>
      <c r="F163" s="12" t="s">
        <v>305</v>
      </c>
      <c r="G163" s="8">
        <v>4</v>
      </c>
      <c r="H163" s="30"/>
      <c r="I163" s="35">
        <f t="shared" si="4"/>
        <v>0</v>
      </c>
      <c r="J163" s="11">
        <v>8</v>
      </c>
      <c r="K163" s="35">
        <f t="shared" si="6"/>
        <v>0</v>
      </c>
      <c r="L163" s="35">
        <f t="shared" si="7"/>
        <v>0</v>
      </c>
    </row>
    <row r="164" spans="2:12" s="10" customFormat="1" ht="19.5" customHeight="1">
      <c r="B164" s="11">
        <f t="shared" si="5"/>
        <v>115</v>
      </c>
      <c r="C164" s="12" t="s">
        <v>318</v>
      </c>
      <c r="D164" s="12" t="s">
        <v>319</v>
      </c>
      <c r="E164" s="13" t="s">
        <v>320</v>
      </c>
      <c r="F164" s="12" t="s">
        <v>305</v>
      </c>
      <c r="G164" s="8">
        <v>3</v>
      </c>
      <c r="H164" s="30"/>
      <c r="I164" s="35">
        <f t="shared" si="4"/>
        <v>0</v>
      </c>
      <c r="J164" s="11">
        <v>8</v>
      </c>
      <c r="K164" s="35">
        <f t="shared" si="6"/>
        <v>0</v>
      </c>
      <c r="L164" s="35">
        <f t="shared" si="7"/>
        <v>0</v>
      </c>
    </row>
    <row r="165" spans="2:12" s="10" customFormat="1" ht="19.5" customHeight="1">
      <c r="B165" s="11">
        <f t="shared" si="5"/>
        <v>116</v>
      </c>
      <c r="C165" s="12" t="s">
        <v>321</v>
      </c>
      <c r="D165" s="12" t="s">
        <v>322</v>
      </c>
      <c r="E165" s="13" t="s">
        <v>323</v>
      </c>
      <c r="F165" s="12" t="s">
        <v>305</v>
      </c>
      <c r="G165" s="8">
        <v>1.5</v>
      </c>
      <c r="H165" s="30"/>
      <c r="I165" s="35">
        <f t="shared" si="4"/>
        <v>0</v>
      </c>
      <c r="J165" s="11">
        <v>8</v>
      </c>
      <c r="K165" s="35">
        <f t="shared" si="6"/>
        <v>0</v>
      </c>
      <c r="L165" s="35">
        <f t="shared" si="7"/>
        <v>0</v>
      </c>
    </row>
    <row r="166" spans="2:12" s="10" customFormat="1" ht="19.5" customHeight="1">
      <c r="B166" s="11">
        <f t="shared" si="5"/>
        <v>117</v>
      </c>
      <c r="C166" s="12" t="s">
        <v>324</v>
      </c>
      <c r="D166" s="12" t="s">
        <v>325</v>
      </c>
      <c r="E166" s="13" t="s">
        <v>326</v>
      </c>
      <c r="F166" s="12" t="s">
        <v>305</v>
      </c>
      <c r="G166" s="8">
        <v>12</v>
      </c>
      <c r="H166" s="30"/>
      <c r="I166" s="35">
        <f t="shared" si="4"/>
        <v>0</v>
      </c>
      <c r="J166" s="11">
        <v>8</v>
      </c>
      <c r="K166" s="35">
        <f t="shared" si="6"/>
        <v>0</v>
      </c>
      <c r="L166" s="35">
        <f t="shared" si="7"/>
        <v>0</v>
      </c>
    </row>
    <row r="167" spans="2:12" s="10" customFormat="1" ht="19.5" customHeight="1">
      <c r="B167" s="11">
        <f t="shared" si="5"/>
        <v>118</v>
      </c>
      <c r="C167" s="12" t="s">
        <v>327</v>
      </c>
      <c r="D167" s="12" t="s">
        <v>328</v>
      </c>
      <c r="E167" s="13" t="s">
        <v>329</v>
      </c>
      <c r="F167" s="12" t="s">
        <v>305</v>
      </c>
      <c r="G167" s="8">
        <v>2000</v>
      </c>
      <c r="H167" s="30"/>
      <c r="I167" s="35">
        <f t="shared" si="4"/>
        <v>0</v>
      </c>
      <c r="J167" s="11">
        <v>8</v>
      </c>
      <c r="K167" s="35">
        <f t="shared" si="6"/>
        <v>0</v>
      </c>
      <c r="L167" s="35">
        <f t="shared" si="7"/>
        <v>0</v>
      </c>
    </row>
    <row r="168" spans="2:12" s="10" customFormat="1" ht="19.5" customHeight="1">
      <c r="B168" s="11">
        <f t="shared" si="5"/>
        <v>119</v>
      </c>
      <c r="C168" s="12" t="s">
        <v>330</v>
      </c>
      <c r="D168" s="12" t="s">
        <v>331</v>
      </c>
      <c r="E168" s="13" t="s">
        <v>332</v>
      </c>
      <c r="F168" s="12" t="s">
        <v>147</v>
      </c>
      <c r="G168" s="8">
        <v>3156</v>
      </c>
      <c r="H168" s="30"/>
      <c r="I168" s="35">
        <f t="shared" si="4"/>
        <v>0</v>
      </c>
      <c r="J168" s="11">
        <v>8</v>
      </c>
      <c r="K168" s="35">
        <f t="shared" si="6"/>
        <v>0</v>
      </c>
      <c r="L168" s="35">
        <f t="shared" si="7"/>
        <v>0</v>
      </c>
    </row>
    <row r="169" spans="2:12" s="10" customFormat="1" ht="19.5" customHeight="1">
      <c r="B169" s="11">
        <f t="shared" si="5"/>
        <v>120</v>
      </c>
      <c r="C169" s="12" t="s">
        <v>333</v>
      </c>
      <c r="D169" s="12" t="s">
        <v>334</v>
      </c>
      <c r="E169" s="13" t="s">
        <v>335</v>
      </c>
      <c r="F169" s="12" t="s">
        <v>147</v>
      </c>
      <c r="G169" s="8">
        <v>60</v>
      </c>
      <c r="H169" s="30"/>
      <c r="I169" s="35">
        <f t="shared" si="4"/>
        <v>0</v>
      </c>
      <c r="J169" s="11">
        <v>8</v>
      </c>
      <c r="K169" s="35">
        <f t="shared" si="6"/>
        <v>0</v>
      </c>
      <c r="L169" s="35">
        <f t="shared" si="7"/>
        <v>0</v>
      </c>
    </row>
    <row r="170" spans="2:12" s="10" customFormat="1" ht="19.5" customHeight="1">
      <c r="B170" s="11">
        <f t="shared" si="5"/>
        <v>121</v>
      </c>
      <c r="C170" s="12" t="s">
        <v>336</v>
      </c>
      <c r="D170" s="12" t="s">
        <v>337</v>
      </c>
      <c r="E170" s="13" t="s">
        <v>338</v>
      </c>
      <c r="F170" s="12" t="s">
        <v>147</v>
      </c>
      <c r="G170" s="8">
        <v>51</v>
      </c>
      <c r="H170" s="30"/>
      <c r="I170" s="35">
        <f t="shared" si="4"/>
        <v>0</v>
      </c>
      <c r="J170" s="11">
        <v>8</v>
      </c>
      <c r="K170" s="35">
        <f t="shared" si="6"/>
        <v>0</v>
      </c>
      <c r="L170" s="35">
        <f t="shared" si="7"/>
        <v>0</v>
      </c>
    </row>
    <row r="171" spans="2:12" s="10" customFormat="1" ht="19.5" customHeight="1">
      <c r="B171" s="11">
        <f t="shared" si="5"/>
        <v>122</v>
      </c>
      <c r="C171" s="16" t="s">
        <v>339</v>
      </c>
      <c r="D171" s="16" t="s">
        <v>340</v>
      </c>
      <c r="E171" s="18" t="s">
        <v>341</v>
      </c>
      <c r="F171" s="16" t="s">
        <v>147</v>
      </c>
      <c r="G171" s="9">
        <v>50</v>
      </c>
      <c r="H171" s="31"/>
      <c r="I171" s="35">
        <f t="shared" si="4"/>
        <v>0</v>
      </c>
      <c r="J171" s="17">
        <v>8</v>
      </c>
      <c r="K171" s="35">
        <f t="shared" si="6"/>
        <v>0</v>
      </c>
      <c r="L171" s="35">
        <f t="shared" si="7"/>
        <v>0</v>
      </c>
    </row>
    <row r="172" spans="2:12" s="10" customFormat="1" ht="19.5" customHeight="1">
      <c r="B172" s="11">
        <f t="shared" si="5"/>
        <v>123</v>
      </c>
      <c r="C172" s="16" t="s">
        <v>342</v>
      </c>
      <c r="D172" s="14" t="s">
        <v>343</v>
      </c>
      <c r="E172" s="15" t="s">
        <v>344</v>
      </c>
      <c r="F172" s="16" t="s">
        <v>147</v>
      </c>
      <c r="G172" s="9">
        <v>50</v>
      </c>
      <c r="H172" s="31"/>
      <c r="I172" s="35">
        <f t="shared" si="4"/>
        <v>0</v>
      </c>
      <c r="J172" s="17">
        <v>23</v>
      </c>
      <c r="K172" s="35">
        <f t="shared" si="6"/>
        <v>0</v>
      </c>
      <c r="L172" s="35">
        <f t="shared" si="7"/>
        <v>0</v>
      </c>
    </row>
    <row r="173" spans="2:12" s="10" customFormat="1" ht="19.5" customHeight="1">
      <c r="B173" s="11">
        <f t="shared" si="5"/>
        <v>124</v>
      </c>
      <c r="C173" s="12" t="s">
        <v>345</v>
      </c>
      <c r="D173" s="12" t="s">
        <v>346</v>
      </c>
      <c r="E173" s="13" t="s">
        <v>347</v>
      </c>
      <c r="F173" s="12" t="s">
        <v>147</v>
      </c>
      <c r="G173" s="8">
        <v>35</v>
      </c>
      <c r="H173" s="30"/>
      <c r="I173" s="35">
        <f t="shared" si="4"/>
        <v>0</v>
      </c>
      <c r="J173" s="11">
        <v>8</v>
      </c>
      <c r="K173" s="35">
        <f t="shared" si="6"/>
        <v>0</v>
      </c>
      <c r="L173" s="35">
        <f t="shared" si="7"/>
        <v>0</v>
      </c>
    </row>
    <row r="174" spans="2:12" s="10" customFormat="1" ht="19.5" customHeight="1">
      <c r="B174" s="11">
        <f t="shared" si="5"/>
        <v>125</v>
      </c>
      <c r="C174" s="16" t="s">
        <v>348</v>
      </c>
      <c r="D174" s="28" t="s">
        <v>349</v>
      </c>
      <c r="E174" s="15" t="s">
        <v>419</v>
      </c>
      <c r="F174" s="16" t="s">
        <v>147</v>
      </c>
      <c r="G174" s="9">
        <v>25</v>
      </c>
      <c r="H174" s="31"/>
      <c r="I174" s="35">
        <f t="shared" si="4"/>
        <v>0</v>
      </c>
      <c r="J174" s="17">
        <v>23</v>
      </c>
      <c r="K174" s="35">
        <f t="shared" si="6"/>
        <v>0</v>
      </c>
      <c r="L174" s="35">
        <f t="shared" si="7"/>
        <v>0</v>
      </c>
    </row>
    <row r="175" spans="2:12" s="10" customFormat="1" ht="19.5" customHeight="1">
      <c r="B175" s="11">
        <f t="shared" si="5"/>
        <v>126</v>
      </c>
      <c r="C175" s="12" t="s">
        <v>350</v>
      </c>
      <c r="D175" s="12" t="s">
        <v>351</v>
      </c>
      <c r="E175" s="13" t="s">
        <v>352</v>
      </c>
      <c r="F175" s="12" t="s">
        <v>147</v>
      </c>
      <c r="G175" s="8">
        <v>671</v>
      </c>
      <c r="H175" s="30"/>
      <c r="I175" s="35">
        <f t="shared" si="4"/>
        <v>0</v>
      </c>
      <c r="J175" s="11">
        <v>8</v>
      </c>
      <c r="K175" s="35">
        <f t="shared" si="6"/>
        <v>0</v>
      </c>
      <c r="L175" s="35">
        <f t="shared" si="7"/>
        <v>0</v>
      </c>
    </row>
    <row r="176" spans="2:12" s="10" customFormat="1" ht="19.5" customHeight="1">
      <c r="B176" s="11">
        <f t="shared" si="5"/>
        <v>127</v>
      </c>
      <c r="C176" s="16" t="s">
        <v>420</v>
      </c>
      <c r="D176" s="14" t="s">
        <v>421</v>
      </c>
      <c r="E176" s="15" t="s">
        <v>422</v>
      </c>
      <c r="F176" s="16" t="s">
        <v>147</v>
      </c>
      <c r="G176" s="9">
        <v>21</v>
      </c>
      <c r="H176" s="31"/>
      <c r="I176" s="35">
        <f t="shared" si="4"/>
        <v>0</v>
      </c>
      <c r="J176" s="17">
        <v>23</v>
      </c>
      <c r="K176" s="35">
        <f t="shared" si="6"/>
        <v>0</v>
      </c>
      <c r="L176" s="35">
        <f t="shared" si="7"/>
        <v>0</v>
      </c>
    </row>
    <row r="177" spans="2:12" s="10" customFormat="1" ht="37.5" customHeight="1">
      <c r="B177" s="11">
        <f t="shared" si="5"/>
        <v>128</v>
      </c>
      <c r="C177" s="16" t="s">
        <v>423</v>
      </c>
      <c r="D177" s="16" t="s">
        <v>424</v>
      </c>
      <c r="E177" s="18" t="s">
        <v>425</v>
      </c>
      <c r="F177" s="16" t="s">
        <v>353</v>
      </c>
      <c r="G177" s="9">
        <v>3.5</v>
      </c>
      <c r="H177" s="31"/>
      <c r="I177" s="35">
        <f t="shared" si="4"/>
        <v>0</v>
      </c>
      <c r="J177" s="17">
        <v>8</v>
      </c>
      <c r="K177" s="35">
        <f t="shared" si="6"/>
        <v>0</v>
      </c>
      <c r="L177" s="35">
        <f t="shared" si="7"/>
        <v>0</v>
      </c>
    </row>
    <row r="178" s="1" customFormat="1" ht="54" customHeight="1"/>
    <row r="179" spans="2:12" s="1" customFormat="1" ht="21" customHeight="1">
      <c r="B179" s="38" t="s">
        <v>354</v>
      </c>
      <c r="C179" s="38"/>
      <c r="D179" s="38"/>
      <c r="E179" s="38"/>
      <c r="F179" s="39">
        <f>SUM(I55:I177,I52,I47,I42,I37,I32)</f>
        <v>0</v>
      </c>
      <c r="G179" s="39"/>
      <c r="H179" s="39"/>
      <c r="I179" s="39"/>
      <c r="J179" s="39"/>
      <c r="K179" s="39"/>
      <c r="L179" s="39"/>
    </row>
    <row r="180" spans="2:12" s="1" customFormat="1" ht="21" customHeight="1">
      <c r="B180" s="38" t="s">
        <v>355</v>
      </c>
      <c r="C180" s="38"/>
      <c r="D180" s="38"/>
      <c r="E180" s="38"/>
      <c r="F180" s="39">
        <f>SUM(L55:L177,L52,L47,L42,L37,L32)</f>
        <v>0</v>
      </c>
      <c r="G180" s="40"/>
      <c r="H180" s="40"/>
      <c r="I180" s="40"/>
      <c r="J180" s="40"/>
      <c r="K180" s="40"/>
      <c r="L180" s="40"/>
    </row>
    <row r="181" s="1" customFormat="1" ht="11.25" customHeight="1"/>
    <row r="182" spans="2:12" s="1" customFormat="1" ht="60" customHeight="1">
      <c r="B182" s="42" t="s">
        <v>376</v>
      </c>
      <c r="C182" s="42"/>
      <c r="D182" s="42"/>
      <c r="E182" s="42"/>
      <c r="F182" s="42"/>
      <c r="G182" s="42"/>
      <c r="H182" s="42"/>
      <c r="I182" s="42"/>
      <c r="J182" s="42"/>
      <c r="K182" s="42"/>
      <c r="L182" s="42"/>
    </row>
    <row r="183" s="1" customFormat="1" ht="2.25" customHeight="1"/>
    <row r="184" spans="2:12" s="1" customFormat="1" ht="87" customHeight="1">
      <c r="B184" s="41" t="s">
        <v>377</v>
      </c>
      <c r="C184" s="41"/>
      <c r="D184" s="41"/>
      <c r="E184" s="41"/>
      <c r="F184" s="41"/>
      <c r="G184" s="41"/>
      <c r="H184" s="41"/>
      <c r="I184" s="41"/>
      <c r="J184" s="41"/>
      <c r="K184" s="41"/>
      <c r="L184" s="41"/>
    </row>
    <row r="185" s="1" customFormat="1" ht="5.25" customHeight="1"/>
    <row r="186" spans="2:12" s="1" customFormat="1" ht="106.5" customHeight="1">
      <c r="B186" s="42" t="s">
        <v>378</v>
      </c>
      <c r="C186" s="42"/>
      <c r="D186" s="42"/>
      <c r="E186" s="42"/>
      <c r="F186" s="42"/>
      <c r="G186" s="42"/>
      <c r="H186" s="42"/>
      <c r="I186" s="42"/>
      <c r="J186" s="42"/>
      <c r="K186" s="42"/>
      <c r="L186" s="42"/>
    </row>
    <row r="187" s="1" customFormat="1" ht="5.25" customHeight="1"/>
    <row r="188" spans="2:12" s="1" customFormat="1" ht="36.75" customHeight="1">
      <c r="B188" s="51" t="s">
        <v>368</v>
      </c>
      <c r="C188" s="51"/>
      <c r="D188" s="51"/>
      <c r="E188" s="51"/>
      <c r="F188" s="53" t="s">
        <v>369</v>
      </c>
      <c r="G188" s="53"/>
      <c r="H188" s="53"/>
      <c r="I188" s="53"/>
      <c r="J188" s="53"/>
      <c r="K188" s="53"/>
      <c r="L188" s="53"/>
    </row>
    <row r="189" spans="2:12" s="1" customFormat="1" ht="27.75" customHeight="1"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</row>
    <row r="190" spans="2:12" s="1" customFormat="1" ht="27.75" customHeight="1"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</row>
    <row r="191" spans="2:12" s="1" customFormat="1" ht="27.75" customHeight="1"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</row>
    <row r="192" spans="2:12" s="1" customFormat="1" ht="27.75" customHeight="1"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</row>
    <row r="193" s="1" customFormat="1" ht="2.25" customHeight="1"/>
    <row r="194" spans="2:12" s="1" customFormat="1" ht="191.25" customHeight="1">
      <c r="B194" s="41" t="s">
        <v>379</v>
      </c>
      <c r="C194" s="41"/>
      <c r="D194" s="41"/>
      <c r="E194" s="41"/>
      <c r="F194" s="41"/>
      <c r="G194" s="41"/>
      <c r="H194" s="41"/>
      <c r="I194" s="41"/>
      <c r="J194" s="41"/>
      <c r="K194" s="41"/>
      <c r="L194" s="41"/>
    </row>
    <row r="195" s="1" customFormat="1" ht="2.25" customHeight="1"/>
    <row r="196" spans="2:12" s="1" customFormat="1" ht="33" customHeight="1">
      <c r="B196" s="46" t="s">
        <v>380</v>
      </c>
      <c r="C196" s="46"/>
      <c r="D196" s="46"/>
      <c r="E196" s="46"/>
      <c r="F196" s="46"/>
      <c r="G196" s="46"/>
      <c r="H196" s="46"/>
      <c r="I196" s="46"/>
      <c r="J196" s="46"/>
      <c r="K196" s="46"/>
      <c r="L196" s="46"/>
    </row>
    <row r="197" s="1" customFormat="1" ht="2.25" customHeight="1"/>
    <row r="198" spans="2:12" s="1" customFormat="1" ht="36.75" customHeight="1">
      <c r="B198" s="51" t="s">
        <v>370</v>
      </c>
      <c r="C198" s="51"/>
      <c r="D198" s="51"/>
      <c r="E198" s="51"/>
      <c r="F198" s="52" t="s">
        <v>371</v>
      </c>
      <c r="G198" s="52"/>
      <c r="H198" s="52"/>
      <c r="I198" s="52"/>
      <c r="J198" s="52"/>
      <c r="K198" s="52"/>
      <c r="L198" s="52"/>
    </row>
    <row r="199" spans="2:12" s="1" customFormat="1" ht="27.75" customHeight="1"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</row>
    <row r="200" spans="2:12" s="1" customFormat="1" ht="27.75" customHeight="1"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</row>
    <row r="201" spans="2:12" s="1" customFormat="1" ht="27.75" customHeight="1"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</row>
    <row r="202" spans="2:12" s="1" customFormat="1" ht="27.75" customHeight="1"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</row>
    <row r="203" s="1" customFormat="1" ht="2.25" customHeight="1"/>
    <row r="204" spans="2:12" s="1" customFormat="1" ht="127.5" customHeight="1">
      <c r="B204" s="41" t="s">
        <v>381</v>
      </c>
      <c r="C204" s="41"/>
      <c r="D204" s="41"/>
      <c r="E204" s="41"/>
      <c r="F204" s="41"/>
      <c r="G204" s="41"/>
      <c r="H204" s="41"/>
      <c r="I204" s="41"/>
      <c r="J204" s="41"/>
      <c r="K204" s="41"/>
      <c r="L204" s="41"/>
    </row>
    <row r="205" s="1" customFormat="1" ht="2.25" customHeight="1"/>
    <row r="206" spans="2:12" s="1" customFormat="1" ht="67.5" customHeight="1">
      <c r="B206" s="41" t="s">
        <v>382</v>
      </c>
      <c r="C206" s="41"/>
      <c r="D206" s="41"/>
      <c r="E206" s="41"/>
      <c r="F206" s="41"/>
      <c r="G206" s="41"/>
      <c r="H206" s="41"/>
      <c r="I206" s="41"/>
      <c r="J206" s="41"/>
      <c r="K206" s="41"/>
      <c r="L206" s="41"/>
    </row>
    <row r="207" s="1" customFormat="1" ht="2.25" customHeight="1"/>
    <row r="208" spans="2:12" s="1" customFormat="1" ht="46.5" customHeight="1">
      <c r="B208" s="42" t="s">
        <v>383</v>
      </c>
      <c r="C208" s="42"/>
      <c r="D208" s="42"/>
      <c r="E208" s="42"/>
      <c r="F208" s="42"/>
      <c r="G208" s="42"/>
      <c r="H208" s="42"/>
      <c r="I208" s="42"/>
      <c r="J208" s="42"/>
      <c r="K208" s="42"/>
      <c r="L208" s="42"/>
    </row>
    <row r="209" s="1" customFormat="1" ht="2.25" customHeight="1"/>
    <row r="210" spans="2:12" s="1" customFormat="1" ht="33" customHeight="1">
      <c r="B210" s="42" t="s">
        <v>384</v>
      </c>
      <c r="C210" s="42"/>
      <c r="D210" s="42"/>
      <c r="E210" s="42"/>
      <c r="F210" s="42"/>
      <c r="G210" s="42"/>
      <c r="H210" s="42"/>
      <c r="I210" s="42"/>
      <c r="J210" s="42"/>
      <c r="K210" s="42"/>
      <c r="L210" s="42"/>
    </row>
    <row r="211" s="1" customFormat="1" ht="2.25" customHeight="1"/>
    <row r="212" spans="2:12" s="1" customFormat="1" ht="114" customHeight="1">
      <c r="B212" s="42" t="s">
        <v>385</v>
      </c>
      <c r="C212" s="42"/>
      <c r="D212" s="42"/>
      <c r="E212" s="42"/>
      <c r="F212" s="42"/>
      <c r="G212" s="42"/>
      <c r="H212" s="42"/>
      <c r="I212" s="42"/>
      <c r="J212" s="42"/>
      <c r="K212" s="42"/>
      <c r="L212" s="42"/>
    </row>
    <row r="213" s="1" customFormat="1" ht="2.25" customHeight="1"/>
    <row r="214" spans="2:12" s="1" customFormat="1" ht="99.75" customHeight="1">
      <c r="B214" s="41" t="s">
        <v>386</v>
      </c>
      <c r="C214" s="41"/>
      <c r="D214" s="41"/>
      <c r="E214" s="41"/>
      <c r="F214" s="41"/>
      <c r="G214" s="41"/>
      <c r="H214" s="41"/>
      <c r="I214" s="41"/>
      <c r="J214" s="41"/>
      <c r="K214" s="41"/>
      <c r="L214" s="41"/>
    </row>
    <row r="215" spans="9:10" s="1" customFormat="1" ht="84.75" customHeight="1">
      <c r="I215" s="29"/>
      <c r="J215" s="29"/>
    </row>
    <row r="216" spans="9:10" s="1" customFormat="1" ht="17.25" customHeight="1">
      <c r="I216" s="36" t="s">
        <v>367</v>
      </c>
      <c r="J216" s="36"/>
    </row>
    <row r="217" s="1" customFormat="1" ht="141.75" customHeight="1"/>
    <row r="218" spans="2:10" s="1" customFormat="1" ht="79.5" customHeight="1">
      <c r="B218" s="37" t="s">
        <v>387</v>
      </c>
      <c r="C218" s="37"/>
      <c r="D218" s="37"/>
      <c r="E218" s="37"/>
      <c r="F218" s="37"/>
      <c r="G218" s="37"/>
      <c r="H218" s="37"/>
      <c r="I218" s="37"/>
      <c r="J218" s="37"/>
    </row>
  </sheetData>
  <sheetProtection password="9F2D" sheet="1"/>
  <mergeCells count="51">
    <mergeCell ref="B188:E188"/>
    <mergeCell ref="F188:L188"/>
    <mergeCell ref="B182:L182"/>
    <mergeCell ref="B184:L184"/>
    <mergeCell ref="B186:L186"/>
    <mergeCell ref="B194:L194"/>
    <mergeCell ref="B196:L196"/>
    <mergeCell ref="B189:E189"/>
    <mergeCell ref="F189:L189"/>
    <mergeCell ref="B190:E190"/>
    <mergeCell ref="F190:L190"/>
    <mergeCell ref="B191:E191"/>
    <mergeCell ref="F191:L191"/>
    <mergeCell ref="B201:E201"/>
    <mergeCell ref="F201:L201"/>
    <mergeCell ref="B202:E202"/>
    <mergeCell ref="F202:L202"/>
    <mergeCell ref="B192:E192"/>
    <mergeCell ref="F192:L192"/>
    <mergeCell ref="B198:E198"/>
    <mergeCell ref="F198:L198"/>
    <mergeCell ref="B199:E199"/>
    <mergeCell ref="F199:L199"/>
    <mergeCell ref="E14:G14"/>
    <mergeCell ref="B24:L24"/>
    <mergeCell ref="I2:L2"/>
    <mergeCell ref="B4:D4"/>
    <mergeCell ref="B6:D6"/>
    <mergeCell ref="B8:D8"/>
    <mergeCell ref="B10:D11"/>
    <mergeCell ref="G11:L12"/>
    <mergeCell ref="B212:L212"/>
    <mergeCell ref="B214:L214"/>
    <mergeCell ref="B26:L26"/>
    <mergeCell ref="B29:K29"/>
    <mergeCell ref="B34:K34"/>
    <mergeCell ref="B39:K39"/>
    <mergeCell ref="B44:K44"/>
    <mergeCell ref="B49:K49"/>
    <mergeCell ref="B200:E200"/>
    <mergeCell ref="F200:L200"/>
    <mergeCell ref="I216:J216"/>
    <mergeCell ref="B218:J218"/>
    <mergeCell ref="B179:E179"/>
    <mergeCell ref="F179:L179"/>
    <mergeCell ref="B180:E180"/>
    <mergeCell ref="F180:L180"/>
    <mergeCell ref="B204:L204"/>
    <mergeCell ref="B206:L206"/>
    <mergeCell ref="B208:L208"/>
    <mergeCell ref="B210:L21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1224 N.Toruń Sebastian Chmiel</cp:lastModifiedBy>
  <dcterms:modified xsi:type="dcterms:W3CDTF">2023-10-16T10:15:46Z</dcterms:modified>
  <cp:category/>
  <cp:version/>
  <cp:contentType/>
  <cp:contentStatus/>
</cp:coreProperties>
</file>