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ulpito\Rok 2024\Przetargi 2024\Droga Ujazd\"/>
    </mc:Choice>
  </mc:AlternateContent>
  <xr:revisionPtr revIDLastSave="0" documentId="13_ncr:1_{5AA80F31-FE6A-4CB3-87AE-56DAD837209A}" xr6:coauthVersionLast="47" xr6:coauthVersionMax="47" xr10:uidLastSave="{00000000-0000-0000-0000-000000000000}"/>
  <bookViews>
    <workbookView xWindow="-120" yWindow="-120" windowWidth="29040" windowHeight="15720" tabRatio="675" firstSheet="1" activeTab="1" xr2:uid="{00000000-000D-0000-FFFF-FFFF00000000}"/>
  </bookViews>
  <sheets>
    <sheet name="KOSZTORYS INWESTORSKI" sheetId="43" r:id="rId1"/>
    <sheet name="KOSZTORYS OFERTOWY" sheetId="44" r:id="rId2"/>
  </sheets>
  <definedNames>
    <definedName name="_xlnm.Print_Area" localSheetId="0">'KOSZTORYS INWESTORSKI'!$A$1:$H$98</definedName>
    <definedName name="_xlnm.Print_Titles" localSheetId="0">'KOSZTORYS INWESTORSKI'!$4:$7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5" i="44" l="1"/>
  <c r="H93" i="44"/>
  <c r="H92" i="44"/>
  <c r="H90" i="44"/>
  <c r="H88" i="44"/>
  <c r="H87" i="44"/>
  <c r="H86" i="44"/>
  <c r="H85" i="44"/>
  <c r="H83" i="44"/>
  <c r="H82" i="44"/>
  <c r="H80" i="44"/>
  <c r="H79" i="44"/>
  <c r="H78" i="44"/>
  <c r="H77" i="44"/>
  <c r="H76" i="44"/>
  <c r="H74" i="44"/>
  <c r="H73" i="44"/>
  <c r="H72" i="44"/>
  <c r="H71" i="44"/>
  <c r="H69" i="44"/>
  <c r="H68" i="44"/>
  <c r="H67" i="44"/>
  <c r="H66" i="44"/>
  <c r="H65" i="44"/>
  <c r="H62" i="44"/>
  <c r="H61" i="44"/>
  <c r="H60" i="44"/>
  <c r="H59" i="44"/>
  <c r="H57" i="44"/>
  <c r="H54" i="44"/>
  <c r="H53" i="44"/>
  <c r="H52" i="44"/>
  <c r="H51" i="44"/>
  <c r="H49" i="44"/>
  <c r="H46" i="44"/>
  <c r="H45" i="44"/>
  <c r="H44" i="44"/>
  <c r="H42" i="44"/>
  <c r="H40" i="44"/>
  <c r="H37" i="44"/>
  <c r="H36" i="44"/>
  <c r="H35" i="44"/>
  <c r="H33" i="44"/>
  <c r="H31" i="44"/>
  <c r="H28" i="44"/>
  <c r="H26" i="44"/>
  <c r="H25" i="44"/>
  <c r="H24" i="44"/>
  <c r="H21" i="44"/>
  <c r="H19" i="44"/>
  <c r="H18" i="44"/>
  <c r="H17" i="44"/>
  <c r="H16" i="44"/>
  <c r="H15" i="44"/>
  <c r="H14" i="44"/>
  <c r="H13" i="44"/>
  <c r="H12" i="44"/>
  <c r="H11" i="44"/>
  <c r="H9" i="44"/>
  <c r="H73" i="43"/>
  <c r="H62" i="43"/>
  <c r="I55" i="43" s="1"/>
  <c r="H61" i="43"/>
  <c r="H60" i="43"/>
  <c r="H59" i="43"/>
  <c r="H57" i="43"/>
  <c r="H46" i="43"/>
  <c r="H45" i="43"/>
  <c r="H44" i="43"/>
  <c r="H42" i="43"/>
  <c r="H40" i="43"/>
  <c r="H49" i="43"/>
  <c r="H51" i="43"/>
  <c r="H52" i="43"/>
  <c r="H53" i="43"/>
  <c r="H54" i="43"/>
  <c r="H35" i="43"/>
  <c r="H93" i="43"/>
  <c r="H92" i="43"/>
  <c r="H91" i="43"/>
  <c r="H90" i="43"/>
  <c r="H72" i="43"/>
  <c r="H9" i="43"/>
  <c r="H95" i="43"/>
  <c r="I94" i="43"/>
  <c r="H12" i="43"/>
  <c r="H71" i="43"/>
  <c r="I68" i="43" s="1"/>
  <c r="H69" i="43"/>
  <c r="H85" i="43"/>
  <c r="H67" i="43"/>
  <c r="H66" i="43"/>
  <c r="H65" i="43"/>
  <c r="I63" i="43" s="1"/>
  <c r="H19" i="43"/>
  <c r="H87" i="43"/>
  <c r="H79" i="43"/>
  <c r="H25" i="43"/>
  <c r="I22" i="43" s="1"/>
  <c r="H89" i="43"/>
  <c r="H88" i="43"/>
  <c r="H86" i="43"/>
  <c r="H84" i="43"/>
  <c r="I80" i="43" s="1"/>
  <c r="H83" i="43"/>
  <c r="H82" i="43"/>
  <c r="H81" i="43"/>
  <c r="H80" i="43"/>
  <c r="H78" i="43"/>
  <c r="H77" i="43"/>
  <c r="H76" i="43"/>
  <c r="H75" i="43"/>
  <c r="H74" i="43"/>
  <c r="H68" i="43"/>
  <c r="H37" i="43"/>
  <c r="H36" i="43"/>
  <c r="H33" i="43"/>
  <c r="H31" i="43"/>
  <c r="I29" i="43" s="1"/>
  <c r="H28" i="43"/>
  <c r="H26" i="43"/>
  <c r="H24" i="43"/>
  <c r="H21" i="43"/>
  <c r="H18" i="43"/>
  <c r="H17" i="43"/>
  <c r="H16" i="43"/>
  <c r="H15" i="43"/>
  <c r="H14" i="43"/>
  <c r="H13" i="43"/>
  <c r="H11" i="43"/>
  <c r="I8" i="43" s="1"/>
  <c r="I47" i="43"/>
  <c r="I38" i="43"/>
  <c r="I88" i="43" l="1"/>
  <c r="H96" i="44"/>
  <c r="H97" i="44" s="1"/>
  <c r="H98" i="44" s="1"/>
  <c r="I96" i="43"/>
  <c r="H96" i="43"/>
  <c r="H97" i="43" l="1"/>
  <c r="H98" i="43" s="1"/>
</calcChain>
</file>

<file path=xl/sharedStrings.xml><?xml version="1.0" encoding="utf-8"?>
<sst xmlns="http://schemas.openxmlformats.org/spreadsheetml/2006/main" count="508" uniqueCount="147">
  <si>
    <t>km</t>
  </si>
  <si>
    <t>Lp.</t>
  </si>
  <si>
    <t>ROBOTY PRZYGOTOWAWCZE</t>
  </si>
  <si>
    <t>m</t>
  </si>
  <si>
    <t>Pozycja</t>
  </si>
  <si>
    <t>Cena jedn.</t>
  </si>
  <si>
    <t>Wartość</t>
  </si>
  <si>
    <t>Specyfikacji</t>
  </si>
  <si>
    <t>Wyszczególnienie elementów rozliczeniowych</t>
  </si>
  <si>
    <t>Technicznej</t>
  </si>
  <si>
    <t>*</t>
  </si>
  <si>
    <t>NAWIERZCHNIE</t>
  </si>
  <si>
    <t xml:space="preserve">Roboty pomiarowe - odtworzenie trasy i punktów pomiarowych </t>
  </si>
  <si>
    <t>Ilość jednostek</t>
  </si>
  <si>
    <t xml:space="preserve">Nawierzchnie z mieszanki mineralno-bitumicznych wytwarzanych i wbudowywanych na gorąco : </t>
  </si>
  <si>
    <t>(PLN)</t>
  </si>
  <si>
    <t>Ścieki uliczne z betonowej kostki brukowej:</t>
  </si>
  <si>
    <t>Wykonanie koryta wraz z profilowaniem i zagęszczeniem podłoża oraz odwozem gruntu:</t>
  </si>
  <si>
    <t>Oznakowanie pionowe stałe:</t>
  </si>
  <si>
    <t>D-07.01.01</t>
  </si>
  <si>
    <t>D-07.02.01</t>
  </si>
  <si>
    <t>D-04.03.01</t>
  </si>
  <si>
    <t>D-04.01.01</t>
  </si>
  <si>
    <t>D-08.03.01</t>
  </si>
  <si>
    <t>D-05.03.11</t>
  </si>
  <si>
    <t>D-04.05.01</t>
  </si>
  <si>
    <t>D-01.02.04</t>
  </si>
  <si>
    <t>D-01.01.01</t>
  </si>
  <si>
    <t>Nawierzchnia z kostki brukowej betonowej gr. 8 cm na podsypce cementowo-piaskowej:</t>
  </si>
  <si>
    <t>Nazwa jedn.</t>
  </si>
  <si>
    <t xml:space="preserve">Ustawienie krawężników  betonowych: </t>
  </si>
  <si>
    <t>Oznakowanie poziome jezdni:</t>
  </si>
  <si>
    <t>Frezowanie nawierzchni  bitumicznej na średnią głębokość do:</t>
  </si>
  <si>
    <t>D-03.02.01</t>
  </si>
  <si>
    <t>Kanalizacja deszczowa:</t>
  </si>
  <si>
    <t>D-03.02.01a</t>
  </si>
  <si>
    <t>Regulacja urządzeń obcych:</t>
  </si>
  <si>
    <t>- demontaż studzienek ściekowych</t>
  </si>
  <si>
    <t xml:space="preserve">- regulacja pionowa studzienek dla włazów kanałowych </t>
  </si>
  <si>
    <t xml:space="preserve">Ustawienie obrzeży betonowych: </t>
  </si>
  <si>
    <t>metr</t>
  </si>
  <si>
    <t>D-05.03.23</t>
  </si>
  <si>
    <t>KRAWĘŻNIKI I ŚCIEKI</t>
  </si>
  <si>
    <t>D-08.05.03</t>
  </si>
  <si>
    <t>D-08.01.01</t>
  </si>
  <si>
    <t>D-04.06.01</t>
  </si>
  <si>
    <t>ODWODNIENIE KORPUSU DROGOWEGO</t>
  </si>
  <si>
    <t>OZNAKOWANIE DRÓG I URZĄDZENIA BEZPIECZEŃSTWA RUCHU</t>
  </si>
  <si>
    <t>D-05.03.05</t>
  </si>
  <si>
    <t>Mechaniczne oczyszczenie i skropienie emulsją asfaltową na zimno podbudowy lub nawierzchni betonowej/bitumicznej; zużycie emulsji 0,5 kg/m2 wraz z zabezpieczeniem powierzchni roztworem mleka wapiennego w ilości 250 g/m± 20 g</t>
  </si>
  <si>
    <t>D-05.03.13</t>
  </si>
  <si>
    <t>- warstwa o grubości 10 cm</t>
  </si>
  <si>
    <t>szt.</t>
  </si>
  <si>
    <t>Rozbiórka elementów dróg wraz z wywozem:</t>
  </si>
  <si>
    <t xml:space="preserve">- rozebranie obrzeży trawnikowych </t>
  </si>
  <si>
    <t>KNR 231 0706-03</t>
  </si>
  <si>
    <t>KNR 231 0702-02</t>
  </si>
  <si>
    <t>KNR AT-03 0202-02</t>
  </si>
  <si>
    <t>KNR 231 0109-03/04</t>
  </si>
  <si>
    <t>KNR 231 0113-01/05</t>
  </si>
  <si>
    <t>KNR AT-03 0102-01</t>
  </si>
  <si>
    <t>KNR 201 0119-03</t>
  </si>
  <si>
    <t>KNR 231 0310-01</t>
  </si>
  <si>
    <t>KNR 231 0810-01</t>
  </si>
  <si>
    <t>KNR 231 0814-02</t>
  </si>
  <si>
    <t>KNR 231 0815-02</t>
  </si>
  <si>
    <t>KNR 231 1406-03</t>
  </si>
  <si>
    <t>KNR 231 1406-04</t>
  </si>
  <si>
    <t>KNR 231 0703-02</t>
  </si>
  <si>
    <t>KNR 231 0407-01</t>
  </si>
  <si>
    <t>KNR 231 0511-04</t>
  </si>
  <si>
    <t>KNR AT-03 0402-01</t>
  </si>
  <si>
    <t>KNR 231 0102-01/02</t>
  </si>
  <si>
    <t>KNR 231 0101 01/02</t>
  </si>
  <si>
    <t>Podstawa wyceny</t>
  </si>
  <si>
    <t>KNR 920 0102-02</t>
  </si>
  <si>
    <t>KNR 405 0411-02</t>
  </si>
  <si>
    <t>KNR 218 0625-02</t>
  </si>
  <si>
    <t>Wycena własna</t>
  </si>
  <si>
    <t xml:space="preserve">- wykonanie ścieku o szer.20 cm z bet. kostki brukowej gr. 8 cm (kostka typu Holland, kolor szary) na podsypce cem. - piaskowej gr. 3 cm wraz z wykonaniem ławy z betonu C12/15 </t>
  </si>
  <si>
    <t xml:space="preserve">- warstwa o grubości 20 cm </t>
  </si>
  <si>
    <t>Podbudowa i ulepszone podłoże z gruntu stabilizowanego cementem C1,5/2,0</t>
  </si>
  <si>
    <t>- pod wjazdy o głębokości do 35 cm</t>
  </si>
  <si>
    <t>Podbudowa z betonu C 8/10:</t>
  </si>
  <si>
    <t>m2</t>
  </si>
  <si>
    <t xml:space="preserve">- regulacja pionowa zaworów wodociagowych /lub gazowych </t>
  </si>
  <si>
    <t>- słupki do znaków drogowych z rur stalowych fi 70 mm ( proste , z wysięgnikiem)</t>
  </si>
  <si>
    <t>KNR 231 0310-05/06</t>
  </si>
  <si>
    <t>- próg płytowy (kolor czerwony, kostka fazowana)</t>
  </si>
  <si>
    <t>KNR 231 0813-03</t>
  </si>
  <si>
    <t>KNR 231 0403-03 + KNR 231 0402-04</t>
  </si>
  <si>
    <t>KNR 231 0108-02</t>
  </si>
  <si>
    <t>19</t>
  </si>
  <si>
    <r>
      <t>m</t>
    </r>
    <r>
      <rPr>
        <vertAlign val="superscript"/>
        <sz val="9"/>
        <rFont val="Arial"/>
        <family val="2"/>
        <charset val="238"/>
      </rPr>
      <t>2</t>
    </r>
  </si>
  <si>
    <t>KOSZTORYS INEWSTORSKI</t>
  </si>
  <si>
    <t>- regulacja pionowa studzienek dla włazów kanałowych z wymianą włazu kl. D400 na studni PCV 400</t>
  </si>
  <si>
    <t>- rozebranie nawierzchni z betonowej kostki brukowej (ściek)</t>
  </si>
  <si>
    <t>- regulacja wyskościowa istniejących wjazdów (rozbiórka, przełożenie nawierzchni z kostki gr. 8 cm - dopasowanie wysokościowe)</t>
  </si>
  <si>
    <t>- wjazdy (kolor grafit, kostka fazowana)</t>
  </si>
  <si>
    <t>- pod chodnik o głębokości do 20 cm</t>
  </si>
  <si>
    <t>- ustawienie obrzeży betonowych 8/30 cm na podsypce cementowo-piaskowej grubości 5 cm z wykonaniem ławy betonowej z betonu C12/15 z wykonaniem rowka</t>
  </si>
  <si>
    <t>- chodnik  (kolor szary, kostka fazowana)</t>
  </si>
  <si>
    <t>- krawężniki wystające 15/30 cm na podsypce cementowo - piaskowej grubości 5 cm i ławie betonowej z oporem z betonu C12/15 z wykonaniem rowka</t>
  </si>
  <si>
    <t>- krawężniki najazdowe 15/22 cm na podsypce cementowo - piaskowej grubości 5 cm i lawie betonowej z oporem z betonu C12/15 z wykonaniem rowka</t>
  </si>
  <si>
    <t>- opornik betonowy 12/25 cm na podsypce cementowo - piaskowej grubości 5 cm i lawie betonowej z oporem z betonu C12/15 (od strony wjzadów) z wykonaniem rowka</t>
  </si>
  <si>
    <t>- warstwa o grubości 15 cm</t>
  </si>
  <si>
    <t>Podbudowa z kruszywa łamanego stabilizowanego mechanicznie 0/31,5 mm gr. 20 cm</t>
  </si>
  <si>
    <t>D-04.04.02</t>
  </si>
  <si>
    <t>KNNR 6 0112-05</t>
  </si>
  <si>
    <t>- rozbiórka krawężników i oporników betonowych wraz z ławą (15x30, 20x30, 10x30)</t>
  </si>
  <si>
    <t xml:space="preserve">PRÓG PŁYTOWY </t>
  </si>
  <si>
    <t xml:space="preserve">- przykanaliki z rur PVC łączonych na wcisk o średnicy 200 mm  </t>
  </si>
  <si>
    <t>ZAGOSPODAROWANIE TERENÓW ZIELONYCH</t>
  </si>
  <si>
    <t xml:space="preserve">- warstwa ścieralna z AC 11 S 50/70, gr. 4 cm </t>
  </si>
  <si>
    <t>Przebudowa drogi w m. Ujazd</t>
  </si>
  <si>
    <t>- rozebranie nawierzchni z betonowej kostki brukowej, bruku kamiennego (chodniki, wjazdy) etap I</t>
  </si>
  <si>
    <t>- rozebranie nawierzchni z betonowej kostki brukowej, bruku kamiennego (chodniki, wjazdy) etap II</t>
  </si>
  <si>
    <t>- rozebranie nawierzchni betonowej gr. 15 cm (wjazd)</t>
  </si>
  <si>
    <t>- rozbiórka nawierzchni asfaltowej gr. 6 cm wraz z podbudową z tłucznia lub brukowca gr. 20 cm ( remont wgłębny)</t>
  </si>
  <si>
    <t>12</t>
  </si>
  <si>
    <t>13</t>
  </si>
  <si>
    <t>14</t>
  </si>
  <si>
    <t>15</t>
  </si>
  <si>
    <t>CHODNIK - etap I</t>
  </si>
  <si>
    <t>CHODNIK - etap II</t>
  </si>
  <si>
    <t>WJAZDY - etap I</t>
  </si>
  <si>
    <t>WJAZDY - etap II</t>
  </si>
  <si>
    <t>Wykonanie koryta wraz z profilowaniem i zagęszczeniem podłoża oraz odwozem gruntu - głębokości 15m:( remont wgłębny)</t>
  </si>
  <si>
    <t xml:space="preserve">- warstwa wiążąca z AC 16 W 50/70, gr. 5 cm </t>
  </si>
  <si>
    <t>Mg</t>
  </si>
  <si>
    <t>Wyrównanie miejscowe podbudowy mieszankami mineralno-bitumicznymi wytwarzanymi i wbudowywanymi na gorąco wraz z oczyszczeniem i skropieniem emulsją asfaltową:</t>
  </si>
  <si>
    <t>- studzienki ściekowe z gotowych elementów betonowe o śr.500 mm z osadnikiem bez syfonu ( wpust jezdniowy)</t>
  </si>
  <si>
    <t>- 3 cm</t>
  </si>
  <si>
    <t>- rozbiórka nawierzchni asfaltowej gr. 6 cm wraz z podbudową z tłucznia lub brukowca gr. 20 cm ( wyniesione skrzyżowanie)</t>
  </si>
  <si>
    <t>Humusowanie terenu przy grubości warstwy 10 cm z obsianiem trawą</t>
  </si>
  <si>
    <t>23</t>
  </si>
  <si>
    <t>25</t>
  </si>
  <si>
    <t>29</t>
  </si>
  <si>
    <t>32</t>
  </si>
  <si>
    <t>38</t>
  </si>
  <si>
    <t>40</t>
  </si>
  <si>
    <t>RAZEM poz. 1-50</t>
  </si>
  <si>
    <t>Podatek VAT - 23%  poz. 51</t>
  </si>
  <si>
    <t>OGÓŁEM - suma poz. 51+52</t>
  </si>
  <si>
    <t>- tablice znaków pionowych, folia II (A-7 - 1 szt,  D-1 - 2 szt., D-6 - 6 szt, A-11a - 3 szt., B-33 - 3 szt., T-21 - 3 szt.)</t>
  </si>
  <si>
    <t>- grubowarstwowe białe (P-10,  P-13, P-14, P-25)</t>
  </si>
  <si>
    <t>KOSZOTORYS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</si>
</sst>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"/>
    </font>
    <font>
      <sz val="10"/>
      <name val="Garamond"/>
      <family val="1"/>
    </font>
    <font>
      <sz val="12"/>
      <name val="Garamond"/>
      <family val="1"/>
    </font>
    <font>
      <b/>
      <sz val="10"/>
      <name val="Garamond"/>
      <family val="1"/>
      <charset val="238"/>
    </font>
    <font>
      <sz val="10"/>
      <name val="Arial"/>
      <family val="2"/>
      <charset val="238"/>
    </font>
    <font>
      <b/>
      <sz val="8"/>
      <name val="Garamond"/>
      <family val="1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Calibri"/>
      <family val="2"/>
      <charset val="238"/>
    </font>
    <font>
      <sz val="8"/>
      <name val="Arial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 applyNumberFormat="0" applyFont="0" applyFill="0" applyBorder="0" applyAlignment="0" applyProtection="0">
      <alignment vertical="top"/>
    </xf>
    <xf numFmtId="0" fontId="6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</cellStyleXfs>
  <cellXfs count="214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Alignment="1"/>
    <xf numFmtId="4" fontId="1" fillId="0" borderId="0" xfId="0" applyNumberFormat="1" applyFont="1" applyAlignment="1"/>
    <xf numFmtId="4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Border="1" applyAlignment="1"/>
    <xf numFmtId="0" fontId="1" fillId="0" borderId="0" xfId="0" applyFont="1" applyAlignment="1">
      <alignment wrapText="1"/>
    </xf>
    <xf numFmtId="3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2" fontId="7" fillId="0" borderId="4" xfId="0" applyNumberFormat="1" applyFont="1" applyFill="1" applyBorder="1" applyAlignment="1">
      <alignment horizontal="center" vertical="top"/>
    </xf>
    <xf numFmtId="4" fontId="7" fillId="0" borderId="5" xfId="0" applyNumberFormat="1" applyFont="1" applyFill="1" applyBorder="1" applyAlignment="1">
      <alignment horizontal="center" vertical="top"/>
    </xf>
    <xf numFmtId="0" fontId="7" fillId="0" borderId="6" xfId="0" quotePrefix="1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top"/>
    </xf>
    <xf numFmtId="2" fontId="7" fillId="0" borderId="9" xfId="0" applyNumberFormat="1" applyFont="1" applyFill="1" applyBorder="1" applyAlignment="1">
      <alignment horizontal="center" vertical="top"/>
    </xf>
    <xf numFmtId="4" fontId="7" fillId="0" borderId="7" xfId="0" applyNumberFormat="1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9" fillId="0" borderId="10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9" fillId="0" borderId="12" xfId="0" applyFont="1" applyBorder="1" applyAlignment="1">
      <alignment horizontal="centerContinuous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0" xfId="0" applyFont="1" applyBorder="1" applyAlignment="1">
      <alignment horizontal="centerContinuous" wrapText="1"/>
    </xf>
    <xf numFmtId="0" fontId="9" fillId="0" borderId="13" xfId="0" applyFont="1" applyBorder="1" applyAlignment="1">
      <alignment vertical="top"/>
    </xf>
    <xf numFmtId="0" fontId="9" fillId="0" borderId="14" xfId="0" applyFont="1" applyBorder="1" applyAlignment="1">
      <alignment horizontal="center" vertical="top"/>
    </xf>
    <xf numFmtId="0" fontId="9" fillId="0" borderId="15" xfId="0" applyFont="1" applyBorder="1" applyAlignment="1">
      <alignment wrapText="1"/>
    </xf>
    <xf numFmtId="0" fontId="9" fillId="0" borderId="14" xfId="0" applyFont="1" applyFill="1" applyBorder="1" applyAlignment="1">
      <alignment horizontal="center" vertical="center"/>
    </xf>
    <xf numFmtId="4" fontId="9" fillId="0" borderId="16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NumberFormat="1" applyFont="1" applyBorder="1" applyAlignment="1">
      <alignment horizontal="center"/>
    </xf>
    <xf numFmtId="0" fontId="7" fillId="0" borderId="22" xfId="0" applyFont="1" applyFill="1" applyBorder="1" applyAlignment="1">
      <alignment horizontal="center" vertical="top"/>
    </xf>
    <xf numFmtId="3" fontId="7" fillId="0" borderId="23" xfId="0" applyNumberFormat="1" applyFont="1" applyFill="1" applyBorder="1" applyAlignment="1">
      <alignment horizontal="center" vertical="top"/>
    </xf>
    <xf numFmtId="0" fontId="7" fillId="0" borderId="25" xfId="0" applyFont="1" applyFill="1" applyBorder="1" applyAlignment="1">
      <alignment horizontal="center" vertical="top"/>
    </xf>
    <xf numFmtId="0" fontId="7" fillId="0" borderId="26" xfId="0" applyFont="1" applyFill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top"/>
    </xf>
    <xf numFmtId="0" fontId="7" fillId="0" borderId="28" xfId="0" applyFont="1" applyFill="1" applyBorder="1" applyAlignment="1">
      <alignment horizontal="center" vertical="top"/>
    </xf>
    <xf numFmtId="2" fontId="7" fillId="0" borderId="28" xfId="0" applyNumberFormat="1" applyFont="1" applyFill="1" applyBorder="1" applyAlignment="1">
      <alignment horizontal="center" vertical="top"/>
    </xf>
    <xf numFmtId="4" fontId="7" fillId="0" borderId="26" xfId="0" applyNumberFormat="1" applyFont="1" applyFill="1" applyBorder="1" applyAlignment="1">
      <alignment horizontal="center" vertical="top"/>
    </xf>
    <xf numFmtId="0" fontId="7" fillId="0" borderId="31" xfId="0" quotePrefix="1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center" vertical="top" wrapText="1"/>
    </xf>
    <xf numFmtId="0" fontId="7" fillId="0" borderId="32" xfId="0" applyFont="1" applyFill="1" applyBorder="1" applyAlignment="1">
      <alignment horizontal="center" vertical="top"/>
    </xf>
    <xf numFmtId="0" fontId="7" fillId="0" borderId="33" xfId="0" applyFont="1" applyFill="1" applyBorder="1" applyAlignment="1">
      <alignment horizontal="center" vertical="top"/>
    </xf>
    <xf numFmtId="2" fontId="9" fillId="0" borderId="33" xfId="0" applyNumberFormat="1" applyFont="1" applyFill="1" applyBorder="1" applyAlignment="1">
      <alignment horizontal="center" vertical="top"/>
    </xf>
    <xf numFmtId="0" fontId="7" fillId="0" borderId="34" xfId="0" quotePrefix="1" applyFont="1" applyFill="1" applyBorder="1" applyAlignment="1">
      <alignment horizontal="center" vertical="top" wrapText="1"/>
    </xf>
    <xf numFmtId="0" fontId="7" fillId="0" borderId="29" xfId="0" applyFont="1" applyFill="1" applyBorder="1" applyAlignment="1">
      <alignment horizontal="center" vertical="top" wrapText="1"/>
    </xf>
    <xf numFmtId="0" fontId="7" fillId="0" borderId="35" xfId="0" quotePrefix="1" applyFont="1" applyFill="1" applyBorder="1" applyAlignment="1">
      <alignment horizontal="center" vertical="top" wrapText="1"/>
    </xf>
    <xf numFmtId="0" fontId="7" fillId="0" borderId="36" xfId="0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horizontal="center" vertical="top"/>
    </xf>
    <xf numFmtId="2" fontId="7" fillId="0" borderId="38" xfId="0" applyNumberFormat="1" applyFont="1" applyFill="1" applyBorder="1" applyAlignment="1">
      <alignment horizontal="center" vertical="top"/>
    </xf>
    <xf numFmtId="4" fontId="7" fillId="0" borderId="39" xfId="0" applyNumberFormat="1" applyFont="1" applyFill="1" applyBorder="1" applyAlignment="1">
      <alignment horizontal="center" vertical="top"/>
    </xf>
    <xf numFmtId="0" fontId="7" fillId="0" borderId="40" xfId="0" quotePrefix="1" applyFont="1" applyFill="1" applyBorder="1" applyAlignment="1">
      <alignment horizontal="center" vertical="top" wrapText="1"/>
    </xf>
    <xf numFmtId="0" fontId="7" fillId="0" borderId="40" xfId="0" quotePrefix="1" applyFont="1" applyBorder="1" applyAlignment="1">
      <alignment horizontal="center" vertical="top" wrapText="1"/>
    </xf>
    <xf numFmtId="0" fontId="7" fillId="0" borderId="36" xfId="0" applyFont="1" applyBorder="1" applyAlignment="1">
      <alignment horizontal="center" vertical="top" wrapText="1"/>
    </xf>
    <xf numFmtId="0" fontId="7" fillId="0" borderId="37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6" xfId="0" quotePrefix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41" xfId="0" applyNumberFormat="1" applyFont="1" applyFill="1" applyBorder="1" applyAlignment="1">
      <alignment horizontal="center" vertical="top"/>
    </xf>
    <xf numFmtId="49" fontId="7" fillId="0" borderId="6" xfId="0" applyNumberFormat="1" applyFont="1" applyFill="1" applyBorder="1" applyAlignment="1">
      <alignment horizontal="center" vertical="top"/>
    </xf>
    <xf numFmtId="0" fontId="7" fillId="0" borderId="42" xfId="0" applyFont="1" applyFill="1" applyBorder="1" applyAlignment="1">
      <alignment horizontal="center" vertical="top"/>
    </xf>
    <xf numFmtId="164" fontId="7" fillId="0" borderId="8" xfId="0" applyNumberFormat="1" applyFont="1" applyFill="1" applyBorder="1" applyAlignment="1">
      <alignment horizontal="center" vertical="top"/>
    </xf>
    <xf numFmtId="164" fontId="7" fillId="0" borderId="9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top"/>
    </xf>
    <xf numFmtId="49" fontId="7" fillId="0" borderId="40" xfId="0" applyNumberFormat="1" applyFont="1" applyFill="1" applyBorder="1" applyAlignment="1">
      <alignment horizontal="center" vertical="top"/>
    </xf>
    <xf numFmtId="49" fontId="7" fillId="0" borderId="36" xfId="0" applyNumberFormat="1" applyFont="1" applyFill="1" applyBorder="1" applyAlignment="1">
      <alignment horizontal="center" vertical="top" wrapText="1"/>
    </xf>
    <xf numFmtId="164" fontId="7" fillId="0" borderId="37" xfId="0" applyNumberFormat="1" applyFont="1" applyFill="1" applyBorder="1" applyAlignment="1">
      <alignment horizontal="center" vertical="top"/>
    </xf>
    <xf numFmtId="49" fontId="7" fillId="0" borderId="7" xfId="0" applyNumberFormat="1" applyFont="1" applyFill="1" applyBorder="1" applyAlignment="1">
      <alignment horizontal="center" vertical="top"/>
    </xf>
    <xf numFmtId="164" fontId="7" fillId="0" borderId="8" xfId="2" applyNumberFormat="1" applyFont="1" applyFill="1" applyBorder="1" applyAlignment="1">
      <alignment horizontal="center" vertical="top"/>
    </xf>
    <xf numFmtId="0" fontId="7" fillId="0" borderId="43" xfId="0" applyFont="1" applyFill="1" applyBorder="1" applyAlignment="1">
      <alignment horizontal="center" vertical="top"/>
    </xf>
    <xf numFmtId="0" fontId="7" fillId="0" borderId="44" xfId="0" applyFont="1" applyFill="1" applyBorder="1" applyAlignment="1">
      <alignment horizontal="center" vertical="top"/>
    </xf>
    <xf numFmtId="2" fontId="7" fillId="0" borderId="44" xfId="0" applyNumberFormat="1" applyFont="1" applyFill="1" applyBorder="1" applyAlignment="1">
      <alignment horizontal="center" vertical="top"/>
    </xf>
    <xf numFmtId="164" fontId="7" fillId="0" borderId="32" xfId="0" applyNumberFormat="1" applyFont="1" applyFill="1" applyBorder="1" applyAlignment="1">
      <alignment horizontal="center" vertical="top"/>
    </xf>
    <xf numFmtId="2" fontId="7" fillId="0" borderId="33" xfId="0" applyNumberFormat="1" applyFont="1" applyFill="1" applyBorder="1" applyAlignment="1">
      <alignment horizontal="center" vertical="top"/>
    </xf>
    <xf numFmtId="49" fontId="7" fillId="0" borderId="34" xfId="0" applyNumberFormat="1" applyFont="1" applyFill="1" applyBorder="1" applyAlignment="1">
      <alignment horizontal="center" vertical="top"/>
    </xf>
    <xf numFmtId="0" fontId="7" fillId="0" borderId="1" xfId="0" quotePrefix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/>
    </xf>
    <xf numFmtId="0" fontId="7" fillId="0" borderId="34" xfId="0" applyFont="1" applyFill="1" applyBorder="1" applyAlignment="1">
      <alignment horizontal="center" vertical="top"/>
    </xf>
    <xf numFmtId="0" fontId="7" fillId="0" borderId="3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/>
    </xf>
    <xf numFmtId="49" fontId="7" fillId="0" borderId="31" xfId="0" applyNumberFormat="1" applyFont="1" applyFill="1" applyBorder="1" applyAlignment="1">
      <alignment horizontal="center" vertical="top"/>
    </xf>
    <xf numFmtId="0" fontId="7" fillId="0" borderId="34" xfId="0" quotePrefix="1" applyFont="1" applyFill="1" applyBorder="1" applyAlignment="1">
      <alignment horizontal="center" vertical="top"/>
    </xf>
    <xf numFmtId="0" fontId="7" fillId="0" borderId="29" xfId="0" quotePrefix="1" applyFont="1" applyFill="1" applyBorder="1" applyAlignment="1">
      <alignment horizontal="center" vertical="top"/>
    </xf>
    <xf numFmtId="0" fontId="7" fillId="0" borderId="45" xfId="0" applyFont="1" applyFill="1" applyBorder="1" applyAlignment="1">
      <alignment horizontal="center" vertical="top"/>
    </xf>
    <xf numFmtId="49" fontId="7" fillId="0" borderId="35" xfId="0" applyNumberFormat="1" applyFont="1" applyFill="1" applyBorder="1" applyAlignment="1">
      <alignment horizontal="center" vertical="top"/>
    </xf>
    <xf numFmtId="49" fontId="7" fillId="0" borderId="39" xfId="0" applyNumberFormat="1" applyFont="1" applyFill="1" applyBorder="1" applyAlignment="1">
      <alignment horizontal="center" vertical="top"/>
    </xf>
    <xf numFmtId="1" fontId="7" fillId="0" borderId="46" xfId="0" quotePrefix="1" applyNumberFormat="1" applyFont="1" applyFill="1" applyBorder="1" applyAlignment="1">
      <alignment horizontal="center" vertical="top"/>
    </xf>
    <xf numFmtId="0" fontId="7" fillId="0" borderId="43" xfId="0" applyFont="1" applyFill="1" applyBorder="1" applyAlignment="1">
      <alignment horizontal="center" vertical="top" wrapText="1"/>
    </xf>
    <xf numFmtId="0" fontId="7" fillId="0" borderId="44" xfId="0" applyFont="1" applyFill="1" applyBorder="1" applyAlignment="1">
      <alignment horizontal="center" vertical="top" wrapText="1"/>
    </xf>
    <xf numFmtId="2" fontId="7" fillId="0" borderId="44" xfId="0" applyNumberFormat="1" applyFont="1" applyFill="1" applyBorder="1" applyAlignment="1">
      <alignment horizontal="center" vertical="top" wrapText="1"/>
    </xf>
    <xf numFmtId="4" fontId="7" fillId="0" borderId="42" xfId="0" applyNumberFormat="1" applyFont="1" applyFill="1" applyBorder="1" applyAlignment="1">
      <alignment horizontal="center" vertical="top"/>
    </xf>
    <xf numFmtId="1" fontId="7" fillId="0" borderId="34" xfId="0" quotePrefix="1" applyNumberFormat="1" applyFont="1" applyFill="1" applyBorder="1" applyAlignment="1">
      <alignment horizontal="center" vertical="top"/>
    </xf>
    <xf numFmtId="1" fontId="7" fillId="0" borderId="29" xfId="0" applyNumberFormat="1" applyFont="1" applyFill="1" applyBorder="1" applyAlignment="1">
      <alignment horizontal="center" vertical="top"/>
    </xf>
    <xf numFmtId="2" fontId="7" fillId="0" borderId="4" xfId="0" applyNumberFormat="1" applyFont="1" applyFill="1" applyBorder="1" applyAlignment="1">
      <alignment horizontal="center" vertical="top" wrapText="1"/>
    </xf>
    <xf numFmtId="1" fontId="7" fillId="0" borderId="34" xfId="0" applyNumberFormat="1" applyFont="1" applyFill="1" applyBorder="1" applyAlignment="1">
      <alignment horizontal="center" vertical="top"/>
    </xf>
    <xf numFmtId="1" fontId="7" fillId="0" borderId="1" xfId="0" quotePrefix="1" applyNumberFormat="1" applyFont="1" applyFill="1" applyBorder="1" applyAlignment="1">
      <alignment horizontal="center" vertical="top"/>
    </xf>
    <xf numFmtId="0" fontId="7" fillId="0" borderId="32" xfId="0" applyFont="1" applyFill="1" applyBorder="1" applyAlignment="1">
      <alignment horizontal="center" vertical="top" wrapText="1"/>
    </xf>
    <xf numFmtId="0" fontId="7" fillId="0" borderId="33" xfId="0" applyFont="1" applyFill="1" applyBorder="1" applyAlignment="1">
      <alignment horizontal="center" vertical="top" wrapText="1"/>
    </xf>
    <xf numFmtId="2" fontId="7" fillId="0" borderId="33" xfId="0" applyNumberFormat="1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horizontal="center" vertical="top" wrapText="1"/>
    </xf>
    <xf numFmtId="2" fontId="7" fillId="0" borderId="38" xfId="0" applyNumberFormat="1" applyFont="1" applyFill="1" applyBorder="1" applyAlignment="1">
      <alignment horizontal="center" vertical="top" wrapText="1"/>
    </xf>
    <xf numFmtId="0" fontId="7" fillId="0" borderId="46" xfId="0" applyFont="1" applyFill="1" applyBorder="1" applyAlignment="1">
      <alignment horizontal="center" vertical="top"/>
    </xf>
    <xf numFmtId="2" fontId="9" fillId="0" borderId="44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32" xfId="0" applyFont="1" applyBorder="1" applyAlignment="1">
      <alignment horizontal="center" vertical="top"/>
    </xf>
    <xf numFmtId="0" fontId="7" fillId="0" borderId="33" xfId="0" applyFont="1" applyBorder="1" applyAlignment="1">
      <alignment horizontal="center" vertical="top"/>
    </xf>
    <xf numFmtId="0" fontId="7" fillId="0" borderId="34" xfId="0" applyFont="1" applyBorder="1" applyAlignment="1">
      <alignment horizontal="center" vertical="top"/>
    </xf>
    <xf numFmtId="0" fontId="7" fillId="0" borderId="29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47" xfId="0" applyFont="1" applyBorder="1" applyAlignment="1">
      <alignment horizontal="center" vertical="top"/>
    </xf>
    <xf numFmtId="0" fontId="9" fillId="0" borderId="48" xfId="0" applyFont="1" applyBorder="1" applyAlignment="1">
      <alignment horizontal="center" vertical="top"/>
    </xf>
    <xf numFmtId="49" fontId="9" fillId="0" borderId="49" xfId="0" applyNumberFormat="1" applyFont="1" applyBorder="1" applyAlignment="1">
      <alignment horizontal="centerContinuous" vertical="top"/>
    </xf>
    <xf numFmtId="0" fontId="9" fillId="0" borderId="50" xfId="0" applyFont="1" applyBorder="1" applyAlignment="1">
      <alignment horizontal="center" vertical="top"/>
    </xf>
    <xf numFmtId="0" fontId="9" fillId="0" borderId="51" xfId="0" applyFont="1" applyBorder="1" applyAlignment="1">
      <alignment horizontal="center" vertical="top"/>
    </xf>
    <xf numFmtId="4" fontId="9" fillId="0" borderId="48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49" fontId="9" fillId="0" borderId="15" xfId="0" applyNumberFormat="1" applyFont="1" applyBorder="1" applyAlignment="1">
      <alignment horizontal="centerContinuous" vertical="top"/>
    </xf>
    <xf numFmtId="0" fontId="9" fillId="0" borderId="53" xfId="0" applyFont="1" applyBorder="1" applyAlignment="1">
      <alignment horizontal="center" vertical="top"/>
    </xf>
    <xf numFmtId="0" fontId="9" fillId="0" borderId="17" xfId="0" applyFont="1" applyBorder="1" applyAlignment="1">
      <alignment horizontal="center" vertical="top"/>
    </xf>
    <xf numFmtId="4" fontId="9" fillId="0" borderId="16" xfId="0" applyNumberFormat="1" applyFont="1" applyBorder="1" applyAlignment="1">
      <alignment horizontal="center" vertical="top"/>
    </xf>
    <xf numFmtId="0" fontId="10" fillId="0" borderId="24" xfId="0" applyFont="1" applyFill="1" applyBorder="1" applyAlignment="1">
      <alignment horizontal="center" vertical="top"/>
    </xf>
    <xf numFmtId="0" fontId="11" fillId="0" borderId="23" xfId="0" applyFont="1" applyFill="1" applyBorder="1" applyAlignment="1">
      <alignment horizontal="center" vertical="top"/>
    </xf>
    <xf numFmtId="0" fontId="10" fillId="0" borderId="54" xfId="0" applyFont="1" applyFill="1" applyBorder="1" applyAlignment="1">
      <alignment horizontal="left" vertical="top" wrapText="1"/>
    </xf>
    <xf numFmtId="0" fontId="10" fillId="0" borderId="23" xfId="0" applyFont="1" applyFill="1" applyBorder="1" applyAlignment="1">
      <alignment horizontal="center" vertical="top"/>
    </xf>
    <xf numFmtId="0" fontId="12" fillId="0" borderId="23" xfId="0" applyFont="1" applyFill="1" applyBorder="1" applyAlignment="1">
      <alignment horizontal="center" vertical="top"/>
    </xf>
    <xf numFmtId="0" fontId="7" fillId="0" borderId="21" xfId="0" applyFont="1" applyFill="1" applyBorder="1" applyAlignment="1">
      <alignment horizontal="left" vertical="top" wrapText="1"/>
    </xf>
    <xf numFmtId="0" fontId="7" fillId="0" borderId="38" xfId="0" applyFont="1" applyBorder="1" applyAlignment="1">
      <alignment horizontal="center" vertical="top"/>
    </xf>
    <xf numFmtId="164" fontId="7" fillId="0" borderId="9" xfId="2" applyNumberFormat="1" applyFont="1" applyFill="1" applyBorder="1" applyAlignment="1">
      <alignment horizontal="center" vertical="top"/>
    </xf>
    <xf numFmtId="164" fontId="7" fillId="0" borderId="33" xfId="0" applyNumberFormat="1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41" xfId="0" applyFont="1" applyFill="1" applyBorder="1" applyAlignment="1">
      <alignment vertical="top"/>
    </xf>
    <xf numFmtId="0" fontId="7" fillId="0" borderId="55" xfId="0" applyFont="1" applyFill="1" applyBorder="1" applyAlignment="1">
      <alignment horizontal="center" vertical="top"/>
    </xf>
    <xf numFmtId="49" fontId="7" fillId="0" borderId="36" xfId="0" applyNumberFormat="1" applyFont="1" applyFill="1" applyBorder="1" applyAlignment="1">
      <alignment horizontal="center" vertical="top"/>
    </xf>
    <xf numFmtId="0" fontId="7" fillId="0" borderId="56" xfId="0" applyFont="1" applyBorder="1" applyAlignment="1">
      <alignment horizontal="center" vertical="top"/>
    </xf>
    <xf numFmtId="0" fontId="7" fillId="0" borderId="57" xfId="0" applyFont="1" applyBorder="1" applyAlignment="1">
      <alignment horizontal="center" vertical="top"/>
    </xf>
    <xf numFmtId="49" fontId="10" fillId="0" borderId="58" xfId="0" applyNumberFormat="1" applyFont="1" applyBorder="1" applyAlignment="1">
      <alignment horizontal="left" vertical="top" wrapText="1"/>
    </xf>
    <xf numFmtId="0" fontId="7" fillId="0" borderId="59" xfId="0" applyFont="1" applyBorder="1" applyAlignment="1">
      <alignment horizontal="center" vertical="top"/>
    </xf>
    <xf numFmtId="0" fontId="7" fillId="0" borderId="60" xfId="0" applyFont="1" applyBorder="1" applyAlignment="1">
      <alignment horizontal="center" vertical="top"/>
    </xf>
    <xf numFmtId="2" fontId="7" fillId="0" borderId="60" xfId="0" applyNumberFormat="1" applyFont="1" applyFill="1" applyBorder="1" applyAlignment="1">
      <alignment horizontal="center" vertical="top"/>
    </xf>
    <xf numFmtId="4" fontId="7" fillId="0" borderId="57" xfId="0" applyNumberFormat="1" applyFont="1" applyBorder="1" applyAlignment="1">
      <alignment horizontal="center" vertical="top"/>
    </xf>
    <xf numFmtId="0" fontId="7" fillId="0" borderId="26" xfId="0" applyFont="1" applyBorder="1" applyAlignment="1">
      <alignment horizontal="center" vertical="top"/>
    </xf>
    <xf numFmtId="49" fontId="7" fillId="0" borderId="61" xfId="0" applyNumberFormat="1" applyFont="1" applyBorder="1" applyAlignment="1">
      <alignment horizontal="left" vertical="top" wrapText="1"/>
    </xf>
    <xf numFmtId="0" fontId="7" fillId="0" borderId="27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49" fontId="7" fillId="0" borderId="21" xfId="0" applyNumberFormat="1" applyFont="1" applyFill="1" applyBorder="1" applyAlignment="1">
      <alignment horizontal="left" vertical="top" wrapText="1"/>
    </xf>
    <xf numFmtId="0" fontId="7" fillId="0" borderId="38" xfId="0" applyFont="1" applyFill="1" applyBorder="1" applyAlignment="1">
      <alignment horizontal="center" vertical="top"/>
    </xf>
    <xf numFmtId="164" fontId="7" fillId="0" borderId="38" xfId="0" applyNumberFormat="1" applyFont="1" applyFill="1" applyBorder="1" applyAlignment="1">
      <alignment horizontal="center" vertical="top"/>
    </xf>
    <xf numFmtId="164" fontId="7" fillId="0" borderId="4" xfId="0" applyNumberFormat="1" applyFont="1" applyFill="1" applyBorder="1" applyAlignment="1">
      <alignment horizontal="center" vertical="top"/>
    </xf>
    <xf numFmtId="3" fontId="7" fillId="0" borderId="9" xfId="0" applyNumberFormat="1" applyFont="1" applyFill="1" applyBorder="1" applyAlignment="1">
      <alignment horizontal="center" vertical="top"/>
    </xf>
    <xf numFmtId="3" fontId="7" fillId="0" borderId="4" xfId="0" applyNumberFormat="1" applyFont="1" applyFill="1" applyBorder="1" applyAlignment="1">
      <alignment horizontal="center" vertical="top"/>
    </xf>
    <xf numFmtId="0" fontId="7" fillId="0" borderId="38" xfId="0" applyFont="1" applyFill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4" fontId="7" fillId="0" borderId="39" xfId="0" applyNumberFormat="1" applyFont="1" applyBorder="1" applyAlignment="1">
      <alignment horizontal="center" vertical="top"/>
    </xf>
    <xf numFmtId="4" fontId="7" fillId="0" borderId="62" xfId="0" applyNumberFormat="1" applyFont="1" applyBorder="1" applyAlignment="1">
      <alignment horizontal="center" vertical="top"/>
    </xf>
    <xf numFmtId="0" fontId="7" fillId="0" borderId="63" xfId="0" applyFont="1" applyFill="1" applyBorder="1" applyAlignment="1">
      <alignment horizontal="left" vertical="top" wrapText="1"/>
    </xf>
    <xf numFmtId="49" fontId="7" fillId="0" borderId="64" xfId="0" applyNumberFormat="1" applyFont="1" applyFill="1" applyBorder="1" applyAlignment="1">
      <alignment horizontal="left" vertical="top" wrapText="1"/>
    </xf>
    <xf numFmtId="49" fontId="7" fillId="0" borderId="30" xfId="0" applyNumberFormat="1" applyFont="1" applyFill="1" applyBorder="1" applyAlignment="1">
      <alignment horizontal="left" vertical="top" wrapText="1"/>
    </xf>
    <xf numFmtId="49" fontId="7" fillId="0" borderId="65" xfId="0" applyNumberFormat="1" applyFont="1" applyFill="1" applyBorder="1" applyAlignment="1">
      <alignment horizontal="left" vertical="top" wrapText="1"/>
    </xf>
    <xf numFmtId="49" fontId="7" fillId="0" borderId="65" xfId="0" applyNumberFormat="1" applyFont="1" applyBorder="1" applyAlignment="1">
      <alignment horizontal="left" vertical="top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65" xfId="0" applyNumberFormat="1" applyFont="1" applyFill="1" applyBorder="1" applyAlignment="1">
      <alignment vertical="top" wrapText="1"/>
    </xf>
    <xf numFmtId="49" fontId="7" fillId="0" borderId="30" xfId="0" applyNumberFormat="1" applyFont="1" applyFill="1" applyBorder="1" applyAlignment="1">
      <alignment vertical="top" wrapText="1"/>
    </xf>
    <xf numFmtId="49" fontId="7" fillId="0" borderId="21" xfId="2" applyNumberFormat="1" applyFont="1" applyFill="1" applyBorder="1" applyAlignment="1">
      <alignment vertical="top" wrapText="1"/>
    </xf>
    <xf numFmtId="49" fontId="7" fillId="0" borderId="66" xfId="0" applyNumberFormat="1" applyFont="1" applyFill="1" applyBorder="1" applyAlignment="1">
      <alignment horizontal="left" vertical="top" wrapText="1"/>
    </xf>
    <xf numFmtId="49" fontId="7" fillId="0" borderId="64" xfId="0" applyNumberFormat="1" applyFont="1" applyFill="1" applyBorder="1" applyAlignment="1">
      <alignment vertical="top" wrapText="1"/>
    </xf>
    <xf numFmtId="49" fontId="7" fillId="0" borderId="63" xfId="0" applyNumberFormat="1" applyFont="1" applyFill="1" applyBorder="1" applyAlignment="1">
      <alignment horizontal="left" vertical="top" wrapText="1"/>
    </xf>
    <xf numFmtId="49" fontId="7" fillId="0" borderId="64" xfId="0" applyNumberFormat="1" applyFont="1" applyBorder="1" applyAlignment="1">
      <alignment horizontal="left" vertical="top" wrapText="1"/>
    </xf>
    <xf numFmtId="49" fontId="7" fillId="0" borderId="30" xfId="0" applyNumberFormat="1" applyFont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67" xfId="0" applyFont="1" applyBorder="1" applyAlignment="1">
      <alignment horizontal="center" vertical="top"/>
    </xf>
    <xf numFmtId="49" fontId="7" fillId="0" borderId="68" xfId="0" applyNumberFormat="1" applyFont="1" applyBorder="1" applyAlignment="1">
      <alignment horizontal="left" vertical="top" wrapText="1"/>
    </xf>
    <xf numFmtId="49" fontId="7" fillId="0" borderId="36" xfId="0" applyNumberFormat="1" applyFont="1" applyFill="1" applyBorder="1" applyAlignment="1">
      <alignment vertical="top" wrapText="1"/>
    </xf>
    <xf numFmtId="0" fontId="7" fillId="0" borderId="40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/>
    </xf>
    <xf numFmtId="2" fontId="7" fillId="0" borderId="37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9" fontId="7" fillId="0" borderId="5" xfId="0" applyNumberFormat="1" applyFont="1" applyFill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57" xfId="0" applyFont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42" xfId="0" applyFont="1" applyFill="1" applyBorder="1" applyAlignment="1">
      <alignment horizontal="center" vertical="top"/>
    </xf>
    <xf numFmtId="0" fontId="7" fillId="0" borderId="7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49" fontId="7" fillId="0" borderId="7" xfId="0" applyNumberFormat="1" applyFont="1" applyFill="1" applyBorder="1" applyAlignment="1">
      <alignment horizontal="center" vertical="top"/>
    </xf>
    <xf numFmtId="49" fontId="7" fillId="0" borderId="42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6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 applyProtection="1">
      <alignment horizontal="center" vertical="center"/>
    </xf>
    <xf numFmtId="4" fontId="9" fillId="0" borderId="70" xfId="0" applyNumberFormat="1" applyFont="1" applyBorder="1" applyAlignment="1">
      <alignment horizontal="center" vertical="center"/>
    </xf>
    <xf numFmtId="0" fontId="7" fillId="0" borderId="20" xfId="0" applyNumberFormat="1" applyFont="1" applyFill="1" applyBorder="1" applyAlignment="1" applyProtection="1">
      <alignment horizontal="center" vertical="center"/>
    </xf>
    <xf numFmtId="0" fontId="9" fillId="0" borderId="71" xfId="0" applyFont="1" applyBorder="1" applyAlignment="1">
      <alignment horizontal="center" vertical="center" wrapText="1"/>
    </xf>
    <xf numFmtId="0" fontId="7" fillId="0" borderId="19" xfId="0" applyNumberFormat="1" applyFont="1" applyFill="1" applyBorder="1" applyAlignment="1" applyProtection="1">
      <alignment horizontal="center" vertical="center"/>
    </xf>
    <xf numFmtId="0" fontId="7" fillId="0" borderId="52" xfId="0" applyNumberFormat="1" applyFont="1" applyFill="1" applyBorder="1" applyAlignment="1" applyProtection="1">
      <alignment horizontal="center" vertical="center"/>
    </xf>
  </cellXfs>
  <cellStyles count="4"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L198"/>
  <sheetViews>
    <sheetView showZeros="0" view="pageBreakPreview" topLeftCell="C68" zoomScaleNormal="85" zoomScaleSheetLayoutView="100" workbookViewId="0">
      <selection activeCell="D91" sqref="D91"/>
    </sheetView>
  </sheetViews>
  <sheetFormatPr defaultRowHeight="12.75" outlineLevelRow="1" x14ac:dyDescent="0.2"/>
  <cols>
    <col min="1" max="1" width="3.7109375" style="7" customWidth="1"/>
    <col min="2" max="2" width="16.28515625" style="7" customWidth="1"/>
    <col min="3" max="3" width="11.7109375" style="7" customWidth="1"/>
    <col min="4" max="4" width="67" style="9" customWidth="1"/>
    <col min="5" max="5" width="6.42578125" style="3" customWidth="1"/>
    <col min="6" max="6" width="8.7109375" style="3" customWidth="1"/>
    <col min="7" max="7" width="8.85546875" style="3" customWidth="1"/>
    <col min="8" max="8" width="11.140625" style="3" customWidth="1"/>
    <col min="9" max="9" width="1" style="1" customWidth="1"/>
    <col min="10" max="16384" width="9.140625" style="1"/>
  </cols>
  <sheetData>
    <row r="1" spans="1:12" x14ac:dyDescent="0.2">
      <c r="A1" s="202" t="s">
        <v>94</v>
      </c>
      <c r="B1" s="202"/>
      <c r="C1" s="202"/>
      <c r="D1" s="202"/>
      <c r="E1" s="202"/>
      <c r="F1" s="202"/>
      <c r="G1" s="202"/>
      <c r="H1" s="202"/>
    </row>
    <row r="2" spans="1:12" ht="15.75" customHeight="1" x14ac:dyDescent="0.2">
      <c r="A2" s="203" t="s">
        <v>114</v>
      </c>
      <c r="B2" s="203"/>
      <c r="C2" s="203"/>
      <c r="D2" s="203"/>
      <c r="E2" s="203"/>
      <c r="F2" s="203"/>
      <c r="G2" s="203"/>
      <c r="H2" s="203"/>
      <c r="L2" s="6"/>
    </row>
    <row r="3" spans="1:12" s="2" customFormat="1" ht="8.25" customHeight="1" thickBot="1" x14ac:dyDescent="0.25">
      <c r="A3" s="25"/>
      <c r="B3" s="25"/>
      <c r="C3" s="25"/>
      <c r="D3" s="26"/>
      <c r="E3" s="25"/>
      <c r="F3" s="25"/>
      <c r="G3" s="25"/>
      <c r="H3" s="25"/>
    </row>
    <row r="4" spans="1:12" ht="12.75" customHeight="1" x14ac:dyDescent="0.2">
      <c r="A4" s="27"/>
      <c r="B4" s="27"/>
      <c r="C4" s="28" t="s">
        <v>4</v>
      </c>
      <c r="D4" s="29"/>
      <c r="E4" s="204" t="s">
        <v>29</v>
      </c>
      <c r="F4" s="211" t="s">
        <v>13</v>
      </c>
      <c r="G4" s="207" t="s">
        <v>5</v>
      </c>
      <c r="H4" s="209" t="s">
        <v>6</v>
      </c>
    </row>
    <row r="5" spans="1:12" ht="12.75" customHeight="1" x14ac:dyDescent="0.2">
      <c r="A5" s="30" t="s">
        <v>1</v>
      </c>
      <c r="B5" s="30" t="s">
        <v>74</v>
      </c>
      <c r="C5" s="31" t="s">
        <v>7</v>
      </c>
      <c r="D5" s="32" t="s">
        <v>8</v>
      </c>
      <c r="E5" s="205"/>
      <c r="F5" s="212"/>
      <c r="G5" s="208"/>
      <c r="H5" s="210"/>
    </row>
    <row r="6" spans="1:12" ht="13.5" thickBot="1" x14ac:dyDescent="0.25">
      <c r="A6" s="33"/>
      <c r="B6" s="33"/>
      <c r="C6" s="34" t="s">
        <v>9</v>
      </c>
      <c r="D6" s="35"/>
      <c r="E6" s="206"/>
      <c r="F6" s="213"/>
      <c r="G6" s="36" t="s">
        <v>15</v>
      </c>
      <c r="H6" s="37" t="s">
        <v>15</v>
      </c>
    </row>
    <row r="7" spans="1:12" ht="13.5" thickBot="1" x14ac:dyDescent="0.25">
      <c r="A7" s="30">
        <v>1</v>
      </c>
      <c r="B7" s="30">
        <v>2</v>
      </c>
      <c r="C7" s="31">
        <v>3</v>
      </c>
      <c r="D7" s="32">
        <v>4</v>
      </c>
      <c r="E7" s="38">
        <v>5</v>
      </c>
      <c r="F7" s="39">
        <v>6</v>
      </c>
      <c r="G7" s="40">
        <v>7</v>
      </c>
      <c r="H7" s="41">
        <v>8</v>
      </c>
    </row>
    <row r="8" spans="1:12" ht="14.25" thickTop="1" thickBot="1" x14ac:dyDescent="0.25">
      <c r="A8" s="131">
        <v>1</v>
      </c>
      <c r="B8" s="131"/>
      <c r="C8" s="132"/>
      <c r="D8" s="133" t="s">
        <v>2</v>
      </c>
      <c r="E8" s="42"/>
      <c r="F8" s="42"/>
      <c r="G8" s="42"/>
      <c r="H8" s="43"/>
      <c r="I8" s="5">
        <f>SUM(H9:H21)</f>
        <v>103766.26000000001</v>
      </c>
    </row>
    <row r="9" spans="1:12" ht="13.5" customHeight="1" outlineLevel="1" thickTop="1" x14ac:dyDescent="0.2">
      <c r="A9" s="44">
        <v>1</v>
      </c>
      <c r="B9" s="44" t="s">
        <v>61</v>
      </c>
      <c r="C9" s="45" t="s">
        <v>27</v>
      </c>
      <c r="D9" s="165" t="s">
        <v>12</v>
      </c>
      <c r="E9" s="46" t="s">
        <v>0</v>
      </c>
      <c r="F9" s="47">
        <v>0.32500000000000001</v>
      </c>
      <c r="G9" s="48">
        <v>9876.56</v>
      </c>
      <c r="H9" s="49">
        <f>ROUND(G9*F9,2)</f>
        <v>3209.88</v>
      </c>
    </row>
    <row r="10" spans="1:12" ht="15" customHeight="1" outlineLevel="1" x14ac:dyDescent="0.2">
      <c r="A10" s="50"/>
      <c r="B10" s="51"/>
      <c r="C10" s="194" t="s">
        <v>26</v>
      </c>
      <c r="D10" s="166" t="s">
        <v>53</v>
      </c>
      <c r="E10" s="52"/>
      <c r="F10" s="53"/>
      <c r="G10" s="54"/>
      <c r="H10" s="23"/>
    </row>
    <row r="11" spans="1:12" ht="26.45" customHeight="1" outlineLevel="1" x14ac:dyDescent="0.2">
      <c r="A11" s="55">
        <v>2</v>
      </c>
      <c r="B11" s="56" t="s">
        <v>63</v>
      </c>
      <c r="C11" s="195"/>
      <c r="D11" s="167" t="s">
        <v>115</v>
      </c>
      <c r="E11" s="14" t="s">
        <v>93</v>
      </c>
      <c r="F11" s="15">
        <v>467</v>
      </c>
      <c r="G11" s="16">
        <v>16.54</v>
      </c>
      <c r="H11" s="17">
        <f t="shared" ref="H11:H18" si="0">ROUND(G11*F11,2)</f>
        <v>7724.18</v>
      </c>
    </row>
    <row r="12" spans="1:12" ht="26.45" customHeight="1" outlineLevel="1" x14ac:dyDescent="0.2">
      <c r="A12" s="55">
        <v>3</v>
      </c>
      <c r="B12" s="56"/>
      <c r="C12" s="195"/>
      <c r="D12" s="167" t="s">
        <v>116</v>
      </c>
      <c r="E12" s="14" t="s">
        <v>93</v>
      </c>
      <c r="F12" s="15">
        <v>53</v>
      </c>
      <c r="G12" s="16">
        <v>16.54</v>
      </c>
      <c r="H12" s="17">
        <f>ROUND(G12*F12,2)</f>
        <v>876.62</v>
      </c>
    </row>
    <row r="13" spans="1:12" ht="13.5" customHeight="1" outlineLevel="1" x14ac:dyDescent="0.2">
      <c r="A13" s="57">
        <v>4</v>
      </c>
      <c r="B13" s="58" t="s">
        <v>65</v>
      </c>
      <c r="C13" s="195"/>
      <c r="D13" s="168" t="s">
        <v>117</v>
      </c>
      <c r="E13" s="59" t="s">
        <v>93</v>
      </c>
      <c r="F13" s="156">
        <v>8</v>
      </c>
      <c r="G13" s="60">
        <v>89.78</v>
      </c>
      <c r="H13" s="61">
        <f t="shared" si="0"/>
        <v>718.24</v>
      </c>
    </row>
    <row r="14" spans="1:12" ht="13.5" customHeight="1" outlineLevel="1" x14ac:dyDescent="0.2">
      <c r="A14" s="62">
        <v>5</v>
      </c>
      <c r="B14" s="58" t="s">
        <v>64</v>
      </c>
      <c r="C14" s="195"/>
      <c r="D14" s="168" t="s">
        <v>54</v>
      </c>
      <c r="E14" s="59" t="s">
        <v>40</v>
      </c>
      <c r="F14" s="156">
        <v>312</v>
      </c>
      <c r="G14" s="60">
        <v>8.4</v>
      </c>
      <c r="H14" s="61">
        <f t="shared" si="0"/>
        <v>2620.8000000000002</v>
      </c>
      <c r="I14" s="10"/>
    </row>
    <row r="15" spans="1:12" ht="13.5" customHeight="1" outlineLevel="1" x14ac:dyDescent="0.2">
      <c r="A15" s="63">
        <v>6</v>
      </c>
      <c r="B15" s="64" t="s">
        <v>89</v>
      </c>
      <c r="C15" s="195"/>
      <c r="D15" s="169" t="s">
        <v>109</v>
      </c>
      <c r="E15" s="65" t="s">
        <v>40</v>
      </c>
      <c r="F15" s="137">
        <v>490</v>
      </c>
      <c r="G15" s="60">
        <v>19.829999999999998</v>
      </c>
      <c r="H15" s="61">
        <f t="shared" si="0"/>
        <v>9716.7000000000007</v>
      </c>
    </row>
    <row r="16" spans="1:12" ht="27" customHeight="1" outlineLevel="1" x14ac:dyDescent="0.2">
      <c r="A16" s="63">
        <v>7</v>
      </c>
      <c r="B16" s="64" t="s">
        <v>89</v>
      </c>
      <c r="C16" s="195"/>
      <c r="D16" s="169" t="s">
        <v>118</v>
      </c>
      <c r="E16" s="65" t="s">
        <v>84</v>
      </c>
      <c r="F16" s="137">
        <v>930</v>
      </c>
      <c r="G16" s="60">
        <v>54.67</v>
      </c>
      <c r="H16" s="61">
        <f t="shared" si="0"/>
        <v>50843.1</v>
      </c>
    </row>
    <row r="17" spans="1:10" ht="27" customHeight="1" outlineLevel="1" x14ac:dyDescent="0.2">
      <c r="A17" s="63">
        <v>8</v>
      </c>
      <c r="B17" s="64" t="s">
        <v>89</v>
      </c>
      <c r="C17" s="195"/>
      <c r="D17" s="169" t="s">
        <v>133</v>
      </c>
      <c r="E17" s="65" t="s">
        <v>84</v>
      </c>
      <c r="F17" s="137">
        <v>304</v>
      </c>
      <c r="G17" s="60">
        <v>54.67</v>
      </c>
      <c r="H17" s="61">
        <f t="shared" si="0"/>
        <v>16619.68</v>
      </c>
    </row>
    <row r="18" spans="1:10" ht="13.5" customHeight="1" outlineLevel="1" x14ac:dyDescent="0.2">
      <c r="A18" s="63">
        <v>9</v>
      </c>
      <c r="B18" s="64" t="s">
        <v>76</v>
      </c>
      <c r="C18" s="195"/>
      <c r="D18" s="169" t="s">
        <v>37</v>
      </c>
      <c r="E18" s="65" t="s">
        <v>52</v>
      </c>
      <c r="F18" s="137">
        <v>4</v>
      </c>
      <c r="G18" s="60">
        <v>491.55</v>
      </c>
      <c r="H18" s="61">
        <f t="shared" si="0"/>
        <v>1966.2</v>
      </c>
    </row>
    <row r="19" spans="1:10" ht="13.5" customHeight="1" outlineLevel="1" x14ac:dyDescent="0.2">
      <c r="A19" s="63">
        <v>10</v>
      </c>
      <c r="B19" s="56" t="s">
        <v>63</v>
      </c>
      <c r="C19" s="196"/>
      <c r="D19" s="167" t="s">
        <v>96</v>
      </c>
      <c r="E19" s="65" t="s">
        <v>3</v>
      </c>
      <c r="F19" s="137">
        <v>490</v>
      </c>
      <c r="G19" s="60">
        <v>5.21</v>
      </c>
      <c r="H19" s="61">
        <f>ROUND(G19*F19,2)</f>
        <v>2552.9</v>
      </c>
    </row>
    <row r="20" spans="1:10" outlineLevel="1" x14ac:dyDescent="0.2">
      <c r="A20" s="67">
        <v>11</v>
      </c>
      <c r="B20" s="67"/>
      <c r="C20" s="187" t="s">
        <v>24</v>
      </c>
      <c r="D20" s="155" t="s">
        <v>32</v>
      </c>
      <c r="E20" s="20"/>
      <c r="F20" s="21"/>
      <c r="G20" s="22"/>
      <c r="H20" s="23"/>
    </row>
    <row r="21" spans="1:10" ht="14.25" customHeight="1" outlineLevel="1" thickBot="1" x14ac:dyDescent="0.25">
      <c r="A21" s="67"/>
      <c r="B21" s="68" t="s">
        <v>60</v>
      </c>
      <c r="C21" s="187"/>
      <c r="D21" s="155" t="s">
        <v>132</v>
      </c>
      <c r="E21" s="20" t="s">
        <v>93</v>
      </c>
      <c r="F21" s="21">
        <v>868</v>
      </c>
      <c r="G21" s="22">
        <v>7.97</v>
      </c>
      <c r="H21" s="23">
        <f>ROUND(G21*F21,2)</f>
        <v>6917.96</v>
      </c>
    </row>
    <row r="22" spans="1:10" ht="14.25" thickTop="1" thickBot="1" x14ac:dyDescent="0.25">
      <c r="A22" s="131">
        <v>2</v>
      </c>
      <c r="B22" s="131"/>
      <c r="C22" s="134"/>
      <c r="D22" s="133" t="s">
        <v>42</v>
      </c>
      <c r="E22" s="42"/>
      <c r="F22" s="42"/>
      <c r="G22" s="42"/>
      <c r="H22" s="43"/>
      <c r="I22" s="5">
        <f>SUM(H23:H28)</f>
        <v>110470.6</v>
      </c>
    </row>
    <row r="23" spans="1:10" ht="13.5" outlineLevel="1" thickTop="1" x14ac:dyDescent="0.2">
      <c r="A23" s="69"/>
      <c r="B23" s="70"/>
      <c r="C23" s="197" t="s">
        <v>44</v>
      </c>
      <c r="D23" s="170" t="s">
        <v>30</v>
      </c>
      <c r="E23" s="72"/>
      <c r="F23" s="73"/>
      <c r="G23" s="22"/>
      <c r="H23" s="23"/>
    </row>
    <row r="24" spans="1:10" ht="27.6" customHeight="1" outlineLevel="1" x14ac:dyDescent="0.2">
      <c r="A24" s="75" t="s">
        <v>119</v>
      </c>
      <c r="B24" s="76" t="s">
        <v>90</v>
      </c>
      <c r="C24" s="198"/>
      <c r="D24" s="171" t="s">
        <v>102</v>
      </c>
      <c r="E24" s="77" t="s">
        <v>40</v>
      </c>
      <c r="F24" s="157">
        <v>680</v>
      </c>
      <c r="G24" s="60">
        <v>84.52</v>
      </c>
      <c r="H24" s="61">
        <f>ROUND(G24*F24,2)</f>
        <v>57473.599999999999</v>
      </c>
    </row>
    <row r="25" spans="1:10" ht="28.15" customHeight="1" outlineLevel="1" x14ac:dyDescent="0.2">
      <c r="A25" s="75" t="s">
        <v>120</v>
      </c>
      <c r="B25" s="76" t="s">
        <v>90</v>
      </c>
      <c r="C25" s="198"/>
      <c r="D25" s="171" t="s">
        <v>103</v>
      </c>
      <c r="E25" s="77" t="s">
        <v>40</v>
      </c>
      <c r="F25" s="157">
        <v>140</v>
      </c>
      <c r="G25" s="60">
        <v>84.52</v>
      </c>
      <c r="H25" s="61">
        <f>ROUND(G25*F25,2)</f>
        <v>11832.8</v>
      </c>
    </row>
    <row r="26" spans="1:10" ht="28.9" customHeight="1" outlineLevel="1" x14ac:dyDescent="0.2">
      <c r="A26" s="75" t="s">
        <v>121</v>
      </c>
      <c r="B26" s="76" t="s">
        <v>90</v>
      </c>
      <c r="C26" s="199"/>
      <c r="D26" s="172" t="s">
        <v>104</v>
      </c>
      <c r="E26" s="74" t="s">
        <v>40</v>
      </c>
      <c r="F26" s="158">
        <v>180</v>
      </c>
      <c r="G26" s="16">
        <v>69.61</v>
      </c>
      <c r="H26" s="17">
        <f>ROUND(G26*F26,2)</f>
        <v>12529.8</v>
      </c>
    </row>
    <row r="27" spans="1:10" outlineLevel="1" x14ac:dyDescent="0.2">
      <c r="A27" s="70"/>
      <c r="B27" s="70"/>
      <c r="C27" s="200" t="s">
        <v>43</v>
      </c>
      <c r="D27" s="170" t="s">
        <v>16</v>
      </c>
      <c r="E27" s="72"/>
      <c r="F27" s="73"/>
      <c r="G27" s="22"/>
      <c r="H27" s="23"/>
    </row>
    <row r="28" spans="1:10" ht="41.45" customHeight="1" outlineLevel="1" thickBot="1" x14ac:dyDescent="0.25">
      <c r="A28" s="70" t="s">
        <v>122</v>
      </c>
      <c r="B28" s="70" t="s">
        <v>71</v>
      </c>
      <c r="C28" s="200"/>
      <c r="D28" s="173" t="s">
        <v>79</v>
      </c>
      <c r="E28" s="79" t="s">
        <v>3</v>
      </c>
      <c r="F28" s="138">
        <v>720</v>
      </c>
      <c r="G28" s="22">
        <v>39.770000000000003</v>
      </c>
      <c r="H28" s="23">
        <f>ROUND(G28*F28,2)</f>
        <v>28634.400000000001</v>
      </c>
    </row>
    <row r="29" spans="1:10" ht="14.25" thickTop="1" thickBot="1" x14ac:dyDescent="0.25">
      <c r="A29" s="131">
        <v>3</v>
      </c>
      <c r="B29" s="131"/>
      <c r="C29" s="132"/>
      <c r="D29" s="133" t="s">
        <v>123</v>
      </c>
      <c r="E29" s="42"/>
      <c r="F29" s="42"/>
      <c r="G29" s="42"/>
      <c r="H29" s="43"/>
      <c r="I29" s="5">
        <f>SUM(H31:H37)</f>
        <v>119779.80000000002</v>
      </c>
    </row>
    <row r="30" spans="1:10" ht="15.75" customHeight="1" outlineLevel="1" thickTop="1" x14ac:dyDescent="0.2">
      <c r="A30" s="67"/>
      <c r="B30" s="67"/>
      <c r="C30" s="71" t="s">
        <v>22</v>
      </c>
      <c r="D30" s="174" t="s">
        <v>17</v>
      </c>
      <c r="E30" s="80"/>
      <c r="F30" s="81"/>
      <c r="G30" s="82"/>
      <c r="H30" s="23"/>
    </row>
    <row r="31" spans="1:10" ht="24" outlineLevel="1" x14ac:dyDescent="0.2">
      <c r="A31" s="55">
        <v>16</v>
      </c>
      <c r="B31" s="89" t="s">
        <v>73</v>
      </c>
      <c r="C31" s="90"/>
      <c r="D31" s="167" t="s">
        <v>99</v>
      </c>
      <c r="E31" s="14" t="s">
        <v>93</v>
      </c>
      <c r="F31" s="15">
        <v>530</v>
      </c>
      <c r="G31" s="16">
        <v>14.55</v>
      </c>
      <c r="H31" s="17">
        <f>ROUND(G31*F31,2)</f>
        <v>7711.5</v>
      </c>
      <c r="J31" s="11"/>
    </row>
    <row r="32" spans="1:10" outlineLevel="1" x14ac:dyDescent="0.2">
      <c r="A32" s="51"/>
      <c r="B32" s="51"/>
      <c r="C32" s="189" t="s">
        <v>25</v>
      </c>
      <c r="D32" s="166" t="s">
        <v>81</v>
      </c>
      <c r="E32" s="83"/>
      <c r="F32" s="139"/>
      <c r="G32" s="84"/>
      <c r="H32" s="87"/>
    </row>
    <row r="33" spans="1:10" ht="24.6" customHeight="1" outlineLevel="1" x14ac:dyDescent="0.2">
      <c r="A33" s="55">
        <v>17</v>
      </c>
      <c r="B33" s="89" t="s">
        <v>59</v>
      </c>
      <c r="C33" s="190"/>
      <c r="D33" s="167" t="s">
        <v>51</v>
      </c>
      <c r="E33" s="14" t="s">
        <v>93</v>
      </c>
      <c r="F33" s="15">
        <v>530</v>
      </c>
      <c r="G33" s="16">
        <v>30.42</v>
      </c>
      <c r="H33" s="17">
        <f>ROUND(G33*F33,2)</f>
        <v>16122.6</v>
      </c>
    </row>
    <row r="34" spans="1:10" ht="14.25" customHeight="1" outlineLevel="1" x14ac:dyDescent="0.2">
      <c r="A34" s="86"/>
      <c r="B34" s="86"/>
      <c r="C34" s="186" t="s">
        <v>41</v>
      </c>
      <c r="D34" s="175" t="s">
        <v>28</v>
      </c>
      <c r="E34" s="52"/>
      <c r="F34" s="53"/>
      <c r="G34" s="84"/>
      <c r="H34" s="87"/>
    </row>
    <row r="35" spans="1:10" ht="14.25" customHeight="1" outlineLevel="1" x14ac:dyDescent="0.2">
      <c r="A35" s="18">
        <v>18</v>
      </c>
      <c r="B35" s="24" t="s">
        <v>70</v>
      </c>
      <c r="C35" s="187"/>
      <c r="D35" s="155" t="s">
        <v>101</v>
      </c>
      <c r="E35" s="20" t="s">
        <v>93</v>
      </c>
      <c r="F35" s="15">
        <v>530</v>
      </c>
      <c r="G35" s="22">
        <v>159.57</v>
      </c>
      <c r="H35" s="23">
        <f>ROUND(G35*F35,2)</f>
        <v>84572.1</v>
      </c>
    </row>
    <row r="36" spans="1:10" outlineLevel="1" x14ac:dyDescent="0.2">
      <c r="A36" s="91"/>
      <c r="B36" s="12"/>
      <c r="C36" s="13" t="s">
        <v>23</v>
      </c>
      <c r="D36" s="175" t="s">
        <v>39</v>
      </c>
      <c r="E36" s="83"/>
      <c r="F36" s="139"/>
      <c r="G36" s="84"/>
      <c r="H36" s="87">
        <f>ROUND(G36*F36,2)</f>
        <v>0</v>
      </c>
    </row>
    <row r="37" spans="1:10" ht="27" customHeight="1" outlineLevel="1" thickBot="1" x14ac:dyDescent="0.25">
      <c r="A37" s="69" t="s">
        <v>92</v>
      </c>
      <c r="B37" s="70" t="s">
        <v>69</v>
      </c>
      <c r="C37" s="78"/>
      <c r="D37" s="170" t="s">
        <v>100</v>
      </c>
      <c r="E37" s="72" t="s">
        <v>40</v>
      </c>
      <c r="F37" s="159">
        <v>280</v>
      </c>
      <c r="G37" s="22">
        <v>40.619999999999997</v>
      </c>
      <c r="H37" s="23">
        <f>ROUND(G37*F37,2)</f>
        <v>11373.6</v>
      </c>
    </row>
    <row r="38" spans="1:10" ht="16.149999999999999" customHeight="1" outlineLevel="1" thickTop="1" thickBot="1" x14ac:dyDescent="0.25">
      <c r="A38" s="131">
        <v>4</v>
      </c>
      <c r="B38" s="131"/>
      <c r="C38" s="132"/>
      <c r="D38" s="133" t="s">
        <v>124</v>
      </c>
      <c r="E38" s="42"/>
      <c r="F38" s="42"/>
      <c r="G38" s="42"/>
      <c r="H38" s="43"/>
      <c r="I38" s="5">
        <f>SUM(H39:H46)</f>
        <v>73380.899999999994</v>
      </c>
    </row>
    <row r="39" spans="1:10" ht="15.75" customHeight="1" outlineLevel="1" thickTop="1" x14ac:dyDescent="0.2">
      <c r="A39" s="67"/>
      <c r="B39" s="67"/>
      <c r="C39" s="71" t="s">
        <v>22</v>
      </c>
      <c r="D39" s="174" t="s">
        <v>17</v>
      </c>
      <c r="E39" s="80"/>
      <c r="F39" s="81"/>
      <c r="G39" s="82"/>
      <c r="H39" s="23"/>
    </row>
    <row r="40" spans="1:10" ht="24" outlineLevel="1" x14ac:dyDescent="0.2">
      <c r="A40" s="55">
        <v>20</v>
      </c>
      <c r="B40" s="89" t="s">
        <v>73</v>
      </c>
      <c r="C40" s="90"/>
      <c r="D40" s="167" t="s">
        <v>99</v>
      </c>
      <c r="E40" s="14" t="s">
        <v>93</v>
      </c>
      <c r="F40" s="15">
        <v>325</v>
      </c>
      <c r="G40" s="16">
        <v>14.55</v>
      </c>
      <c r="H40" s="17">
        <f>ROUND(G40*F40,2)</f>
        <v>4728.75</v>
      </c>
      <c r="J40" s="11"/>
    </row>
    <row r="41" spans="1:10" outlineLevel="1" x14ac:dyDescent="0.2">
      <c r="A41" s="51"/>
      <c r="B41" s="51"/>
      <c r="C41" s="189" t="s">
        <v>25</v>
      </c>
      <c r="D41" s="166" t="s">
        <v>81</v>
      </c>
      <c r="E41" s="83"/>
      <c r="F41" s="139"/>
      <c r="G41" s="84"/>
      <c r="H41" s="87"/>
    </row>
    <row r="42" spans="1:10" ht="24.6" customHeight="1" outlineLevel="1" x14ac:dyDescent="0.2">
      <c r="A42" s="55">
        <v>21</v>
      </c>
      <c r="B42" s="89" t="s">
        <v>59</v>
      </c>
      <c r="C42" s="190"/>
      <c r="D42" s="167" t="s">
        <v>51</v>
      </c>
      <c r="E42" s="14" t="s">
        <v>93</v>
      </c>
      <c r="F42" s="15">
        <v>325</v>
      </c>
      <c r="G42" s="16">
        <v>30.42</v>
      </c>
      <c r="H42" s="17">
        <f>ROUND(G42*F42,2)</f>
        <v>9886.5</v>
      </c>
    </row>
    <row r="43" spans="1:10" ht="14.25" customHeight="1" outlineLevel="1" x14ac:dyDescent="0.2">
      <c r="A43" s="86"/>
      <c r="B43" s="86"/>
      <c r="C43" s="186" t="s">
        <v>41</v>
      </c>
      <c r="D43" s="175" t="s">
        <v>28</v>
      </c>
      <c r="E43" s="52"/>
      <c r="F43" s="53"/>
      <c r="G43" s="84"/>
      <c r="H43" s="87"/>
    </row>
    <row r="44" spans="1:10" ht="14.25" customHeight="1" outlineLevel="1" x14ac:dyDescent="0.2">
      <c r="A44" s="18">
        <v>22</v>
      </c>
      <c r="B44" s="24" t="s">
        <v>70</v>
      </c>
      <c r="C44" s="187"/>
      <c r="D44" s="155" t="s">
        <v>101</v>
      </c>
      <c r="E44" s="20" t="s">
        <v>93</v>
      </c>
      <c r="F44" s="15">
        <v>325</v>
      </c>
      <c r="G44" s="22">
        <v>159.57</v>
      </c>
      <c r="H44" s="23">
        <f>ROUND(G44*F44,2)</f>
        <v>51860.25</v>
      </c>
    </row>
    <row r="45" spans="1:10" outlineLevel="1" x14ac:dyDescent="0.2">
      <c r="A45" s="91"/>
      <c r="B45" s="12"/>
      <c r="C45" s="13" t="s">
        <v>23</v>
      </c>
      <c r="D45" s="175" t="s">
        <v>39</v>
      </c>
      <c r="E45" s="83"/>
      <c r="F45" s="139"/>
      <c r="G45" s="84"/>
      <c r="H45" s="87">
        <f>ROUND(G45*F45,2)</f>
        <v>0</v>
      </c>
    </row>
    <row r="46" spans="1:10" ht="27" customHeight="1" outlineLevel="1" thickBot="1" x14ac:dyDescent="0.25">
      <c r="A46" s="69" t="s">
        <v>135</v>
      </c>
      <c r="B46" s="70" t="s">
        <v>69</v>
      </c>
      <c r="C46" s="78"/>
      <c r="D46" s="170" t="s">
        <v>100</v>
      </c>
      <c r="E46" s="72" t="s">
        <v>40</v>
      </c>
      <c r="F46" s="159">
        <v>170</v>
      </c>
      <c r="G46" s="22">
        <v>40.619999999999997</v>
      </c>
      <c r="H46" s="23">
        <f>ROUND(G46*F46,2)</f>
        <v>6905.4</v>
      </c>
    </row>
    <row r="47" spans="1:10" ht="14.25" thickTop="1" thickBot="1" x14ac:dyDescent="0.25">
      <c r="A47" s="131">
        <v>5</v>
      </c>
      <c r="B47" s="131"/>
      <c r="C47" s="132"/>
      <c r="D47" s="133" t="s">
        <v>125</v>
      </c>
      <c r="E47" s="42"/>
      <c r="F47" s="42"/>
      <c r="G47" s="42"/>
      <c r="H47" s="43"/>
      <c r="I47" s="5">
        <f>SUM(H49:H54)</f>
        <v>64981.2</v>
      </c>
    </row>
    <row r="48" spans="1:10" ht="17.25" customHeight="1" outlineLevel="1" thickTop="1" x14ac:dyDescent="0.2">
      <c r="A48" s="67"/>
      <c r="B48" s="67"/>
      <c r="C48" s="71" t="s">
        <v>22</v>
      </c>
      <c r="D48" s="174" t="s">
        <v>17</v>
      </c>
      <c r="E48" s="80"/>
      <c r="F48" s="81"/>
      <c r="G48" s="82"/>
      <c r="H48" s="23"/>
    </row>
    <row r="49" spans="1:10" ht="13.5" customHeight="1" outlineLevel="1" x14ac:dyDescent="0.2">
      <c r="A49" s="55">
        <v>24</v>
      </c>
      <c r="B49" s="89" t="s">
        <v>72</v>
      </c>
      <c r="C49" s="90"/>
      <c r="D49" s="167" t="s">
        <v>82</v>
      </c>
      <c r="E49" s="14" t="s">
        <v>93</v>
      </c>
      <c r="F49" s="15">
        <v>250</v>
      </c>
      <c r="G49" s="16">
        <v>22.64</v>
      </c>
      <c r="H49" s="17">
        <f>ROUND(G49*F49,2)</f>
        <v>5660</v>
      </c>
      <c r="J49" s="11"/>
    </row>
    <row r="50" spans="1:10" outlineLevel="1" x14ac:dyDescent="0.2">
      <c r="A50" s="12"/>
      <c r="B50" s="12"/>
      <c r="C50" s="189" t="s">
        <v>45</v>
      </c>
      <c r="D50" s="175" t="s">
        <v>83</v>
      </c>
      <c r="E50" s="83"/>
      <c r="F50" s="139"/>
      <c r="G50" s="84"/>
      <c r="H50" s="23"/>
    </row>
    <row r="51" spans="1:10" ht="13.5" outlineLevel="1" x14ac:dyDescent="0.2">
      <c r="A51" s="85" t="s">
        <v>136</v>
      </c>
      <c r="B51" s="70" t="s">
        <v>58</v>
      </c>
      <c r="C51" s="190"/>
      <c r="D51" s="167" t="s">
        <v>80</v>
      </c>
      <c r="E51" s="74" t="s">
        <v>93</v>
      </c>
      <c r="F51" s="160">
        <v>250</v>
      </c>
      <c r="G51" s="16">
        <v>64.08</v>
      </c>
      <c r="H51" s="17">
        <f t="shared" ref="H51:H95" si="1">ROUND(G51*F51,2)</f>
        <v>16020</v>
      </c>
    </row>
    <row r="52" spans="1:10" ht="15" customHeight="1" outlineLevel="1" x14ac:dyDescent="0.2">
      <c r="A52" s="86"/>
      <c r="B52" s="86"/>
      <c r="C52" s="186" t="s">
        <v>41</v>
      </c>
      <c r="D52" s="175" t="s">
        <v>28</v>
      </c>
      <c r="E52" s="52"/>
      <c r="F52" s="53"/>
      <c r="G52" s="84"/>
      <c r="H52" s="87">
        <f t="shared" si="1"/>
        <v>0</v>
      </c>
    </row>
    <row r="53" spans="1:10" ht="13.5" customHeight="1" outlineLevel="1" x14ac:dyDescent="0.2">
      <c r="A53" s="92">
        <v>26</v>
      </c>
      <c r="B53" s="93" t="s">
        <v>70</v>
      </c>
      <c r="C53" s="187"/>
      <c r="D53" s="172" t="s">
        <v>98</v>
      </c>
      <c r="E53" s="14" t="s">
        <v>93</v>
      </c>
      <c r="F53" s="15">
        <v>250</v>
      </c>
      <c r="G53" s="16">
        <v>163.06</v>
      </c>
      <c r="H53" s="17">
        <f t="shared" si="1"/>
        <v>40765</v>
      </c>
    </row>
    <row r="54" spans="1:10" ht="24.75" outlineLevel="1" thickBot="1" x14ac:dyDescent="0.25">
      <c r="A54" s="92">
        <v>27</v>
      </c>
      <c r="B54" s="88" t="s">
        <v>70</v>
      </c>
      <c r="C54" s="188"/>
      <c r="D54" s="167" t="s">
        <v>97</v>
      </c>
      <c r="E54" s="14" t="s">
        <v>93</v>
      </c>
      <c r="F54" s="15">
        <v>30</v>
      </c>
      <c r="G54" s="16">
        <v>84.54</v>
      </c>
      <c r="H54" s="17">
        <f t="shared" si="1"/>
        <v>2536.1999999999998</v>
      </c>
    </row>
    <row r="55" spans="1:10" ht="14.25" outlineLevel="1" thickTop="1" thickBot="1" x14ac:dyDescent="0.25">
      <c r="A55" s="131">
        <v>6</v>
      </c>
      <c r="B55" s="131"/>
      <c r="C55" s="132"/>
      <c r="D55" s="133" t="s">
        <v>126</v>
      </c>
      <c r="E55" s="42"/>
      <c r="F55" s="42"/>
      <c r="G55" s="42"/>
      <c r="H55" s="43"/>
      <c r="I55" s="5">
        <f>SUM(H56:H62)</f>
        <v>19578.900000000001</v>
      </c>
    </row>
    <row r="56" spans="1:10" ht="24.75" outlineLevel="1" thickTop="1" x14ac:dyDescent="0.2">
      <c r="A56" s="67"/>
      <c r="B56" s="67"/>
      <c r="C56" s="71" t="s">
        <v>22</v>
      </c>
      <c r="D56" s="174" t="s">
        <v>17</v>
      </c>
      <c r="E56" s="80"/>
      <c r="F56" s="81"/>
      <c r="G56" s="82"/>
      <c r="H56" s="23"/>
    </row>
    <row r="57" spans="1:10" ht="24" outlineLevel="1" x14ac:dyDescent="0.2">
      <c r="A57" s="55">
        <v>28</v>
      </c>
      <c r="B57" s="89" t="s">
        <v>72</v>
      </c>
      <c r="C57" s="90"/>
      <c r="D57" s="167" t="s">
        <v>82</v>
      </c>
      <c r="E57" s="14" t="s">
        <v>93</v>
      </c>
      <c r="F57" s="15">
        <v>75</v>
      </c>
      <c r="G57" s="16">
        <v>22.64</v>
      </c>
      <c r="H57" s="17">
        <f>ROUND(G57*F57,2)</f>
        <v>1698</v>
      </c>
    </row>
    <row r="58" spans="1:10" outlineLevel="1" x14ac:dyDescent="0.2">
      <c r="A58" s="12"/>
      <c r="B58" s="12"/>
      <c r="C58" s="189" t="s">
        <v>45</v>
      </c>
      <c r="D58" s="175" t="s">
        <v>83</v>
      </c>
      <c r="E58" s="83"/>
      <c r="F58" s="139"/>
      <c r="G58" s="84"/>
      <c r="H58" s="23"/>
    </row>
    <row r="59" spans="1:10" ht="13.5" outlineLevel="1" x14ac:dyDescent="0.2">
      <c r="A59" s="85" t="s">
        <v>137</v>
      </c>
      <c r="B59" s="70" t="s">
        <v>58</v>
      </c>
      <c r="C59" s="190"/>
      <c r="D59" s="167" t="s">
        <v>80</v>
      </c>
      <c r="E59" s="74" t="s">
        <v>93</v>
      </c>
      <c r="F59" s="160">
        <v>75</v>
      </c>
      <c r="G59" s="16">
        <v>64.08</v>
      </c>
      <c r="H59" s="17">
        <f>ROUND(G59*F59,2)</f>
        <v>4806</v>
      </c>
    </row>
    <row r="60" spans="1:10" ht="24" outlineLevel="1" x14ac:dyDescent="0.2">
      <c r="A60" s="86"/>
      <c r="B60" s="86"/>
      <c r="C60" s="186" t="s">
        <v>41</v>
      </c>
      <c r="D60" s="175" t="s">
        <v>28</v>
      </c>
      <c r="E60" s="52"/>
      <c r="F60" s="53"/>
      <c r="G60" s="84"/>
      <c r="H60" s="87">
        <f>ROUND(G60*F60,2)</f>
        <v>0</v>
      </c>
    </row>
    <row r="61" spans="1:10" ht="13.5" outlineLevel="1" x14ac:dyDescent="0.2">
      <c r="A61" s="92">
        <v>30</v>
      </c>
      <c r="B61" s="93" t="s">
        <v>70</v>
      </c>
      <c r="C61" s="187"/>
      <c r="D61" s="172" t="s">
        <v>98</v>
      </c>
      <c r="E61" s="14" t="s">
        <v>93</v>
      </c>
      <c r="F61" s="15">
        <v>75</v>
      </c>
      <c r="G61" s="16">
        <v>163.06</v>
      </c>
      <c r="H61" s="17">
        <f>ROUND(G61*F61,2)</f>
        <v>12229.5</v>
      </c>
    </row>
    <row r="62" spans="1:10" ht="24.75" outlineLevel="1" thickBot="1" x14ac:dyDescent="0.25">
      <c r="A62" s="92">
        <v>31</v>
      </c>
      <c r="B62" s="88" t="s">
        <v>70</v>
      </c>
      <c r="C62" s="188"/>
      <c r="D62" s="167" t="s">
        <v>97</v>
      </c>
      <c r="E62" s="14" t="s">
        <v>93</v>
      </c>
      <c r="F62" s="15">
        <v>10</v>
      </c>
      <c r="G62" s="16">
        <v>84.54</v>
      </c>
      <c r="H62" s="17">
        <f>ROUND(G62*F62,2)</f>
        <v>845.4</v>
      </c>
    </row>
    <row r="63" spans="1:10" ht="14.25" outlineLevel="1" thickTop="1" thickBot="1" x14ac:dyDescent="0.25">
      <c r="A63" s="131">
        <v>7</v>
      </c>
      <c r="B63" s="131"/>
      <c r="C63" s="132"/>
      <c r="D63" s="133" t="s">
        <v>110</v>
      </c>
      <c r="E63" s="42"/>
      <c r="F63" s="42"/>
      <c r="G63" s="42"/>
      <c r="H63" s="43"/>
      <c r="I63" s="5">
        <f>SUM(H64:H67)</f>
        <v>69050.559999999998</v>
      </c>
    </row>
    <row r="64" spans="1:10" ht="13.5" outlineLevel="1" thickTop="1" x14ac:dyDescent="0.2">
      <c r="A64" s="12"/>
      <c r="B64" s="12"/>
      <c r="C64" s="189" t="s">
        <v>45</v>
      </c>
      <c r="D64" s="175" t="s">
        <v>83</v>
      </c>
      <c r="E64" s="83"/>
      <c r="F64" s="139"/>
      <c r="G64" s="84"/>
      <c r="H64" s="23"/>
    </row>
    <row r="65" spans="1:9" ht="13.5" outlineLevel="1" x14ac:dyDescent="0.2">
      <c r="A65" s="85" t="s">
        <v>138</v>
      </c>
      <c r="B65" s="70" t="s">
        <v>58</v>
      </c>
      <c r="C65" s="190"/>
      <c r="D65" s="167" t="s">
        <v>80</v>
      </c>
      <c r="E65" s="74" t="s">
        <v>93</v>
      </c>
      <c r="F65" s="160">
        <v>304</v>
      </c>
      <c r="G65" s="16">
        <v>64.08</v>
      </c>
      <c r="H65" s="17">
        <f>ROUND(G65*F65,2)</f>
        <v>19480.32</v>
      </c>
    </row>
    <row r="66" spans="1:9" ht="15" customHeight="1" outlineLevel="1" x14ac:dyDescent="0.2">
      <c r="A66" s="86"/>
      <c r="B66" s="86"/>
      <c r="C66" s="186" t="s">
        <v>41</v>
      </c>
      <c r="D66" s="175" t="s">
        <v>28</v>
      </c>
      <c r="E66" s="52"/>
      <c r="F66" s="53"/>
      <c r="G66" s="84"/>
      <c r="H66" s="87">
        <f>ROUND(G66*F66,2)</f>
        <v>0</v>
      </c>
    </row>
    <row r="67" spans="1:9" ht="14.25" outlineLevel="1" thickBot="1" x14ac:dyDescent="0.25">
      <c r="A67" s="18">
        <v>33</v>
      </c>
      <c r="B67" s="18" t="s">
        <v>70</v>
      </c>
      <c r="C67" s="187"/>
      <c r="D67" s="170" t="s">
        <v>88</v>
      </c>
      <c r="E67" s="20" t="s">
        <v>93</v>
      </c>
      <c r="F67" s="21">
        <v>304</v>
      </c>
      <c r="G67" s="22">
        <v>163.06</v>
      </c>
      <c r="H67" s="23">
        <f>ROUND(G67*F67,2)</f>
        <v>49570.239999999998</v>
      </c>
    </row>
    <row r="68" spans="1:9" ht="14.25" thickTop="1" thickBot="1" x14ac:dyDescent="0.25">
      <c r="A68" s="131">
        <v>8</v>
      </c>
      <c r="B68" s="131"/>
      <c r="C68" s="132"/>
      <c r="D68" s="133" t="s">
        <v>11</v>
      </c>
      <c r="E68" s="42"/>
      <c r="F68" s="42"/>
      <c r="G68" s="42"/>
      <c r="H68" s="43">
        <f t="shared" si="1"/>
        <v>0</v>
      </c>
      <c r="I68" s="5">
        <f>SUM(H69:H79)</f>
        <v>426409.39</v>
      </c>
    </row>
    <row r="69" spans="1:9" ht="24.75" thickTop="1" x14ac:dyDescent="0.2">
      <c r="A69" s="142">
        <v>34</v>
      </c>
      <c r="B69" s="89" t="s">
        <v>72</v>
      </c>
      <c r="C69" s="45" t="s">
        <v>22</v>
      </c>
      <c r="D69" s="176" t="s">
        <v>127</v>
      </c>
      <c r="E69" s="47" t="s">
        <v>84</v>
      </c>
      <c r="F69" s="47">
        <v>930</v>
      </c>
      <c r="G69" s="48">
        <v>13.5</v>
      </c>
      <c r="H69" s="49">
        <f>ROUND(G69*F69,2)</f>
        <v>12555</v>
      </c>
    </row>
    <row r="70" spans="1:9" x14ac:dyDescent="0.2">
      <c r="A70" s="141"/>
      <c r="B70" s="51"/>
      <c r="C70" s="189" t="s">
        <v>25</v>
      </c>
      <c r="D70" s="166" t="s">
        <v>81</v>
      </c>
      <c r="E70" s="83"/>
      <c r="F70" s="139"/>
      <c r="G70" s="84"/>
      <c r="H70" s="87"/>
    </row>
    <row r="71" spans="1:9" ht="24" x14ac:dyDescent="0.2">
      <c r="A71" s="94">
        <v>35</v>
      </c>
      <c r="B71" s="89" t="s">
        <v>59</v>
      </c>
      <c r="C71" s="190"/>
      <c r="D71" s="167" t="s">
        <v>105</v>
      </c>
      <c r="E71" s="14" t="s">
        <v>93</v>
      </c>
      <c r="F71" s="15">
        <v>930</v>
      </c>
      <c r="G71" s="16">
        <v>45.63</v>
      </c>
      <c r="H71" s="17">
        <f>ROUND(G71*F71,2)</f>
        <v>42435.9</v>
      </c>
    </row>
    <row r="72" spans="1:9" ht="24.6" customHeight="1" x14ac:dyDescent="0.2">
      <c r="A72" s="24">
        <v>36</v>
      </c>
      <c r="B72" s="24" t="s">
        <v>108</v>
      </c>
      <c r="C72" s="19" t="s">
        <v>107</v>
      </c>
      <c r="D72" s="136" t="s">
        <v>106</v>
      </c>
      <c r="E72" s="14" t="s">
        <v>93</v>
      </c>
      <c r="F72" s="21">
        <v>930</v>
      </c>
      <c r="G72" s="22">
        <v>54.82</v>
      </c>
      <c r="H72" s="17">
        <f>ROUND(G72*F72,2)</f>
        <v>50982.6</v>
      </c>
    </row>
    <row r="73" spans="1:9" ht="27" customHeight="1" outlineLevel="1" x14ac:dyDescent="0.2">
      <c r="A73" s="94">
        <v>37</v>
      </c>
      <c r="B73" s="88" t="s">
        <v>91</v>
      </c>
      <c r="C73" s="179" t="s">
        <v>48</v>
      </c>
      <c r="D73" s="166" t="s">
        <v>130</v>
      </c>
      <c r="E73" s="52" t="s">
        <v>129</v>
      </c>
      <c r="F73" s="53">
        <v>43.5</v>
      </c>
      <c r="G73" s="84">
        <v>497.74</v>
      </c>
      <c r="H73" s="17">
        <f>ROUND(G73*F73,2)</f>
        <v>21651.69</v>
      </c>
    </row>
    <row r="74" spans="1:9" ht="38.25" customHeight="1" outlineLevel="1" x14ac:dyDescent="0.2">
      <c r="A74" s="95" t="s">
        <v>139</v>
      </c>
      <c r="B74" s="143" t="s">
        <v>57</v>
      </c>
      <c r="C74" s="96" t="s">
        <v>21</v>
      </c>
      <c r="D74" s="172" t="s">
        <v>49</v>
      </c>
      <c r="E74" s="14" t="s">
        <v>93</v>
      </c>
      <c r="F74" s="15">
        <v>1705</v>
      </c>
      <c r="G74" s="16">
        <v>4.87</v>
      </c>
      <c r="H74" s="17">
        <f t="shared" si="1"/>
        <v>8303.35</v>
      </c>
    </row>
    <row r="75" spans="1:9" ht="14.25" customHeight="1" outlineLevel="1" x14ac:dyDescent="0.2">
      <c r="A75" s="18"/>
      <c r="B75" s="18"/>
      <c r="C75" s="187" t="s">
        <v>48</v>
      </c>
      <c r="D75" s="155" t="s">
        <v>14</v>
      </c>
      <c r="E75" s="20"/>
      <c r="F75" s="21"/>
      <c r="G75" s="22"/>
      <c r="H75" s="23">
        <f t="shared" si="1"/>
        <v>0</v>
      </c>
    </row>
    <row r="76" spans="1:9" ht="13.5" customHeight="1" outlineLevel="1" x14ac:dyDescent="0.2">
      <c r="A76" s="18">
        <v>39</v>
      </c>
      <c r="B76" s="24" t="s">
        <v>62</v>
      </c>
      <c r="C76" s="187"/>
      <c r="D76" s="167" t="s">
        <v>128</v>
      </c>
      <c r="E76" s="14" t="s">
        <v>93</v>
      </c>
      <c r="F76" s="15">
        <v>1705</v>
      </c>
      <c r="G76" s="16">
        <v>89.5</v>
      </c>
      <c r="H76" s="17">
        <f t="shared" si="1"/>
        <v>152597.5</v>
      </c>
    </row>
    <row r="77" spans="1:9" ht="39" customHeight="1" outlineLevel="1" x14ac:dyDescent="0.2">
      <c r="A77" s="95" t="s">
        <v>140</v>
      </c>
      <c r="B77" s="95" t="s">
        <v>57</v>
      </c>
      <c r="C77" s="96" t="s">
        <v>21</v>
      </c>
      <c r="D77" s="172" t="s">
        <v>49</v>
      </c>
      <c r="E77" s="14" t="s">
        <v>93</v>
      </c>
      <c r="F77" s="15">
        <v>1705</v>
      </c>
      <c r="G77" s="16">
        <v>4.87</v>
      </c>
      <c r="H77" s="17">
        <f t="shared" si="1"/>
        <v>8303.35</v>
      </c>
    </row>
    <row r="78" spans="1:9" ht="15.75" customHeight="1" outlineLevel="1" x14ac:dyDescent="0.2">
      <c r="A78" s="86"/>
      <c r="B78" s="86"/>
      <c r="C78" s="186" t="s">
        <v>50</v>
      </c>
      <c r="D78" s="166" t="s">
        <v>14</v>
      </c>
      <c r="E78" s="52"/>
      <c r="F78" s="53"/>
      <c r="G78" s="84"/>
      <c r="H78" s="87">
        <f t="shared" si="1"/>
        <v>0</v>
      </c>
    </row>
    <row r="79" spans="1:9" ht="14.25" outlineLevel="1" thickBot="1" x14ac:dyDescent="0.25">
      <c r="A79" s="92">
        <v>41</v>
      </c>
      <c r="B79" s="88" t="s">
        <v>87</v>
      </c>
      <c r="C79" s="188"/>
      <c r="D79" s="167" t="s">
        <v>113</v>
      </c>
      <c r="E79" s="14" t="s">
        <v>93</v>
      </c>
      <c r="F79" s="15">
        <v>1705</v>
      </c>
      <c r="G79" s="16">
        <v>76</v>
      </c>
      <c r="H79" s="17">
        <f t="shared" si="1"/>
        <v>129580</v>
      </c>
    </row>
    <row r="80" spans="1:9" ht="14.25" thickTop="1" thickBot="1" x14ac:dyDescent="0.25">
      <c r="A80" s="131">
        <v>9</v>
      </c>
      <c r="B80" s="131"/>
      <c r="C80" s="132"/>
      <c r="D80" s="133" t="s">
        <v>46</v>
      </c>
      <c r="E80" s="42"/>
      <c r="F80" s="42"/>
      <c r="G80" s="42"/>
      <c r="H80" s="43">
        <f t="shared" si="1"/>
        <v>0</v>
      </c>
      <c r="I80" s="5">
        <f>SUM(H82:H87)</f>
        <v>48889.06</v>
      </c>
    </row>
    <row r="81" spans="1:11" ht="13.5" outlineLevel="1" thickTop="1" x14ac:dyDescent="0.2">
      <c r="A81" s="97"/>
      <c r="B81" s="97"/>
      <c r="C81" s="201" t="s">
        <v>33</v>
      </c>
      <c r="D81" s="174" t="s">
        <v>34</v>
      </c>
      <c r="E81" s="98"/>
      <c r="F81" s="99"/>
      <c r="G81" s="100"/>
      <c r="H81" s="101">
        <f t="shared" si="1"/>
        <v>0</v>
      </c>
    </row>
    <row r="82" spans="1:11" outlineLevel="1" x14ac:dyDescent="0.2">
      <c r="A82" s="102">
        <v>42</v>
      </c>
      <c r="B82" s="103" t="s">
        <v>75</v>
      </c>
      <c r="C82" s="200"/>
      <c r="D82" s="167" t="s">
        <v>111</v>
      </c>
      <c r="E82" s="14" t="s">
        <v>40</v>
      </c>
      <c r="F82" s="15">
        <v>80</v>
      </c>
      <c r="G82" s="104">
        <v>312.44</v>
      </c>
      <c r="H82" s="17">
        <f t="shared" si="1"/>
        <v>24995.200000000001</v>
      </c>
    </row>
    <row r="83" spans="1:11" ht="27" customHeight="1" outlineLevel="1" x14ac:dyDescent="0.2">
      <c r="A83" s="102">
        <v>43</v>
      </c>
      <c r="B83" s="105" t="s">
        <v>77</v>
      </c>
      <c r="C83" s="199"/>
      <c r="D83" s="167" t="s">
        <v>131</v>
      </c>
      <c r="E83" s="14" t="s">
        <v>52</v>
      </c>
      <c r="F83" s="15">
        <v>6</v>
      </c>
      <c r="G83" s="16">
        <v>2816.74</v>
      </c>
      <c r="H83" s="17">
        <f t="shared" si="1"/>
        <v>16900.439999999999</v>
      </c>
    </row>
    <row r="84" spans="1:11" outlineLevel="1" x14ac:dyDescent="0.2">
      <c r="A84" s="106"/>
      <c r="B84" s="106"/>
      <c r="C84" s="189" t="s">
        <v>35</v>
      </c>
      <c r="D84" s="166" t="s">
        <v>36</v>
      </c>
      <c r="E84" s="107"/>
      <c r="F84" s="108"/>
      <c r="G84" s="109"/>
      <c r="H84" s="87">
        <f t="shared" si="1"/>
        <v>0</v>
      </c>
    </row>
    <row r="85" spans="1:11" ht="24" outlineLevel="1" x14ac:dyDescent="0.2">
      <c r="A85" s="102">
        <v>44</v>
      </c>
      <c r="B85" s="103" t="s">
        <v>66</v>
      </c>
      <c r="C85" s="200"/>
      <c r="D85" s="168" t="s">
        <v>95</v>
      </c>
      <c r="E85" s="110" t="s">
        <v>52</v>
      </c>
      <c r="F85" s="161">
        <v>1</v>
      </c>
      <c r="G85" s="111">
        <v>728</v>
      </c>
      <c r="H85" s="61">
        <f>ROUND(G85*F85,2)</f>
        <v>728</v>
      </c>
    </row>
    <row r="86" spans="1:11" outlineLevel="1" x14ac:dyDescent="0.2">
      <c r="A86" s="102">
        <v>45</v>
      </c>
      <c r="B86" s="103" t="s">
        <v>66</v>
      </c>
      <c r="C86" s="200"/>
      <c r="D86" s="168" t="s">
        <v>38</v>
      </c>
      <c r="E86" s="110" t="s">
        <v>52</v>
      </c>
      <c r="F86" s="161">
        <v>8</v>
      </c>
      <c r="G86" s="111">
        <v>698.56</v>
      </c>
      <c r="H86" s="61">
        <f t="shared" si="1"/>
        <v>5588.48</v>
      </c>
    </row>
    <row r="87" spans="1:11" ht="13.5" outlineLevel="1" thickBot="1" x14ac:dyDescent="0.25">
      <c r="A87" s="102">
        <v>46</v>
      </c>
      <c r="B87" s="103" t="s">
        <v>67</v>
      </c>
      <c r="C87" s="200"/>
      <c r="D87" s="168" t="s">
        <v>85</v>
      </c>
      <c r="E87" s="110" t="s">
        <v>52</v>
      </c>
      <c r="F87" s="161">
        <v>2</v>
      </c>
      <c r="G87" s="111">
        <v>338.47</v>
      </c>
      <c r="H87" s="61">
        <f>ROUND(G87*F87,2)</f>
        <v>676.94</v>
      </c>
    </row>
    <row r="88" spans="1:11" ht="14.25" thickTop="1" thickBot="1" x14ac:dyDescent="0.25">
      <c r="A88" s="131">
        <v>10</v>
      </c>
      <c r="B88" s="131"/>
      <c r="C88" s="135"/>
      <c r="D88" s="133" t="s">
        <v>47</v>
      </c>
      <c r="E88" s="42"/>
      <c r="F88" s="42"/>
      <c r="G88" s="42"/>
      <c r="H88" s="43">
        <f t="shared" si="1"/>
        <v>0</v>
      </c>
      <c r="I88" s="5">
        <f>SUM(H89:H93)</f>
        <v>12438</v>
      </c>
    </row>
    <row r="89" spans="1:11" ht="13.5" outlineLevel="1" thickTop="1" x14ac:dyDescent="0.2">
      <c r="A89" s="112"/>
      <c r="B89" s="112"/>
      <c r="C89" s="197" t="s">
        <v>19</v>
      </c>
      <c r="D89" s="174" t="s">
        <v>31</v>
      </c>
      <c r="E89" s="80"/>
      <c r="F89" s="81"/>
      <c r="G89" s="113"/>
      <c r="H89" s="101">
        <f t="shared" si="1"/>
        <v>0</v>
      </c>
    </row>
    <row r="90" spans="1:11" ht="13.5" outlineLevel="1" x14ac:dyDescent="0.2">
      <c r="A90" s="88">
        <v>47</v>
      </c>
      <c r="B90" s="88" t="s">
        <v>55</v>
      </c>
      <c r="C90" s="199"/>
      <c r="D90" s="167" t="s">
        <v>145</v>
      </c>
      <c r="E90" s="14" t="s">
        <v>93</v>
      </c>
      <c r="F90" s="15">
        <v>51</v>
      </c>
      <c r="G90" s="16">
        <v>98.26</v>
      </c>
      <c r="H90" s="162">
        <f t="shared" si="1"/>
        <v>5011.26</v>
      </c>
    </row>
    <row r="91" spans="1:11" ht="12" customHeight="1" outlineLevel="1" x14ac:dyDescent="0.2">
      <c r="A91" s="114"/>
      <c r="B91" s="114"/>
      <c r="C91" s="191" t="s">
        <v>20</v>
      </c>
      <c r="D91" s="177" t="s">
        <v>18</v>
      </c>
      <c r="E91" s="115"/>
      <c r="F91" s="116"/>
      <c r="G91" s="84"/>
      <c r="H91" s="163">
        <f t="shared" si="1"/>
        <v>0</v>
      </c>
    </row>
    <row r="92" spans="1:11" outlineLevel="1" x14ac:dyDescent="0.2">
      <c r="A92" s="117">
        <v>48</v>
      </c>
      <c r="B92" s="118" t="s">
        <v>56</v>
      </c>
      <c r="C92" s="192"/>
      <c r="D92" s="178" t="s">
        <v>86</v>
      </c>
      <c r="E92" s="66" t="s">
        <v>52</v>
      </c>
      <c r="F92" s="140">
        <v>12</v>
      </c>
      <c r="G92" s="16">
        <v>265.77999999999997</v>
      </c>
      <c r="H92" s="162">
        <f t="shared" si="1"/>
        <v>3189.36</v>
      </c>
    </row>
    <row r="93" spans="1:11" ht="27.6" customHeight="1" outlineLevel="1" thickBot="1" x14ac:dyDescent="0.25">
      <c r="A93" s="144">
        <v>49</v>
      </c>
      <c r="B93" s="180" t="s">
        <v>68</v>
      </c>
      <c r="C93" s="193"/>
      <c r="D93" s="181" t="s">
        <v>144</v>
      </c>
      <c r="E93" s="147" t="s">
        <v>52</v>
      </c>
      <c r="F93" s="148">
        <v>18</v>
      </c>
      <c r="G93" s="149">
        <v>235.41</v>
      </c>
      <c r="H93" s="164">
        <f t="shared" si="1"/>
        <v>4237.38</v>
      </c>
      <c r="J93" s="11"/>
    </row>
    <row r="94" spans="1:11" ht="17.25" customHeight="1" outlineLevel="1" thickTop="1" thickBot="1" x14ac:dyDescent="0.25">
      <c r="A94" s="30">
        <v>11</v>
      </c>
      <c r="B94" s="144"/>
      <c r="C94" s="145"/>
      <c r="D94" s="146" t="s">
        <v>112</v>
      </c>
      <c r="E94" s="147"/>
      <c r="F94" s="148"/>
      <c r="G94" s="149"/>
      <c r="H94" s="150"/>
      <c r="I94" s="5">
        <f>SUM(H95:H95)</f>
        <v>5724</v>
      </c>
      <c r="J94" s="11"/>
    </row>
    <row r="95" spans="1:11" ht="12.75" customHeight="1" outlineLevel="1" thickTop="1" thickBot="1" x14ac:dyDescent="0.25">
      <c r="A95" s="119">
        <v>50</v>
      </c>
      <c r="B95" s="64" t="s">
        <v>78</v>
      </c>
      <c r="C95" s="151"/>
      <c r="D95" s="152" t="s">
        <v>134</v>
      </c>
      <c r="E95" s="153" t="s">
        <v>84</v>
      </c>
      <c r="F95" s="154">
        <v>600</v>
      </c>
      <c r="G95" s="48">
        <v>9.5399999999999991</v>
      </c>
      <c r="H95" s="49">
        <f t="shared" si="1"/>
        <v>5724</v>
      </c>
      <c r="J95" s="11"/>
    </row>
    <row r="96" spans="1:11" ht="24" customHeight="1" thickBot="1" x14ac:dyDescent="0.25">
      <c r="A96" s="120">
        <v>51</v>
      </c>
      <c r="B96" s="120"/>
      <c r="C96" s="121"/>
      <c r="D96" s="122" t="s">
        <v>141</v>
      </c>
      <c r="E96" s="123" t="s">
        <v>10</v>
      </c>
      <c r="F96" s="124"/>
      <c r="G96" s="121" t="s">
        <v>10</v>
      </c>
      <c r="H96" s="125">
        <f>SUM(H9:H95)</f>
        <v>1054468.6699999997</v>
      </c>
      <c r="I96" s="5">
        <f>SUM(I8:I95)</f>
        <v>1054468.6700000002</v>
      </c>
      <c r="K96" s="5"/>
    </row>
    <row r="97" spans="1:8" ht="24" customHeight="1" thickBot="1" x14ac:dyDescent="0.25">
      <c r="A97" s="120">
        <v>52</v>
      </c>
      <c r="B97" s="126"/>
      <c r="C97" s="34"/>
      <c r="D97" s="127" t="s">
        <v>142</v>
      </c>
      <c r="E97" s="128" t="s">
        <v>10</v>
      </c>
      <c r="F97" s="129"/>
      <c r="G97" s="34" t="s">
        <v>10</v>
      </c>
      <c r="H97" s="130">
        <f>H96*23%</f>
        <v>242527.79409999994</v>
      </c>
    </row>
    <row r="98" spans="1:8" ht="24" customHeight="1" thickBot="1" x14ac:dyDescent="0.25">
      <c r="A98" s="126">
        <v>53</v>
      </c>
      <c r="B98" s="126"/>
      <c r="C98" s="34"/>
      <c r="D98" s="127" t="s">
        <v>143</v>
      </c>
      <c r="E98" s="128" t="s">
        <v>10</v>
      </c>
      <c r="F98" s="129"/>
      <c r="G98" s="34" t="s">
        <v>10</v>
      </c>
      <c r="H98" s="130">
        <f>SUM(H96:H97)</f>
        <v>1296996.4640999995</v>
      </c>
    </row>
    <row r="99" spans="1:8" ht="12.75" customHeight="1" x14ac:dyDescent="0.2">
      <c r="A99" s="3"/>
      <c r="B99" s="3"/>
      <c r="C99" s="8"/>
      <c r="D99" s="3"/>
      <c r="H99" s="4"/>
    </row>
    <row r="100" spans="1:8" s="3" customFormat="1" ht="14.1" customHeight="1" x14ac:dyDescent="0.2">
      <c r="A100" s="7"/>
      <c r="B100" s="7"/>
      <c r="C100" s="7"/>
      <c r="D100" s="9"/>
    </row>
    <row r="101" spans="1:8" s="3" customFormat="1" ht="14.1" customHeight="1" x14ac:dyDescent="0.2">
      <c r="A101" s="7"/>
      <c r="B101" s="7"/>
      <c r="C101" s="7"/>
      <c r="D101" s="9"/>
      <c r="H101" s="4"/>
    </row>
    <row r="102" spans="1:8" s="3" customFormat="1" ht="14.1" customHeight="1" x14ac:dyDescent="0.2">
      <c r="A102" s="7"/>
      <c r="B102" s="7"/>
      <c r="C102" s="7"/>
      <c r="D102" s="9"/>
    </row>
    <row r="103" spans="1:8" s="3" customFormat="1" ht="14.1" customHeight="1" x14ac:dyDescent="0.2">
      <c r="A103" s="7"/>
      <c r="B103" s="7"/>
      <c r="C103" s="7"/>
      <c r="D103" s="9"/>
    </row>
    <row r="104" spans="1:8" s="3" customFormat="1" ht="14.1" customHeight="1" x14ac:dyDescent="0.2">
      <c r="A104" s="7"/>
      <c r="B104" s="7"/>
      <c r="C104" s="7"/>
      <c r="D104" s="9"/>
      <c r="H104" s="4"/>
    </row>
    <row r="105" spans="1:8" s="3" customFormat="1" ht="14.1" customHeight="1" x14ac:dyDescent="0.2">
      <c r="A105" s="7"/>
      <c r="B105" s="7"/>
      <c r="C105" s="7"/>
      <c r="D105" s="9"/>
      <c r="H105" s="4"/>
    </row>
    <row r="106" spans="1:8" s="3" customFormat="1" ht="14.1" customHeight="1" x14ac:dyDescent="0.2">
      <c r="A106" s="7"/>
      <c r="B106" s="7"/>
      <c r="C106" s="7"/>
      <c r="D106" s="9"/>
    </row>
    <row r="107" spans="1:8" s="3" customFormat="1" ht="14.1" customHeight="1" x14ac:dyDescent="0.2">
      <c r="A107" s="7"/>
      <c r="B107" s="7"/>
      <c r="C107" s="7"/>
      <c r="D107" s="9"/>
    </row>
    <row r="108" spans="1:8" s="3" customFormat="1" ht="14.1" customHeight="1" x14ac:dyDescent="0.2">
      <c r="A108" s="7"/>
      <c r="B108" s="7"/>
      <c r="C108" s="7"/>
      <c r="D108" s="9"/>
    </row>
    <row r="109" spans="1:8" s="3" customFormat="1" ht="18.75" customHeight="1" x14ac:dyDescent="0.2">
      <c r="A109" s="7"/>
      <c r="B109" s="7"/>
      <c r="C109" s="7"/>
      <c r="D109" s="9"/>
    </row>
    <row r="110" spans="1:8" s="3" customFormat="1" ht="14.1" customHeight="1" x14ac:dyDescent="0.2">
      <c r="A110" s="7"/>
      <c r="B110" s="7"/>
      <c r="C110" s="7"/>
      <c r="D110" s="9"/>
    </row>
    <row r="111" spans="1:8" s="3" customFormat="1" ht="14.1" customHeight="1" x14ac:dyDescent="0.2">
      <c r="A111" s="7"/>
      <c r="B111" s="7"/>
      <c r="C111" s="7"/>
      <c r="D111" s="9"/>
    </row>
    <row r="112" spans="1:8" s="3" customFormat="1" ht="14.1" customHeight="1" x14ac:dyDescent="0.2">
      <c r="A112" s="7"/>
      <c r="B112" s="7"/>
      <c r="C112" s="7"/>
      <c r="D112" s="9"/>
    </row>
    <row r="113" spans="1:4" s="3" customFormat="1" ht="14.1" customHeight="1" x14ac:dyDescent="0.2">
      <c r="A113" s="7"/>
      <c r="B113" s="7"/>
      <c r="C113" s="7"/>
      <c r="D113" s="9"/>
    </row>
    <row r="114" spans="1:4" s="3" customFormat="1" ht="14.1" customHeight="1" x14ac:dyDescent="0.2">
      <c r="A114" s="7"/>
      <c r="B114" s="7"/>
      <c r="C114" s="7"/>
      <c r="D114" s="9"/>
    </row>
    <row r="115" spans="1:4" s="3" customFormat="1" ht="14.1" customHeight="1" x14ac:dyDescent="0.2">
      <c r="A115" s="7"/>
      <c r="B115" s="7"/>
      <c r="C115" s="7"/>
      <c r="D115" s="9"/>
    </row>
    <row r="116" spans="1:4" s="3" customFormat="1" ht="14.1" customHeight="1" x14ac:dyDescent="0.2">
      <c r="A116" s="7"/>
      <c r="B116" s="7"/>
      <c r="C116" s="7"/>
      <c r="D116" s="9"/>
    </row>
    <row r="117" spans="1:4" s="3" customFormat="1" ht="14.1" customHeight="1" x14ac:dyDescent="0.2">
      <c r="A117" s="7"/>
      <c r="B117" s="7"/>
      <c r="C117" s="7"/>
      <c r="D117" s="9"/>
    </row>
    <row r="118" spans="1:4" s="3" customFormat="1" ht="14.1" customHeight="1" x14ac:dyDescent="0.2">
      <c r="A118" s="7"/>
      <c r="B118" s="7"/>
      <c r="C118" s="7"/>
      <c r="D118" s="9"/>
    </row>
    <row r="119" spans="1:4" s="3" customFormat="1" ht="14.1" customHeight="1" x14ac:dyDescent="0.2">
      <c r="A119" s="7"/>
      <c r="B119" s="7"/>
      <c r="C119" s="7"/>
      <c r="D119" s="9"/>
    </row>
    <row r="120" spans="1:4" s="3" customFormat="1" ht="14.1" customHeight="1" x14ac:dyDescent="0.2">
      <c r="A120" s="7"/>
      <c r="B120" s="7"/>
      <c r="C120" s="7"/>
      <c r="D120" s="9"/>
    </row>
    <row r="121" spans="1:4" s="3" customFormat="1" ht="14.1" customHeight="1" x14ac:dyDescent="0.2">
      <c r="A121" s="7"/>
      <c r="B121" s="7"/>
      <c r="C121" s="7"/>
      <c r="D121" s="9"/>
    </row>
    <row r="122" spans="1:4" s="3" customFormat="1" ht="14.1" customHeight="1" x14ac:dyDescent="0.2">
      <c r="A122" s="7"/>
      <c r="B122" s="7"/>
      <c r="C122" s="7"/>
      <c r="D122" s="9"/>
    </row>
    <row r="123" spans="1:4" s="3" customFormat="1" ht="14.1" customHeight="1" x14ac:dyDescent="0.2">
      <c r="A123" s="7"/>
      <c r="B123" s="7"/>
      <c r="C123" s="7"/>
      <c r="D123" s="9"/>
    </row>
    <row r="124" spans="1:4" s="3" customFormat="1" ht="18.75" customHeight="1" x14ac:dyDescent="0.2">
      <c r="A124" s="7"/>
      <c r="B124" s="7"/>
      <c r="C124" s="7"/>
      <c r="D124" s="9"/>
    </row>
    <row r="125" spans="1:4" s="3" customFormat="1" ht="14.1" customHeight="1" x14ac:dyDescent="0.2">
      <c r="A125" s="7"/>
      <c r="B125" s="7"/>
      <c r="C125" s="7"/>
      <c r="D125" s="9"/>
    </row>
    <row r="126" spans="1:4" s="3" customFormat="1" ht="14.1" customHeight="1" x14ac:dyDescent="0.2">
      <c r="A126" s="7"/>
      <c r="B126" s="7"/>
      <c r="C126" s="7"/>
      <c r="D126" s="9"/>
    </row>
    <row r="127" spans="1:4" s="3" customFormat="1" ht="14.1" customHeight="1" x14ac:dyDescent="0.2">
      <c r="A127" s="7"/>
      <c r="B127" s="7"/>
      <c r="C127" s="7"/>
      <c r="D127" s="9"/>
    </row>
    <row r="128" spans="1:4" s="3" customFormat="1" ht="14.1" customHeight="1" x14ac:dyDescent="0.2">
      <c r="A128" s="7"/>
      <c r="B128" s="7"/>
      <c r="C128" s="7"/>
      <c r="D128" s="9"/>
    </row>
    <row r="129" spans="1:4" s="3" customFormat="1" ht="27.95" customHeight="1" x14ac:dyDescent="0.2">
      <c r="A129" s="7"/>
      <c r="B129" s="7"/>
      <c r="C129" s="7"/>
      <c r="D129" s="9"/>
    </row>
    <row r="130" spans="1:4" s="3" customFormat="1" ht="14.1" customHeight="1" x14ac:dyDescent="0.2">
      <c r="A130" s="7"/>
      <c r="B130" s="7"/>
      <c r="C130" s="7"/>
      <c r="D130" s="9"/>
    </row>
    <row r="131" spans="1:4" s="3" customFormat="1" ht="27.95" customHeight="1" x14ac:dyDescent="0.2">
      <c r="A131" s="7"/>
      <c r="B131" s="7"/>
      <c r="C131" s="7"/>
      <c r="D131" s="9"/>
    </row>
    <row r="132" spans="1:4" s="3" customFormat="1" ht="14.1" customHeight="1" x14ac:dyDescent="0.2">
      <c r="A132" s="7"/>
      <c r="B132" s="7"/>
      <c r="C132" s="7"/>
      <c r="D132" s="9"/>
    </row>
    <row r="133" spans="1:4" s="3" customFormat="1" ht="27.95" customHeight="1" x14ac:dyDescent="0.2">
      <c r="A133" s="7"/>
      <c r="B133" s="7"/>
      <c r="C133" s="7"/>
      <c r="D133" s="9"/>
    </row>
    <row r="134" spans="1:4" s="3" customFormat="1" ht="14.1" customHeight="1" x14ac:dyDescent="0.2">
      <c r="A134" s="7"/>
      <c r="B134" s="7"/>
      <c r="C134" s="7"/>
      <c r="D134" s="9"/>
    </row>
    <row r="135" spans="1:4" s="3" customFormat="1" ht="14.1" customHeight="1" x14ac:dyDescent="0.2">
      <c r="A135" s="7"/>
      <c r="B135" s="7"/>
      <c r="C135" s="7"/>
      <c r="D135" s="9"/>
    </row>
    <row r="136" spans="1:4" s="3" customFormat="1" ht="14.1" customHeight="1" x14ac:dyDescent="0.2">
      <c r="A136" s="7"/>
      <c r="B136" s="7"/>
      <c r="C136" s="7"/>
      <c r="D136" s="9"/>
    </row>
    <row r="137" spans="1:4" s="3" customFormat="1" ht="14.1" customHeight="1" x14ac:dyDescent="0.2">
      <c r="A137" s="7"/>
      <c r="B137" s="7"/>
      <c r="C137" s="7"/>
      <c r="D137" s="9"/>
    </row>
    <row r="138" spans="1:4" s="3" customFormat="1" x14ac:dyDescent="0.2">
      <c r="A138" s="7"/>
      <c r="B138" s="7"/>
      <c r="C138" s="7"/>
      <c r="D138" s="9"/>
    </row>
    <row r="139" spans="1:4" s="3" customFormat="1" ht="18.75" customHeight="1" x14ac:dyDescent="0.2">
      <c r="A139" s="7"/>
      <c r="B139" s="7"/>
      <c r="C139" s="7"/>
      <c r="D139" s="9"/>
    </row>
    <row r="140" spans="1:4" s="3" customFormat="1" ht="27.95" customHeight="1" x14ac:dyDescent="0.2">
      <c r="A140" s="7"/>
      <c r="B140" s="7"/>
      <c r="C140" s="7"/>
      <c r="D140" s="9"/>
    </row>
    <row r="141" spans="1:4" s="3" customFormat="1" ht="14.1" customHeight="1" x14ac:dyDescent="0.2">
      <c r="A141" s="7"/>
      <c r="B141" s="7"/>
      <c r="C141" s="7"/>
      <c r="D141" s="9"/>
    </row>
    <row r="142" spans="1:4" s="3" customFormat="1" ht="27.95" customHeight="1" x14ac:dyDescent="0.2">
      <c r="A142" s="7"/>
      <c r="B142" s="7"/>
      <c r="C142" s="7"/>
      <c r="D142" s="9"/>
    </row>
    <row r="143" spans="1:4" s="3" customFormat="1" ht="14.1" customHeight="1" x14ac:dyDescent="0.2">
      <c r="A143" s="7"/>
      <c r="B143" s="7"/>
      <c r="C143" s="7"/>
      <c r="D143" s="9"/>
    </row>
    <row r="144" spans="1:4" s="3" customFormat="1" ht="42" customHeight="1" x14ac:dyDescent="0.2">
      <c r="A144" s="7"/>
      <c r="B144" s="7"/>
      <c r="C144" s="7"/>
      <c r="D144" s="9"/>
    </row>
    <row r="145" spans="1:4" s="3" customFormat="1" ht="14.1" customHeight="1" x14ac:dyDescent="0.2">
      <c r="A145" s="7"/>
      <c r="B145" s="7"/>
      <c r="C145" s="7"/>
      <c r="D145" s="9"/>
    </row>
    <row r="146" spans="1:4" s="3" customFormat="1" ht="14.1" customHeight="1" x14ac:dyDescent="0.2">
      <c r="A146" s="7"/>
      <c r="B146" s="7"/>
      <c r="C146" s="7"/>
      <c r="D146" s="9"/>
    </row>
    <row r="147" spans="1:4" s="3" customFormat="1" ht="14.1" customHeight="1" x14ac:dyDescent="0.2">
      <c r="A147" s="7"/>
      <c r="B147" s="7"/>
      <c r="C147" s="7"/>
      <c r="D147" s="9"/>
    </row>
    <row r="148" spans="1:4" s="3" customFormat="1" ht="14.1" customHeight="1" x14ac:dyDescent="0.2">
      <c r="A148" s="7"/>
      <c r="B148" s="7"/>
      <c r="C148" s="7"/>
      <c r="D148" s="9"/>
    </row>
    <row r="149" spans="1:4" s="3" customFormat="1" ht="27.95" customHeight="1" x14ac:dyDescent="0.2">
      <c r="A149" s="7"/>
      <c r="B149" s="7"/>
      <c r="C149" s="7"/>
      <c r="D149" s="9"/>
    </row>
    <row r="150" spans="1:4" s="3" customFormat="1" ht="14.1" customHeight="1" x14ac:dyDescent="0.2">
      <c r="A150" s="7"/>
      <c r="B150" s="7"/>
      <c r="C150" s="7"/>
      <c r="D150" s="9"/>
    </row>
    <row r="151" spans="1:4" s="3" customFormat="1" ht="14.1" customHeight="1" x14ac:dyDescent="0.2">
      <c r="A151" s="7"/>
      <c r="B151" s="7"/>
      <c r="C151" s="7"/>
      <c r="D151" s="9"/>
    </row>
    <row r="152" spans="1:4" s="3" customFormat="1" ht="14.1" customHeight="1" x14ac:dyDescent="0.2">
      <c r="A152" s="7"/>
      <c r="B152" s="7"/>
      <c r="C152" s="7"/>
      <c r="D152" s="9"/>
    </row>
    <row r="153" spans="1:4" s="3" customFormat="1" ht="14.1" customHeight="1" x14ac:dyDescent="0.2">
      <c r="A153" s="7"/>
      <c r="B153" s="7"/>
      <c r="C153" s="7"/>
      <c r="D153" s="9"/>
    </row>
    <row r="154" spans="1:4" s="3" customFormat="1" ht="27.95" customHeight="1" x14ac:dyDescent="0.2">
      <c r="A154" s="7"/>
      <c r="B154" s="7"/>
      <c r="C154" s="7"/>
      <c r="D154" s="9"/>
    </row>
    <row r="155" spans="1:4" s="3" customFormat="1" ht="14.1" customHeight="1" x14ac:dyDescent="0.2">
      <c r="A155" s="7"/>
      <c r="B155" s="7"/>
      <c r="C155" s="7"/>
      <c r="D155" s="9"/>
    </row>
    <row r="156" spans="1:4" s="3" customFormat="1" ht="14.1" customHeight="1" x14ac:dyDescent="0.2">
      <c r="A156" s="7"/>
      <c r="B156" s="7"/>
      <c r="C156" s="7"/>
      <c r="D156" s="9"/>
    </row>
    <row r="157" spans="1:4" s="3" customFormat="1" ht="14.1" customHeight="1" x14ac:dyDescent="0.2">
      <c r="A157" s="7"/>
      <c r="B157" s="7"/>
      <c r="C157" s="7"/>
      <c r="D157" s="9"/>
    </row>
    <row r="158" spans="1:4" s="3" customFormat="1" ht="14.1" customHeight="1" x14ac:dyDescent="0.2">
      <c r="A158" s="7"/>
      <c r="B158" s="7"/>
      <c r="C158" s="7"/>
      <c r="D158" s="9"/>
    </row>
    <row r="159" spans="1:4" s="3" customFormat="1" ht="14.1" customHeight="1" x14ac:dyDescent="0.2">
      <c r="A159" s="7"/>
      <c r="B159" s="7"/>
      <c r="C159" s="7"/>
      <c r="D159" s="9"/>
    </row>
    <row r="160" spans="1:4" s="3" customFormat="1" ht="14.1" customHeight="1" x14ac:dyDescent="0.2">
      <c r="A160" s="7"/>
      <c r="B160" s="7"/>
      <c r="C160" s="7"/>
      <c r="D160" s="9"/>
    </row>
    <row r="161" spans="1:4" s="3" customFormat="1" ht="42" customHeight="1" x14ac:dyDescent="0.2">
      <c r="A161" s="7"/>
      <c r="B161" s="7"/>
      <c r="C161" s="7"/>
      <c r="D161" s="9"/>
    </row>
    <row r="162" spans="1:4" s="3" customFormat="1" ht="14.1" customHeight="1" x14ac:dyDescent="0.2">
      <c r="A162" s="7"/>
      <c r="B162" s="7"/>
      <c r="C162" s="7"/>
      <c r="D162" s="9"/>
    </row>
    <row r="163" spans="1:4" s="3" customFormat="1" ht="14.1" customHeight="1" x14ac:dyDescent="0.2">
      <c r="A163" s="7"/>
      <c r="B163" s="7"/>
      <c r="C163" s="7"/>
      <c r="D163" s="9"/>
    </row>
    <row r="164" spans="1:4" s="3" customFormat="1" ht="14.1" customHeight="1" x14ac:dyDescent="0.2">
      <c r="A164" s="7"/>
      <c r="B164" s="7"/>
      <c r="C164" s="7"/>
      <c r="D164" s="9"/>
    </row>
    <row r="165" spans="1:4" s="3" customFormat="1" ht="14.1" customHeight="1" x14ac:dyDescent="0.2">
      <c r="A165" s="7"/>
      <c r="B165" s="7"/>
      <c r="C165" s="7"/>
      <c r="D165" s="9"/>
    </row>
    <row r="166" spans="1:4" s="3" customFormat="1" ht="27.95" customHeight="1" x14ac:dyDescent="0.2">
      <c r="A166" s="7"/>
      <c r="B166" s="7"/>
      <c r="C166" s="7"/>
      <c r="D166" s="9"/>
    </row>
    <row r="167" spans="1:4" s="3" customFormat="1" ht="14.1" customHeight="1" x14ac:dyDescent="0.2">
      <c r="A167" s="7"/>
      <c r="B167" s="7"/>
      <c r="C167" s="7"/>
      <c r="D167" s="9"/>
    </row>
    <row r="168" spans="1:4" s="3" customFormat="1" ht="14.1" customHeight="1" x14ac:dyDescent="0.2">
      <c r="A168" s="7"/>
      <c r="B168" s="7"/>
      <c r="C168" s="7"/>
      <c r="D168" s="9"/>
    </row>
    <row r="169" spans="1:4" s="3" customFormat="1" ht="14.1" customHeight="1" x14ac:dyDescent="0.2">
      <c r="A169" s="7"/>
      <c r="B169" s="7"/>
      <c r="C169" s="7"/>
      <c r="D169" s="9"/>
    </row>
    <row r="170" spans="1:4" s="3" customFormat="1" ht="27.95" customHeight="1" x14ac:dyDescent="0.2">
      <c r="A170" s="7"/>
      <c r="B170" s="7"/>
      <c r="C170" s="7"/>
      <c r="D170" s="9"/>
    </row>
    <row r="171" spans="1:4" s="3" customFormat="1" ht="14.1" customHeight="1" x14ac:dyDescent="0.2">
      <c r="A171" s="7"/>
      <c r="B171" s="7"/>
      <c r="C171" s="7"/>
      <c r="D171" s="9"/>
    </row>
    <row r="172" spans="1:4" s="3" customFormat="1" ht="14.1" customHeight="1" x14ac:dyDescent="0.2">
      <c r="A172" s="7"/>
      <c r="B172" s="7"/>
      <c r="C172" s="7"/>
      <c r="D172" s="9"/>
    </row>
    <row r="173" spans="1:4" s="3" customFormat="1" ht="14.1" customHeight="1" x14ac:dyDescent="0.2">
      <c r="A173" s="7"/>
      <c r="B173" s="7"/>
      <c r="C173" s="7"/>
      <c r="D173" s="9"/>
    </row>
    <row r="174" spans="1:4" s="3" customFormat="1" ht="27.95" customHeight="1" x14ac:dyDescent="0.2">
      <c r="A174" s="7"/>
      <c r="B174" s="7"/>
      <c r="C174" s="7"/>
      <c r="D174" s="9"/>
    </row>
    <row r="175" spans="1:4" s="3" customFormat="1" ht="14.1" customHeight="1" x14ac:dyDescent="0.2">
      <c r="A175" s="7"/>
      <c r="B175" s="7"/>
      <c r="C175" s="7"/>
      <c r="D175" s="9"/>
    </row>
    <row r="176" spans="1:4" s="3" customFormat="1" ht="27.95" customHeight="1" x14ac:dyDescent="0.2">
      <c r="A176" s="7"/>
      <c r="B176" s="7"/>
      <c r="C176" s="7"/>
      <c r="D176" s="9"/>
    </row>
    <row r="177" spans="1:4" s="3" customFormat="1" ht="14.1" customHeight="1" x14ac:dyDescent="0.2">
      <c r="A177" s="7"/>
      <c r="B177" s="7"/>
      <c r="C177" s="7"/>
      <c r="D177" s="9"/>
    </row>
    <row r="178" spans="1:4" s="3" customFormat="1" ht="27.95" customHeight="1" x14ac:dyDescent="0.2">
      <c r="A178" s="7"/>
      <c r="B178" s="7"/>
      <c r="C178" s="7"/>
      <c r="D178" s="9"/>
    </row>
    <row r="179" spans="1:4" s="3" customFormat="1" ht="14.1" customHeight="1" x14ac:dyDescent="0.2">
      <c r="A179" s="7"/>
      <c r="B179" s="7"/>
      <c r="C179" s="7"/>
      <c r="D179" s="9"/>
    </row>
    <row r="180" spans="1:4" s="3" customFormat="1" ht="14.1" customHeight="1" x14ac:dyDescent="0.2">
      <c r="A180" s="7"/>
      <c r="B180" s="7"/>
      <c r="C180" s="7"/>
      <c r="D180" s="9"/>
    </row>
    <row r="181" spans="1:4" s="3" customFormat="1" ht="14.1" customHeight="1" x14ac:dyDescent="0.2">
      <c r="A181" s="7"/>
      <c r="B181" s="7"/>
      <c r="C181" s="7"/>
      <c r="D181" s="9"/>
    </row>
    <row r="182" spans="1:4" s="3" customFormat="1" ht="14.1" customHeight="1" x14ac:dyDescent="0.2">
      <c r="A182" s="7"/>
      <c r="B182" s="7"/>
      <c r="C182" s="7"/>
      <c r="D182" s="9"/>
    </row>
    <row r="183" spans="1:4" s="3" customFormat="1" ht="14.1" customHeight="1" x14ac:dyDescent="0.2">
      <c r="A183" s="7"/>
      <c r="B183" s="7"/>
      <c r="C183" s="7"/>
      <c r="D183" s="9"/>
    </row>
    <row r="184" spans="1:4" s="3" customFormat="1" ht="14.1" customHeight="1" x14ac:dyDescent="0.2">
      <c r="A184" s="7"/>
      <c r="B184" s="7"/>
      <c r="C184" s="7"/>
      <c r="D184" s="9"/>
    </row>
    <row r="185" spans="1:4" s="3" customFormat="1" ht="14.1" customHeight="1" x14ac:dyDescent="0.2">
      <c r="A185" s="7"/>
      <c r="B185" s="7"/>
      <c r="C185" s="7"/>
      <c r="D185" s="9"/>
    </row>
    <row r="186" spans="1:4" s="3" customFormat="1" ht="27.95" customHeight="1" x14ac:dyDescent="0.2">
      <c r="A186" s="7"/>
      <c r="B186" s="7"/>
      <c r="C186" s="7"/>
      <c r="D186" s="9"/>
    </row>
    <row r="187" spans="1:4" s="3" customFormat="1" ht="14.1" customHeight="1" x14ac:dyDescent="0.2">
      <c r="A187" s="7"/>
      <c r="B187" s="7"/>
      <c r="C187" s="7"/>
      <c r="D187" s="9"/>
    </row>
    <row r="188" spans="1:4" s="3" customFormat="1" ht="27.95" customHeight="1" x14ac:dyDescent="0.2">
      <c r="A188" s="7"/>
      <c r="B188" s="7"/>
      <c r="C188" s="7"/>
      <c r="D188" s="9"/>
    </row>
    <row r="189" spans="1:4" s="3" customFormat="1" ht="14.1" customHeight="1" x14ac:dyDescent="0.2">
      <c r="A189" s="7"/>
      <c r="B189" s="7"/>
      <c r="C189" s="7"/>
      <c r="D189" s="9"/>
    </row>
    <row r="190" spans="1:4" s="3" customFormat="1" ht="27.95" customHeight="1" x14ac:dyDescent="0.2">
      <c r="A190" s="7"/>
      <c r="B190" s="7"/>
      <c r="C190" s="7"/>
      <c r="D190" s="9"/>
    </row>
    <row r="191" spans="1:4" s="3" customFormat="1" ht="14.1" customHeight="1" x14ac:dyDescent="0.2">
      <c r="A191" s="7"/>
      <c r="B191" s="7"/>
      <c r="C191" s="7"/>
      <c r="D191" s="9"/>
    </row>
    <row r="192" spans="1:4" s="3" customFormat="1" ht="14.1" customHeight="1" x14ac:dyDescent="0.2">
      <c r="A192" s="7"/>
      <c r="B192" s="7"/>
      <c r="C192" s="7"/>
      <c r="D192" s="9"/>
    </row>
    <row r="193" spans="1:4" s="3" customFormat="1" ht="14.1" customHeight="1" x14ac:dyDescent="0.2">
      <c r="A193" s="7"/>
      <c r="B193" s="7"/>
      <c r="C193" s="7"/>
      <c r="D193" s="9"/>
    </row>
    <row r="194" spans="1:4" s="3" customFormat="1" ht="14.1" customHeight="1" x14ac:dyDescent="0.2">
      <c r="A194" s="7"/>
      <c r="B194" s="7"/>
      <c r="C194" s="7"/>
      <c r="D194" s="9"/>
    </row>
    <row r="195" spans="1:4" s="3" customFormat="1" ht="14.1" customHeight="1" x14ac:dyDescent="0.2">
      <c r="A195" s="7"/>
      <c r="B195" s="7"/>
      <c r="C195" s="7"/>
      <c r="D195" s="9"/>
    </row>
    <row r="196" spans="1:4" s="3" customFormat="1" ht="14.1" customHeight="1" x14ac:dyDescent="0.2">
      <c r="A196" s="7"/>
      <c r="B196" s="7"/>
      <c r="C196" s="7"/>
      <c r="D196" s="9"/>
    </row>
    <row r="197" spans="1:4" s="3" customFormat="1" ht="14.1" customHeight="1" x14ac:dyDescent="0.2">
      <c r="A197" s="7"/>
      <c r="B197" s="7"/>
      <c r="C197" s="7"/>
      <c r="D197" s="9"/>
    </row>
    <row r="198" spans="1:4" s="3" customFormat="1" ht="14.1" customHeight="1" x14ac:dyDescent="0.2">
      <c r="A198" s="7"/>
      <c r="B198" s="7"/>
      <c r="C198" s="7"/>
      <c r="D198" s="9"/>
    </row>
  </sheetData>
  <mergeCells count="27">
    <mergeCell ref="A1:H1"/>
    <mergeCell ref="A2:H2"/>
    <mergeCell ref="E4:E6"/>
    <mergeCell ref="G4:G5"/>
    <mergeCell ref="H4:H5"/>
    <mergeCell ref="F4:F6"/>
    <mergeCell ref="C91:C93"/>
    <mergeCell ref="C64:C65"/>
    <mergeCell ref="C10:C19"/>
    <mergeCell ref="C20:C21"/>
    <mergeCell ref="C23:C26"/>
    <mergeCell ref="C27:C28"/>
    <mergeCell ref="C66:C67"/>
    <mergeCell ref="C58:C59"/>
    <mergeCell ref="C89:C90"/>
    <mergeCell ref="C75:C76"/>
    <mergeCell ref="C78:C79"/>
    <mergeCell ref="C81:C83"/>
    <mergeCell ref="C84:C87"/>
    <mergeCell ref="C41:C42"/>
    <mergeCell ref="C43:C44"/>
    <mergeCell ref="C50:C51"/>
    <mergeCell ref="C52:C54"/>
    <mergeCell ref="C34:C35"/>
    <mergeCell ref="C60:C62"/>
    <mergeCell ref="C70:C71"/>
    <mergeCell ref="C32:C3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65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8"/>
  <sheetViews>
    <sheetView tabSelected="1" view="pageBreakPreview" zoomScaleNormal="100" zoomScaleSheetLayoutView="100" workbookViewId="0">
      <selection activeCell="M85" sqref="M85"/>
    </sheetView>
  </sheetViews>
  <sheetFormatPr defaultRowHeight="12.75" outlineLevelRow="1" x14ac:dyDescent="0.2"/>
  <cols>
    <col min="1" max="1" width="3.7109375" style="7" customWidth="1"/>
    <col min="2" max="2" width="16.28515625" style="7" customWidth="1"/>
    <col min="3" max="3" width="11.7109375" style="7" customWidth="1"/>
    <col min="4" max="4" width="67" style="9" customWidth="1"/>
    <col min="5" max="5" width="6.42578125" style="3" customWidth="1"/>
    <col min="6" max="6" width="8.7109375" style="3" customWidth="1"/>
    <col min="7" max="7" width="8.85546875" style="3" customWidth="1"/>
    <col min="8" max="8" width="11.140625" style="3" customWidth="1"/>
    <col min="9" max="16384" width="9.140625" style="1"/>
  </cols>
  <sheetData>
    <row r="1" spans="1:10" x14ac:dyDescent="0.2">
      <c r="A1" s="202" t="s">
        <v>146</v>
      </c>
      <c r="B1" s="202"/>
      <c r="C1" s="202"/>
      <c r="D1" s="202"/>
      <c r="E1" s="202"/>
      <c r="F1" s="202"/>
      <c r="G1" s="202"/>
      <c r="H1" s="202"/>
    </row>
    <row r="2" spans="1:10" ht="15.75" customHeight="1" x14ac:dyDescent="0.2">
      <c r="A2" s="203" t="s">
        <v>114</v>
      </c>
      <c r="B2" s="203"/>
      <c r="C2" s="203"/>
      <c r="D2" s="203"/>
      <c r="E2" s="203"/>
      <c r="F2" s="203"/>
      <c r="G2" s="203"/>
      <c r="H2" s="203"/>
      <c r="J2" s="6"/>
    </row>
    <row r="3" spans="1:10" s="2" customFormat="1" ht="8.25" customHeight="1" thickBot="1" x14ac:dyDescent="0.25">
      <c r="A3" s="25"/>
      <c r="B3" s="25"/>
      <c r="C3" s="25"/>
      <c r="D3" s="26"/>
      <c r="E3" s="25"/>
      <c r="F3" s="25"/>
      <c r="G3" s="25"/>
      <c r="H3" s="25"/>
    </row>
    <row r="4" spans="1:10" ht="12.75" customHeight="1" x14ac:dyDescent="0.2">
      <c r="A4" s="27"/>
      <c r="B4" s="27"/>
      <c r="C4" s="28" t="s">
        <v>4</v>
      </c>
      <c r="D4" s="29"/>
      <c r="E4" s="204" t="s">
        <v>29</v>
      </c>
      <c r="F4" s="211" t="s">
        <v>13</v>
      </c>
      <c r="G4" s="207" t="s">
        <v>5</v>
      </c>
      <c r="H4" s="209" t="s">
        <v>6</v>
      </c>
    </row>
    <row r="5" spans="1:10" ht="12.75" customHeight="1" x14ac:dyDescent="0.2">
      <c r="A5" s="30" t="s">
        <v>1</v>
      </c>
      <c r="B5" s="30" t="s">
        <v>74</v>
      </c>
      <c r="C5" s="31" t="s">
        <v>7</v>
      </c>
      <c r="D5" s="32" t="s">
        <v>8</v>
      </c>
      <c r="E5" s="205"/>
      <c r="F5" s="212"/>
      <c r="G5" s="208"/>
      <c r="H5" s="210"/>
    </row>
    <row r="6" spans="1:10" ht="13.5" thickBot="1" x14ac:dyDescent="0.25">
      <c r="A6" s="33"/>
      <c r="B6" s="33"/>
      <c r="C6" s="34" t="s">
        <v>9</v>
      </c>
      <c r="D6" s="35"/>
      <c r="E6" s="206"/>
      <c r="F6" s="213"/>
      <c r="G6" s="36" t="s">
        <v>15</v>
      </c>
      <c r="H6" s="37" t="s">
        <v>15</v>
      </c>
    </row>
    <row r="7" spans="1:10" ht="13.5" thickBot="1" x14ac:dyDescent="0.25">
      <c r="A7" s="30">
        <v>1</v>
      </c>
      <c r="B7" s="30">
        <v>2</v>
      </c>
      <c r="C7" s="31">
        <v>3</v>
      </c>
      <c r="D7" s="32">
        <v>4</v>
      </c>
      <c r="E7" s="38">
        <v>5</v>
      </c>
      <c r="F7" s="39">
        <v>6</v>
      </c>
      <c r="G7" s="38">
        <v>7</v>
      </c>
      <c r="H7" s="41">
        <v>8</v>
      </c>
    </row>
    <row r="8" spans="1:10" ht="14.25" thickTop="1" thickBot="1" x14ac:dyDescent="0.25">
      <c r="A8" s="131">
        <v>1</v>
      </c>
      <c r="B8" s="131"/>
      <c r="C8" s="132"/>
      <c r="D8" s="133" t="s">
        <v>2</v>
      </c>
      <c r="E8" s="42"/>
      <c r="F8" s="42"/>
      <c r="G8" s="42"/>
      <c r="H8" s="43"/>
    </row>
    <row r="9" spans="1:10" ht="13.5" customHeight="1" outlineLevel="1" thickTop="1" x14ac:dyDescent="0.2">
      <c r="A9" s="44">
        <v>1</v>
      </c>
      <c r="B9" s="44" t="s">
        <v>61</v>
      </c>
      <c r="C9" s="45" t="s">
        <v>27</v>
      </c>
      <c r="D9" s="165" t="s">
        <v>12</v>
      </c>
      <c r="E9" s="46" t="s">
        <v>0</v>
      </c>
      <c r="F9" s="47">
        <v>0.32500000000000001</v>
      </c>
      <c r="G9" s="48"/>
      <c r="H9" s="49">
        <f>ROUND(G9*F9,2)</f>
        <v>0</v>
      </c>
    </row>
    <row r="10" spans="1:10" ht="15" customHeight="1" outlineLevel="1" x14ac:dyDescent="0.2">
      <c r="A10" s="50"/>
      <c r="B10" s="51"/>
      <c r="C10" s="194" t="s">
        <v>26</v>
      </c>
      <c r="D10" s="166" t="s">
        <v>53</v>
      </c>
      <c r="E10" s="52"/>
      <c r="F10" s="53"/>
      <c r="G10" s="54"/>
      <c r="H10" s="23"/>
    </row>
    <row r="11" spans="1:10" ht="26.45" customHeight="1" outlineLevel="1" x14ac:dyDescent="0.2">
      <c r="A11" s="55">
        <v>2</v>
      </c>
      <c r="B11" s="56" t="s">
        <v>63</v>
      </c>
      <c r="C11" s="195"/>
      <c r="D11" s="167" t="s">
        <v>115</v>
      </c>
      <c r="E11" s="14" t="s">
        <v>93</v>
      </c>
      <c r="F11" s="15">
        <v>467</v>
      </c>
      <c r="G11" s="16"/>
      <c r="H11" s="17">
        <f t="shared" ref="H11:H18" si="0">ROUND(G11*F11,2)</f>
        <v>0</v>
      </c>
    </row>
    <row r="12" spans="1:10" ht="26.45" customHeight="1" outlineLevel="1" x14ac:dyDescent="0.2">
      <c r="A12" s="55">
        <v>3</v>
      </c>
      <c r="B12" s="56"/>
      <c r="C12" s="195"/>
      <c r="D12" s="167" t="s">
        <v>116</v>
      </c>
      <c r="E12" s="14" t="s">
        <v>93</v>
      </c>
      <c r="F12" s="15">
        <v>53</v>
      </c>
      <c r="G12" s="16"/>
      <c r="H12" s="17">
        <f>ROUND(G12*F12,2)</f>
        <v>0</v>
      </c>
    </row>
    <row r="13" spans="1:10" ht="13.5" customHeight="1" outlineLevel="1" x14ac:dyDescent="0.2">
      <c r="A13" s="57">
        <v>4</v>
      </c>
      <c r="B13" s="58" t="s">
        <v>65</v>
      </c>
      <c r="C13" s="195"/>
      <c r="D13" s="168" t="s">
        <v>117</v>
      </c>
      <c r="E13" s="59" t="s">
        <v>93</v>
      </c>
      <c r="F13" s="156">
        <v>8</v>
      </c>
      <c r="G13" s="60"/>
      <c r="H13" s="61">
        <f t="shared" si="0"/>
        <v>0</v>
      </c>
    </row>
    <row r="14" spans="1:10" ht="13.5" customHeight="1" outlineLevel="1" x14ac:dyDescent="0.2">
      <c r="A14" s="62">
        <v>5</v>
      </c>
      <c r="B14" s="58" t="s">
        <v>64</v>
      </c>
      <c r="C14" s="195"/>
      <c r="D14" s="168" t="s">
        <v>54</v>
      </c>
      <c r="E14" s="59" t="s">
        <v>40</v>
      </c>
      <c r="F14" s="156">
        <v>312</v>
      </c>
      <c r="G14" s="60"/>
      <c r="H14" s="61">
        <f t="shared" si="0"/>
        <v>0</v>
      </c>
    </row>
    <row r="15" spans="1:10" ht="13.5" customHeight="1" outlineLevel="1" x14ac:dyDescent="0.2">
      <c r="A15" s="63">
        <v>6</v>
      </c>
      <c r="B15" s="64" t="s">
        <v>89</v>
      </c>
      <c r="C15" s="195"/>
      <c r="D15" s="169" t="s">
        <v>109</v>
      </c>
      <c r="E15" s="65" t="s">
        <v>40</v>
      </c>
      <c r="F15" s="137">
        <v>490</v>
      </c>
      <c r="G15" s="60"/>
      <c r="H15" s="61">
        <f t="shared" si="0"/>
        <v>0</v>
      </c>
    </row>
    <row r="16" spans="1:10" ht="27" customHeight="1" outlineLevel="1" x14ac:dyDescent="0.2">
      <c r="A16" s="63">
        <v>7</v>
      </c>
      <c r="B16" s="64" t="s">
        <v>89</v>
      </c>
      <c r="C16" s="195"/>
      <c r="D16" s="169" t="s">
        <v>118</v>
      </c>
      <c r="E16" s="65" t="s">
        <v>84</v>
      </c>
      <c r="F16" s="137">
        <v>930</v>
      </c>
      <c r="G16" s="60"/>
      <c r="H16" s="61">
        <f t="shared" si="0"/>
        <v>0</v>
      </c>
    </row>
    <row r="17" spans="1:8" ht="27" customHeight="1" outlineLevel="1" x14ac:dyDescent="0.2">
      <c r="A17" s="63">
        <v>8</v>
      </c>
      <c r="B17" s="64" t="s">
        <v>89</v>
      </c>
      <c r="C17" s="195"/>
      <c r="D17" s="169" t="s">
        <v>133</v>
      </c>
      <c r="E17" s="65" t="s">
        <v>84</v>
      </c>
      <c r="F17" s="137">
        <v>304</v>
      </c>
      <c r="G17" s="60"/>
      <c r="H17" s="61">
        <f t="shared" si="0"/>
        <v>0</v>
      </c>
    </row>
    <row r="18" spans="1:8" ht="13.5" customHeight="1" outlineLevel="1" x14ac:dyDescent="0.2">
      <c r="A18" s="63">
        <v>9</v>
      </c>
      <c r="B18" s="64" t="s">
        <v>76</v>
      </c>
      <c r="C18" s="195"/>
      <c r="D18" s="169" t="s">
        <v>37</v>
      </c>
      <c r="E18" s="65" t="s">
        <v>52</v>
      </c>
      <c r="F18" s="137">
        <v>4</v>
      </c>
      <c r="G18" s="60"/>
      <c r="H18" s="61">
        <f t="shared" si="0"/>
        <v>0</v>
      </c>
    </row>
    <row r="19" spans="1:8" ht="13.5" customHeight="1" outlineLevel="1" x14ac:dyDescent="0.2">
      <c r="A19" s="63">
        <v>10</v>
      </c>
      <c r="B19" s="56" t="s">
        <v>63</v>
      </c>
      <c r="C19" s="196"/>
      <c r="D19" s="167" t="s">
        <v>96</v>
      </c>
      <c r="E19" s="65" t="s">
        <v>3</v>
      </c>
      <c r="F19" s="137">
        <v>490</v>
      </c>
      <c r="G19" s="60"/>
      <c r="H19" s="61">
        <f>ROUND(G19*F19,2)</f>
        <v>0</v>
      </c>
    </row>
    <row r="20" spans="1:8" outlineLevel="1" x14ac:dyDescent="0.2">
      <c r="A20" s="67">
        <v>11</v>
      </c>
      <c r="B20" s="67"/>
      <c r="C20" s="187" t="s">
        <v>24</v>
      </c>
      <c r="D20" s="155" t="s">
        <v>32</v>
      </c>
      <c r="E20" s="20"/>
      <c r="F20" s="21"/>
      <c r="G20" s="22"/>
      <c r="H20" s="23"/>
    </row>
    <row r="21" spans="1:8" ht="14.25" customHeight="1" outlineLevel="1" thickBot="1" x14ac:dyDescent="0.25">
      <c r="A21" s="67"/>
      <c r="B21" s="68" t="s">
        <v>60</v>
      </c>
      <c r="C21" s="187"/>
      <c r="D21" s="155" t="s">
        <v>132</v>
      </c>
      <c r="E21" s="20" t="s">
        <v>93</v>
      </c>
      <c r="F21" s="21">
        <v>868</v>
      </c>
      <c r="G21" s="22"/>
      <c r="H21" s="23">
        <f>ROUND(G21*F21,2)</f>
        <v>0</v>
      </c>
    </row>
    <row r="22" spans="1:8" ht="14.25" thickTop="1" thickBot="1" x14ac:dyDescent="0.25">
      <c r="A22" s="131">
        <v>2</v>
      </c>
      <c r="B22" s="131"/>
      <c r="C22" s="134"/>
      <c r="D22" s="133" t="s">
        <v>42</v>
      </c>
      <c r="E22" s="42"/>
      <c r="F22" s="42"/>
      <c r="G22" s="42"/>
      <c r="H22" s="43"/>
    </row>
    <row r="23" spans="1:8" ht="13.5" outlineLevel="1" thickTop="1" x14ac:dyDescent="0.2">
      <c r="A23" s="69"/>
      <c r="B23" s="70"/>
      <c r="C23" s="197" t="s">
        <v>44</v>
      </c>
      <c r="D23" s="170" t="s">
        <v>30</v>
      </c>
      <c r="E23" s="72"/>
      <c r="F23" s="73"/>
      <c r="G23" s="22"/>
      <c r="H23" s="23"/>
    </row>
    <row r="24" spans="1:8" ht="27.6" customHeight="1" outlineLevel="1" x14ac:dyDescent="0.2">
      <c r="A24" s="75" t="s">
        <v>119</v>
      </c>
      <c r="B24" s="76" t="s">
        <v>90</v>
      </c>
      <c r="C24" s="198"/>
      <c r="D24" s="171" t="s">
        <v>102</v>
      </c>
      <c r="E24" s="77" t="s">
        <v>40</v>
      </c>
      <c r="F24" s="157">
        <v>680</v>
      </c>
      <c r="G24" s="60"/>
      <c r="H24" s="61">
        <f>ROUND(G24*F24,2)</f>
        <v>0</v>
      </c>
    </row>
    <row r="25" spans="1:8" ht="28.15" customHeight="1" outlineLevel="1" x14ac:dyDescent="0.2">
      <c r="A25" s="75" t="s">
        <v>120</v>
      </c>
      <c r="B25" s="76" t="s">
        <v>90</v>
      </c>
      <c r="C25" s="198"/>
      <c r="D25" s="171" t="s">
        <v>103</v>
      </c>
      <c r="E25" s="77" t="s">
        <v>40</v>
      </c>
      <c r="F25" s="157">
        <v>140</v>
      </c>
      <c r="G25" s="60"/>
      <c r="H25" s="61">
        <f>ROUND(G25*F25,2)</f>
        <v>0</v>
      </c>
    </row>
    <row r="26" spans="1:8" ht="28.9" customHeight="1" outlineLevel="1" x14ac:dyDescent="0.2">
      <c r="A26" s="75" t="s">
        <v>121</v>
      </c>
      <c r="B26" s="76" t="s">
        <v>90</v>
      </c>
      <c r="C26" s="199"/>
      <c r="D26" s="172" t="s">
        <v>104</v>
      </c>
      <c r="E26" s="74" t="s">
        <v>40</v>
      </c>
      <c r="F26" s="158">
        <v>180</v>
      </c>
      <c r="G26" s="16"/>
      <c r="H26" s="17">
        <f>ROUND(G26*F26,2)</f>
        <v>0</v>
      </c>
    </row>
    <row r="27" spans="1:8" outlineLevel="1" x14ac:dyDescent="0.2">
      <c r="A27" s="70"/>
      <c r="B27" s="70"/>
      <c r="C27" s="200" t="s">
        <v>43</v>
      </c>
      <c r="D27" s="170" t="s">
        <v>16</v>
      </c>
      <c r="E27" s="72"/>
      <c r="F27" s="73"/>
      <c r="G27" s="22"/>
      <c r="H27" s="23"/>
    </row>
    <row r="28" spans="1:8" ht="41.45" customHeight="1" outlineLevel="1" thickBot="1" x14ac:dyDescent="0.25">
      <c r="A28" s="70" t="s">
        <v>122</v>
      </c>
      <c r="B28" s="70" t="s">
        <v>71</v>
      </c>
      <c r="C28" s="200"/>
      <c r="D28" s="173" t="s">
        <v>79</v>
      </c>
      <c r="E28" s="79" t="s">
        <v>3</v>
      </c>
      <c r="F28" s="138">
        <v>720</v>
      </c>
      <c r="G28" s="22"/>
      <c r="H28" s="23">
        <f>ROUND(G28*F28,2)</f>
        <v>0</v>
      </c>
    </row>
    <row r="29" spans="1:8" ht="14.25" thickTop="1" thickBot="1" x14ac:dyDescent="0.25">
      <c r="A29" s="131">
        <v>3</v>
      </c>
      <c r="B29" s="131"/>
      <c r="C29" s="132"/>
      <c r="D29" s="133" t="s">
        <v>123</v>
      </c>
      <c r="E29" s="42"/>
      <c r="F29" s="42"/>
      <c r="G29" s="42"/>
      <c r="H29" s="43"/>
    </row>
    <row r="30" spans="1:8" ht="15.75" customHeight="1" outlineLevel="1" thickTop="1" x14ac:dyDescent="0.2">
      <c r="A30" s="67"/>
      <c r="B30" s="67"/>
      <c r="C30" s="71" t="s">
        <v>22</v>
      </c>
      <c r="D30" s="174" t="s">
        <v>17</v>
      </c>
      <c r="E30" s="80"/>
      <c r="F30" s="81"/>
      <c r="G30" s="82"/>
      <c r="H30" s="23"/>
    </row>
    <row r="31" spans="1:8" ht="24" outlineLevel="1" x14ac:dyDescent="0.2">
      <c r="A31" s="55">
        <v>16</v>
      </c>
      <c r="B31" s="89" t="s">
        <v>73</v>
      </c>
      <c r="C31" s="90"/>
      <c r="D31" s="167" t="s">
        <v>99</v>
      </c>
      <c r="E31" s="14" t="s">
        <v>93</v>
      </c>
      <c r="F31" s="15">
        <v>530</v>
      </c>
      <c r="G31" s="16"/>
      <c r="H31" s="17">
        <f>ROUND(G31*F31,2)</f>
        <v>0</v>
      </c>
    </row>
    <row r="32" spans="1:8" outlineLevel="1" x14ac:dyDescent="0.2">
      <c r="A32" s="51"/>
      <c r="B32" s="51"/>
      <c r="C32" s="189" t="s">
        <v>25</v>
      </c>
      <c r="D32" s="166" t="s">
        <v>81</v>
      </c>
      <c r="E32" s="83"/>
      <c r="F32" s="139"/>
      <c r="G32" s="84"/>
      <c r="H32" s="87"/>
    </row>
    <row r="33" spans="1:8" ht="24.6" customHeight="1" outlineLevel="1" x14ac:dyDescent="0.2">
      <c r="A33" s="55">
        <v>17</v>
      </c>
      <c r="B33" s="89" t="s">
        <v>59</v>
      </c>
      <c r="C33" s="190"/>
      <c r="D33" s="167" t="s">
        <v>51</v>
      </c>
      <c r="E33" s="14" t="s">
        <v>93</v>
      </c>
      <c r="F33" s="15">
        <v>530</v>
      </c>
      <c r="G33" s="16"/>
      <c r="H33" s="17">
        <f>ROUND(G33*F33,2)</f>
        <v>0</v>
      </c>
    </row>
    <row r="34" spans="1:8" ht="14.25" customHeight="1" outlineLevel="1" x14ac:dyDescent="0.2">
      <c r="A34" s="86"/>
      <c r="B34" s="86"/>
      <c r="C34" s="186" t="s">
        <v>41</v>
      </c>
      <c r="D34" s="175" t="s">
        <v>28</v>
      </c>
      <c r="E34" s="52"/>
      <c r="F34" s="53"/>
      <c r="G34" s="84"/>
      <c r="H34" s="87"/>
    </row>
    <row r="35" spans="1:8" ht="14.25" customHeight="1" outlineLevel="1" x14ac:dyDescent="0.2">
      <c r="A35" s="18">
        <v>18</v>
      </c>
      <c r="B35" s="24" t="s">
        <v>70</v>
      </c>
      <c r="C35" s="187"/>
      <c r="D35" s="155" t="s">
        <v>101</v>
      </c>
      <c r="E35" s="20" t="s">
        <v>93</v>
      </c>
      <c r="F35" s="15">
        <v>530</v>
      </c>
      <c r="G35" s="22"/>
      <c r="H35" s="23">
        <f>ROUND(G35*F35,2)</f>
        <v>0</v>
      </c>
    </row>
    <row r="36" spans="1:8" outlineLevel="1" x14ac:dyDescent="0.2">
      <c r="A36" s="91"/>
      <c r="B36" s="12"/>
      <c r="C36" s="13" t="s">
        <v>23</v>
      </c>
      <c r="D36" s="175" t="s">
        <v>39</v>
      </c>
      <c r="E36" s="83"/>
      <c r="F36" s="139"/>
      <c r="G36" s="84"/>
      <c r="H36" s="87">
        <f>ROUND(G36*F36,2)</f>
        <v>0</v>
      </c>
    </row>
    <row r="37" spans="1:8" ht="27" customHeight="1" outlineLevel="1" thickBot="1" x14ac:dyDescent="0.25">
      <c r="A37" s="69" t="s">
        <v>92</v>
      </c>
      <c r="B37" s="70" t="s">
        <v>69</v>
      </c>
      <c r="C37" s="78"/>
      <c r="D37" s="170" t="s">
        <v>100</v>
      </c>
      <c r="E37" s="72" t="s">
        <v>40</v>
      </c>
      <c r="F37" s="159">
        <v>280</v>
      </c>
      <c r="G37" s="22"/>
      <c r="H37" s="23">
        <f>ROUND(G37*F37,2)</f>
        <v>0</v>
      </c>
    </row>
    <row r="38" spans="1:8" ht="16.149999999999999" customHeight="1" outlineLevel="1" thickTop="1" thickBot="1" x14ac:dyDescent="0.25">
      <c r="A38" s="131">
        <v>4</v>
      </c>
      <c r="B38" s="131"/>
      <c r="C38" s="132"/>
      <c r="D38" s="133" t="s">
        <v>124</v>
      </c>
      <c r="E38" s="42"/>
      <c r="F38" s="42"/>
      <c r="G38" s="42"/>
      <c r="H38" s="43"/>
    </row>
    <row r="39" spans="1:8" ht="15.75" customHeight="1" outlineLevel="1" thickTop="1" x14ac:dyDescent="0.2">
      <c r="A39" s="67"/>
      <c r="B39" s="67"/>
      <c r="C39" s="71" t="s">
        <v>22</v>
      </c>
      <c r="D39" s="174" t="s">
        <v>17</v>
      </c>
      <c r="E39" s="80"/>
      <c r="F39" s="81"/>
      <c r="G39" s="82"/>
      <c r="H39" s="23"/>
    </row>
    <row r="40" spans="1:8" ht="24" outlineLevel="1" x14ac:dyDescent="0.2">
      <c r="A40" s="55">
        <v>20</v>
      </c>
      <c r="B40" s="89" t="s">
        <v>73</v>
      </c>
      <c r="C40" s="90"/>
      <c r="D40" s="167" t="s">
        <v>99</v>
      </c>
      <c r="E40" s="14" t="s">
        <v>93</v>
      </c>
      <c r="F40" s="15">
        <v>325</v>
      </c>
      <c r="G40" s="16"/>
      <c r="H40" s="17">
        <f>ROUND(G40*F40,2)</f>
        <v>0</v>
      </c>
    </row>
    <row r="41" spans="1:8" outlineLevel="1" x14ac:dyDescent="0.2">
      <c r="A41" s="51"/>
      <c r="B41" s="51"/>
      <c r="C41" s="189" t="s">
        <v>25</v>
      </c>
      <c r="D41" s="166" t="s">
        <v>81</v>
      </c>
      <c r="E41" s="83"/>
      <c r="F41" s="139"/>
      <c r="G41" s="84"/>
      <c r="H41" s="87"/>
    </row>
    <row r="42" spans="1:8" ht="24.6" customHeight="1" outlineLevel="1" x14ac:dyDescent="0.2">
      <c r="A42" s="55">
        <v>21</v>
      </c>
      <c r="B42" s="89" t="s">
        <v>59</v>
      </c>
      <c r="C42" s="190"/>
      <c r="D42" s="167" t="s">
        <v>51</v>
      </c>
      <c r="E42" s="14" t="s">
        <v>93</v>
      </c>
      <c r="F42" s="15">
        <v>325</v>
      </c>
      <c r="G42" s="16"/>
      <c r="H42" s="17">
        <f>ROUND(G42*F42,2)</f>
        <v>0</v>
      </c>
    </row>
    <row r="43" spans="1:8" ht="14.25" customHeight="1" outlineLevel="1" x14ac:dyDescent="0.2">
      <c r="A43" s="86"/>
      <c r="B43" s="86"/>
      <c r="C43" s="186" t="s">
        <v>41</v>
      </c>
      <c r="D43" s="175" t="s">
        <v>28</v>
      </c>
      <c r="E43" s="52"/>
      <c r="F43" s="53"/>
      <c r="G43" s="84"/>
      <c r="H43" s="87"/>
    </row>
    <row r="44" spans="1:8" ht="14.25" customHeight="1" outlineLevel="1" x14ac:dyDescent="0.2">
      <c r="A44" s="18">
        <v>22</v>
      </c>
      <c r="B44" s="24" t="s">
        <v>70</v>
      </c>
      <c r="C44" s="187"/>
      <c r="D44" s="155" t="s">
        <v>101</v>
      </c>
      <c r="E44" s="20" t="s">
        <v>93</v>
      </c>
      <c r="F44" s="15">
        <v>325</v>
      </c>
      <c r="G44" s="22"/>
      <c r="H44" s="23">
        <f>ROUND(G44*F44,2)</f>
        <v>0</v>
      </c>
    </row>
    <row r="45" spans="1:8" outlineLevel="1" x14ac:dyDescent="0.2">
      <c r="A45" s="91"/>
      <c r="B45" s="12"/>
      <c r="C45" s="13" t="s">
        <v>23</v>
      </c>
      <c r="D45" s="175" t="s">
        <v>39</v>
      </c>
      <c r="E45" s="83"/>
      <c r="F45" s="139"/>
      <c r="G45" s="84"/>
      <c r="H45" s="87">
        <f>ROUND(G45*F45,2)</f>
        <v>0</v>
      </c>
    </row>
    <row r="46" spans="1:8" ht="27" customHeight="1" outlineLevel="1" thickBot="1" x14ac:dyDescent="0.25">
      <c r="A46" s="69" t="s">
        <v>135</v>
      </c>
      <c r="B46" s="70" t="s">
        <v>69</v>
      </c>
      <c r="C46" s="78"/>
      <c r="D46" s="170" t="s">
        <v>100</v>
      </c>
      <c r="E46" s="72" t="s">
        <v>40</v>
      </c>
      <c r="F46" s="159">
        <v>170</v>
      </c>
      <c r="G46" s="22"/>
      <c r="H46" s="23">
        <f>ROUND(G46*F46,2)</f>
        <v>0</v>
      </c>
    </row>
    <row r="47" spans="1:8" ht="14.25" thickTop="1" thickBot="1" x14ac:dyDescent="0.25">
      <c r="A47" s="131">
        <v>5</v>
      </c>
      <c r="B47" s="131"/>
      <c r="C47" s="132"/>
      <c r="D47" s="133" t="s">
        <v>125</v>
      </c>
      <c r="E47" s="42"/>
      <c r="F47" s="42"/>
      <c r="G47" s="42"/>
      <c r="H47" s="43"/>
    </row>
    <row r="48" spans="1:8" ht="17.25" customHeight="1" outlineLevel="1" thickTop="1" x14ac:dyDescent="0.2">
      <c r="A48" s="67"/>
      <c r="B48" s="67"/>
      <c r="C48" s="71" t="s">
        <v>22</v>
      </c>
      <c r="D48" s="174" t="s">
        <v>17</v>
      </c>
      <c r="E48" s="80"/>
      <c r="F48" s="81"/>
      <c r="G48" s="82"/>
      <c r="H48" s="23"/>
    </row>
    <row r="49" spans="1:8" ht="13.5" customHeight="1" outlineLevel="1" x14ac:dyDescent="0.2">
      <c r="A49" s="55">
        <v>24</v>
      </c>
      <c r="B49" s="89" t="s">
        <v>72</v>
      </c>
      <c r="C49" s="90"/>
      <c r="D49" s="167" t="s">
        <v>82</v>
      </c>
      <c r="E49" s="14" t="s">
        <v>93</v>
      </c>
      <c r="F49" s="15">
        <v>250</v>
      </c>
      <c r="G49" s="16"/>
      <c r="H49" s="17">
        <f>ROUND(G49*F49,2)</f>
        <v>0</v>
      </c>
    </row>
    <row r="50" spans="1:8" outlineLevel="1" x14ac:dyDescent="0.2">
      <c r="A50" s="12"/>
      <c r="B50" s="12"/>
      <c r="C50" s="189" t="s">
        <v>45</v>
      </c>
      <c r="D50" s="175" t="s">
        <v>83</v>
      </c>
      <c r="E50" s="83"/>
      <c r="F50" s="139"/>
      <c r="G50" s="84"/>
      <c r="H50" s="23"/>
    </row>
    <row r="51" spans="1:8" ht="13.5" outlineLevel="1" x14ac:dyDescent="0.2">
      <c r="A51" s="85" t="s">
        <v>136</v>
      </c>
      <c r="B51" s="70" t="s">
        <v>58</v>
      </c>
      <c r="C51" s="190"/>
      <c r="D51" s="167" t="s">
        <v>80</v>
      </c>
      <c r="E51" s="74" t="s">
        <v>93</v>
      </c>
      <c r="F51" s="160">
        <v>250</v>
      </c>
      <c r="G51" s="16"/>
      <c r="H51" s="17">
        <f t="shared" ref="H51:H95" si="1">ROUND(G51*F51,2)</f>
        <v>0</v>
      </c>
    </row>
    <row r="52" spans="1:8" ht="15" customHeight="1" outlineLevel="1" x14ac:dyDescent="0.2">
      <c r="A52" s="86"/>
      <c r="B52" s="86"/>
      <c r="C52" s="186" t="s">
        <v>41</v>
      </c>
      <c r="D52" s="175" t="s">
        <v>28</v>
      </c>
      <c r="E52" s="52"/>
      <c r="F52" s="53"/>
      <c r="G52" s="84"/>
      <c r="H52" s="87">
        <f t="shared" si="1"/>
        <v>0</v>
      </c>
    </row>
    <row r="53" spans="1:8" ht="13.5" customHeight="1" outlineLevel="1" x14ac:dyDescent="0.2">
      <c r="A53" s="92">
        <v>26</v>
      </c>
      <c r="B53" s="93" t="s">
        <v>70</v>
      </c>
      <c r="C53" s="187"/>
      <c r="D53" s="172" t="s">
        <v>98</v>
      </c>
      <c r="E53" s="14" t="s">
        <v>93</v>
      </c>
      <c r="F53" s="15">
        <v>250</v>
      </c>
      <c r="G53" s="16"/>
      <c r="H53" s="17">
        <f t="shared" si="1"/>
        <v>0</v>
      </c>
    </row>
    <row r="54" spans="1:8" ht="24.75" outlineLevel="1" thickBot="1" x14ac:dyDescent="0.25">
      <c r="A54" s="92">
        <v>27</v>
      </c>
      <c r="B54" s="88" t="s">
        <v>70</v>
      </c>
      <c r="C54" s="188"/>
      <c r="D54" s="167" t="s">
        <v>97</v>
      </c>
      <c r="E54" s="14" t="s">
        <v>93</v>
      </c>
      <c r="F54" s="15">
        <v>30</v>
      </c>
      <c r="G54" s="16"/>
      <c r="H54" s="17">
        <f t="shared" si="1"/>
        <v>0</v>
      </c>
    </row>
    <row r="55" spans="1:8" ht="14.25" outlineLevel="1" thickTop="1" thickBot="1" x14ac:dyDescent="0.25">
      <c r="A55" s="131">
        <v>6</v>
      </c>
      <c r="B55" s="131"/>
      <c r="C55" s="132"/>
      <c r="D55" s="133" t="s">
        <v>126</v>
      </c>
      <c r="E55" s="42"/>
      <c r="F55" s="42"/>
      <c r="G55" s="42"/>
      <c r="H55" s="43"/>
    </row>
    <row r="56" spans="1:8" ht="24.75" outlineLevel="1" thickTop="1" x14ac:dyDescent="0.2">
      <c r="A56" s="67"/>
      <c r="B56" s="67"/>
      <c r="C56" s="71" t="s">
        <v>22</v>
      </c>
      <c r="D56" s="174" t="s">
        <v>17</v>
      </c>
      <c r="E56" s="80"/>
      <c r="F56" s="81"/>
      <c r="G56" s="82"/>
      <c r="H56" s="23"/>
    </row>
    <row r="57" spans="1:8" ht="24" outlineLevel="1" x14ac:dyDescent="0.2">
      <c r="A57" s="55">
        <v>28</v>
      </c>
      <c r="B57" s="89" t="s">
        <v>72</v>
      </c>
      <c r="C57" s="90"/>
      <c r="D57" s="167" t="s">
        <v>82</v>
      </c>
      <c r="E57" s="14" t="s">
        <v>93</v>
      </c>
      <c r="F57" s="15">
        <v>75</v>
      </c>
      <c r="G57" s="16"/>
      <c r="H57" s="17">
        <f>ROUND(G57*F57,2)</f>
        <v>0</v>
      </c>
    </row>
    <row r="58" spans="1:8" outlineLevel="1" x14ac:dyDescent="0.2">
      <c r="A58" s="12"/>
      <c r="B58" s="12"/>
      <c r="C58" s="189" t="s">
        <v>45</v>
      </c>
      <c r="D58" s="175" t="s">
        <v>83</v>
      </c>
      <c r="E58" s="83"/>
      <c r="F58" s="139"/>
      <c r="G58" s="84"/>
      <c r="H58" s="23"/>
    </row>
    <row r="59" spans="1:8" ht="13.5" outlineLevel="1" x14ac:dyDescent="0.2">
      <c r="A59" s="85" t="s">
        <v>137</v>
      </c>
      <c r="B59" s="70" t="s">
        <v>58</v>
      </c>
      <c r="C59" s="190"/>
      <c r="D59" s="167" t="s">
        <v>80</v>
      </c>
      <c r="E59" s="74" t="s">
        <v>93</v>
      </c>
      <c r="F59" s="160">
        <v>75</v>
      </c>
      <c r="G59" s="16"/>
      <c r="H59" s="17">
        <f>ROUND(G59*F59,2)</f>
        <v>0</v>
      </c>
    </row>
    <row r="60" spans="1:8" ht="24" outlineLevel="1" x14ac:dyDescent="0.2">
      <c r="A60" s="86"/>
      <c r="B60" s="86"/>
      <c r="C60" s="186" t="s">
        <v>41</v>
      </c>
      <c r="D60" s="175" t="s">
        <v>28</v>
      </c>
      <c r="E60" s="52"/>
      <c r="F60" s="53"/>
      <c r="G60" s="84"/>
      <c r="H60" s="87">
        <f>ROUND(G60*F60,2)</f>
        <v>0</v>
      </c>
    </row>
    <row r="61" spans="1:8" ht="13.5" outlineLevel="1" x14ac:dyDescent="0.2">
      <c r="A61" s="92">
        <v>30</v>
      </c>
      <c r="B61" s="93" t="s">
        <v>70</v>
      </c>
      <c r="C61" s="187"/>
      <c r="D61" s="172" t="s">
        <v>98</v>
      </c>
      <c r="E61" s="14" t="s">
        <v>93</v>
      </c>
      <c r="F61" s="15">
        <v>75</v>
      </c>
      <c r="G61" s="16"/>
      <c r="H61" s="17">
        <f>ROUND(G61*F61,2)</f>
        <v>0</v>
      </c>
    </row>
    <row r="62" spans="1:8" ht="24.75" outlineLevel="1" thickBot="1" x14ac:dyDescent="0.25">
      <c r="A62" s="92">
        <v>31</v>
      </c>
      <c r="B62" s="88" t="s">
        <v>70</v>
      </c>
      <c r="C62" s="188"/>
      <c r="D62" s="167" t="s">
        <v>97</v>
      </c>
      <c r="E62" s="14" t="s">
        <v>93</v>
      </c>
      <c r="F62" s="15">
        <v>10</v>
      </c>
      <c r="G62" s="16"/>
      <c r="H62" s="17">
        <f>ROUND(G62*F62,2)</f>
        <v>0</v>
      </c>
    </row>
    <row r="63" spans="1:8" ht="14.25" outlineLevel="1" thickTop="1" thickBot="1" x14ac:dyDescent="0.25">
      <c r="A63" s="131">
        <v>7</v>
      </c>
      <c r="B63" s="131"/>
      <c r="C63" s="132"/>
      <c r="D63" s="133" t="s">
        <v>110</v>
      </c>
      <c r="E63" s="42"/>
      <c r="F63" s="42"/>
      <c r="G63" s="42"/>
      <c r="H63" s="43"/>
    </row>
    <row r="64" spans="1:8" ht="13.5" outlineLevel="1" thickTop="1" x14ac:dyDescent="0.2">
      <c r="A64" s="12"/>
      <c r="B64" s="12"/>
      <c r="C64" s="189" t="s">
        <v>45</v>
      </c>
      <c r="D64" s="175" t="s">
        <v>83</v>
      </c>
      <c r="E64" s="83"/>
      <c r="F64" s="139"/>
      <c r="G64" s="84"/>
      <c r="H64" s="23"/>
    </row>
    <row r="65" spans="1:8" ht="13.5" outlineLevel="1" x14ac:dyDescent="0.2">
      <c r="A65" s="85" t="s">
        <v>138</v>
      </c>
      <c r="B65" s="70" t="s">
        <v>58</v>
      </c>
      <c r="C65" s="190"/>
      <c r="D65" s="167" t="s">
        <v>80</v>
      </c>
      <c r="E65" s="74" t="s">
        <v>93</v>
      </c>
      <c r="F65" s="160">
        <v>304</v>
      </c>
      <c r="G65" s="16"/>
      <c r="H65" s="17">
        <f>ROUND(G65*F65,2)</f>
        <v>0</v>
      </c>
    </row>
    <row r="66" spans="1:8" ht="15" customHeight="1" outlineLevel="1" x14ac:dyDescent="0.2">
      <c r="A66" s="86"/>
      <c r="B66" s="86"/>
      <c r="C66" s="186" t="s">
        <v>41</v>
      </c>
      <c r="D66" s="175" t="s">
        <v>28</v>
      </c>
      <c r="E66" s="52"/>
      <c r="F66" s="53"/>
      <c r="G66" s="84"/>
      <c r="H66" s="87">
        <f>ROUND(G66*F66,2)</f>
        <v>0</v>
      </c>
    </row>
    <row r="67" spans="1:8" ht="14.25" outlineLevel="1" thickBot="1" x14ac:dyDescent="0.25">
      <c r="A67" s="18">
        <v>33</v>
      </c>
      <c r="B67" s="18" t="s">
        <v>70</v>
      </c>
      <c r="C67" s="187"/>
      <c r="D67" s="170" t="s">
        <v>88</v>
      </c>
      <c r="E67" s="20" t="s">
        <v>93</v>
      </c>
      <c r="F67" s="21">
        <v>304</v>
      </c>
      <c r="G67" s="22"/>
      <c r="H67" s="23">
        <f>ROUND(G67*F67,2)</f>
        <v>0</v>
      </c>
    </row>
    <row r="68" spans="1:8" ht="14.25" thickTop="1" thickBot="1" x14ac:dyDescent="0.25">
      <c r="A68" s="131">
        <v>8</v>
      </c>
      <c r="B68" s="131"/>
      <c r="C68" s="132"/>
      <c r="D68" s="133" t="s">
        <v>11</v>
      </c>
      <c r="E68" s="42"/>
      <c r="F68" s="42"/>
      <c r="G68" s="42"/>
      <c r="H68" s="43">
        <f t="shared" si="1"/>
        <v>0</v>
      </c>
    </row>
    <row r="69" spans="1:8" ht="24.75" thickTop="1" x14ac:dyDescent="0.2">
      <c r="A69" s="142">
        <v>34</v>
      </c>
      <c r="B69" s="89" t="s">
        <v>72</v>
      </c>
      <c r="C69" s="45" t="s">
        <v>22</v>
      </c>
      <c r="D69" s="176" t="s">
        <v>127</v>
      </c>
      <c r="E69" s="47" t="s">
        <v>84</v>
      </c>
      <c r="F69" s="47">
        <v>930</v>
      </c>
      <c r="G69" s="48"/>
      <c r="H69" s="49">
        <f>ROUND(G69*F69,2)</f>
        <v>0</v>
      </c>
    </row>
    <row r="70" spans="1:8" x14ac:dyDescent="0.2">
      <c r="A70" s="141"/>
      <c r="B70" s="51"/>
      <c r="C70" s="189" t="s">
        <v>25</v>
      </c>
      <c r="D70" s="166" t="s">
        <v>81</v>
      </c>
      <c r="E70" s="83"/>
      <c r="F70" s="139"/>
      <c r="G70" s="84"/>
      <c r="H70" s="87"/>
    </row>
    <row r="71" spans="1:8" ht="24" x14ac:dyDescent="0.2">
      <c r="A71" s="94">
        <v>35</v>
      </c>
      <c r="B71" s="89" t="s">
        <v>59</v>
      </c>
      <c r="C71" s="190"/>
      <c r="D71" s="167" t="s">
        <v>105</v>
      </c>
      <c r="E71" s="14" t="s">
        <v>93</v>
      </c>
      <c r="F71" s="15">
        <v>930</v>
      </c>
      <c r="G71" s="16"/>
      <c r="H71" s="17">
        <f>ROUND(G71*F71,2)</f>
        <v>0</v>
      </c>
    </row>
    <row r="72" spans="1:8" ht="24.6" customHeight="1" x14ac:dyDescent="0.2">
      <c r="A72" s="24">
        <v>36</v>
      </c>
      <c r="B72" s="24" t="s">
        <v>108</v>
      </c>
      <c r="C72" s="19" t="s">
        <v>107</v>
      </c>
      <c r="D72" s="136" t="s">
        <v>106</v>
      </c>
      <c r="E72" s="14" t="s">
        <v>93</v>
      </c>
      <c r="F72" s="21">
        <v>930</v>
      </c>
      <c r="G72" s="22"/>
      <c r="H72" s="17">
        <f>ROUND(G72*F72,2)</f>
        <v>0</v>
      </c>
    </row>
    <row r="73" spans="1:8" ht="27" customHeight="1" outlineLevel="1" x14ac:dyDescent="0.2">
      <c r="A73" s="183">
        <v>37</v>
      </c>
      <c r="B73" s="184" t="s">
        <v>91</v>
      </c>
      <c r="C73" s="179" t="s">
        <v>48</v>
      </c>
      <c r="D73" s="166" t="s">
        <v>130</v>
      </c>
      <c r="E73" s="52" t="s">
        <v>129</v>
      </c>
      <c r="F73" s="53">
        <v>43.5</v>
      </c>
      <c r="G73" s="84"/>
      <c r="H73" s="17">
        <f>ROUND(G73*F73,2)</f>
        <v>0</v>
      </c>
    </row>
    <row r="74" spans="1:8" ht="38.25" customHeight="1" outlineLevel="1" x14ac:dyDescent="0.2">
      <c r="A74" s="95" t="s">
        <v>139</v>
      </c>
      <c r="B74" s="143" t="s">
        <v>57</v>
      </c>
      <c r="C74" s="96" t="s">
        <v>21</v>
      </c>
      <c r="D74" s="182" t="s">
        <v>49</v>
      </c>
      <c r="E74" s="59" t="s">
        <v>93</v>
      </c>
      <c r="F74" s="156">
        <v>1705</v>
      </c>
      <c r="G74" s="185"/>
      <c r="H74" s="17">
        <f t="shared" si="1"/>
        <v>0</v>
      </c>
    </row>
    <row r="75" spans="1:8" ht="14.25" customHeight="1" outlineLevel="1" x14ac:dyDescent="0.2">
      <c r="A75" s="18"/>
      <c r="B75" s="18"/>
      <c r="C75" s="187" t="s">
        <v>48</v>
      </c>
      <c r="D75" s="155" t="s">
        <v>14</v>
      </c>
      <c r="E75" s="20"/>
      <c r="F75" s="21"/>
      <c r="G75" s="22"/>
      <c r="H75" s="23"/>
    </row>
    <row r="76" spans="1:8" ht="13.5" customHeight="1" outlineLevel="1" x14ac:dyDescent="0.2">
      <c r="A76" s="18">
        <v>39</v>
      </c>
      <c r="B76" s="24" t="s">
        <v>62</v>
      </c>
      <c r="C76" s="187"/>
      <c r="D76" s="167" t="s">
        <v>128</v>
      </c>
      <c r="E76" s="14" t="s">
        <v>93</v>
      </c>
      <c r="F76" s="15">
        <v>1705</v>
      </c>
      <c r="G76" s="16"/>
      <c r="H76" s="17">
        <f t="shared" si="1"/>
        <v>0</v>
      </c>
    </row>
    <row r="77" spans="1:8" ht="39" customHeight="1" outlineLevel="1" x14ac:dyDescent="0.2">
      <c r="A77" s="95" t="s">
        <v>140</v>
      </c>
      <c r="B77" s="95" t="s">
        <v>57</v>
      </c>
      <c r="C77" s="96" t="s">
        <v>21</v>
      </c>
      <c r="D77" s="172" t="s">
        <v>49</v>
      </c>
      <c r="E77" s="14" t="s">
        <v>93</v>
      </c>
      <c r="F77" s="15">
        <v>1705</v>
      </c>
      <c r="G77" s="16"/>
      <c r="H77" s="17">
        <f t="shared" si="1"/>
        <v>0</v>
      </c>
    </row>
    <row r="78" spans="1:8" ht="15.75" customHeight="1" outlineLevel="1" x14ac:dyDescent="0.2">
      <c r="A78" s="86"/>
      <c r="B78" s="86"/>
      <c r="C78" s="186" t="s">
        <v>50</v>
      </c>
      <c r="D78" s="166" t="s">
        <v>14</v>
      </c>
      <c r="E78" s="52"/>
      <c r="F78" s="53"/>
      <c r="G78" s="84"/>
      <c r="H78" s="87">
        <f t="shared" si="1"/>
        <v>0</v>
      </c>
    </row>
    <row r="79" spans="1:8" ht="14.25" outlineLevel="1" thickBot="1" x14ac:dyDescent="0.25">
      <c r="A79" s="92">
        <v>41</v>
      </c>
      <c r="B79" s="88" t="s">
        <v>87</v>
      </c>
      <c r="C79" s="188"/>
      <c r="D79" s="167" t="s">
        <v>113</v>
      </c>
      <c r="E79" s="14" t="s">
        <v>93</v>
      </c>
      <c r="F79" s="15">
        <v>1705</v>
      </c>
      <c r="G79" s="16"/>
      <c r="H79" s="17">
        <f t="shared" si="1"/>
        <v>0</v>
      </c>
    </row>
    <row r="80" spans="1:8" ht="14.25" thickTop="1" thickBot="1" x14ac:dyDescent="0.25">
      <c r="A80" s="131">
        <v>9</v>
      </c>
      <c r="B80" s="131"/>
      <c r="C80" s="132"/>
      <c r="D80" s="133" t="s">
        <v>46</v>
      </c>
      <c r="E80" s="42"/>
      <c r="F80" s="42"/>
      <c r="G80" s="42"/>
      <c r="H80" s="43">
        <f t="shared" si="1"/>
        <v>0</v>
      </c>
    </row>
    <row r="81" spans="1:9" ht="13.5" outlineLevel="1" thickTop="1" x14ac:dyDescent="0.2">
      <c r="A81" s="97"/>
      <c r="B81" s="97"/>
      <c r="C81" s="201" t="s">
        <v>33</v>
      </c>
      <c r="D81" s="174" t="s">
        <v>34</v>
      </c>
      <c r="E81" s="98"/>
      <c r="F81" s="99"/>
      <c r="G81" s="100"/>
      <c r="H81" s="101"/>
    </row>
    <row r="82" spans="1:9" outlineLevel="1" x14ac:dyDescent="0.2">
      <c r="A82" s="102">
        <v>42</v>
      </c>
      <c r="B82" s="103" t="s">
        <v>75</v>
      </c>
      <c r="C82" s="200"/>
      <c r="D82" s="167" t="s">
        <v>111</v>
      </c>
      <c r="E82" s="14" t="s">
        <v>40</v>
      </c>
      <c r="F82" s="15">
        <v>80</v>
      </c>
      <c r="G82" s="104"/>
      <c r="H82" s="17">
        <f t="shared" si="1"/>
        <v>0</v>
      </c>
    </row>
    <row r="83" spans="1:9" ht="27" customHeight="1" outlineLevel="1" x14ac:dyDescent="0.2">
      <c r="A83" s="102">
        <v>43</v>
      </c>
      <c r="B83" s="105" t="s">
        <v>77</v>
      </c>
      <c r="C83" s="199"/>
      <c r="D83" s="167" t="s">
        <v>131</v>
      </c>
      <c r="E83" s="14" t="s">
        <v>52</v>
      </c>
      <c r="F83" s="15">
        <v>6</v>
      </c>
      <c r="G83" s="16"/>
      <c r="H83" s="17">
        <f t="shared" si="1"/>
        <v>0</v>
      </c>
    </row>
    <row r="84" spans="1:9" outlineLevel="1" x14ac:dyDescent="0.2">
      <c r="A84" s="106"/>
      <c r="B84" s="106"/>
      <c r="C84" s="189" t="s">
        <v>35</v>
      </c>
      <c r="D84" s="166" t="s">
        <v>36</v>
      </c>
      <c r="E84" s="107"/>
      <c r="F84" s="108"/>
      <c r="G84" s="109"/>
      <c r="H84" s="87"/>
    </row>
    <row r="85" spans="1:9" ht="24" outlineLevel="1" x14ac:dyDescent="0.2">
      <c r="A85" s="102">
        <v>44</v>
      </c>
      <c r="B85" s="103" t="s">
        <v>66</v>
      </c>
      <c r="C85" s="200"/>
      <c r="D85" s="168" t="s">
        <v>95</v>
      </c>
      <c r="E85" s="110" t="s">
        <v>52</v>
      </c>
      <c r="F85" s="161">
        <v>1</v>
      </c>
      <c r="G85" s="111"/>
      <c r="H85" s="61">
        <f>ROUND(G85*F85,2)</f>
        <v>0</v>
      </c>
    </row>
    <row r="86" spans="1:9" outlineLevel="1" x14ac:dyDescent="0.2">
      <c r="A86" s="102">
        <v>45</v>
      </c>
      <c r="B86" s="103" t="s">
        <v>66</v>
      </c>
      <c r="C86" s="200"/>
      <c r="D86" s="168" t="s">
        <v>38</v>
      </c>
      <c r="E86" s="110" t="s">
        <v>52</v>
      </c>
      <c r="F86" s="161">
        <v>8</v>
      </c>
      <c r="G86" s="111"/>
      <c r="H86" s="61">
        <f t="shared" si="1"/>
        <v>0</v>
      </c>
    </row>
    <row r="87" spans="1:9" ht="13.5" outlineLevel="1" thickBot="1" x14ac:dyDescent="0.25">
      <c r="A87" s="102">
        <v>46</v>
      </c>
      <c r="B87" s="103" t="s">
        <v>67</v>
      </c>
      <c r="C87" s="200"/>
      <c r="D87" s="168" t="s">
        <v>85</v>
      </c>
      <c r="E87" s="110" t="s">
        <v>52</v>
      </c>
      <c r="F87" s="161">
        <v>2</v>
      </c>
      <c r="G87" s="111"/>
      <c r="H87" s="61">
        <f>ROUND(G87*F87,2)</f>
        <v>0</v>
      </c>
    </row>
    <row r="88" spans="1:9" ht="14.25" thickTop="1" thickBot="1" x14ac:dyDescent="0.25">
      <c r="A88" s="131">
        <v>10</v>
      </c>
      <c r="B88" s="131"/>
      <c r="C88" s="135"/>
      <c r="D88" s="133" t="s">
        <v>47</v>
      </c>
      <c r="E88" s="42"/>
      <c r="F88" s="42"/>
      <c r="G88" s="42"/>
      <c r="H88" s="43">
        <f t="shared" si="1"/>
        <v>0</v>
      </c>
    </row>
    <row r="89" spans="1:9" ht="13.5" outlineLevel="1" thickTop="1" x14ac:dyDescent="0.2">
      <c r="A89" s="112"/>
      <c r="B89" s="112"/>
      <c r="C89" s="197" t="s">
        <v>19</v>
      </c>
      <c r="D89" s="174" t="s">
        <v>31</v>
      </c>
      <c r="E89" s="80"/>
      <c r="F89" s="81"/>
      <c r="G89" s="113"/>
      <c r="H89" s="101"/>
    </row>
    <row r="90" spans="1:9" ht="13.5" outlineLevel="1" x14ac:dyDescent="0.2">
      <c r="A90" s="88">
        <v>47</v>
      </c>
      <c r="B90" s="88" t="s">
        <v>55</v>
      </c>
      <c r="C90" s="199"/>
      <c r="D90" s="167" t="s">
        <v>145</v>
      </c>
      <c r="E90" s="14" t="s">
        <v>93</v>
      </c>
      <c r="F90" s="15">
        <v>51</v>
      </c>
      <c r="G90" s="16"/>
      <c r="H90" s="162">
        <f t="shared" si="1"/>
        <v>0</v>
      </c>
    </row>
    <row r="91" spans="1:9" ht="12" customHeight="1" outlineLevel="1" x14ac:dyDescent="0.2">
      <c r="A91" s="114"/>
      <c r="B91" s="114"/>
      <c r="C91" s="191" t="s">
        <v>20</v>
      </c>
      <c r="D91" s="177" t="s">
        <v>18</v>
      </c>
      <c r="E91" s="115"/>
      <c r="F91" s="116"/>
      <c r="G91" s="84"/>
      <c r="H91" s="163"/>
    </row>
    <row r="92" spans="1:9" outlineLevel="1" x14ac:dyDescent="0.2">
      <c r="A92" s="117">
        <v>48</v>
      </c>
      <c r="B92" s="118" t="s">
        <v>56</v>
      </c>
      <c r="C92" s="192"/>
      <c r="D92" s="178" t="s">
        <v>86</v>
      </c>
      <c r="E92" s="66" t="s">
        <v>52</v>
      </c>
      <c r="F92" s="140">
        <v>12</v>
      </c>
      <c r="G92" s="16"/>
      <c r="H92" s="162">
        <f t="shared" si="1"/>
        <v>0</v>
      </c>
    </row>
    <row r="93" spans="1:9" ht="27.6" customHeight="1" outlineLevel="1" thickBot="1" x14ac:dyDescent="0.25">
      <c r="A93" s="144">
        <v>49</v>
      </c>
      <c r="B93" s="180" t="s">
        <v>68</v>
      </c>
      <c r="C93" s="193"/>
      <c r="D93" s="181" t="s">
        <v>144</v>
      </c>
      <c r="E93" s="147" t="s">
        <v>52</v>
      </c>
      <c r="F93" s="148">
        <v>18</v>
      </c>
      <c r="G93" s="149"/>
      <c r="H93" s="164">
        <f t="shared" si="1"/>
        <v>0</v>
      </c>
    </row>
    <row r="94" spans="1:9" ht="17.25" customHeight="1" outlineLevel="1" thickTop="1" thickBot="1" x14ac:dyDescent="0.25">
      <c r="A94" s="30">
        <v>11</v>
      </c>
      <c r="B94" s="144"/>
      <c r="C94" s="145"/>
      <c r="D94" s="146" t="s">
        <v>112</v>
      </c>
      <c r="E94" s="147"/>
      <c r="F94" s="148"/>
      <c r="G94" s="149"/>
      <c r="H94" s="150"/>
    </row>
    <row r="95" spans="1:9" ht="12.75" customHeight="1" outlineLevel="1" thickTop="1" thickBot="1" x14ac:dyDescent="0.25">
      <c r="A95" s="119">
        <v>50</v>
      </c>
      <c r="B95" s="64" t="s">
        <v>78</v>
      </c>
      <c r="C95" s="151"/>
      <c r="D95" s="152" t="s">
        <v>134</v>
      </c>
      <c r="E95" s="153" t="s">
        <v>84</v>
      </c>
      <c r="F95" s="154">
        <v>600</v>
      </c>
      <c r="G95" s="48"/>
      <c r="H95" s="49">
        <f t="shared" si="1"/>
        <v>0</v>
      </c>
    </row>
    <row r="96" spans="1:9" ht="24" customHeight="1" thickBot="1" x14ac:dyDescent="0.25">
      <c r="A96" s="120">
        <v>51</v>
      </c>
      <c r="B96" s="120"/>
      <c r="C96" s="121"/>
      <c r="D96" s="122" t="s">
        <v>141</v>
      </c>
      <c r="E96" s="123" t="s">
        <v>10</v>
      </c>
      <c r="F96" s="124"/>
      <c r="G96" s="121" t="s">
        <v>10</v>
      </c>
      <c r="H96" s="125">
        <f>SUM(H9:H95)</f>
        <v>0</v>
      </c>
      <c r="I96" s="5"/>
    </row>
    <row r="97" spans="1:8" ht="24" customHeight="1" thickBot="1" x14ac:dyDescent="0.25">
      <c r="A97" s="120">
        <v>52</v>
      </c>
      <c r="B97" s="126"/>
      <c r="C97" s="34"/>
      <c r="D97" s="127" t="s">
        <v>142</v>
      </c>
      <c r="E97" s="128" t="s">
        <v>10</v>
      </c>
      <c r="F97" s="129"/>
      <c r="G97" s="34" t="s">
        <v>10</v>
      </c>
      <c r="H97" s="130">
        <f>H96*23%</f>
        <v>0</v>
      </c>
    </row>
    <row r="98" spans="1:8" ht="24" customHeight="1" thickBot="1" x14ac:dyDescent="0.25">
      <c r="A98" s="126">
        <v>53</v>
      </c>
      <c r="B98" s="126"/>
      <c r="C98" s="34"/>
      <c r="D98" s="127" t="s">
        <v>143</v>
      </c>
      <c r="E98" s="128" t="s">
        <v>10</v>
      </c>
      <c r="F98" s="129"/>
      <c r="G98" s="34" t="s">
        <v>10</v>
      </c>
      <c r="H98" s="130">
        <f>SUM(H96:H97)</f>
        <v>0</v>
      </c>
    </row>
    <row r="99" spans="1:8" ht="12.75" customHeight="1" x14ac:dyDescent="0.2">
      <c r="A99" s="3"/>
      <c r="B99" s="3"/>
      <c r="C99" s="8"/>
      <c r="D99" s="3"/>
      <c r="H99" s="4"/>
    </row>
    <row r="100" spans="1:8" s="3" customFormat="1" ht="14.1" customHeight="1" x14ac:dyDescent="0.2">
      <c r="A100" s="7"/>
      <c r="B100" s="7"/>
      <c r="C100" s="7"/>
      <c r="D100" s="9"/>
    </row>
    <row r="101" spans="1:8" s="3" customFormat="1" ht="14.1" customHeight="1" x14ac:dyDescent="0.2">
      <c r="A101" s="7"/>
      <c r="B101" s="7"/>
      <c r="C101" s="7"/>
      <c r="D101" s="9"/>
      <c r="H101" s="4"/>
    </row>
    <row r="102" spans="1:8" s="3" customFormat="1" ht="14.1" customHeight="1" x14ac:dyDescent="0.2">
      <c r="A102" s="7"/>
      <c r="B102" s="7"/>
      <c r="C102" s="7"/>
      <c r="D102" s="9"/>
    </row>
    <row r="103" spans="1:8" s="3" customFormat="1" ht="14.1" customHeight="1" x14ac:dyDescent="0.2">
      <c r="A103" s="7"/>
      <c r="B103" s="7"/>
      <c r="C103" s="7"/>
      <c r="D103" s="9"/>
    </row>
    <row r="104" spans="1:8" s="3" customFormat="1" ht="14.1" customHeight="1" x14ac:dyDescent="0.2">
      <c r="A104" s="7"/>
      <c r="B104" s="7"/>
      <c r="C104" s="7"/>
      <c r="D104" s="9"/>
      <c r="H104" s="4"/>
    </row>
    <row r="105" spans="1:8" s="3" customFormat="1" ht="14.1" customHeight="1" x14ac:dyDescent="0.2">
      <c r="A105" s="7"/>
      <c r="B105" s="7"/>
      <c r="C105" s="7"/>
      <c r="D105" s="9"/>
      <c r="H105" s="4"/>
    </row>
    <row r="106" spans="1:8" s="3" customFormat="1" ht="14.1" customHeight="1" x14ac:dyDescent="0.2">
      <c r="A106" s="7"/>
      <c r="B106" s="7"/>
      <c r="C106" s="7"/>
      <c r="D106" s="9"/>
    </row>
    <row r="107" spans="1:8" s="3" customFormat="1" ht="14.1" customHeight="1" x14ac:dyDescent="0.2">
      <c r="A107" s="7"/>
      <c r="B107" s="7"/>
      <c r="C107" s="7"/>
      <c r="D107" s="9"/>
    </row>
    <row r="108" spans="1:8" s="3" customFormat="1" ht="14.1" customHeight="1" x14ac:dyDescent="0.2">
      <c r="A108" s="7"/>
      <c r="B108" s="7"/>
      <c r="C108" s="7"/>
      <c r="D108" s="9"/>
    </row>
    <row r="109" spans="1:8" s="3" customFormat="1" ht="18.75" customHeight="1" x14ac:dyDescent="0.2">
      <c r="A109" s="7"/>
      <c r="B109" s="7"/>
      <c r="C109" s="7"/>
      <c r="D109" s="9"/>
    </row>
    <row r="110" spans="1:8" s="3" customFormat="1" ht="14.1" customHeight="1" x14ac:dyDescent="0.2">
      <c r="A110" s="7"/>
      <c r="B110" s="7"/>
      <c r="C110" s="7"/>
      <c r="D110" s="9"/>
    </row>
    <row r="111" spans="1:8" s="3" customFormat="1" ht="14.1" customHeight="1" x14ac:dyDescent="0.2">
      <c r="A111" s="7"/>
      <c r="B111" s="7"/>
      <c r="C111" s="7"/>
      <c r="D111" s="9"/>
    </row>
    <row r="112" spans="1:8" s="3" customFormat="1" ht="14.1" customHeight="1" x14ac:dyDescent="0.2">
      <c r="A112" s="7"/>
      <c r="B112" s="7"/>
      <c r="C112" s="7"/>
      <c r="D112" s="9"/>
    </row>
    <row r="113" spans="1:4" s="3" customFormat="1" ht="14.1" customHeight="1" x14ac:dyDescent="0.2">
      <c r="A113" s="7"/>
      <c r="B113" s="7"/>
      <c r="C113" s="7"/>
      <c r="D113" s="9"/>
    </row>
    <row r="114" spans="1:4" s="3" customFormat="1" ht="14.1" customHeight="1" x14ac:dyDescent="0.2">
      <c r="A114" s="7"/>
      <c r="B114" s="7"/>
      <c r="C114" s="7"/>
      <c r="D114" s="9"/>
    </row>
    <row r="115" spans="1:4" s="3" customFormat="1" ht="14.1" customHeight="1" x14ac:dyDescent="0.2">
      <c r="A115" s="7"/>
      <c r="B115" s="7"/>
      <c r="C115" s="7"/>
      <c r="D115" s="9"/>
    </row>
    <row r="116" spans="1:4" s="3" customFormat="1" ht="14.1" customHeight="1" x14ac:dyDescent="0.2">
      <c r="A116" s="7"/>
      <c r="B116" s="7"/>
      <c r="C116" s="7"/>
      <c r="D116" s="9"/>
    </row>
    <row r="117" spans="1:4" s="3" customFormat="1" ht="14.1" customHeight="1" x14ac:dyDescent="0.2">
      <c r="A117" s="7"/>
      <c r="B117" s="7"/>
      <c r="C117" s="7"/>
      <c r="D117" s="9"/>
    </row>
    <row r="118" spans="1:4" s="3" customFormat="1" ht="14.1" customHeight="1" x14ac:dyDescent="0.2">
      <c r="A118" s="7"/>
      <c r="B118" s="7"/>
      <c r="C118" s="7"/>
      <c r="D118" s="9"/>
    </row>
    <row r="119" spans="1:4" s="3" customFormat="1" ht="14.1" customHeight="1" x14ac:dyDescent="0.2">
      <c r="A119" s="7"/>
      <c r="B119" s="7"/>
      <c r="C119" s="7"/>
      <c r="D119" s="9"/>
    </row>
    <row r="120" spans="1:4" s="3" customFormat="1" ht="14.1" customHeight="1" x14ac:dyDescent="0.2">
      <c r="A120" s="7"/>
      <c r="B120" s="7"/>
      <c r="C120" s="7"/>
      <c r="D120" s="9"/>
    </row>
    <row r="121" spans="1:4" s="3" customFormat="1" ht="14.1" customHeight="1" x14ac:dyDescent="0.2">
      <c r="A121" s="7"/>
      <c r="B121" s="7"/>
      <c r="C121" s="7"/>
      <c r="D121" s="9"/>
    </row>
    <row r="122" spans="1:4" s="3" customFormat="1" ht="14.1" customHeight="1" x14ac:dyDescent="0.2">
      <c r="A122" s="7"/>
      <c r="B122" s="7"/>
      <c r="C122" s="7"/>
      <c r="D122" s="9"/>
    </row>
    <row r="123" spans="1:4" s="3" customFormat="1" ht="14.1" customHeight="1" x14ac:dyDescent="0.2">
      <c r="A123" s="7"/>
      <c r="B123" s="7"/>
      <c r="C123" s="7"/>
      <c r="D123" s="9"/>
    </row>
    <row r="124" spans="1:4" s="3" customFormat="1" ht="18.75" customHeight="1" x14ac:dyDescent="0.2">
      <c r="A124" s="7"/>
      <c r="B124" s="7"/>
      <c r="C124" s="7"/>
      <c r="D124" s="9"/>
    </row>
    <row r="125" spans="1:4" s="3" customFormat="1" ht="14.1" customHeight="1" x14ac:dyDescent="0.2">
      <c r="A125" s="7"/>
      <c r="B125" s="7"/>
      <c r="C125" s="7"/>
      <c r="D125" s="9"/>
    </row>
    <row r="126" spans="1:4" s="3" customFormat="1" ht="14.1" customHeight="1" x14ac:dyDescent="0.2">
      <c r="A126" s="7"/>
      <c r="B126" s="7"/>
      <c r="C126" s="7"/>
      <c r="D126" s="9"/>
    </row>
    <row r="127" spans="1:4" s="3" customFormat="1" ht="14.1" customHeight="1" x14ac:dyDescent="0.2">
      <c r="A127" s="7"/>
      <c r="B127" s="7"/>
      <c r="C127" s="7"/>
      <c r="D127" s="9"/>
    </row>
    <row r="128" spans="1:4" s="3" customFormat="1" ht="14.1" customHeight="1" x14ac:dyDescent="0.2">
      <c r="A128" s="7"/>
      <c r="B128" s="7"/>
      <c r="C128" s="7"/>
      <c r="D128" s="9"/>
    </row>
    <row r="129" spans="1:4" s="3" customFormat="1" ht="27.95" customHeight="1" x14ac:dyDescent="0.2">
      <c r="A129" s="7"/>
      <c r="B129" s="7"/>
      <c r="C129" s="7"/>
      <c r="D129" s="9"/>
    </row>
    <row r="130" spans="1:4" s="3" customFormat="1" ht="14.1" customHeight="1" x14ac:dyDescent="0.2">
      <c r="A130" s="7"/>
      <c r="B130" s="7"/>
      <c r="C130" s="7"/>
      <c r="D130" s="9"/>
    </row>
    <row r="131" spans="1:4" s="3" customFormat="1" ht="27.95" customHeight="1" x14ac:dyDescent="0.2">
      <c r="A131" s="7"/>
      <c r="B131" s="7"/>
      <c r="C131" s="7"/>
      <c r="D131" s="9"/>
    </row>
    <row r="132" spans="1:4" s="3" customFormat="1" ht="14.1" customHeight="1" x14ac:dyDescent="0.2">
      <c r="A132" s="7"/>
      <c r="B132" s="7"/>
      <c r="C132" s="7"/>
      <c r="D132" s="9"/>
    </row>
    <row r="133" spans="1:4" s="3" customFormat="1" ht="27.95" customHeight="1" x14ac:dyDescent="0.2">
      <c r="A133" s="7"/>
      <c r="B133" s="7"/>
      <c r="C133" s="7"/>
      <c r="D133" s="9"/>
    </row>
    <row r="134" spans="1:4" s="3" customFormat="1" ht="14.1" customHeight="1" x14ac:dyDescent="0.2">
      <c r="A134" s="7"/>
      <c r="B134" s="7"/>
      <c r="C134" s="7"/>
      <c r="D134" s="9"/>
    </row>
    <row r="135" spans="1:4" s="3" customFormat="1" ht="14.1" customHeight="1" x14ac:dyDescent="0.2">
      <c r="A135" s="7"/>
      <c r="B135" s="7"/>
      <c r="C135" s="7"/>
      <c r="D135" s="9"/>
    </row>
    <row r="136" spans="1:4" s="3" customFormat="1" ht="14.1" customHeight="1" x14ac:dyDescent="0.2">
      <c r="A136" s="7"/>
      <c r="B136" s="7"/>
      <c r="C136" s="7"/>
      <c r="D136" s="9"/>
    </row>
    <row r="137" spans="1:4" s="3" customFormat="1" ht="14.1" customHeight="1" x14ac:dyDescent="0.2">
      <c r="A137" s="7"/>
      <c r="B137" s="7"/>
      <c r="C137" s="7"/>
      <c r="D137" s="9"/>
    </row>
    <row r="138" spans="1:4" s="3" customFormat="1" x14ac:dyDescent="0.2">
      <c r="A138" s="7"/>
      <c r="B138" s="7"/>
      <c r="C138" s="7"/>
      <c r="D138" s="9"/>
    </row>
    <row r="139" spans="1:4" s="3" customFormat="1" ht="18.75" customHeight="1" x14ac:dyDescent="0.2">
      <c r="A139" s="7"/>
      <c r="B139" s="7"/>
      <c r="C139" s="7"/>
      <c r="D139" s="9"/>
    </row>
    <row r="140" spans="1:4" s="3" customFormat="1" ht="27.95" customHeight="1" x14ac:dyDescent="0.2">
      <c r="A140" s="7"/>
      <c r="B140" s="7"/>
      <c r="C140" s="7"/>
      <c r="D140" s="9"/>
    </row>
    <row r="141" spans="1:4" s="3" customFormat="1" ht="14.1" customHeight="1" x14ac:dyDescent="0.2">
      <c r="A141" s="7"/>
      <c r="B141" s="7"/>
      <c r="C141" s="7"/>
      <c r="D141" s="9"/>
    </row>
    <row r="142" spans="1:4" s="3" customFormat="1" ht="27.95" customHeight="1" x14ac:dyDescent="0.2">
      <c r="A142" s="7"/>
      <c r="B142" s="7"/>
      <c r="C142" s="7"/>
      <c r="D142" s="9"/>
    </row>
    <row r="143" spans="1:4" s="3" customFormat="1" ht="14.1" customHeight="1" x14ac:dyDescent="0.2">
      <c r="A143" s="7"/>
      <c r="B143" s="7"/>
      <c r="C143" s="7"/>
      <c r="D143" s="9"/>
    </row>
    <row r="144" spans="1:4" s="3" customFormat="1" ht="42" customHeight="1" x14ac:dyDescent="0.2">
      <c r="A144" s="7"/>
      <c r="B144" s="7"/>
      <c r="C144" s="7"/>
      <c r="D144" s="9"/>
    </row>
    <row r="145" spans="1:4" s="3" customFormat="1" ht="14.1" customHeight="1" x14ac:dyDescent="0.2">
      <c r="A145" s="7"/>
      <c r="B145" s="7"/>
      <c r="C145" s="7"/>
      <c r="D145" s="9"/>
    </row>
    <row r="146" spans="1:4" s="3" customFormat="1" ht="14.1" customHeight="1" x14ac:dyDescent="0.2">
      <c r="A146" s="7"/>
      <c r="B146" s="7"/>
      <c r="C146" s="7"/>
      <c r="D146" s="9"/>
    </row>
    <row r="147" spans="1:4" s="3" customFormat="1" ht="14.1" customHeight="1" x14ac:dyDescent="0.2">
      <c r="A147" s="7"/>
      <c r="B147" s="7"/>
      <c r="C147" s="7"/>
      <c r="D147" s="9"/>
    </row>
    <row r="148" spans="1:4" s="3" customFormat="1" ht="14.1" customHeight="1" x14ac:dyDescent="0.2">
      <c r="A148" s="7"/>
      <c r="B148" s="7"/>
      <c r="C148" s="7"/>
      <c r="D148" s="9"/>
    </row>
    <row r="149" spans="1:4" s="3" customFormat="1" ht="27.95" customHeight="1" x14ac:dyDescent="0.2">
      <c r="A149" s="7"/>
      <c r="B149" s="7"/>
      <c r="C149" s="7"/>
      <c r="D149" s="9"/>
    </row>
    <row r="150" spans="1:4" s="3" customFormat="1" ht="14.1" customHeight="1" x14ac:dyDescent="0.2">
      <c r="A150" s="7"/>
      <c r="B150" s="7"/>
      <c r="C150" s="7"/>
      <c r="D150" s="9"/>
    </row>
    <row r="151" spans="1:4" s="3" customFormat="1" ht="14.1" customHeight="1" x14ac:dyDescent="0.2">
      <c r="A151" s="7"/>
      <c r="B151" s="7"/>
      <c r="C151" s="7"/>
      <c r="D151" s="9"/>
    </row>
    <row r="152" spans="1:4" s="3" customFormat="1" ht="14.1" customHeight="1" x14ac:dyDescent="0.2">
      <c r="A152" s="7"/>
      <c r="B152" s="7"/>
      <c r="C152" s="7"/>
      <c r="D152" s="9"/>
    </row>
    <row r="153" spans="1:4" s="3" customFormat="1" ht="14.1" customHeight="1" x14ac:dyDescent="0.2">
      <c r="A153" s="7"/>
      <c r="B153" s="7"/>
      <c r="C153" s="7"/>
      <c r="D153" s="9"/>
    </row>
    <row r="154" spans="1:4" s="3" customFormat="1" ht="27.95" customHeight="1" x14ac:dyDescent="0.2">
      <c r="A154" s="7"/>
      <c r="B154" s="7"/>
      <c r="C154" s="7"/>
      <c r="D154" s="9"/>
    </row>
    <row r="155" spans="1:4" s="3" customFormat="1" ht="14.1" customHeight="1" x14ac:dyDescent="0.2">
      <c r="A155" s="7"/>
      <c r="B155" s="7"/>
      <c r="C155" s="7"/>
      <c r="D155" s="9"/>
    </row>
    <row r="156" spans="1:4" s="3" customFormat="1" ht="14.1" customHeight="1" x14ac:dyDescent="0.2">
      <c r="A156" s="7"/>
      <c r="B156" s="7"/>
      <c r="C156" s="7"/>
      <c r="D156" s="9"/>
    </row>
    <row r="157" spans="1:4" s="3" customFormat="1" ht="14.1" customHeight="1" x14ac:dyDescent="0.2">
      <c r="A157" s="7"/>
      <c r="B157" s="7"/>
      <c r="C157" s="7"/>
      <c r="D157" s="9"/>
    </row>
    <row r="158" spans="1:4" s="3" customFormat="1" ht="14.1" customHeight="1" x14ac:dyDescent="0.2">
      <c r="A158" s="7"/>
      <c r="B158" s="7"/>
      <c r="C158" s="7"/>
      <c r="D158" s="9"/>
    </row>
    <row r="159" spans="1:4" s="3" customFormat="1" ht="14.1" customHeight="1" x14ac:dyDescent="0.2">
      <c r="A159" s="7"/>
      <c r="B159" s="7"/>
      <c r="C159" s="7"/>
      <c r="D159" s="9"/>
    </row>
    <row r="160" spans="1:4" s="3" customFormat="1" ht="14.1" customHeight="1" x14ac:dyDescent="0.2">
      <c r="A160" s="7"/>
      <c r="B160" s="7"/>
      <c r="C160" s="7"/>
      <c r="D160" s="9"/>
    </row>
    <row r="161" spans="1:4" s="3" customFormat="1" ht="42" customHeight="1" x14ac:dyDescent="0.2">
      <c r="A161" s="7"/>
      <c r="B161" s="7"/>
      <c r="C161" s="7"/>
      <c r="D161" s="9"/>
    </row>
    <row r="162" spans="1:4" s="3" customFormat="1" ht="14.1" customHeight="1" x14ac:dyDescent="0.2">
      <c r="A162" s="7"/>
      <c r="B162" s="7"/>
      <c r="C162" s="7"/>
      <c r="D162" s="9"/>
    </row>
    <row r="163" spans="1:4" s="3" customFormat="1" ht="14.1" customHeight="1" x14ac:dyDescent="0.2">
      <c r="A163" s="7"/>
      <c r="B163" s="7"/>
      <c r="C163" s="7"/>
      <c r="D163" s="9"/>
    </row>
    <row r="164" spans="1:4" s="3" customFormat="1" ht="14.1" customHeight="1" x14ac:dyDescent="0.2">
      <c r="A164" s="7"/>
      <c r="B164" s="7"/>
      <c r="C164" s="7"/>
      <c r="D164" s="9"/>
    </row>
    <row r="165" spans="1:4" s="3" customFormat="1" ht="14.1" customHeight="1" x14ac:dyDescent="0.2">
      <c r="A165" s="7"/>
      <c r="B165" s="7"/>
      <c r="C165" s="7"/>
      <c r="D165" s="9"/>
    </row>
    <row r="166" spans="1:4" s="3" customFormat="1" ht="27.95" customHeight="1" x14ac:dyDescent="0.2">
      <c r="A166" s="7"/>
      <c r="B166" s="7"/>
      <c r="C166" s="7"/>
      <c r="D166" s="9"/>
    </row>
    <row r="167" spans="1:4" s="3" customFormat="1" ht="14.1" customHeight="1" x14ac:dyDescent="0.2">
      <c r="A167" s="7"/>
      <c r="B167" s="7"/>
      <c r="C167" s="7"/>
      <c r="D167" s="9"/>
    </row>
    <row r="168" spans="1:4" s="3" customFormat="1" ht="14.1" customHeight="1" x14ac:dyDescent="0.2">
      <c r="A168" s="7"/>
      <c r="B168" s="7"/>
      <c r="C168" s="7"/>
      <c r="D168" s="9"/>
    </row>
    <row r="169" spans="1:4" s="3" customFormat="1" ht="14.1" customHeight="1" x14ac:dyDescent="0.2">
      <c r="A169" s="7"/>
      <c r="B169" s="7"/>
      <c r="C169" s="7"/>
      <c r="D169" s="9"/>
    </row>
    <row r="170" spans="1:4" s="3" customFormat="1" ht="27.95" customHeight="1" x14ac:dyDescent="0.2">
      <c r="A170" s="7"/>
      <c r="B170" s="7"/>
      <c r="C170" s="7"/>
      <c r="D170" s="9"/>
    </row>
    <row r="171" spans="1:4" s="3" customFormat="1" ht="14.1" customHeight="1" x14ac:dyDescent="0.2">
      <c r="A171" s="7"/>
      <c r="B171" s="7"/>
      <c r="C171" s="7"/>
      <c r="D171" s="9"/>
    </row>
    <row r="172" spans="1:4" s="3" customFormat="1" ht="14.1" customHeight="1" x14ac:dyDescent="0.2">
      <c r="A172" s="7"/>
      <c r="B172" s="7"/>
      <c r="C172" s="7"/>
      <c r="D172" s="9"/>
    </row>
    <row r="173" spans="1:4" s="3" customFormat="1" ht="14.1" customHeight="1" x14ac:dyDescent="0.2">
      <c r="A173" s="7"/>
      <c r="B173" s="7"/>
      <c r="C173" s="7"/>
      <c r="D173" s="9"/>
    </row>
    <row r="174" spans="1:4" s="3" customFormat="1" ht="27.95" customHeight="1" x14ac:dyDescent="0.2">
      <c r="A174" s="7"/>
      <c r="B174" s="7"/>
      <c r="C174" s="7"/>
      <c r="D174" s="9"/>
    </row>
    <row r="175" spans="1:4" s="3" customFormat="1" ht="14.1" customHeight="1" x14ac:dyDescent="0.2">
      <c r="A175" s="7"/>
      <c r="B175" s="7"/>
      <c r="C175" s="7"/>
      <c r="D175" s="9"/>
    </row>
    <row r="176" spans="1:4" s="3" customFormat="1" ht="27.95" customHeight="1" x14ac:dyDescent="0.2">
      <c r="A176" s="7"/>
      <c r="B176" s="7"/>
      <c r="C176" s="7"/>
      <c r="D176" s="9"/>
    </row>
    <row r="177" spans="1:4" s="3" customFormat="1" ht="14.1" customHeight="1" x14ac:dyDescent="0.2">
      <c r="A177" s="7"/>
      <c r="B177" s="7"/>
      <c r="C177" s="7"/>
      <c r="D177" s="9"/>
    </row>
    <row r="178" spans="1:4" s="3" customFormat="1" ht="27.95" customHeight="1" x14ac:dyDescent="0.2">
      <c r="A178" s="7"/>
      <c r="B178" s="7"/>
      <c r="C178" s="7"/>
      <c r="D178" s="9"/>
    </row>
    <row r="179" spans="1:4" s="3" customFormat="1" ht="14.1" customHeight="1" x14ac:dyDescent="0.2">
      <c r="A179" s="7"/>
      <c r="B179" s="7"/>
      <c r="C179" s="7"/>
      <c r="D179" s="9"/>
    </row>
    <row r="180" spans="1:4" s="3" customFormat="1" ht="14.1" customHeight="1" x14ac:dyDescent="0.2">
      <c r="A180" s="7"/>
      <c r="B180" s="7"/>
      <c r="C180" s="7"/>
      <c r="D180" s="9"/>
    </row>
    <row r="181" spans="1:4" s="3" customFormat="1" ht="14.1" customHeight="1" x14ac:dyDescent="0.2">
      <c r="A181" s="7"/>
      <c r="B181" s="7"/>
      <c r="C181" s="7"/>
      <c r="D181" s="9"/>
    </row>
    <row r="182" spans="1:4" s="3" customFormat="1" ht="14.1" customHeight="1" x14ac:dyDescent="0.2">
      <c r="A182" s="7"/>
      <c r="B182" s="7"/>
      <c r="C182" s="7"/>
      <c r="D182" s="9"/>
    </row>
    <row r="183" spans="1:4" s="3" customFormat="1" ht="14.1" customHeight="1" x14ac:dyDescent="0.2">
      <c r="A183" s="7"/>
      <c r="B183" s="7"/>
      <c r="C183" s="7"/>
      <c r="D183" s="9"/>
    </row>
    <row r="184" spans="1:4" s="3" customFormat="1" ht="14.1" customHeight="1" x14ac:dyDescent="0.2">
      <c r="A184" s="7"/>
      <c r="B184" s="7"/>
      <c r="C184" s="7"/>
      <c r="D184" s="9"/>
    </row>
    <row r="185" spans="1:4" s="3" customFormat="1" ht="14.1" customHeight="1" x14ac:dyDescent="0.2">
      <c r="A185" s="7"/>
      <c r="B185" s="7"/>
      <c r="C185" s="7"/>
      <c r="D185" s="9"/>
    </row>
    <row r="186" spans="1:4" s="3" customFormat="1" ht="27.95" customHeight="1" x14ac:dyDescent="0.2">
      <c r="A186" s="7"/>
      <c r="B186" s="7"/>
      <c r="C186" s="7"/>
      <c r="D186" s="9"/>
    </row>
    <row r="187" spans="1:4" s="3" customFormat="1" ht="14.1" customHeight="1" x14ac:dyDescent="0.2">
      <c r="A187" s="7"/>
      <c r="B187" s="7"/>
      <c r="C187" s="7"/>
      <c r="D187" s="9"/>
    </row>
    <row r="188" spans="1:4" s="3" customFormat="1" ht="27.95" customHeight="1" x14ac:dyDescent="0.2">
      <c r="A188" s="7"/>
      <c r="B188" s="7"/>
      <c r="C188" s="7"/>
      <c r="D188" s="9"/>
    </row>
    <row r="189" spans="1:4" s="3" customFormat="1" ht="14.1" customHeight="1" x14ac:dyDescent="0.2">
      <c r="A189" s="7"/>
      <c r="B189" s="7"/>
      <c r="C189" s="7"/>
      <c r="D189" s="9"/>
    </row>
    <row r="190" spans="1:4" s="3" customFormat="1" ht="27.95" customHeight="1" x14ac:dyDescent="0.2">
      <c r="A190" s="7"/>
      <c r="B190" s="7"/>
      <c r="C190" s="7"/>
      <c r="D190" s="9"/>
    </row>
    <row r="191" spans="1:4" s="3" customFormat="1" ht="14.1" customHeight="1" x14ac:dyDescent="0.2">
      <c r="A191" s="7"/>
      <c r="B191" s="7"/>
      <c r="C191" s="7"/>
      <c r="D191" s="9"/>
    </row>
    <row r="192" spans="1:4" s="3" customFormat="1" ht="14.1" customHeight="1" x14ac:dyDescent="0.2">
      <c r="A192" s="7"/>
      <c r="B192" s="7"/>
      <c r="C192" s="7"/>
      <c r="D192" s="9"/>
    </row>
    <row r="193" spans="1:4" s="3" customFormat="1" ht="14.1" customHeight="1" x14ac:dyDescent="0.2">
      <c r="A193" s="7"/>
      <c r="B193" s="7"/>
      <c r="C193" s="7"/>
      <c r="D193" s="9"/>
    </row>
    <row r="194" spans="1:4" s="3" customFormat="1" ht="14.1" customHeight="1" x14ac:dyDescent="0.2">
      <c r="A194" s="7"/>
      <c r="B194" s="7"/>
      <c r="C194" s="7"/>
      <c r="D194" s="9"/>
    </row>
    <row r="195" spans="1:4" s="3" customFormat="1" ht="14.1" customHeight="1" x14ac:dyDescent="0.2">
      <c r="A195" s="7"/>
      <c r="B195" s="7"/>
      <c r="C195" s="7"/>
      <c r="D195" s="9"/>
    </row>
    <row r="196" spans="1:4" s="3" customFormat="1" ht="14.1" customHeight="1" x14ac:dyDescent="0.2">
      <c r="A196" s="7"/>
      <c r="B196" s="7"/>
      <c r="C196" s="7"/>
      <c r="D196" s="9"/>
    </row>
    <row r="197" spans="1:4" s="3" customFormat="1" ht="14.1" customHeight="1" x14ac:dyDescent="0.2">
      <c r="A197" s="7"/>
      <c r="B197" s="7"/>
      <c r="C197" s="7"/>
      <c r="D197" s="9"/>
    </row>
    <row r="198" spans="1:4" s="3" customFormat="1" ht="14.1" customHeight="1" x14ac:dyDescent="0.2">
      <c r="A198" s="7"/>
      <c r="B198" s="7"/>
      <c r="C198" s="7"/>
      <c r="D198" s="9"/>
    </row>
  </sheetData>
  <mergeCells count="27">
    <mergeCell ref="C66:C67"/>
    <mergeCell ref="C75:C76"/>
    <mergeCell ref="C10:C19"/>
    <mergeCell ref="C20:C21"/>
    <mergeCell ref="C23:C26"/>
    <mergeCell ref="A1:H1"/>
    <mergeCell ref="E4:E6"/>
    <mergeCell ref="F4:F6"/>
    <mergeCell ref="G4:G5"/>
    <mergeCell ref="H4:H5"/>
    <mergeCell ref="A2:H2"/>
    <mergeCell ref="C81:C83"/>
    <mergeCell ref="C84:C87"/>
    <mergeCell ref="C89:C90"/>
    <mergeCell ref="C91:C93"/>
    <mergeCell ref="C27:C28"/>
    <mergeCell ref="C32:C33"/>
    <mergeCell ref="C34:C35"/>
    <mergeCell ref="C52:C54"/>
    <mergeCell ref="C64:C65"/>
    <mergeCell ref="C70:C71"/>
    <mergeCell ref="C50:C51"/>
    <mergeCell ref="C58:C59"/>
    <mergeCell ref="C60:C62"/>
    <mergeCell ref="C78:C79"/>
    <mergeCell ref="C41:C42"/>
    <mergeCell ref="C43:C44"/>
  </mergeCells>
  <phoneticPr fontId="13" type="noConversion"/>
  <pageMargins left="0.7" right="0.7" top="0.75" bottom="0.75" header="0.3" footer="0.3"/>
  <pageSetup paperSize="9" scale="65" orientation="portrait" r:id="rId1"/>
  <rowBreaks count="1" manualBreakCount="1">
    <brk id="6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INWESTORSKI</vt:lpstr>
      <vt:lpstr>KOSZTORYS OFERTOWY</vt:lpstr>
      <vt:lpstr>'KOSZTORYS INWESTORSKI'!Obszar_wydruku</vt:lpstr>
      <vt:lpstr>'KOSZTORYS INWESTORSKI'!Tytuły_wydruku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</dc:creator>
  <cp:keywords/>
  <dc:description/>
  <cp:lastModifiedBy>Marcin Rabiega</cp:lastModifiedBy>
  <cp:lastPrinted>2024-02-12T14:20:15Z</cp:lastPrinted>
  <dcterms:created xsi:type="dcterms:W3CDTF">2004-04-13T06:47:34Z</dcterms:created>
  <dcterms:modified xsi:type="dcterms:W3CDTF">2024-02-12T14:30:32Z</dcterms:modified>
  <cp:category/>
</cp:coreProperties>
</file>