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1137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<sst xmlns="http://schemas.openxmlformats.org/spreadsheetml/2006/main" count="41" uniqueCount="40">
  <si>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LP</t>
  </si>
  <si>
    <t>ilość sztuk</t>
  </si>
  <si>
    <t>Opis</t>
  </si>
  <si>
    <t>cena  jednostkowa netto</t>
  </si>
  <si>
    <t>wartość netto</t>
  </si>
  <si>
    <t>wartość podatku VAT</t>
  </si>
  <si>
    <t>wartość brutto</t>
  </si>
  <si>
    <t>Przedmiot zamówienia</t>
  </si>
  <si>
    <t xml:space="preserve">Razem: </t>
  </si>
  <si>
    <t>Nazwa Obiektu</t>
  </si>
  <si>
    <t>zespól ADAM salowe</t>
  </si>
  <si>
    <t>Jubilat kelnerki</t>
  </si>
  <si>
    <t>Wojciech salowe</t>
  </si>
  <si>
    <t>Koszulka polo biała. Gramatura minimalnie 170g/m².</t>
  </si>
  <si>
    <t>koszulka  typu T-SHIRT</t>
  </si>
  <si>
    <t>koszulki bawełniane typu Polo niebieskie</t>
  </si>
  <si>
    <t>ZPL   DŁUGOPOLE</t>
  </si>
  <si>
    <t>Wojciech kelnerki</t>
  </si>
  <si>
    <t>Jan -kelnerki</t>
  </si>
  <si>
    <t>Jan- salowe</t>
  </si>
  <si>
    <t>koszulka polo- biała</t>
  </si>
  <si>
    <t>koszula  damska czarna</t>
  </si>
  <si>
    <r>
      <rPr>
        <b/>
        <sz val="11"/>
        <rFont val="Czcionka tekstu podstawowego"/>
        <family val="0"/>
      </rPr>
      <t xml:space="preserve">Podkoszulka bawełniana </t>
    </r>
    <r>
      <rPr>
        <sz val="11"/>
        <rFont val="Czcionka tekstu podstawowego"/>
        <family val="2"/>
      </rPr>
      <t xml:space="preserve"> (zwykła bez napisów) krótki rękaw.  Wykonana z 97% bawełny najwyższej jakości z dodatkiem 3-15% elastanu - w celu polepszenia elastyczności.
</t>
    </r>
    <r>
      <rPr>
        <b/>
        <sz val="11"/>
        <rFont val="Czcionka tekstu podstawowego"/>
        <family val="0"/>
      </rPr>
      <t xml:space="preserve">Koszulka polo, </t>
    </r>
    <r>
      <rPr>
        <sz val="11"/>
        <rFont val="Czcionka tekstu podstawowego"/>
        <family val="0"/>
      </rPr>
      <t xml:space="preserve">krótki rękaw, </t>
    </r>
    <r>
      <rPr>
        <sz val="11"/>
        <rFont val="Czcionka tekstu podstawowego"/>
        <family val="2"/>
      </rPr>
      <t xml:space="preserve"> z jednostronnej dzianiny gładkiej, guziki w kolorze materiału,  97 % - 85% bawełna, 3 -15% inne (poliester, elastan, wiskoza).
</t>
    </r>
  </si>
  <si>
    <t>PŻ Długopole  kelnerki</t>
  </si>
  <si>
    <t>koszulka polo biała elano-bawełna krótki rękaw</t>
  </si>
  <si>
    <r>
      <t>koszulka damska z krótkim rękawem wykonana z tkaniny o  składzie (95% bawełny, 5% elastan). Koszulka w kolorze zielonym bez wzorów,</t>
    </r>
    <r>
      <rPr>
        <u val="single"/>
        <sz val="9"/>
        <rFont val="Tahoma"/>
        <family val="2"/>
      </rPr>
      <t xml:space="preserve"> dekolt okrągły</t>
    </r>
    <r>
      <rPr>
        <sz val="9"/>
        <rFont val="Tahoma"/>
        <family val="2"/>
      </rPr>
      <t>, temp. prania 60</t>
    </r>
    <r>
      <rPr>
        <vertAlign val="superscript"/>
        <sz val="9"/>
        <rFont val="Tahoma"/>
        <family val="2"/>
      </rPr>
      <t>o</t>
    </r>
    <r>
      <rPr>
        <sz val="9"/>
        <rFont val="Tahoma"/>
        <family val="2"/>
      </rPr>
      <t>C, rozmiar / ilość (</t>
    </r>
    <r>
      <rPr>
        <b/>
        <sz val="9"/>
        <rFont val="Tahoma"/>
        <family val="2"/>
      </rPr>
      <t>roz 38</t>
    </r>
    <r>
      <rPr>
        <sz val="9"/>
        <rFont val="Tahoma"/>
        <family val="2"/>
      </rPr>
      <t xml:space="preserve"> -4 szt.</t>
    </r>
    <r>
      <rPr>
        <b/>
        <sz val="9"/>
        <rFont val="Tahoma"/>
        <family val="2"/>
      </rPr>
      <t xml:space="preserve"> roz.40</t>
    </r>
    <r>
      <rPr>
        <sz val="9"/>
        <rFont val="Tahoma"/>
        <family val="2"/>
      </rPr>
      <t xml:space="preserve"> -4szt, </t>
    </r>
    <r>
      <rPr>
        <b/>
        <sz val="9"/>
        <rFont val="Tahoma"/>
        <family val="2"/>
      </rPr>
      <t>roz.48</t>
    </r>
    <r>
      <rPr>
        <sz val="9"/>
        <rFont val="Tahoma"/>
        <family val="2"/>
      </rPr>
      <t xml:space="preserve"> -2 szt)</t>
    </r>
  </si>
  <si>
    <t>koszulki w rozm.  38-8 szt.40-12szt. 42-2 szt.</t>
  </si>
  <si>
    <t>Koszulka polo biała. 100% Bawelny Gramatura minimalnie 170g/m².</t>
  </si>
  <si>
    <t xml:space="preserve">polo  rozm. 40-4 szt. </t>
  </si>
  <si>
    <t xml:space="preserve"> czarna klasyczna, bawełniana 100% rozm M- 4szt rozm  L-2szt, </t>
  </si>
  <si>
    <t xml:space="preserve">koszulki bawełniane typu Polo </t>
  </si>
  <si>
    <t>ZPL   LĄDEK</t>
  </si>
  <si>
    <t>klasyczna, bawełniana 100% rozm.S- 2 szt rozm M- 4 szt rozm  L-2szt, rozm XXL - 2szt Martex lub równoważna</t>
  </si>
  <si>
    <r>
      <t>damskie-</t>
    </r>
    <r>
      <rPr>
        <b/>
        <sz val="9"/>
        <rFont val="Tahoma"/>
        <family val="2"/>
      </rPr>
      <t xml:space="preserve"> M</t>
    </r>
    <r>
      <rPr>
        <sz val="9"/>
        <rFont val="Tahoma"/>
        <family val="2"/>
      </rPr>
      <t>- 4 szt,</t>
    </r>
    <r>
      <rPr>
        <b/>
        <sz val="9"/>
        <rFont val="Tahoma"/>
        <family val="2"/>
      </rPr>
      <t xml:space="preserve"> L</t>
    </r>
    <r>
      <rPr>
        <sz val="9"/>
        <rFont val="Tahoma"/>
        <family val="2"/>
      </rPr>
      <t>- 3 szt,</t>
    </r>
    <r>
      <rPr>
        <b/>
        <sz val="9"/>
        <rFont val="Tahoma"/>
        <family val="2"/>
      </rPr>
      <t xml:space="preserve"> XL</t>
    </r>
    <r>
      <rPr>
        <sz val="9"/>
        <rFont val="Tahoma"/>
        <family val="2"/>
      </rPr>
      <t>- 4 szt,</t>
    </r>
    <r>
      <rPr>
        <b/>
        <sz val="9"/>
        <rFont val="Tahoma"/>
        <family val="2"/>
      </rPr>
      <t xml:space="preserve"> XXL</t>
    </r>
    <r>
      <rPr>
        <sz val="9"/>
        <rFont val="Tahoma"/>
        <family val="2"/>
      </rPr>
      <t>-1 szt     męskie-</t>
    </r>
    <r>
      <rPr>
        <b/>
        <sz val="9"/>
        <rFont val="Tahoma"/>
        <family val="2"/>
      </rPr>
      <t xml:space="preserve"> L</t>
    </r>
    <r>
      <rPr>
        <sz val="9"/>
        <rFont val="Tahoma"/>
        <family val="2"/>
      </rPr>
      <t xml:space="preserve">- 1 szt, </t>
    </r>
    <r>
      <rPr>
        <b/>
        <sz val="9"/>
        <rFont val="Tahoma"/>
        <family val="2"/>
      </rPr>
      <t>XL</t>
    </r>
    <r>
      <rPr>
        <sz val="9"/>
        <rFont val="Tahoma"/>
        <family val="2"/>
      </rPr>
      <t xml:space="preserve">- 2 szt                            </t>
    </r>
  </si>
  <si>
    <t>Męskie - Ciemnoniebieskie, Rozmiary : XXXL- 1 szt., XXL-1 szt., XL-4 szt., L-2 szt., M-1 szt.</t>
  </si>
  <si>
    <t>Damskie - Ciemnoniebieskie, Rozmiary : XL-4 szt., L- 8 szt., M-9 szt., S-2 szt.</t>
  </si>
  <si>
    <t>Damskie - Ciemnozielone . Rozm.XXXL-2 szt., L-2 szt.</t>
  </si>
  <si>
    <t xml:space="preserve"> BP.9.2024                                             Formularz cenowy dla części 3                      zał. nr 1c</t>
  </si>
  <si>
    <t xml:space="preserve">S - 6szt, M- 6 szt, L-8 szt, XL - 4szt, 2XL -14 szt. </t>
  </si>
  <si>
    <t>Koszulka Polo damska  klasyczna 100% Bawełna rozm. L Martex lub równoważna - 2szt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</si>
</sst>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&quot;[$zł-415]&quot; &quot;;&quot;-&quot;#,##0.00&quot; &quot;[$zł-415]&quot; &quot;;&quot; -&quot;00&quot; &quot;[$zł-415]&quot; &quot;;@&quot; 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#,##0.00\ [$zł-415]"/>
    <numFmt numFmtId="171" formatCode="#,##0.00&quot; &quot;[$zł-415];[Red]&quot;-&quot;#,##0.00&quot; &quot;[$zł-415]"/>
    <numFmt numFmtId="172" formatCode="_-* #,##0.00&quot; zł&quot;_-;\-* #,##0.00&quot; zł&quot;_-;_-* \-??&quot; zł&quot;_-;_-@_-"/>
    <numFmt numFmtId="173" formatCode="\ #,##0.00\ [$zł-415]\ ;\-#,##0.00\ [$zł-415]\ ;&quot; -&quot;00\ [$zł-415]\ ;@\ "/>
    <numFmt numFmtId="174" formatCode="#,##0.00\ [$zł-415];[Red]\-#,##0.00\ [$zł-415]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u val="single"/>
      <sz val="9"/>
      <name val="Tahoma"/>
      <family val="2"/>
    </font>
    <font>
      <vertAlign val="superscript"/>
      <sz val="9"/>
      <name val="Tahoma"/>
      <family val="2"/>
    </font>
    <font>
      <sz val="10"/>
      <name val="Tahoma"/>
      <family val="2"/>
    </font>
    <font>
      <sz val="11"/>
      <name val="Czcionka tekstu podstawowego"/>
      <family val="2"/>
    </font>
    <font>
      <b/>
      <sz val="11"/>
      <name val="Czcionka tekstu podstawowego"/>
      <family val="2"/>
    </font>
    <font>
      <b/>
      <i/>
      <sz val="16"/>
      <color indexed="8"/>
      <name val="Arial1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1"/>
      <family val="0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11" fillId="0" borderId="0" applyNumberFormat="0" applyBorder="0" applyProtection="0">
      <alignment horizontal="center" textRotation="90"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Border="0" applyProtection="0">
      <alignment/>
    </xf>
    <xf numFmtId="0" fontId="13" fillId="0" borderId="0" applyNumberFormat="0" applyBorder="0" applyProtection="0">
      <alignment/>
    </xf>
    <xf numFmtId="171" fontId="45" fillId="0" borderId="0" applyBorder="0" applyProtection="0">
      <alignment/>
    </xf>
    <xf numFmtId="174" fontId="13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1" fillId="0" borderId="0" applyFill="0" applyBorder="0" applyAlignment="0" applyProtection="0"/>
    <xf numFmtId="164" fontId="43" fillId="0" borderId="0" applyFont="0" applyBorder="0" applyProtection="0">
      <alignment/>
    </xf>
    <xf numFmtId="173" fontId="1" fillId="0" borderId="0" applyBorder="0" applyProtection="0">
      <alignment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44" fontId="2" fillId="34" borderId="10" xfId="70" applyFont="1" applyFill="1" applyBorder="1" applyAlignment="1" applyProtection="1">
      <alignment horizontal="right" vertical="center" wrapText="1"/>
      <protection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textRotation="90" wrapText="1"/>
    </xf>
    <xf numFmtId="0" fontId="5" fillId="35" borderId="11" xfId="0" applyFont="1" applyFill="1" applyBorder="1" applyAlignment="1">
      <alignment horizontal="right" vertical="center" wrapText="1"/>
    </xf>
    <xf numFmtId="164" fontId="2" fillId="33" borderId="12" xfId="7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44" fontId="2" fillId="34" borderId="13" xfId="70" applyFont="1" applyFill="1" applyBorder="1" applyAlignment="1" applyProtection="1">
      <alignment horizontal="right" vertical="center" wrapText="1"/>
      <protection/>
    </xf>
    <xf numFmtId="44" fontId="2" fillId="34" borderId="12" xfId="70" applyFont="1" applyFill="1" applyBorder="1" applyAlignment="1" applyProtection="1">
      <alignment horizontal="right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164" fontId="8" fillId="34" borderId="12" xfId="70" applyNumberFormat="1" applyFont="1" applyFill="1" applyBorder="1" applyAlignment="1" applyProtection="1">
      <alignment horizontal="right" vertical="center" wrapText="1"/>
      <protection/>
    </xf>
    <xf numFmtId="164" fontId="8" fillId="33" borderId="12" xfId="70" applyNumberFormat="1" applyFont="1" applyFill="1" applyBorder="1" applyAlignment="1" applyProtection="1">
      <alignment horizontal="center" vertical="center" wrapText="1"/>
      <protection/>
    </xf>
    <xf numFmtId="44" fontId="2" fillId="33" borderId="12" xfId="70" applyFont="1" applyFill="1" applyBorder="1" applyAlignment="1">
      <alignment horizontal="right"/>
    </xf>
    <xf numFmtId="44" fontId="2" fillId="34" borderId="11" xfId="70" applyFont="1" applyFill="1" applyBorder="1" applyAlignment="1" applyProtection="1">
      <alignment horizontal="right" vertical="center" wrapText="1"/>
      <protection/>
    </xf>
    <xf numFmtId="164" fontId="3" fillId="33" borderId="12" xfId="0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right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6" borderId="14" xfId="0" applyFont="1" applyFill="1" applyBorder="1" applyAlignment="1">
      <alignment horizontal="center" vertical="center" textRotation="90" wrapText="1"/>
    </xf>
    <xf numFmtId="0" fontId="8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textRotation="90" wrapText="1"/>
    </xf>
    <xf numFmtId="0" fontId="3" fillId="36" borderId="12" xfId="0" applyFont="1" applyFill="1" applyBorder="1" applyAlignment="1">
      <alignment horizontal="center" vertical="center" textRotation="90" wrapText="1"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3" fillId="36" borderId="14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textRotation="90" wrapText="1"/>
    </xf>
    <xf numFmtId="0" fontId="3" fillId="36" borderId="12" xfId="0" applyFont="1" applyFill="1" applyBorder="1" applyAlignment="1">
      <alignment horizontal="center" vertical="center" textRotation="90" wrapText="1"/>
    </xf>
    <xf numFmtId="0" fontId="3" fillId="37" borderId="16" xfId="58" applyFont="1" applyFill="1" applyBorder="1" applyAlignment="1">
      <alignment horizontal="center" vertical="center" wrapText="1"/>
      <protection/>
    </xf>
    <xf numFmtId="0" fontId="2" fillId="37" borderId="16" xfId="58" applyFont="1" applyFill="1" applyBorder="1" applyAlignment="1">
      <alignment vertical="center" wrapText="1"/>
      <protection/>
    </xf>
    <xf numFmtId="0" fontId="2" fillId="0" borderId="16" xfId="58" applyFont="1" applyFill="1" applyBorder="1" applyAlignment="1">
      <alignment vertical="center" wrapText="1"/>
      <protection/>
    </xf>
    <xf numFmtId="0" fontId="9" fillId="33" borderId="12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textRotation="90" wrapText="1"/>
    </xf>
    <xf numFmtId="0" fontId="3" fillId="36" borderId="21" xfId="0" applyFont="1" applyFill="1" applyBorder="1" applyAlignment="1">
      <alignment horizontal="center" vertical="center" textRotation="90" wrapText="1"/>
    </xf>
    <xf numFmtId="0" fontId="3" fillId="36" borderId="15" xfId="0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10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 2" xfId="45"/>
    <cellStyle name="Heading1" xfId="46"/>
    <cellStyle name="Heading1 2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2 2" xfId="57"/>
    <cellStyle name="Normalny 3" xfId="58"/>
    <cellStyle name="Obliczenia" xfId="59"/>
    <cellStyle name="Percent" xfId="60"/>
    <cellStyle name="Result" xfId="61"/>
    <cellStyle name="Result 2" xfId="62"/>
    <cellStyle name="Result2" xfId="63"/>
    <cellStyle name="Result2 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10" xfId="72"/>
    <cellStyle name="Walutowy 11" xfId="73"/>
    <cellStyle name="Walutowy 12" xfId="74"/>
    <cellStyle name="Walutowy 2" xfId="75"/>
    <cellStyle name="Walutowy 2 2" xfId="76"/>
    <cellStyle name="Walutowy 2 2 2" xfId="77"/>
    <cellStyle name="Walutowy 2 2 3" xfId="78"/>
    <cellStyle name="Walutowy 2 2 4" xfId="79"/>
    <cellStyle name="Walutowy 2 2 5" xfId="80"/>
    <cellStyle name="Walutowy 2 2 6" xfId="81"/>
    <cellStyle name="Walutowy 2 2 7" xfId="82"/>
    <cellStyle name="Walutowy 2 2 8" xfId="83"/>
    <cellStyle name="Walutowy 2 3" xfId="84"/>
    <cellStyle name="Walutowy 2 4" xfId="85"/>
    <cellStyle name="Walutowy 2 5" xfId="86"/>
    <cellStyle name="Walutowy 2 6" xfId="87"/>
    <cellStyle name="Walutowy 2 7" xfId="88"/>
    <cellStyle name="Walutowy 2 8" xfId="89"/>
    <cellStyle name="Walutowy 2 9" xfId="90"/>
    <cellStyle name="Walutowy 3" xfId="91"/>
    <cellStyle name="Walutowy 3 2" xfId="92"/>
    <cellStyle name="Walutowy 4" xfId="93"/>
    <cellStyle name="Walutowy 4 2" xfId="94"/>
    <cellStyle name="Walutowy 4 2 2" xfId="95"/>
    <cellStyle name="Walutowy 4 2 3" xfId="96"/>
    <cellStyle name="Walutowy 4 2 4" xfId="97"/>
    <cellStyle name="Walutowy 4 2 5" xfId="98"/>
    <cellStyle name="Walutowy 4 2 6" xfId="99"/>
    <cellStyle name="Walutowy 4 2 7" xfId="100"/>
    <cellStyle name="Walutowy 4 2 8" xfId="101"/>
    <cellStyle name="Walutowy 4 3" xfId="102"/>
    <cellStyle name="Walutowy 4 4" xfId="103"/>
    <cellStyle name="Walutowy 4 5" xfId="104"/>
    <cellStyle name="Walutowy 4 6" xfId="105"/>
    <cellStyle name="Walutowy 4 7" xfId="106"/>
    <cellStyle name="Walutowy 4 8" xfId="107"/>
    <cellStyle name="Walutowy 4 9" xfId="108"/>
    <cellStyle name="Walutowy 5" xfId="109"/>
    <cellStyle name="Walutowy 6" xfId="110"/>
    <cellStyle name="Walutowy 6 2" xfId="111"/>
    <cellStyle name="Walutowy 6 3" xfId="112"/>
    <cellStyle name="Walutowy 6 4" xfId="113"/>
    <cellStyle name="Walutowy 6 5" xfId="114"/>
    <cellStyle name="Walutowy 6 6" xfId="115"/>
    <cellStyle name="Walutowy 6 7" xfId="116"/>
    <cellStyle name="Walutowy 6 8" xfId="117"/>
    <cellStyle name="Walutowy 7" xfId="118"/>
    <cellStyle name="Walutowy 8" xfId="119"/>
    <cellStyle name="Walutowy 9" xfId="120"/>
    <cellStyle name="Zły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C3" sqref="C3"/>
    </sheetView>
  </sheetViews>
  <sheetFormatPr defaultColWidth="8.796875" defaultRowHeight="14.25"/>
  <cols>
    <col min="1" max="1" width="3.69921875" style="21" customWidth="1"/>
    <col min="2" max="2" width="6.69921875" style="21" customWidth="1"/>
    <col min="3" max="3" width="15" style="21" customWidth="1"/>
    <col min="4" max="4" width="6.69921875" style="22" customWidth="1"/>
    <col min="5" max="5" width="26.19921875" style="21" customWidth="1"/>
    <col min="6" max="6" width="11.19921875" style="23" customWidth="1"/>
    <col min="7" max="7" width="11.09765625" style="21" customWidth="1"/>
    <col min="8" max="8" width="11" style="21" customWidth="1"/>
    <col min="9" max="9" width="13.3984375" style="21" customWidth="1"/>
    <col min="11" max="11" width="10.69921875" style="0" bestFit="1" customWidth="1"/>
  </cols>
  <sheetData>
    <row r="1" spans="1:9" ht="14.25">
      <c r="A1" s="52" t="s">
        <v>37</v>
      </c>
      <c r="B1" s="52"/>
      <c r="C1" s="52"/>
      <c r="D1" s="52"/>
      <c r="E1" s="52"/>
      <c r="F1" s="52"/>
      <c r="G1" s="52"/>
      <c r="H1" s="52"/>
      <c r="I1" s="52"/>
    </row>
    <row r="2" spans="1:9" ht="71.25" customHeight="1">
      <c r="A2" s="5" t="s">
        <v>0</v>
      </c>
      <c r="B2" s="6" t="s">
        <v>9</v>
      </c>
      <c r="C2" s="5" t="s">
        <v>7</v>
      </c>
      <c r="D2" s="5" t="s">
        <v>1</v>
      </c>
      <c r="E2" s="5" t="s">
        <v>2</v>
      </c>
      <c r="F2" s="7" t="s">
        <v>3</v>
      </c>
      <c r="G2" s="5" t="s">
        <v>4</v>
      </c>
      <c r="H2" s="5" t="s">
        <v>5</v>
      </c>
      <c r="I2" s="5" t="s">
        <v>6</v>
      </c>
    </row>
    <row r="3" spans="1:10" ht="131.25" customHeight="1">
      <c r="A3" s="25">
        <v>1</v>
      </c>
      <c r="B3" s="46" t="s">
        <v>10</v>
      </c>
      <c r="C3" s="27" t="s">
        <v>14</v>
      </c>
      <c r="D3" s="28">
        <v>10</v>
      </c>
      <c r="E3" s="29" t="s">
        <v>25</v>
      </c>
      <c r="F3" s="4"/>
      <c r="G3" s="8">
        <f>F3*D3</f>
        <v>0</v>
      </c>
      <c r="H3" s="8">
        <f>ROUND(G3*0.23,2)</f>
        <v>0</v>
      </c>
      <c r="I3" s="8">
        <f>G3+H3</f>
        <v>0</v>
      </c>
      <c r="J3" s="3"/>
    </row>
    <row r="4" spans="1:11" ht="68.25" customHeight="1">
      <c r="A4" s="24">
        <v>2</v>
      </c>
      <c r="B4" s="42" t="s">
        <v>16</v>
      </c>
      <c r="C4" s="48" t="s">
        <v>15</v>
      </c>
      <c r="D4" s="47">
        <v>15</v>
      </c>
      <c r="E4" s="49" t="s">
        <v>33</v>
      </c>
      <c r="F4" s="10"/>
      <c r="G4" s="8">
        <f aca="true" t="shared" si="0" ref="G4:G13">F4*D4</f>
        <v>0</v>
      </c>
      <c r="H4" s="8">
        <f aca="true" t="shared" si="1" ref="H4:H13">ROUND(G4*0.23,2)</f>
        <v>0</v>
      </c>
      <c r="I4" s="8">
        <f aca="true" t="shared" si="2" ref="I4:I13">G4+H4</f>
        <v>0</v>
      </c>
      <c r="K4" s="2"/>
    </row>
    <row r="5" spans="1:11" s="3" customFormat="1" ht="68.25" customHeight="1">
      <c r="A5" s="24">
        <v>3</v>
      </c>
      <c r="B5" s="56" t="s">
        <v>31</v>
      </c>
      <c r="C5" s="59" t="s">
        <v>30</v>
      </c>
      <c r="D5" s="9">
        <v>9</v>
      </c>
      <c r="E5" s="12" t="s">
        <v>34</v>
      </c>
      <c r="F5" s="11"/>
      <c r="G5" s="8">
        <f>F5*D5</f>
        <v>0</v>
      </c>
      <c r="H5" s="8">
        <f>ROUND(G5*0.23,2)</f>
        <v>0</v>
      </c>
      <c r="I5" s="8">
        <f>G5+H5</f>
        <v>0</v>
      </c>
      <c r="K5" s="2"/>
    </row>
    <row r="6" spans="1:11" s="3" customFormat="1" ht="68.25" customHeight="1">
      <c r="A6" s="24">
        <v>4</v>
      </c>
      <c r="B6" s="57"/>
      <c r="C6" s="60"/>
      <c r="D6" s="44">
        <v>23</v>
      </c>
      <c r="E6" s="12" t="s">
        <v>35</v>
      </c>
      <c r="F6" s="11"/>
      <c r="G6" s="8">
        <f>F6*D6</f>
        <v>0</v>
      </c>
      <c r="H6" s="8">
        <f>ROUND(G6*0.23,2)</f>
        <v>0</v>
      </c>
      <c r="I6" s="8">
        <f>G6+H6</f>
        <v>0</v>
      </c>
      <c r="K6" s="2"/>
    </row>
    <row r="7" spans="1:11" s="3" customFormat="1" ht="68.25" customHeight="1">
      <c r="A7" s="24">
        <v>5</v>
      </c>
      <c r="B7" s="58"/>
      <c r="C7" s="61"/>
      <c r="D7" s="43">
        <v>4</v>
      </c>
      <c r="E7" s="12" t="s">
        <v>36</v>
      </c>
      <c r="F7" s="11"/>
      <c r="G7" s="8">
        <f>F7*D7</f>
        <v>0</v>
      </c>
      <c r="H7" s="8">
        <f>ROUND(G7*0.23,2)</f>
        <v>0</v>
      </c>
      <c r="I7" s="8">
        <f>G7+H7</f>
        <v>0</v>
      </c>
      <c r="K7" s="2"/>
    </row>
    <row r="8" spans="1:9" s="1" customFormat="1" ht="79.5" customHeight="1">
      <c r="A8" s="25">
        <v>7</v>
      </c>
      <c r="B8" s="35" t="s">
        <v>11</v>
      </c>
      <c r="C8" s="33" t="s">
        <v>27</v>
      </c>
      <c r="D8" s="34">
        <v>38</v>
      </c>
      <c r="E8" s="44" t="s">
        <v>38</v>
      </c>
      <c r="F8" s="11"/>
      <c r="G8" s="8">
        <f t="shared" si="0"/>
        <v>0</v>
      </c>
      <c r="H8" s="8">
        <f t="shared" si="1"/>
        <v>0</v>
      </c>
      <c r="I8" s="8">
        <f t="shared" si="2"/>
        <v>0</v>
      </c>
    </row>
    <row r="9" spans="1:9" ht="85.5" customHeight="1">
      <c r="A9" s="26">
        <v>8</v>
      </c>
      <c r="B9" s="30" t="s">
        <v>23</v>
      </c>
      <c r="C9" s="31" t="s">
        <v>13</v>
      </c>
      <c r="D9" s="32">
        <v>22</v>
      </c>
      <c r="E9" s="12" t="s">
        <v>26</v>
      </c>
      <c r="F9" s="13"/>
      <c r="G9" s="14">
        <f t="shared" si="0"/>
        <v>0</v>
      </c>
      <c r="H9" s="14">
        <f>ROUND(G9*0.23,2)</f>
        <v>0</v>
      </c>
      <c r="I9" s="14">
        <f>G9+H9</f>
        <v>0</v>
      </c>
    </row>
    <row r="10" spans="1:9" s="3" customFormat="1" ht="81" customHeight="1">
      <c r="A10" s="25">
        <v>9</v>
      </c>
      <c r="B10" s="45" t="s">
        <v>18</v>
      </c>
      <c r="C10" s="12" t="s">
        <v>20</v>
      </c>
      <c r="D10" s="44">
        <v>10</v>
      </c>
      <c r="E10" s="12" t="s">
        <v>32</v>
      </c>
      <c r="F10" s="15"/>
      <c r="G10" s="8">
        <f t="shared" si="0"/>
        <v>0</v>
      </c>
      <c r="H10" s="8">
        <f t="shared" si="1"/>
        <v>0</v>
      </c>
      <c r="I10" s="8">
        <f t="shared" si="2"/>
        <v>0</v>
      </c>
    </row>
    <row r="11" spans="1:9" ht="75.75" customHeight="1">
      <c r="A11" s="25">
        <v>10</v>
      </c>
      <c r="B11" s="45" t="s">
        <v>19</v>
      </c>
      <c r="C11" s="12" t="s">
        <v>20</v>
      </c>
      <c r="D11" s="44">
        <v>2</v>
      </c>
      <c r="E11" s="12" t="s">
        <v>39</v>
      </c>
      <c r="F11" s="15"/>
      <c r="G11" s="8">
        <f t="shared" si="0"/>
        <v>0</v>
      </c>
      <c r="H11" s="8">
        <f t="shared" si="1"/>
        <v>0</v>
      </c>
      <c r="I11" s="8">
        <f t="shared" si="2"/>
        <v>0</v>
      </c>
    </row>
    <row r="12" spans="1:9" ht="81" customHeight="1">
      <c r="A12" s="25">
        <v>11</v>
      </c>
      <c r="B12" s="36" t="s">
        <v>12</v>
      </c>
      <c r="C12" s="40" t="s">
        <v>24</v>
      </c>
      <c r="D12" s="37">
        <v>4</v>
      </c>
      <c r="E12" s="40" t="s">
        <v>28</v>
      </c>
      <c r="F12" s="16"/>
      <c r="G12" s="8">
        <f t="shared" si="0"/>
        <v>0</v>
      </c>
      <c r="H12" s="8">
        <f t="shared" si="1"/>
        <v>0</v>
      </c>
      <c r="I12" s="8">
        <f t="shared" si="2"/>
        <v>0</v>
      </c>
    </row>
    <row r="13" spans="1:9" s="3" customFormat="1" ht="77.25" customHeight="1">
      <c r="A13" s="25">
        <v>12</v>
      </c>
      <c r="B13" s="36" t="s">
        <v>17</v>
      </c>
      <c r="C13" s="38" t="s">
        <v>21</v>
      </c>
      <c r="D13" s="39">
        <v>6</v>
      </c>
      <c r="E13" s="41" t="s">
        <v>29</v>
      </c>
      <c r="F13" s="4"/>
      <c r="G13" s="8">
        <f t="shared" si="0"/>
        <v>0</v>
      </c>
      <c r="H13" s="8">
        <f t="shared" si="1"/>
        <v>0</v>
      </c>
      <c r="I13" s="8">
        <f t="shared" si="2"/>
        <v>0</v>
      </c>
    </row>
    <row r="14" spans="1:9" ht="25.5" customHeight="1">
      <c r="A14" s="53" t="s">
        <v>8</v>
      </c>
      <c r="B14" s="54"/>
      <c r="C14" s="54"/>
      <c r="D14" s="54"/>
      <c r="E14" s="54"/>
      <c r="F14" s="55"/>
      <c r="G14" s="17">
        <f>SUM(G3:G13)</f>
        <v>0</v>
      </c>
      <c r="H14" s="17">
        <f>SUM(H3:H13)</f>
        <v>0</v>
      </c>
      <c r="I14" s="17">
        <f>SUM(I3:I13)</f>
        <v>0</v>
      </c>
    </row>
    <row r="15" spans="1:9" ht="14.25">
      <c r="A15" s="18"/>
      <c r="B15" s="18"/>
      <c r="C15" s="18"/>
      <c r="D15" s="19"/>
      <c r="E15" s="18"/>
      <c r="F15" s="20"/>
      <c r="G15" s="18"/>
      <c r="H15" s="18"/>
      <c r="I15" s="18"/>
    </row>
    <row r="18" ht="0.75" customHeight="1"/>
    <row r="19" ht="15" hidden="1"/>
    <row r="20" spans="3:9" ht="14.25">
      <c r="C20" s="50" t="s">
        <v>22</v>
      </c>
      <c r="D20" s="51"/>
      <c r="E20" s="51"/>
      <c r="F20" s="51"/>
      <c r="G20" s="51"/>
      <c r="H20" s="51"/>
      <c r="I20" s="51"/>
    </row>
    <row r="21" spans="3:9" ht="14.25">
      <c r="C21" s="51"/>
      <c r="D21" s="51"/>
      <c r="E21" s="51"/>
      <c r="F21" s="51"/>
      <c r="G21" s="51"/>
      <c r="H21" s="51"/>
      <c r="I21" s="51"/>
    </row>
    <row r="22" spans="3:9" ht="14.25">
      <c r="C22" s="51"/>
      <c r="D22" s="51"/>
      <c r="E22" s="51"/>
      <c r="F22" s="51"/>
      <c r="G22" s="51"/>
      <c r="H22" s="51"/>
      <c r="I22" s="51"/>
    </row>
    <row r="23" spans="3:9" ht="14.25">
      <c r="C23" s="51"/>
      <c r="D23" s="51"/>
      <c r="E23" s="51"/>
      <c r="F23" s="51"/>
      <c r="G23" s="51"/>
      <c r="H23" s="51"/>
      <c r="I23" s="51"/>
    </row>
    <row r="24" spans="3:9" ht="14.25">
      <c r="C24" s="51"/>
      <c r="D24" s="51"/>
      <c r="E24" s="51"/>
      <c r="F24" s="51"/>
      <c r="G24" s="51"/>
      <c r="H24" s="51"/>
      <c r="I24" s="51"/>
    </row>
    <row r="25" spans="3:9" ht="29.25" customHeight="1">
      <c r="C25" s="51"/>
      <c r="D25" s="51"/>
      <c r="E25" s="51"/>
      <c r="F25" s="51"/>
      <c r="G25" s="51"/>
      <c r="H25" s="51"/>
      <c r="I25" s="51"/>
    </row>
  </sheetData>
  <sheetProtection/>
  <mergeCells count="5">
    <mergeCell ref="C20:I25"/>
    <mergeCell ref="A1:I1"/>
    <mergeCell ref="A14:F14"/>
    <mergeCell ref="B5:B7"/>
    <mergeCell ref="C5:C7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anna.kostecka</dc:creator>
  <cp:keywords/>
  <dc:description/>
  <cp:lastModifiedBy>Agata Helcyk</cp:lastModifiedBy>
  <cp:lastPrinted>2021-11-09T13:12:45Z</cp:lastPrinted>
  <dcterms:created xsi:type="dcterms:W3CDTF">2019-04-03T06:16:26Z</dcterms:created>
  <dcterms:modified xsi:type="dcterms:W3CDTF">2024-03-04T09:22:46Z</dcterms:modified>
  <cp:category/>
  <cp:version/>
  <cp:contentType/>
  <cp:contentStatus/>
</cp:coreProperties>
</file>