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18. 118 GZ EE/Załaczniki - VOL:EE:118:2024/"/>
    </mc:Choice>
  </mc:AlternateContent>
  <xr:revisionPtr revIDLastSave="0" documentId="13_ncr:1_{54E93987-EFAB-B548-A647-7EE132F6423A}" xr6:coauthVersionLast="47" xr6:coauthVersionMax="47" xr10:uidLastSave="{00000000-0000-0000-0000-000000000000}"/>
  <bookViews>
    <workbookView xWindow="0" yWindow="760" windowWidth="28540" windowHeight="16340" tabRatio="500" xr2:uid="{00000000-000D-0000-FFFF-FFFF00000000}"/>
  </bookViews>
  <sheets>
    <sheet name="Taryfa Cxx - Oświetlenie Ul. " sheetId="1" r:id="rId1"/>
    <sheet name="Taryfa Cxx, G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2" i="3" l="1"/>
  <c r="T32" i="3"/>
  <c r="S32" i="3"/>
  <c r="AA31" i="3"/>
  <c r="Y31" i="3"/>
  <c r="AC31" i="3" s="1"/>
  <c r="X31" i="3"/>
  <c r="AB31" i="3" s="1"/>
  <c r="W31" i="3"/>
  <c r="V31" i="3"/>
  <c r="Y30" i="3"/>
  <c r="AC30" i="3" s="1"/>
  <c r="X30" i="3"/>
  <c r="AB30" i="3" s="1"/>
  <c r="W30" i="3"/>
  <c r="AA30" i="3" s="1"/>
  <c r="V30" i="3"/>
  <c r="V29" i="3"/>
  <c r="U29" i="3"/>
  <c r="T29" i="3"/>
  <c r="S29" i="3"/>
  <c r="AC28" i="3"/>
  <c r="AB28" i="3"/>
  <c r="AA28" i="3"/>
  <c r="AD28" i="3" s="1"/>
  <c r="Z28" i="3"/>
  <c r="Y28" i="3"/>
  <c r="X28" i="3"/>
  <c r="W28" i="3"/>
  <c r="V28" i="3"/>
  <c r="Y27" i="3"/>
  <c r="AC27" i="3" s="1"/>
  <c r="X27" i="3"/>
  <c r="AB27" i="3" s="1"/>
  <c r="W27" i="3"/>
  <c r="AA27" i="3" s="1"/>
  <c r="AD27" i="3" s="1"/>
  <c r="V27" i="3"/>
  <c r="Y26" i="3"/>
  <c r="X26" i="3"/>
  <c r="W26" i="3"/>
  <c r="V26" i="3"/>
  <c r="U25" i="3"/>
  <c r="T25" i="3"/>
  <c r="S25" i="3"/>
  <c r="AD24" i="3"/>
  <c r="AE24" i="3" s="1"/>
  <c r="AC24" i="3"/>
  <c r="AB24" i="3"/>
  <c r="AA24" i="3"/>
  <c r="Y24" i="3"/>
  <c r="X24" i="3"/>
  <c r="W24" i="3"/>
  <c r="Z24" i="3" s="1"/>
  <c r="V24" i="3"/>
  <c r="Y23" i="3"/>
  <c r="AC23" i="3" s="1"/>
  <c r="X23" i="3"/>
  <c r="AB23" i="3" s="1"/>
  <c r="W23" i="3"/>
  <c r="AA23" i="3" s="1"/>
  <c r="V23" i="3"/>
  <c r="Y22" i="3"/>
  <c r="AC22" i="3" s="1"/>
  <c r="X22" i="3"/>
  <c r="AB22" i="3" s="1"/>
  <c r="W22" i="3"/>
  <c r="AA22" i="3" s="1"/>
  <c r="V22" i="3"/>
  <c r="AC21" i="3"/>
  <c r="Y21" i="3"/>
  <c r="X21" i="3"/>
  <c r="AB21" i="3" s="1"/>
  <c r="W21" i="3"/>
  <c r="V21" i="3"/>
  <c r="AB20" i="3"/>
  <c r="AA20" i="3"/>
  <c r="Y20" i="3"/>
  <c r="AC20" i="3" s="1"/>
  <c r="X20" i="3"/>
  <c r="W20" i="3"/>
  <c r="V20" i="3"/>
  <c r="AD19" i="3"/>
  <c r="AC19" i="3"/>
  <c r="AB19" i="3"/>
  <c r="Y19" i="3"/>
  <c r="X19" i="3"/>
  <c r="W19" i="3"/>
  <c r="AA19" i="3" s="1"/>
  <c r="V19" i="3"/>
  <c r="V25" i="3" s="1"/>
  <c r="AB18" i="3"/>
  <c r="Y18" i="3"/>
  <c r="X18" i="3"/>
  <c r="W18" i="3"/>
  <c r="V18" i="3"/>
  <c r="U18" i="3"/>
  <c r="T18" i="3"/>
  <c r="S18" i="3"/>
  <c r="AD17" i="3"/>
  <c r="AD18" i="3" s="1"/>
  <c r="AC17" i="3"/>
  <c r="AC18" i="3" s="1"/>
  <c r="AB17" i="3"/>
  <c r="AA17" i="3"/>
  <c r="AA18" i="3" s="1"/>
  <c r="Y17" i="3"/>
  <c r="X17" i="3"/>
  <c r="W17" i="3"/>
  <c r="Z17" i="3" s="1"/>
  <c r="Z18" i="3" s="1"/>
  <c r="V17" i="3"/>
  <c r="AE17" i="3" s="1"/>
  <c r="AE18" i="3" s="1"/>
  <c r="AD16" i="3"/>
  <c r="AC16" i="3"/>
  <c r="AB16" i="3"/>
  <c r="AA16" i="3"/>
  <c r="U16" i="3"/>
  <c r="T16" i="3"/>
  <c r="S16" i="3"/>
  <c r="AD15" i="3"/>
  <c r="Y15" i="3"/>
  <c r="Y16" i="3" s="1"/>
  <c r="X15" i="3"/>
  <c r="X16" i="3" s="1"/>
  <c r="W15" i="3"/>
  <c r="V15" i="3"/>
  <c r="AA14" i="3"/>
  <c r="X14" i="3"/>
  <c r="W14" i="3"/>
  <c r="U14" i="3"/>
  <c r="T14" i="3"/>
  <c r="S14" i="3"/>
  <c r="AC13" i="3"/>
  <c r="AB13" i="3"/>
  <c r="AA13" i="3"/>
  <c r="AD13" i="3" s="1"/>
  <c r="Y13" i="3"/>
  <c r="Y14" i="3" s="1"/>
  <c r="X13" i="3"/>
  <c r="W13" i="3"/>
  <c r="V13" i="3"/>
  <c r="AC12" i="3"/>
  <c r="AC14" i="3" s="1"/>
  <c r="AB12" i="3"/>
  <c r="AB14" i="3" s="1"/>
  <c r="AA12" i="3"/>
  <c r="AD12" i="3" s="1"/>
  <c r="AD14" i="3" s="1"/>
  <c r="Y12" i="3"/>
  <c r="X12" i="3"/>
  <c r="W12" i="3"/>
  <c r="Z12" i="3" s="1"/>
  <c r="V12" i="3"/>
  <c r="AC11" i="3"/>
  <c r="AB11" i="3"/>
  <c r="AA11" i="3"/>
  <c r="X11" i="3"/>
  <c r="W11" i="3"/>
  <c r="U11" i="3"/>
  <c r="T11" i="3"/>
  <c r="S11" i="3"/>
  <c r="AD10" i="3"/>
  <c r="AD11" i="3" s="1"/>
  <c r="Y10" i="3"/>
  <c r="Y11" i="3" s="1"/>
  <c r="X10" i="3"/>
  <c r="W10" i="3"/>
  <c r="V10" i="3"/>
  <c r="AD9" i="3"/>
  <c r="Z9" i="3"/>
  <c r="Y9" i="3"/>
  <c r="X9" i="3"/>
  <c r="W9" i="3"/>
  <c r="V9" i="3"/>
  <c r="V11" i="3" s="1"/>
  <c r="AD8" i="3"/>
  <c r="AC8" i="3"/>
  <c r="AB8" i="3"/>
  <c r="AA8" i="3"/>
  <c r="V8" i="3"/>
  <c r="U8" i="3"/>
  <c r="T8" i="3"/>
  <c r="S8" i="3"/>
  <c r="AD7" i="3"/>
  <c r="Y7" i="3"/>
  <c r="Y8" i="3" s="1"/>
  <c r="X7" i="3"/>
  <c r="X8" i="3" s="1"/>
  <c r="W7" i="3"/>
  <c r="W8" i="3" s="1"/>
  <c r="V7" i="3"/>
  <c r="AC6" i="3"/>
  <c r="AB6" i="3"/>
  <c r="Y6" i="3"/>
  <c r="X6" i="3"/>
  <c r="W6" i="3"/>
  <c r="U6" i="3"/>
  <c r="T6" i="3"/>
  <c r="S6" i="3"/>
  <c r="AD5" i="3"/>
  <c r="AD6" i="3" s="1"/>
  <c r="AC5" i="3"/>
  <c r="AB5" i="3"/>
  <c r="AA5" i="3"/>
  <c r="AA6" i="3" s="1"/>
  <c r="Y5" i="3"/>
  <c r="X5" i="3"/>
  <c r="W5" i="3"/>
  <c r="Z5" i="3" s="1"/>
  <c r="Z6" i="3" s="1"/>
  <c r="V5" i="3"/>
  <c r="V6" i="3" s="1"/>
  <c r="X682" i="2"/>
  <c r="W682" i="2"/>
  <c r="V682" i="2"/>
  <c r="U682" i="2"/>
  <c r="T682" i="2"/>
  <c r="S682" i="2"/>
  <c r="AC681" i="2"/>
  <c r="AC682" i="2" s="1"/>
  <c r="AB681" i="2"/>
  <c r="AB682" i="2" s="1"/>
  <c r="AA681" i="2"/>
  <c r="Z681" i="2"/>
  <c r="Y681" i="2"/>
  <c r="Y682" i="2" s="1"/>
  <c r="X681" i="2"/>
  <c r="W681" i="2"/>
  <c r="V681" i="2"/>
  <c r="X680" i="2"/>
  <c r="U680" i="2"/>
  <c r="T680" i="2"/>
  <c r="S680" i="2"/>
  <c r="Y679" i="2"/>
  <c r="AC679" i="2" s="1"/>
  <c r="X679" i="2"/>
  <c r="AB679" i="2" s="1"/>
  <c r="W679" i="2"/>
  <c r="V679" i="2"/>
  <c r="AE678" i="2"/>
  <c r="Z678" i="2"/>
  <c r="Y678" i="2"/>
  <c r="AC678" i="2" s="1"/>
  <c r="X678" i="2"/>
  <c r="AB678" i="2" s="1"/>
  <c r="W678" i="2"/>
  <c r="AA678" i="2" s="1"/>
  <c r="AD678" i="2" s="1"/>
  <c r="V678" i="2"/>
  <c r="AD677" i="2"/>
  <c r="AC677" i="2"/>
  <c r="AB677" i="2"/>
  <c r="AA677" i="2"/>
  <c r="Y677" i="2"/>
  <c r="X677" i="2"/>
  <c r="W677" i="2"/>
  <c r="Z677" i="2" s="1"/>
  <c r="V677" i="2"/>
  <c r="Y676" i="2"/>
  <c r="AC676" i="2" s="1"/>
  <c r="X676" i="2"/>
  <c r="AB676" i="2" s="1"/>
  <c r="W676" i="2"/>
  <c r="AA676" i="2" s="1"/>
  <c r="V676" i="2"/>
  <c r="AA675" i="2"/>
  <c r="Y675" i="2"/>
  <c r="AC675" i="2" s="1"/>
  <c r="X675" i="2"/>
  <c r="AB675" i="2" s="1"/>
  <c r="W675" i="2"/>
  <c r="V675" i="2"/>
  <c r="AC674" i="2"/>
  <c r="Y674" i="2"/>
  <c r="X674" i="2"/>
  <c r="AB674" i="2" s="1"/>
  <c r="AB680" i="2" s="1"/>
  <c r="W674" i="2"/>
  <c r="V674" i="2"/>
  <c r="U673" i="2"/>
  <c r="T673" i="2"/>
  <c r="S673" i="2"/>
  <c r="AA672" i="2"/>
  <c r="Y672" i="2"/>
  <c r="AC672" i="2" s="1"/>
  <c r="X672" i="2"/>
  <c r="W672" i="2"/>
  <c r="V672" i="2"/>
  <c r="Y671" i="2"/>
  <c r="AC671" i="2" s="1"/>
  <c r="X671" i="2"/>
  <c r="AB671" i="2" s="1"/>
  <c r="W671" i="2"/>
  <c r="AA671" i="2" s="1"/>
  <c r="V671" i="2"/>
  <c r="Y670" i="2"/>
  <c r="AC670" i="2" s="1"/>
  <c r="X670" i="2"/>
  <c r="AB670" i="2" s="1"/>
  <c r="W670" i="2"/>
  <c r="V670" i="2"/>
  <c r="AC669" i="2"/>
  <c r="AB669" i="2"/>
  <c r="AA669" i="2"/>
  <c r="AD669" i="2" s="1"/>
  <c r="Z669" i="2"/>
  <c r="AE669" i="2" s="1"/>
  <c r="Y669" i="2"/>
  <c r="X669" i="2"/>
  <c r="W669" i="2"/>
  <c r="V669" i="2"/>
  <c r="AC668" i="2"/>
  <c r="Y668" i="2"/>
  <c r="X668" i="2"/>
  <c r="AB668" i="2" s="1"/>
  <c r="W668" i="2"/>
  <c r="AA668" i="2" s="1"/>
  <c r="AD668" i="2" s="1"/>
  <c r="V668" i="2"/>
  <c r="Y667" i="2"/>
  <c r="AC667" i="2" s="1"/>
  <c r="X667" i="2"/>
  <c r="AB667" i="2" s="1"/>
  <c r="W667" i="2"/>
  <c r="V667" i="2"/>
  <c r="AC666" i="2"/>
  <c r="AB666" i="2"/>
  <c r="Y666" i="2"/>
  <c r="X666" i="2"/>
  <c r="W666" i="2"/>
  <c r="V666" i="2"/>
  <c r="AB665" i="2"/>
  <c r="AA665" i="2"/>
  <c r="Y665" i="2"/>
  <c r="X665" i="2"/>
  <c r="W665" i="2"/>
  <c r="V665" i="2"/>
  <c r="Y664" i="2"/>
  <c r="AC664" i="2" s="1"/>
  <c r="X664" i="2"/>
  <c r="AB664" i="2" s="1"/>
  <c r="W664" i="2"/>
  <c r="AA664" i="2" s="1"/>
  <c r="V664" i="2"/>
  <c r="Y663" i="2"/>
  <c r="AC663" i="2" s="1"/>
  <c r="X663" i="2"/>
  <c r="AB663" i="2" s="1"/>
  <c r="W663" i="2"/>
  <c r="V663" i="2"/>
  <c r="AC662" i="2"/>
  <c r="AB662" i="2"/>
  <c r="AA662" i="2"/>
  <c r="AD662" i="2" s="1"/>
  <c r="Z662" i="2"/>
  <c r="Y662" i="2"/>
  <c r="X662" i="2"/>
  <c r="W662" i="2"/>
  <c r="V662" i="2"/>
  <c r="Y661" i="2"/>
  <c r="AC661" i="2" s="1"/>
  <c r="X661" i="2"/>
  <c r="AB661" i="2" s="1"/>
  <c r="W661" i="2"/>
  <c r="AA661" i="2" s="1"/>
  <c r="V661" i="2"/>
  <c r="Y660" i="2"/>
  <c r="AC660" i="2" s="1"/>
  <c r="X660" i="2"/>
  <c r="AB660" i="2" s="1"/>
  <c r="W660" i="2"/>
  <c r="V660" i="2"/>
  <c r="AC659" i="2"/>
  <c r="AB659" i="2"/>
  <c r="Y659" i="2"/>
  <c r="X659" i="2"/>
  <c r="W659" i="2"/>
  <c r="V659" i="2"/>
  <c r="AC658" i="2"/>
  <c r="AB658" i="2"/>
  <c r="AA658" i="2"/>
  <c r="AD658" i="2" s="1"/>
  <c r="Y658" i="2"/>
  <c r="X658" i="2"/>
  <c r="Z658" i="2" s="1"/>
  <c r="AE658" i="2" s="1"/>
  <c r="W658" i="2"/>
  <c r="V658" i="2"/>
  <c r="Y657" i="2"/>
  <c r="AC657" i="2" s="1"/>
  <c r="X657" i="2"/>
  <c r="AB657" i="2" s="1"/>
  <c r="W657" i="2"/>
  <c r="V657" i="2"/>
  <c r="Y656" i="2"/>
  <c r="AC656" i="2" s="1"/>
  <c r="X656" i="2"/>
  <c r="AB656" i="2" s="1"/>
  <c r="W656" i="2"/>
  <c r="V656" i="2"/>
  <c r="AC655" i="2"/>
  <c r="AB655" i="2"/>
  <c r="AA655" i="2"/>
  <c r="AD655" i="2" s="1"/>
  <c r="Z655" i="2"/>
  <c r="Y655" i="2"/>
  <c r="X655" i="2"/>
  <c r="W655" i="2"/>
  <c r="V655" i="2"/>
  <c r="Y654" i="2"/>
  <c r="AC654" i="2" s="1"/>
  <c r="X654" i="2"/>
  <c r="AB654" i="2" s="1"/>
  <c r="W654" i="2"/>
  <c r="AA654" i="2" s="1"/>
  <c r="V654" i="2"/>
  <c r="AA653" i="2"/>
  <c r="Z653" i="2"/>
  <c r="Y653" i="2"/>
  <c r="AC653" i="2" s="1"/>
  <c r="X653" i="2"/>
  <c r="AB653" i="2" s="1"/>
  <c r="W653" i="2"/>
  <c r="V653" i="2"/>
  <c r="AC652" i="2"/>
  <c r="AB652" i="2"/>
  <c r="Y652" i="2"/>
  <c r="X652" i="2"/>
  <c r="W652" i="2"/>
  <c r="V652" i="2"/>
  <c r="AC651" i="2"/>
  <c r="AA651" i="2"/>
  <c r="Y651" i="2"/>
  <c r="X651" i="2"/>
  <c r="AB651" i="2" s="1"/>
  <c r="AD651" i="2" s="1"/>
  <c r="W651" i="2"/>
  <c r="V651" i="2"/>
  <c r="Y650" i="2"/>
  <c r="AC650" i="2" s="1"/>
  <c r="X650" i="2"/>
  <c r="AB650" i="2" s="1"/>
  <c r="W650" i="2"/>
  <c r="AA650" i="2" s="1"/>
  <c r="V650" i="2"/>
  <c r="Y649" i="2"/>
  <c r="AC649" i="2" s="1"/>
  <c r="X649" i="2"/>
  <c r="AB649" i="2" s="1"/>
  <c r="W649" i="2"/>
  <c r="V649" i="2"/>
  <c r="AC648" i="2"/>
  <c r="AB648" i="2"/>
  <c r="AA648" i="2"/>
  <c r="AD648" i="2" s="1"/>
  <c r="Z648" i="2"/>
  <c r="Y648" i="2"/>
  <c r="X648" i="2"/>
  <c r="W648" i="2"/>
  <c r="V648" i="2"/>
  <c r="Y647" i="2"/>
  <c r="AC647" i="2" s="1"/>
  <c r="X647" i="2"/>
  <c r="AB647" i="2" s="1"/>
  <c r="W647" i="2"/>
  <c r="V647" i="2"/>
  <c r="AA646" i="2"/>
  <c r="AD646" i="2" s="1"/>
  <c r="Y646" i="2"/>
  <c r="AC646" i="2" s="1"/>
  <c r="X646" i="2"/>
  <c r="AB646" i="2" s="1"/>
  <c r="W646" i="2"/>
  <c r="Z646" i="2" s="1"/>
  <c r="V646" i="2"/>
  <c r="AC645" i="2"/>
  <c r="AB645" i="2"/>
  <c r="Y645" i="2"/>
  <c r="X645" i="2"/>
  <c r="W645" i="2"/>
  <c r="V645" i="2"/>
  <c r="AA644" i="2"/>
  <c r="Y644" i="2"/>
  <c r="AC644" i="2" s="1"/>
  <c r="X644" i="2"/>
  <c r="AB644" i="2" s="1"/>
  <c r="W644" i="2"/>
  <c r="V644" i="2"/>
  <c r="AB643" i="2"/>
  <c r="AA643" i="2"/>
  <c r="Y643" i="2"/>
  <c r="AC643" i="2" s="1"/>
  <c r="X643" i="2"/>
  <c r="W643" i="2"/>
  <c r="V643" i="2"/>
  <c r="Y642" i="2"/>
  <c r="AC642" i="2" s="1"/>
  <c r="X642" i="2"/>
  <c r="AB642" i="2" s="1"/>
  <c r="W642" i="2"/>
  <c r="V642" i="2"/>
  <c r="AC641" i="2"/>
  <c r="AB641" i="2"/>
  <c r="AA641" i="2"/>
  <c r="AD641" i="2" s="1"/>
  <c r="AE641" i="2" s="1"/>
  <c r="Z641" i="2"/>
  <c r="Y641" i="2"/>
  <c r="X641" i="2"/>
  <c r="W641" i="2"/>
  <c r="V641" i="2"/>
  <c r="Y640" i="2"/>
  <c r="AC640" i="2" s="1"/>
  <c r="X640" i="2"/>
  <c r="AB640" i="2" s="1"/>
  <c r="W640" i="2"/>
  <c r="AA640" i="2" s="1"/>
  <c r="V640" i="2"/>
  <c r="Y639" i="2"/>
  <c r="AC639" i="2" s="1"/>
  <c r="X639" i="2"/>
  <c r="AB639" i="2" s="1"/>
  <c r="W639" i="2"/>
  <c r="AA639" i="2" s="1"/>
  <c r="AD639" i="2" s="1"/>
  <c r="V639" i="2"/>
  <c r="AC638" i="2"/>
  <c r="AB638" i="2"/>
  <c r="Y638" i="2"/>
  <c r="X638" i="2"/>
  <c r="W638" i="2"/>
  <c r="V638" i="2"/>
  <c r="AA637" i="2"/>
  <c r="Z637" i="2"/>
  <c r="Y637" i="2"/>
  <c r="AC637" i="2" s="1"/>
  <c r="X637" i="2"/>
  <c r="AB637" i="2" s="1"/>
  <c r="W637" i="2"/>
  <c r="V637" i="2"/>
  <c r="AC636" i="2"/>
  <c r="AB636" i="2"/>
  <c r="AA636" i="2"/>
  <c r="AD636" i="2" s="1"/>
  <c r="Y636" i="2"/>
  <c r="X636" i="2"/>
  <c r="W636" i="2"/>
  <c r="Z636" i="2" s="1"/>
  <c r="V636" i="2"/>
  <c r="Y635" i="2"/>
  <c r="AC635" i="2" s="1"/>
  <c r="X635" i="2"/>
  <c r="AB635" i="2" s="1"/>
  <c r="W635" i="2"/>
  <c r="V635" i="2"/>
  <c r="AD634" i="2"/>
  <c r="AE634" i="2" s="1"/>
  <c r="AC634" i="2"/>
  <c r="AB634" i="2"/>
  <c r="AA634" i="2"/>
  <c r="Z634" i="2"/>
  <c r="Y634" i="2"/>
  <c r="X634" i="2"/>
  <c r="W634" i="2"/>
  <c r="V634" i="2"/>
  <c r="AB633" i="2"/>
  <c r="AA633" i="2"/>
  <c r="Z633" i="2"/>
  <c r="Y633" i="2"/>
  <c r="AC633" i="2" s="1"/>
  <c r="X633" i="2"/>
  <c r="W633" i="2"/>
  <c r="V633" i="2"/>
  <c r="Y632" i="2"/>
  <c r="AC632" i="2" s="1"/>
  <c r="X632" i="2"/>
  <c r="AB632" i="2" s="1"/>
  <c r="W632" i="2"/>
  <c r="AA632" i="2" s="1"/>
  <c r="AD632" i="2" s="1"/>
  <c r="V632" i="2"/>
  <c r="AC631" i="2"/>
  <c r="AB631" i="2"/>
  <c r="Y631" i="2"/>
  <c r="X631" i="2"/>
  <c r="W631" i="2"/>
  <c r="V631" i="2"/>
  <c r="AA630" i="2"/>
  <c r="Y630" i="2"/>
  <c r="AC630" i="2" s="1"/>
  <c r="X630" i="2"/>
  <c r="W630" i="2"/>
  <c r="V630" i="2"/>
  <c r="AC629" i="2"/>
  <c r="Y629" i="2"/>
  <c r="X629" i="2"/>
  <c r="AB629" i="2" s="1"/>
  <c r="W629" i="2"/>
  <c r="AA629" i="2" s="1"/>
  <c r="V629" i="2"/>
  <c r="Y628" i="2"/>
  <c r="AC628" i="2" s="1"/>
  <c r="X628" i="2"/>
  <c r="AB628" i="2" s="1"/>
  <c r="W628" i="2"/>
  <c r="V628" i="2"/>
  <c r="AC627" i="2"/>
  <c r="AB627" i="2"/>
  <c r="AA627" i="2"/>
  <c r="AD627" i="2" s="1"/>
  <c r="AE627" i="2" s="1"/>
  <c r="Z627" i="2"/>
  <c r="Y627" i="2"/>
  <c r="X627" i="2"/>
  <c r="W627" i="2"/>
  <c r="V627" i="2"/>
  <c r="AC626" i="2"/>
  <c r="AB626" i="2"/>
  <c r="AA626" i="2"/>
  <c r="AD626" i="2" s="1"/>
  <c r="Y626" i="2"/>
  <c r="X626" i="2"/>
  <c r="W626" i="2"/>
  <c r="Z626" i="2" s="1"/>
  <c r="V626" i="2"/>
  <c r="Y625" i="2"/>
  <c r="AC625" i="2" s="1"/>
  <c r="X625" i="2"/>
  <c r="AB625" i="2" s="1"/>
  <c r="W625" i="2"/>
  <c r="AA625" i="2" s="1"/>
  <c r="AD625" i="2" s="1"/>
  <c r="V625" i="2"/>
  <c r="AC624" i="2"/>
  <c r="AB624" i="2"/>
  <c r="Y624" i="2"/>
  <c r="X624" i="2"/>
  <c r="W624" i="2"/>
  <c r="V624" i="2"/>
  <c r="AA623" i="2"/>
  <c r="Y623" i="2"/>
  <c r="AC623" i="2" s="1"/>
  <c r="X623" i="2"/>
  <c r="AB623" i="2" s="1"/>
  <c r="W623" i="2"/>
  <c r="V623" i="2"/>
  <c r="Y622" i="2"/>
  <c r="AC622" i="2" s="1"/>
  <c r="X622" i="2"/>
  <c r="AB622" i="2" s="1"/>
  <c r="W622" i="2"/>
  <c r="AA622" i="2" s="1"/>
  <c r="V622" i="2"/>
  <c r="Y621" i="2"/>
  <c r="AC621" i="2" s="1"/>
  <c r="X621" i="2"/>
  <c r="AB621" i="2" s="1"/>
  <c r="W621" i="2"/>
  <c r="V621" i="2"/>
  <c r="AC620" i="2"/>
  <c r="AB620" i="2"/>
  <c r="AA620" i="2"/>
  <c r="AD620" i="2" s="1"/>
  <c r="Z620" i="2"/>
  <c r="AE620" i="2" s="1"/>
  <c r="Y620" i="2"/>
  <c r="X620" i="2"/>
  <c r="W620" i="2"/>
  <c r="V620" i="2"/>
  <c r="AC619" i="2"/>
  <c r="Y619" i="2"/>
  <c r="X619" i="2"/>
  <c r="AB619" i="2" s="1"/>
  <c r="W619" i="2"/>
  <c r="AA619" i="2" s="1"/>
  <c r="AD619" i="2" s="1"/>
  <c r="V619" i="2"/>
  <c r="Y618" i="2"/>
  <c r="AC618" i="2" s="1"/>
  <c r="X618" i="2"/>
  <c r="AB618" i="2" s="1"/>
  <c r="W618" i="2"/>
  <c r="V618" i="2"/>
  <c r="AC617" i="2"/>
  <c r="AB617" i="2"/>
  <c r="Y617" i="2"/>
  <c r="X617" i="2"/>
  <c r="W617" i="2"/>
  <c r="V617" i="2"/>
  <c r="AB616" i="2"/>
  <c r="AA616" i="2"/>
  <c r="Y616" i="2"/>
  <c r="X616" i="2"/>
  <c r="W616" i="2"/>
  <c r="V616" i="2"/>
  <c r="Y615" i="2"/>
  <c r="AC615" i="2" s="1"/>
  <c r="X615" i="2"/>
  <c r="AB615" i="2" s="1"/>
  <c r="W615" i="2"/>
  <c r="AA615" i="2" s="1"/>
  <c r="V615" i="2"/>
  <c r="Y614" i="2"/>
  <c r="AC614" i="2" s="1"/>
  <c r="X614" i="2"/>
  <c r="AB614" i="2" s="1"/>
  <c r="W614" i="2"/>
  <c r="V614" i="2"/>
  <c r="AC613" i="2"/>
  <c r="AB613" i="2"/>
  <c r="AA613" i="2"/>
  <c r="AD613" i="2" s="1"/>
  <c r="Z613" i="2"/>
  <c r="Y613" i="2"/>
  <c r="X613" i="2"/>
  <c r="W613" i="2"/>
  <c r="V613" i="2"/>
  <c r="Y612" i="2"/>
  <c r="AC612" i="2" s="1"/>
  <c r="X612" i="2"/>
  <c r="AB612" i="2" s="1"/>
  <c r="W612" i="2"/>
  <c r="AA612" i="2" s="1"/>
  <c r="V612" i="2"/>
  <c r="Y611" i="2"/>
  <c r="AC611" i="2" s="1"/>
  <c r="X611" i="2"/>
  <c r="AB611" i="2" s="1"/>
  <c r="W611" i="2"/>
  <c r="V611" i="2"/>
  <c r="AC610" i="2"/>
  <c r="AB610" i="2"/>
  <c r="Y610" i="2"/>
  <c r="X610" i="2"/>
  <c r="W610" i="2"/>
  <c r="V610" i="2"/>
  <c r="AC609" i="2"/>
  <c r="AB609" i="2"/>
  <c r="AD609" i="2" s="1"/>
  <c r="AA609" i="2"/>
  <c r="Y609" i="2"/>
  <c r="X609" i="2"/>
  <c r="Z609" i="2" s="1"/>
  <c r="W609" i="2"/>
  <c r="V609" i="2"/>
  <c r="Y608" i="2"/>
  <c r="AC608" i="2" s="1"/>
  <c r="X608" i="2"/>
  <c r="AB608" i="2" s="1"/>
  <c r="W608" i="2"/>
  <c r="V608" i="2"/>
  <c r="Y607" i="2"/>
  <c r="AC607" i="2" s="1"/>
  <c r="X607" i="2"/>
  <c r="AB607" i="2" s="1"/>
  <c r="W607" i="2"/>
  <c r="V607" i="2"/>
  <c r="AC606" i="2"/>
  <c r="AB606" i="2"/>
  <c r="AA606" i="2"/>
  <c r="AD606" i="2" s="1"/>
  <c r="Z606" i="2"/>
  <c r="AE606" i="2" s="1"/>
  <c r="Y606" i="2"/>
  <c r="X606" i="2"/>
  <c r="W606" i="2"/>
  <c r="V606" i="2"/>
  <c r="Z605" i="2"/>
  <c r="Y605" i="2"/>
  <c r="AC605" i="2" s="1"/>
  <c r="X605" i="2"/>
  <c r="AB605" i="2" s="1"/>
  <c r="W605" i="2"/>
  <c r="AA605" i="2" s="1"/>
  <c r="V605" i="2"/>
  <c r="AA604" i="2"/>
  <c r="Y604" i="2"/>
  <c r="X604" i="2"/>
  <c r="AB604" i="2" s="1"/>
  <c r="W604" i="2"/>
  <c r="V604" i="2"/>
  <c r="AC603" i="2"/>
  <c r="AB603" i="2"/>
  <c r="Y603" i="2"/>
  <c r="X603" i="2"/>
  <c r="W603" i="2"/>
  <c r="V603" i="2"/>
  <c r="AC602" i="2"/>
  <c r="AA602" i="2"/>
  <c r="Z602" i="2"/>
  <c r="Y602" i="2"/>
  <c r="X602" i="2"/>
  <c r="AB602" i="2" s="1"/>
  <c r="W602" i="2"/>
  <c r="V602" i="2"/>
  <c r="Y601" i="2"/>
  <c r="AC601" i="2" s="1"/>
  <c r="X601" i="2"/>
  <c r="AB601" i="2" s="1"/>
  <c r="W601" i="2"/>
  <c r="AA601" i="2" s="1"/>
  <c r="V601" i="2"/>
  <c r="Y600" i="2"/>
  <c r="AC600" i="2" s="1"/>
  <c r="X600" i="2"/>
  <c r="AB600" i="2" s="1"/>
  <c r="W600" i="2"/>
  <c r="V600" i="2"/>
  <c r="AC599" i="2"/>
  <c r="AB599" i="2"/>
  <c r="AA599" i="2"/>
  <c r="AD599" i="2" s="1"/>
  <c r="Z599" i="2"/>
  <c r="AE599" i="2" s="1"/>
  <c r="Y599" i="2"/>
  <c r="X599" i="2"/>
  <c r="W599" i="2"/>
  <c r="V599" i="2"/>
  <c r="Y598" i="2"/>
  <c r="AC598" i="2" s="1"/>
  <c r="X598" i="2"/>
  <c r="AB598" i="2" s="1"/>
  <c r="W598" i="2"/>
  <c r="V598" i="2"/>
  <c r="AA597" i="2"/>
  <c r="AD597" i="2" s="1"/>
  <c r="Y597" i="2"/>
  <c r="AC597" i="2" s="1"/>
  <c r="X597" i="2"/>
  <c r="AB597" i="2" s="1"/>
  <c r="W597" i="2"/>
  <c r="Z597" i="2" s="1"/>
  <c r="V597" i="2"/>
  <c r="AC596" i="2"/>
  <c r="AB596" i="2"/>
  <c r="Y596" i="2"/>
  <c r="X596" i="2"/>
  <c r="W596" i="2"/>
  <c r="V596" i="2"/>
  <c r="AA595" i="2"/>
  <c r="Y595" i="2"/>
  <c r="AC595" i="2" s="1"/>
  <c r="X595" i="2"/>
  <c r="AB595" i="2" s="1"/>
  <c r="W595" i="2"/>
  <c r="V595" i="2"/>
  <c r="AB594" i="2"/>
  <c r="AA594" i="2"/>
  <c r="Y594" i="2"/>
  <c r="AC594" i="2" s="1"/>
  <c r="X594" i="2"/>
  <c r="W594" i="2"/>
  <c r="V594" i="2"/>
  <c r="Y593" i="2"/>
  <c r="X593" i="2"/>
  <c r="AB593" i="2" s="1"/>
  <c r="W593" i="2"/>
  <c r="V593" i="2"/>
  <c r="AC592" i="2"/>
  <c r="AB592" i="2"/>
  <c r="AA592" i="2"/>
  <c r="Z592" i="2"/>
  <c r="Y592" i="2"/>
  <c r="X592" i="2"/>
  <c r="W592" i="2"/>
  <c r="V592" i="2"/>
  <c r="AB591" i="2"/>
  <c r="Y591" i="2"/>
  <c r="X591" i="2"/>
  <c r="U591" i="2"/>
  <c r="T591" i="2"/>
  <c r="S591" i="2"/>
  <c r="AC590" i="2"/>
  <c r="AC591" i="2" s="1"/>
  <c r="AB590" i="2"/>
  <c r="Y590" i="2"/>
  <c r="X590" i="2"/>
  <c r="W590" i="2"/>
  <c r="V590" i="2"/>
  <c r="U589" i="2"/>
  <c r="T589" i="2"/>
  <c r="S589" i="2"/>
  <c r="Y588" i="2"/>
  <c r="AC588" i="2" s="1"/>
  <c r="X588" i="2"/>
  <c r="AB588" i="2" s="1"/>
  <c r="W588" i="2"/>
  <c r="V588" i="2"/>
  <c r="AC587" i="2"/>
  <c r="AB587" i="2"/>
  <c r="AA587" i="2"/>
  <c r="AD587" i="2" s="1"/>
  <c r="Z587" i="2"/>
  <c r="Y587" i="2"/>
  <c r="X587" i="2"/>
  <c r="W587" i="2"/>
  <c r="V587" i="2"/>
  <c r="AC586" i="2"/>
  <c r="AC589" i="2" s="1"/>
  <c r="AB586" i="2"/>
  <c r="AB589" i="2" s="1"/>
  <c r="Y586" i="2"/>
  <c r="X586" i="2"/>
  <c r="W586" i="2"/>
  <c r="AA586" i="2" s="1"/>
  <c r="V586" i="2"/>
  <c r="V589" i="2" s="1"/>
  <c r="U585" i="2"/>
  <c r="T585" i="2"/>
  <c r="S585" i="2"/>
  <c r="Y584" i="2"/>
  <c r="AC584" i="2" s="1"/>
  <c r="X584" i="2"/>
  <c r="AB584" i="2" s="1"/>
  <c r="W584" i="2"/>
  <c r="V584" i="2"/>
  <c r="AC583" i="2"/>
  <c r="AB583" i="2"/>
  <c r="AA583" i="2"/>
  <c r="AD583" i="2" s="1"/>
  <c r="AE583" i="2" s="1"/>
  <c r="Y583" i="2"/>
  <c r="X583" i="2"/>
  <c r="W583" i="2"/>
  <c r="Z583" i="2" s="1"/>
  <c r="V583" i="2"/>
  <c r="AB582" i="2"/>
  <c r="AA582" i="2"/>
  <c r="AD582" i="2" s="1"/>
  <c r="Y582" i="2"/>
  <c r="AC582" i="2" s="1"/>
  <c r="X582" i="2"/>
  <c r="W582" i="2"/>
  <c r="V582" i="2"/>
  <c r="AB581" i="2"/>
  <c r="AA581" i="2"/>
  <c r="Y581" i="2"/>
  <c r="AC581" i="2" s="1"/>
  <c r="X581" i="2"/>
  <c r="W581" i="2"/>
  <c r="Z581" i="2" s="1"/>
  <c r="V581" i="2"/>
  <c r="AC580" i="2"/>
  <c r="Y580" i="2"/>
  <c r="X580" i="2"/>
  <c r="AB580" i="2" s="1"/>
  <c r="W580" i="2"/>
  <c r="V580" i="2"/>
  <c r="AB579" i="2"/>
  <c r="AA579" i="2"/>
  <c r="Y579" i="2"/>
  <c r="AC579" i="2" s="1"/>
  <c r="AD579" i="2" s="1"/>
  <c r="X579" i="2"/>
  <c r="W579" i="2"/>
  <c r="V579" i="2"/>
  <c r="AC578" i="2"/>
  <c r="AB578" i="2"/>
  <c r="AA578" i="2"/>
  <c r="AD578" i="2" s="1"/>
  <c r="Z578" i="2"/>
  <c r="Y578" i="2"/>
  <c r="X578" i="2"/>
  <c r="W578" i="2"/>
  <c r="V578" i="2"/>
  <c r="Y577" i="2"/>
  <c r="AC577" i="2" s="1"/>
  <c r="X577" i="2"/>
  <c r="AB577" i="2" s="1"/>
  <c r="W577" i="2"/>
  <c r="AA577" i="2" s="1"/>
  <c r="V577" i="2"/>
  <c r="AD576" i="2"/>
  <c r="AE576" i="2" s="1"/>
  <c r="AC576" i="2"/>
  <c r="AB576" i="2"/>
  <c r="AA576" i="2"/>
  <c r="Z576" i="2"/>
  <c r="Y576" i="2"/>
  <c r="X576" i="2"/>
  <c r="W576" i="2"/>
  <c r="V576" i="2"/>
  <c r="Y575" i="2"/>
  <c r="AC575" i="2" s="1"/>
  <c r="X575" i="2"/>
  <c r="AB575" i="2" s="1"/>
  <c r="W575" i="2"/>
  <c r="V575" i="2"/>
  <c r="Y574" i="2"/>
  <c r="AC574" i="2" s="1"/>
  <c r="X574" i="2"/>
  <c r="AB574" i="2" s="1"/>
  <c r="W574" i="2"/>
  <c r="V574" i="2"/>
  <c r="AC573" i="2"/>
  <c r="Y573" i="2"/>
  <c r="X573" i="2"/>
  <c r="AB573" i="2" s="1"/>
  <c r="W573" i="2"/>
  <c r="V573" i="2"/>
  <c r="AB572" i="2"/>
  <c r="AA572" i="2"/>
  <c r="AD572" i="2" s="1"/>
  <c r="Z572" i="2"/>
  <c r="AE572" i="2" s="1"/>
  <c r="Y572" i="2"/>
  <c r="AC572" i="2" s="1"/>
  <c r="X572" i="2"/>
  <c r="W572" i="2"/>
  <c r="V572" i="2"/>
  <c r="AC571" i="2"/>
  <c r="AB571" i="2"/>
  <c r="Y571" i="2"/>
  <c r="X571" i="2"/>
  <c r="W571" i="2"/>
  <c r="AA571" i="2" s="1"/>
  <c r="V571" i="2"/>
  <c r="Y570" i="2"/>
  <c r="AC570" i="2" s="1"/>
  <c r="X570" i="2"/>
  <c r="AB570" i="2" s="1"/>
  <c r="W570" i="2"/>
  <c r="V570" i="2"/>
  <c r="AD569" i="2"/>
  <c r="AC569" i="2"/>
  <c r="AB569" i="2"/>
  <c r="AA569" i="2"/>
  <c r="Y569" i="2"/>
  <c r="X569" i="2"/>
  <c r="Z569" i="2" s="1"/>
  <c r="W569" i="2"/>
  <c r="V569" i="2"/>
  <c r="AE569" i="2" s="1"/>
  <c r="AC568" i="2"/>
  <c r="AB568" i="2"/>
  <c r="AA568" i="2"/>
  <c r="AD568" i="2" s="1"/>
  <c r="Z568" i="2"/>
  <c r="Y568" i="2"/>
  <c r="X568" i="2"/>
  <c r="W568" i="2"/>
  <c r="V568" i="2"/>
  <c r="Z567" i="2"/>
  <c r="Y567" i="2"/>
  <c r="AC567" i="2" s="1"/>
  <c r="X567" i="2"/>
  <c r="AB567" i="2" s="1"/>
  <c r="W567" i="2"/>
  <c r="AA567" i="2" s="1"/>
  <c r="V567" i="2"/>
  <c r="AC566" i="2"/>
  <c r="Y566" i="2"/>
  <c r="X566" i="2"/>
  <c r="AB566" i="2" s="1"/>
  <c r="W566" i="2"/>
  <c r="V566" i="2"/>
  <c r="AB565" i="2"/>
  <c r="AA565" i="2"/>
  <c r="Y565" i="2"/>
  <c r="AC565" i="2" s="1"/>
  <c r="X565" i="2"/>
  <c r="W565" i="2"/>
  <c r="V565" i="2"/>
  <c r="Y564" i="2"/>
  <c r="AC564" i="2" s="1"/>
  <c r="X564" i="2"/>
  <c r="AB564" i="2" s="1"/>
  <c r="W564" i="2"/>
  <c r="V564" i="2"/>
  <c r="Y563" i="2"/>
  <c r="AC563" i="2" s="1"/>
  <c r="X563" i="2"/>
  <c r="AB563" i="2" s="1"/>
  <c r="W563" i="2"/>
  <c r="AA563" i="2" s="1"/>
  <c r="V563" i="2"/>
  <c r="AC562" i="2"/>
  <c r="AB562" i="2"/>
  <c r="AA562" i="2"/>
  <c r="AD562" i="2" s="1"/>
  <c r="Y562" i="2"/>
  <c r="X562" i="2"/>
  <c r="W562" i="2"/>
  <c r="Z562" i="2" s="1"/>
  <c r="V562" i="2"/>
  <c r="AC561" i="2"/>
  <c r="AB561" i="2"/>
  <c r="AA561" i="2"/>
  <c r="Y561" i="2"/>
  <c r="X561" i="2"/>
  <c r="W561" i="2"/>
  <c r="Z561" i="2" s="1"/>
  <c r="V561" i="2"/>
  <c r="AB560" i="2"/>
  <c r="AA560" i="2"/>
  <c r="Y560" i="2"/>
  <c r="X560" i="2"/>
  <c r="W560" i="2"/>
  <c r="V560" i="2"/>
  <c r="AC559" i="2"/>
  <c r="Y559" i="2"/>
  <c r="X559" i="2"/>
  <c r="AB559" i="2" s="1"/>
  <c r="W559" i="2"/>
  <c r="V559" i="2"/>
  <c r="AC558" i="2"/>
  <c r="AB558" i="2"/>
  <c r="AD558" i="2" s="1"/>
  <c r="AA558" i="2"/>
  <c r="Y558" i="2"/>
  <c r="Z558" i="2" s="1"/>
  <c r="AE558" i="2" s="1"/>
  <c r="X558" i="2"/>
  <c r="W558" i="2"/>
  <c r="V558" i="2"/>
  <c r="Y557" i="2"/>
  <c r="AC557" i="2" s="1"/>
  <c r="X557" i="2"/>
  <c r="AB557" i="2" s="1"/>
  <c r="W557" i="2"/>
  <c r="V557" i="2"/>
  <c r="U556" i="2"/>
  <c r="T556" i="2"/>
  <c r="S556" i="2"/>
  <c r="Y555" i="2"/>
  <c r="AC555" i="2" s="1"/>
  <c r="X555" i="2"/>
  <c r="AB555" i="2" s="1"/>
  <c r="W555" i="2"/>
  <c r="V555" i="2"/>
  <c r="AD554" i="2"/>
  <c r="AE554" i="2" s="1"/>
  <c r="AC554" i="2"/>
  <c r="AB554" i="2"/>
  <c r="AA554" i="2"/>
  <c r="Z554" i="2"/>
  <c r="Y554" i="2"/>
  <c r="X554" i="2"/>
  <c r="W554" i="2"/>
  <c r="V554" i="2"/>
  <c r="AB553" i="2"/>
  <c r="AA553" i="2"/>
  <c r="Y553" i="2"/>
  <c r="AC553" i="2" s="1"/>
  <c r="X553" i="2"/>
  <c r="W553" i="2"/>
  <c r="V553" i="2"/>
  <c r="Y552" i="2"/>
  <c r="AC552" i="2" s="1"/>
  <c r="X552" i="2"/>
  <c r="AB552" i="2" s="1"/>
  <c r="W552" i="2"/>
  <c r="V552" i="2"/>
  <c r="AC551" i="2"/>
  <c r="AB551" i="2"/>
  <c r="Y551" i="2"/>
  <c r="X551" i="2"/>
  <c r="W551" i="2"/>
  <c r="V551" i="2"/>
  <c r="AA550" i="2"/>
  <c r="Y550" i="2"/>
  <c r="AC550" i="2" s="1"/>
  <c r="X550" i="2"/>
  <c r="AB550" i="2" s="1"/>
  <c r="W550" i="2"/>
  <c r="V550" i="2"/>
  <c r="Y549" i="2"/>
  <c r="AC549" i="2" s="1"/>
  <c r="X549" i="2"/>
  <c r="AB549" i="2" s="1"/>
  <c r="W549" i="2"/>
  <c r="V549" i="2"/>
  <c r="AE548" i="2"/>
  <c r="AC548" i="2"/>
  <c r="AA548" i="2"/>
  <c r="AD548" i="2" s="1"/>
  <c r="Z548" i="2"/>
  <c r="Y548" i="2"/>
  <c r="X548" i="2"/>
  <c r="AB548" i="2" s="1"/>
  <c r="W548" i="2"/>
  <c r="V548" i="2"/>
  <c r="AB547" i="2"/>
  <c r="AA547" i="2"/>
  <c r="Y547" i="2"/>
  <c r="AC547" i="2" s="1"/>
  <c r="X547" i="2"/>
  <c r="W547" i="2"/>
  <c r="V547" i="2"/>
  <c r="Y546" i="2"/>
  <c r="AC546" i="2" s="1"/>
  <c r="X546" i="2"/>
  <c r="AB546" i="2" s="1"/>
  <c r="W546" i="2"/>
  <c r="AA546" i="2" s="1"/>
  <c r="V546" i="2"/>
  <c r="AC545" i="2"/>
  <c r="AB545" i="2"/>
  <c r="AA545" i="2"/>
  <c r="Y545" i="2"/>
  <c r="X545" i="2"/>
  <c r="W545" i="2"/>
  <c r="Z545" i="2" s="1"/>
  <c r="V545" i="2"/>
  <c r="AB544" i="2"/>
  <c r="Y544" i="2"/>
  <c r="AC544" i="2" s="1"/>
  <c r="X544" i="2"/>
  <c r="W544" i="2"/>
  <c r="V544" i="2"/>
  <c r="Y543" i="2"/>
  <c r="X543" i="2"/>
  <c r="AB543" i="2" s="1"/>
  <c r="W543" i="2"/>
  <c r="AA543" i="2" s="1"/>
  <c r="V543" i="2"/>
  <c r="AC542" i="2"/>
  <c r="Y542" i="2"/>
  <c r="X542" i="2"/>
  <c r="W542" i="2"/>
  <c r="AA542" i="2" s="1"/>
  <c r="V542" i="2"/>
  <c r="AC541" i="2"/>
  <c r="Y541" i="2"/>
  <c r="X541" i="2"/>
  <c r="AB541" i="2" s="1"/>
  <c r="W541" i="2"/>
  <c r="AA541" i="2" s="1"/>
  <c r="AD541" i="2" s="1"/>
  <c r="V541" i="2"/>
  <c r="AC540" i="2"/>
  <c r="AB540" i="2"/>
  <c r="AA540" i="2"/>
  <c r="AD540" i="2" s="1"/>
  <c r="Z540" i="2"/>
  <c r="AE540" i="2" s="1"/>
  <c r="Y540" i="2"/>
  <c r="X540" i="2"/>
  <c r="W540" i="2"/>
  <c r="V540" i="2"/>
  <c r="AC539" i="2"/>
  <c r="Y539" i="2"/>
  <c r="X539" i="2"/>
  <c r="AB539" i="2" s="1"/>
  <c r="W539" i="2"/>
  <c r="AA539" i="2" s="1"/>
  <c r="AD539" i="2" s="1"/>
  <c r="V539" i="2"/>
  <c r="AC538" i="2"/>
  <c r="AA538" i="2"/>
  <c r="Y538" i="2"/>
  <c r="X538" i="2"/>
  <c r="W538" i="2"/>
  <c r="V538" i="2"/>
  <c r="AC537" i="2"/>
  <c r="AA537" i="2"/>
  <c r="Y537" i="2"/>
  <c r="X537" i="2"/>
  <c r="AB537" i="2" s="1"/>
  <c r="W537" i="2"/>
  <c r="V537" i="2"/>
  <c r="Y536" i="2"/>
  <c r="AC536" i="2" s="1"/>
  <c r="X536" i="2"/>
  <c r="AB536" i="2" s="1"/>
  <c r="W536" i="2"/>
  <c r="V536" i="2"/>
  <c r="AC535" i="2"/>
  <c r="AB535" i="2"/>
  <c r="Y535" i="2"/>
  <c r="X535" i="2"/>
  <c r="W535" i="2"/>
  <c r="AA535" i="2" s="1"/>
  <c r="V535" i="2"/>
  <c r="AC534" i="2"/>
  <c r="AA534" i="2"/>
  <c r="Y534" i="2"/>
  <c r="X534" i="2"/>
  <c r="AB534" i="2" s="1"/>
  <c r="W534" i="2"/>
  <c r="V534" i="2"/>
  <c r="AB533" i="2"/>
  <c r="Y533" i="2"/>
  <c r="AC533" i="2" s="1"/>
  <c r="X533" i="2"/>
  <c r="W533" i="2"/>
  <c r="V533" i="2"/>
  <c r="AC532" i="2"/>
  <c r="Y532" i="2"/>
  <c r="X532" i="2"/>
  <c r="W532" i="2"/>
  <c r="AA532" i="2" s="1"/>
  <c r="V532" i="2"/>
  <c r="AA531" i="2"/>
  <c r="Y531" i="2"/>
  <c r="AC531" i="2" s="1"/>
  <c r="X531" i="2"/>
  <c r="AB531" i="2" s="1"/>
  <c r="W531" i="2"/>
  <c r="V531" i="2"/>
  <c r="AB530" i="2"/>
  <c r="AA530" i="2"/>
  <c r="Y530" i="2"/>
  <c r="AC530" i="2" s="1"/>
  <c r="X530" i="2"/>
  <c r="W530" i="2"/>
  <c r="V530" i="2"/>
  <c r="AC529" i="2"/>
  <c r="AB529" i="2"/>
  <c r="Y529" i="2"/>
  <c r="X529" i="2"/>
  <c r="W529" i="2"/>
  <c r="V529" i="2"/>
  <c r="AB528" i="2"/>
  <c r="AA528" i="2"/>
  <c r="Y528" i="2"/>
  <c r="AC528" i="2" s="1"/>
  <c r="X528" i="2"/>
  <c r="Z528" i="2" s="1"/>
  <c r="W528" i="2"/>
  <c r="V528" i="2"/>
  <c r="AA527" i="2"/>
  <c r="Y527" i="2"/>
  <c r="AC527" i="2" s="1"/>
  <c r="X527" i="2"/>
  <c r="W527" i="2"/>
  <c r="V527" i="2"/>
  <c r="AC526" i="2"/>
  <c r="AB526" i="2"/>
  <c r="AA526" i="2"/>
  <c r="Y526" i="2"/>
  <c r="X526" i="2"/>
  <c r="W526" i="2"/>
  <c r="Z526" i="2" s="1"/>
  <c r="V526" i="2"/>
  <c r="AC525" i="2"/>
  <c r="Z525" i="2"/>
  <c r="Y525" i="2"/>
  <c r="X525" i="2"/>
  <c r="AB525" i="2" s="1"/>
  <c r="W525" i="2"/>
  <c r="AA525" i="2" s="1"/>
  <c r="V525" i="2"/>
  <c r="AC524" i="2"/>
  <c r="AA524" i="2"/>
  <c r="Y524" i="2"/>
  <c r="X524" i="2"/>
  <c r="W524" i="2"/>
  <c r="V524" i="2"/>
  <c r="AC523" i="2"/>
  <c r="AB523" i="2"/>
  <c r="Y523" i="2"/>
  <c r="X523" i="2"/>
  <c r="W523" i="2"/>
  <c r="V523" i="2"/>
  <c r="AB522" i="2"/>
  <c r="Y522" i="2"/>
  <c r="AC522" i="2" s="1"/>
  <c r="X522" i="2"/>
  <c r="W522" i="2"/>
  <c r="AA522" i="2" s="1"/>
  <c r="V522" i="2"/>
  <c r="AC521" i="2"/>
  <c r="AA521" i="2"/>
  <c r="Y521" i="2"/>
  <c r="X521" i="2"/>
  <c r="W521" i="2"/>
  <c r="V521" i="2"/>
  <c r="AD520" i="2"/>
  <c r="AE520" i="2" s="1"/>
  <c r="AC520" i="2"/>
  <c r="Z520" i="2"/>
  <c r="Y520" i="2"/>
  <c r="X520" i="2"/>
  <c r="AB520" i="2" s="1"/>
  <c r="W520" i="2"/>
  <c r="AA520" i="2" s="1"/>
  <c r="V520" i="2"/>
  <c r="AB519" i="2"/>
  <c r="AA519" i="2"/>
  <c r="Y519" i="2"/>
  <c r="AC519" i="2" s="1"/>
  <c r="X519" i="2"/>
  <c r="W519" i="2"/>
  <c r="V519" i="2"/>
  <c r="AC518" i="2"/>
  <c r="AA518" i="2"/>
  <c r="Y518" i="2"/>
  <c r="X518" i="2"/>
  <c r="W518" i="2"/>
  <c r="V518" i="2"/>
  <c r="AE517" i="2"/>
  <c r="AC517" i="2"/>
  <c r="AA517" i="2"/>
  <c r="AD517" i="2" s="1"/>
  <c r="Z517" i="2"/>
  <c r="Y517" i="2"/>
  <c r="X517" i="2"/>
  <c r="AB517" i="2" s="1"/>
  <c r="W517" i="2"/>
  <c r="V517" i="2"/>
  <c r="AA516" i="2"/>
  <c r="Y516" i="2"/>
  <c r="AC516" i="2" s="1"/>
  <c r="X516" i="2"/>
  <c r="AB516" i="2" s="1"/>
  <c r="AD516" i="2" s="1"/>
  <c r="W516" i="2"/>
  <c r="V516" i="2"/>
  <c r="AB515" i="2"/>
  <c r="Y515" i="2"/>
  <c r="AC515" i="2" s="1"/>
  <c r="X515" i="2"/>
  <c r="W515" i="2"/>
  <c r="AA515" i="2" s="1"/>
  <c r="AD515" i="2" s="1"/>
  <c r="V515" i="2"/>
  <c r="AB514" i="2"/>
  <c r="AA514" i="2"/>
  <c r="Z514" i="2"/>
  <c r="Y514" i="2"/>
  <c r="AC514" i="2" s="1"/>
  <c r="X514" i="2"/>
  <c r="W514" i="2"/>
  <c r="V514" i="2"/>
  <c r="AA513" i="2"/>
  <c r="W513" i="2"/>
  <c r="V513" i="2"/>
  <c r="U513" i="2"/>
  <c r="T513" i="2"/>
  <c r="S513" i="2"/>
  <c r="AB512" i="2"/>
  <c r="AB513" i="2" s="1"/>
  <c r="AA512" i="2"/>
  <c r="Y512" i="2"/>
  <c r="X512" i="2"/>
  <c r="X513" i="2" s="1"/>
  <c r="W512" i="2"/>
  <c r="V512" i="2"/>
  <c r="X511" i="2"/>
  <c r="U511" i="2"/>
  <c r="T511" i="2"/>
  <c r="S511" i="2"/>
  <c r="AB510" i="2"/>
  <c r="AB511" i="2" s="1"/>
  <c r="Y510" i="2"/>
  <c r="Y511" i="2" s="1"/>
  <c r="X510" i="2"/>
  <c r="W510" i="2"/>
  <c r="V510" i="2"/>
  <c r="V511" i="2" s="1"/>
  <c r="U509" i="2"/>
  <c r="T509" i="2"/>
  <c r="S509" i="2"/>
  <c r="Y508" i="2"/>
  <c r="AC508" i="2" s="1"/>
  <c r="X508" i="2"/>
  <c r="W508" i="2"/>
  <c r="V508" i="2"/>
  <c r="AB507" i="2"/>
  <c r="AA507" i="2"/>
  <c r="Y507" i="2"/>
  <c r="X507" i="2"/>
  <c r="W507" i="2"/>
  <c r="V507" i="2"/>
  <c r="V509" i="2" s="1"/>
  <c r="U506" i="2"/>
  <c r="T506" i="2"/>
  <c r="S506" i="2"/>
  <c r="AC505" i="2"/>
  <c r="AB505" i="2"/>
  <c r="Y505" i="2"/>
  <c r="X505" i="2"/>
  <c r="W505" i="2"/>
  <c r="V505" i="2"/>
  <c r="AC504" i="2"/>
  <c r="Y504" i="2"/>
  <c r="X504" i="2"/>
  <c r="AB504" i="2" s="1"/>
  <c r="W504" i="2"/>
  <c r="AA504" i="2" s="1"/>
  <c r="AD504" i="2" s="1"/>
  <c r="V504" i="2"/>
  <c r="AB503" i="2"/>
  <c r="Z503" i="2"/>
  <c r="Y503" i="2"/>
  <c r="AC503" i="2" s="1"/>
  <c r="X503" i="2"/>
  <c r="W503" i="2"/>
  <c r="AA503" i="2" s="1"/>
  <c r="V503" i="2"/>
  <c r="AC502" i="2"/>
  <c r="AC506" i="2" s="1"/>
  <c r="AA502" i="2"/>
  <c r="Y502" i="2"/>
  <c r="X502" i="2"/>
  <c r="Z502" i="2" s="1"/>
  <c r="W502" i="2"/>
  <c r="V502" i="2"/>
  <c r="V506" i="2" s="1"/>
  <c r="U501" i="2"/>
  <c r="T501" i="2"/>
  <c r="S501" i="2"/>
  <c r="AB500" i="2"/>
  <c r="AA500" i="2"/>
  <c r="AD500" i="2" s="1"/>
  <c r="Z500" i="2"/>
  <c r="Y500" i="2"/>
  <c r="AC500" i="2" s="1"/>
  <c r="X500" i="2"/>
  <c r="W500" i="2"/>
  <c r="V500" i="2"/>
  <c r="AC499" i="2"/>
  <c r="AA499" i="2"/>
  <c r="AD499" i="2" s="1"/>
  <c r="Y499" i="2"/>
  <c r="X499" i="2"/>
  <c r="AB499" i="2" s="1"/>
  <c r="W499" i="2"/>
  <c r="Z499" i="2" s="1"/>
  <c r="V499" i="2"/>
  <c r="AD498" i="2"/>
  <c r="AE498" i="2" s="1"/>
  <c r="AC498" i="2"/>
  <c r="AB498" i="2"/>
  <c r="AA498" i="2"/>
  <c r="Z498" i="2"/>
  <c r="Y498" i="2"/>
  <c r="X498" i="2"/>
  <c r="W498" i="2"/>
  <c r="V498" i="2"/>
  <c r="AB497" i="2"/>
  <c r="AA497" i="2"/>
  <c r="Y497" i="2"/>
  <c r="AC497" i="2" s="1"/>
  <c r="X497" i="2"/>
  <c r="W497" i="2"/>
  <c r="V497" i="2"/>
  <c r="AB496" i="2"/>
  <c r="Y496" i="2"/>
  <c r="AC496" i="2" s="1"/>
  <c r="X496" i="2"/>
  <c r="W496" i="2"/>
  <c r="V496" i="2"/>
  <c r="AC495" i="2"/>
  <c r="AB495" i="2"/>
  <c r="AA495" i="2"/>
  <c r="AD495" i="2" s="1"/>
  <c r="AE495" i="2" s="1"/>
  <c r="Z495" i="2"/>
  <c r="Y495" i="2"/>
  <c r="X495" i="2"/>
  <c r="W495" i="2"/>
  <c r="V495" i="2"/>
  <c r="AC494" i="2"/>
  <c r="Y494" i="2"/>
  <c r="X494" i="2"/>
  <c r="AB494" i="2" s="1"/>
  <c r="W494" i="2"/>
  <c r="V494" i="2"/>
  <c r="Y493" i="2"/>
  <c r="AC493" i="2" s="1"/>
  <c r="X493" i="2"/>
  <c r="AB493" i="2" s="1"/>
  <c r="W493" i="2"/>
  <c r="V493" i="2"/>
  <c r="AC492" i="2"/>
  <c r="AA492" i="2"/>
  <c r="Y492" i="2"/>
  <c r="X492" i="2"/>
  <c r="W492" i="2"/>
  <c r="V492" i="2"/>
  <c r="AB491" i="2"/>
  <c r="Z491" i="2"/>
  <c r="Y491" i="2"/>
  <c r="AC491" i="2" s="1"/>
  <c r="X491" i="2"/>
  <c r="W491" i="2"/>
  <c r="AA491" i="2" s="1"/>
  <c r="AD491" i="2" s="1"/>
  <c r="V491" i="2"/>
  <c r="AC490" i="2"/>
  <c r="AA490" i="2"/>
  <c r="Y490" i="2"/>
  <c r="X490" i="2"/>
  <c r="AB490" i="2" s="1"/>
  <c r="W490" i="2"/>
  <c r="Z490" i="2" s="1"/>
  <c r="V490" i="2"/>
  <c r="AC489" i="2"/>
  <c r="Y489" i="2"/>
  <c r="X489" i="2"/>
  <c r="Z489" i="2" s="1"/>
  <c r="W489" i="2"/>
  <c r="AA489" i="2" s="1"/>
  <c r="V489" i="2"/>
  <c r="AB488" i="2"/>
  <c r="AA488" i="2"/>
  <c r="Y488" i="2"/>
  <c r="X488" i="2"/>
  <c r="W488" i="2"/>
  <c r="V488" i="2"/>
  <c r="AB487" i="2"/>
  <c r="AA487" i="2"/>
  <c r="AD487" i="2" s="1"/>
  <c r="Z487" i="2"/>
  <c r="Y487" i="2"/>
  <c r="AC487" i="2" s="1"/>
  <c r="X487" i="2"/>
  <c r="W487" i="2"/>
  <c r="V487" i="2"/>
  <c r="AB486" i="2"/>
  <c r="Y486" i="2"/>
  <c r="AC486" i="2" s="1"/>
  <c r="X486" i="2"/>
  <c r="W486" i="2"/>
  <c r="V486" i="2"/>
  <c r="AC485" i="2"/>
  <c r="AB485" i="2"/>
  <c r="AD485" i="2" s="1"/>
  <c r="AA485" i="2"/>
  <c r="Y485" i="2"/>
  <c r="X485" i="2"/>
  <c r="Z485" i="2" s="1"/>
  <c r="W485" i="2"/>
  <c r="V485" i="2"/>
  <c r="AC484" i="2"/>
  <c r="Y484" i="2"/>
  <c r="X484" i="2"/>
  <c r="AB484" i="2" s="1"/>
  <c r="W484" i="2"/>
  <c r="V484" i="2"/>
  <c r="AC483" i="2"/>
  <c r="Y483" i="2"/>
  <c r="X483" i="2"/>
  <c r="W483" i="2"/>
  <c r="AA483" i="2" s="1"/>
  <c r="V483" i="2"/>
  <c r="AB482" i="2"/>
  <c r="Z482" i="2"/>
  <c r="AE482" i="2" s="1"/>
  <c r="Y482" i="2"/>
  <c r="AC482" i="2" s="1"/>
  <c r="AD482" i="2" s="1"/>
  <c r="X482" i="2"/>
  <c r="W482" i="2"/>
  <c r="AA482" i="2" s="1"/>
  <c r="V482" i="2"/>
  <c r="AB481" i="2"/>
  <c r="AA481" i="2"/>
  <c r="Z481" i="2"/>
  <c r="Y481" i="2"/>
  <c r="AC481" i="2" s="1"/>
  <c r="X481" i="2"/>
  <c r="W481" i="2"/>
  <c r="V481" i="2"/>
  <c r="Y480" i="2"/>
  <c r="AC480" i="2" s="1"/>
  <c r="X480" i="2"/>
  <c r="AB480" i="2" s="1"/>
  <c r="W480" i="2"/>
  <c r="Z480" i="2" s="1"/>
  <c r="V480" i="2"/>
  <c r="AB479" i="2"/>
  <c r="AA479" i="2"/>
  <c r="AD479" i="2" s="1"/>
  <c r="Z479" i="2"/>
  <c r="Y479" i="2"/>
  <c r="AC479" i="2" s="1"/>
  <c r="X479" i="2"/>
  <c r="W479" i="2"/>
  <c r="V479" i="2"/>
  <c r="AE479" i="2" s="1"/>
  <c r="AC478" i="2"/>
  <c r="AB478" i="2"/>
  <c r="Y478" i="2"/>
  <c r="X478" i="2"/>
  <c r="W478" i="2"/>
  <c r="V478" i="2"/>
  <c r="Y477" i="2"/>
  <c r="AC477" i="2" s="1"/>
  <c r="X477" i="2"/>
  <c r="W477" i="2"/>
  <c r="AA477" i="2" s="1"/>
  <c r="V477" i="2"/>
  <c r="AC476" i="2"/>
  <c r="AB476" i="2"/>
  <c r="AA476" i="2"/>
  <c r="AD476" i="2" s="1"/>
  <c r="Y476" i="2"/>
  <c r="X476" i="2"/>
  <c r="W476" i="2"/>
  <c r="Z476" i="2" s="1"/>
  <c r="V476" i="2"/>
  <c r="AC475" i="2"/>
  <c r="Y475" i="2"/>
  <c r="X475" i="2"/>
  <c r="AB475" i="2" s="1"/>
  <c r="AD475" i="2" s="1"/>
  <c r="W475" i="2"/>
  <c r="AA475" i="2" s="1"/>
  <c r="V475" i="2"/>
  <c r="AB474" i="2"/>
  <c r="AD474" i="2" s="1"/>
  <c r="AA474" i="2"/>
  <c r="Z474" i="2"/>
  <c r="Y474" i="2"/>
  <c r="AC474" i="2" s="1"/>
  <c r="X474" i="2"/>
  <c r="W474" i="2"/>
  <c r="V474" i="2"/>
  <c r="AE474" i="2" s="1"/>
  <c r="AC473" i="2"/>
  <c r="AB473" i="2"/>
  <c r="AA473" i="2"/>
  <c r="AD473" i="2" s="1"/>
  <c r="Y473" i="2"/>
  <c r="X473" i="2"/>
  <c r="Z473" i="2" s="1"/>
  <c r="W473" i="2"/>
  <c r="V473" i="2"/>
  <c r="AE473" i="2" s="1"/>
  <c r="AB472" i="2"/>
  <c r="AA472" i="2"/>
  <c r="AD472" i="2" s="1"/>
  <c r="Z472" i="2"/>
  <c r="AE472" i="2" s="1"/>
  <c r="Y472" i="2"/>
  <c r="AC472" i="2" s="1"/>
  <c r="X472" i="2"/>
  <c r="W472" i="2"/>
  <c r="V472" i="2"/>
  <c r="AC471" i="2"/>
  <c r="AA471" i="2"/>
  <c r="AD471" i="2" s="1"/>
  <c r="Y471" i="2"/>
  <c r="X471" i="2"/>
  <c r="AB471" i="2" s="1"/>
  <c r="W471" i="2"/>
  <c r="Z471" i="2" s="1"/>
  <c r="V471" i="2"/>
  <c r="AC470" i="2"/>
  <c r="AB470" i="2"/>
  <c r="Y470" i="2"/>
  <c r="X470" i="2"/>
  <c r="W470" i="2"/>
  <c r="V470" i="2"/>
  <c r="AB469" i="2"/>
  <c r="Y469" i="2"/>
  <c r="AC469" i="2" s="1"/>
  <c r="X469" i="2"/>
  <c r="W469" i="2"/>
  <c r="V469" i="2"/>
  <c r="Y468" i="2"/>
  <c r="AC468" i="2" s="1"/>
  <c r="X468" i="2"/>
  <c r="AB468" i="2" s="1"/>
  <c r="W468" i="2"/>
  <c r="V468" i="2"/>
  <c r="AB467" i="2"/>
  <c r="AA467" i="2"/>
  <c r="Y467" i="2"/>
  <c r="AC467" i="2" s="1"/>
  <c r="X467" i="2"/>
  <c r="W467" i="2"/>
  <c r="V467" i="2"/>
  <c r="AB466" i="2"/>
  <c r="AA466" i="2"/>
  <c r="Z466" i="2"/>
  <c r="Y466" i="2"/>
  <c r="AC466" i="2" s="1"/>
  <c r="X466" i="2"/>
  <c r="W466" i="2"/>
  <c r="V466" i="2"/>
  <c r="AB465" i="2"/>
  <c r="Y465" i="2"/>
  <c r="AC465" i="2" s="1"/>
  <c r="X465" i="2"/>
  <c r="W465" i="2"/>
  <c r="AA465" i="2" s="1"/>
  <c r="V465" i="2"/>
  <c r="AC464" i="2"/>
  <c r="Y464" i="2"/>
  <c r="X464" i="2"/>
  <c r="AB464" i="2" s="1"/>
  <c r="W464" i="2"/>
  <c r="V464" i="2"/>
  <c r="AC463" i="2"/>
  <c r="AB463" i="2"/>
  <c r="AA463" i="2"/>
  <c r="AD463" i="2" s="1"/>
  <c r="Z463" i="2"/>
  <c r="Y463" i="2"/>
  <c r="X463" i="2"/>
  <c r="W463" i="2"/>
  <c r="V463" i="2"/>
  <c r="AC462" i="2"/>
  <c r="AB462" i="2"/>
  <c r="AA462" i="2"/>
  <c r="AD462" i="2" s="1"/>
  <c r="Z462" i="2"/>
  <c r="Y462" i="2"/>
  <c r="X462" i="2"/>
  <c r="W462" i="2"/>
  <c r="V462" i="2"/>
  <c r="AD461" i="2"/>
  <c r="AC461" i="2"/>
  <c r="Z461" i="2"/>
  <c r="Y461" i="2"/>
  <c r="X461" i="2"/>
  <c r="AB461" i="2" s="1"/>
  <c r="W461" i="2"/>
  <c r="AA461" i="2" s="1"/>
  <c r="V461" i="2"/>
  <c r="AB460" i="2"/>
  <c r="AA460" i="2"/>
  <c r="Z460" i="2"/>
  <c r="Y460" i="2"/>
  <c r="AC460" i="2" s="1"/>
  <c r="AD460" i="2" s="1"/>
  <c r="X460" i="2"/>
  <c r="W460" i="2"/>
  <c r="V460" i="2"/>
  <c r="AB459" i="2"/>
  <c r="AA459" i="2"/>
  <c r="AD459" i="2" s="1"/>
  <c r="Z459" i="2"/>
  <c r="Y459" i="2"/>
  <c r="AC459" i="2" s="1"/>
  <c r="X459" i="2"/>
  <c r="W459" i="2"/>
  <c r="V459" i="2"/>
  <c r="Y458" i="2"/>
  <c r="AC458" i="2" s="1"/>
  <c r="X458" i="2"/>
  <c r="AB458" i="2" s="1"/>
  <c r="W458" i="2"/>
  <c r="V458" i="2"/>
  <c r="AC457" i="2"/>
  <c r="AB457" i="2"/>
  <c r="AA457" i="2"/>
  <c r="AD457" i="2" s="1"/>
  <c r="Y457" i="2"/>
  <c r="X457" i="2"/>
  <c r="W457" i="2"/>
  <c r="Z457" i="2" s="1"/>
  <c r="V457" i="2"/>
  <c r="AC456" i="2"/>
  <c r="Y456" i="2"/>
  <c r="X456" i="2"/>
  <c r="AB456" i="2" s="1"/>
  <c r="W456" i="2"/>
  <c r="V456" i="2"/>
  <c r="Y455" i="2"/>
  <c r="AC455" i="2" s="1"/>
  <c r="X455" i="2"/>
  <c r="AB455" i="2" s="1"/>
  <c r="W455" i="2"/>
  <c r="V455" i="2"/>
  <c r="AE454" i="2"/>
  <c r="AC454" i="2"/>
  <c r="AB454" i="2"/>
  <c r="AA454" i="2"/>
  <c r="AD454" i="2" s="1"/>
  <c r="Z454" i="2"/>
  <c r="Y454" i="2"/>
  <c r="X454" i="2"/>
  <c r="W454" i="2"/>
  <c r="V454" i="2"/>
  <c r="AC453" i="2"/>
  <c r="AA453" i="2"/>
  <c r="Y453" i="2"/>
  <c r="X453" i="2"/>
  <c r="AB453" i="2" s="1"/>
  <c r="W453" i="2"/>
  <c r="Z453" i="2" s="1"/>
  <c r="V453" i="2"/>
  <c r="Y452" i="2"/>
  <c r="AC452" i="2" s="1"/>
  <c r="X452" i="2"/>
  <c r="AB452" i="2" s="1"/>
  <c r="W452" i="2"/>
  <c r="V452" i="2"/>
  <c r="AC451" i="2"/>
  <c r="Y451" i="2"/>
  <c r="X451" i="2"/>
  <c r="W451" i="2"/>
  <c r="AA451" i="2" s="1"/>
  <c r="V451" i="2"/>
  <c r="AB450" i="2"/>
  <c r="AA450" i="2"/>
  <c r="Z450" i="2"/>
  <c r="Y450" i="2"/>
  <c r="AC450" i="2" s="1"/>
  <c r="X450" i="2"/>
  <c r="W450" i="2"/>
  <c r="V450" i="2"/>
  <c r="AC449" i="2"/>
  <c r="Y449" i="2"/>
  <c r="X449" i="2"/>
  <c r="AB449" i="2" s="1"/>
  <c r="W449" i="2"/>
  <c r="V449" i="2"/>
  <c r="Y448" i="2"/>
  <c r="AC448" i="2" s="1"/>
  <c r="X448" i="2"/>
  <c r="AB448" i="2" s="1"/>
  <c r="W448" i="2"/>
  <c r="V448" i="2"/>
  <c r="AC447" i="2"/>
  <c r="AA447" i="2"/>
  <c r="Y447" i="2"/>
  <c r="X447" i="2"/>
  <c r="AB447" i="2" s="1"/>
  <c r="W447" i="2"/>
  <c r="V447" i="2"/>
  <c r="AC446" i="2"/>
  <c r="Y446" i="2"/>
  <c r="X446" i="2"/>
  <c r="AB446" i="2" s="1"/>
  <c r="W446" i="2"/>
  <c r="V446" i="2"/>
  <c r="AD445" i="2"/>
  <c r="AA445" i="2"/>
  <c r="Y445" i="2"/>
  <c r="AC445" i="2" s="1"/>
  <c r="X445" i="2"/>
  <c r="AB445" i="2" s="1"/>
  <c r="W445" i="2"/>
  <c r="V445" i="2"/>
  <c r="AC444" i="2"/>
  <c r="Y444" i="2"/>
  <c r="X444" i="2"/>
  <c r="AB444" i="2" s="1"/>
  <c r="W444" i="2"/>
  <c r="AA444" i="2" s="1"/>
  <c r="V444" i="2"/>
  <c r="AC443" i="2"/>
  <c r="AB443" i="2"/>
  <c r="AD443" i="2" s="1"/>
  <c r="AA443" i="2"/>
  <c r="Y443" i="2"/>
  <c r="X443" i="2"/>
  <c r="Z443" i="2" s="1"/>
  <c r="W443" i="2"/>
  <c r="V443" i="2"/>
  <c r="AC442" i="2"/>
  <c r="AA442" i="2"/>
  <c r="AD442" i="2" s="1"/>
  <c r="Y442" i="2"/>
  <c r="X442" i="2"/>
  <c r="AB442" i="2" s="1"/>
  <c r="W442" i="2"/>
  <c r="Z442" i="2" s="1"/>
  <c r="V442" i="2"/>
  <c r="AB441" i="2"/>
  <c r="Y441" i="2"/>
  <c r="AC441" i="2" s="1"/>
  <c r="X441" i="2"/>
  <c r="W441" i="2"/>
  <c r="V441" i="2"/>
  <c r="AC440" i="2"/>
  <c r="AB440" i="2"/>
  <c r="AA440" i="2"/>
  <c r="AD440" i="2" s="1"/>
  <c r="Y440" i="2"/>
  <c r="X440" i="2"/>
  <c r="Z440" i="2" s="1"/>
  <c r="AE440" i="2" s="1"/>
  <c r="W440" i="2"/>
  <c r="V440" i="2"/>
  <c r="AC439" i="2"/>
  <c r="AA439" i="2"/>
  <c r="AD439" i="2" s="1"/>
  <c r="AE439" i="2" s="1"/>
  <c r="Z439" i="2"/>
  <c r="Y439" i="2"/>
  <c r="X439" i="2"/>
  <c r="AB439" i="2" s="1"/>
  <c r="W439" i="2"/>
  <c r="V439" i="2"/>
  <c r="AB438" i="2"/>
  <c r="Y438" i="2"/>
  <c r="AC438" i="2" s="1"/>
  <c r="X438" i="2"/>
  <c r="W438" i="2"/>
  <c r="V438" i="2"/>
  <c r="AC437" i="2"/>
  <c r="AB437" i="2"/>
  <c r="AD437" i="2" s="1"/>
  <c r="AE437" i="2" s="1"/>
  <c r="Z437" i="2"/>
  <c r="Y437" i="2"/>
  <c r="X437" i="2"/>
  <c r="W437" i="2"/>
  <c r="AA437" i="2" s="1"/>
  <c r="V437" i="2"/>
  <c r="AA436" i="2"/>
  <c r="Y436" i="2"/>
  <c r="AC436" i="2" s="1"/>
  <c r="X436" i="2"/>
  <c r="AB436" i="2" s="1"/>
  <c r="AD436" i="2" s="1"/>
  <c r="W436" i="2"/>
  <c r="V436" i="2"/>
  <c r="AB435" i="2"/>
  <c r="Y435" i="2"/>
  <c r="AC435" i="2" s="1"/>
  <c r="X435" i="2"/>
  <c r="W435" i="2"/>
  <c r="V435" i="2"/>
  <c r="AD434" i="2"/>
  <c r="AB434" i="2"/>
  <c r="Y434" i="2"/>
  <c r="AC434" i="2" s="1"/>
  <c r="X434" i="2"/>
  <c r="W434" i="2"/>
  <c r="AA434" i="2" s="1"/>
  <c r="V434" i="2"/>
  <c r="AC433" i="2"/>
  <c r="AA433" i="2"/>
  <c r="Y433" i="2"/>
  <c r="X433" i="2"/>
  <c r="W433" i="2"/>
  <c r="V433" i="2"/>
  <c r="AB432" i="2"/>
  <c r="Y432" i="2"/>
  <c r="AC432" i="2" s="1"/>
  <c r="X432" i="2"/>
  <c r="W432" i="2"/>
  <c r="V432" i="2"/>
  <c r="AB431" i="2"/>
  <c r="AA431" i="2"/>
  <c r="AD431" i="2" s="1"/>
  <c r="Z431" i="2"/>
  <c r="Y431" i="2"/>
  <c r="AC431" i="2" s="1"/>
  <c r="X431" i="2"/>
  <c r="W431" i="2"/>
  <c r="V431" i="2"/>
  <c r="AC430" i="2"/>
  <c r="Z430" i="2"/>
  <c r="Y430" i="2"/>
  <c r="X430" i="2"/>
  <c r="AB430" i="2" s="1"/>
  <c r="W430" i="2"/>
  <c r="AA430" i="2" s="1"/>
  <c r="AD430" i="2" s="1"/>
  <c r="V430" i="2"/>
  <c r="AA429" i="2"/>
  <c r="Y429" i="2"/>
  <c r="AC429" i="2" s="1"/>
  <c r="X429" i="2"/>
  <c r="W429" i="2"/>
  <c r="V429" i="2"/>
  <c r="AB428" i="2"/>
  <c r="AA428" i="2"/>
  <c r="Y428" i="2"/>
  <c r="AC428" i="2" s="1"/>
  <c r="X428" i="2"/>
  <c r="W428" i="2"/>
  <c r="V428" i="2"/>
  <c r="AB427" i="2"/>
  <c r="Y427" i="2"/>
  <c r="AC427" i="2" s="1"/>
  <c r="X427" i="2"/>
  <c r="W427" i="2"/>
  <c r="V427" i="2"/>
  <c r="AC426" i="2"/>
  <c r="AA426" i="2"/>
  <c r="Z426" i="2"/>
  <c r="Y426" i="2"/>
  <c r="X426" i="2"/>
  <c r="AB426" i="2" s="1"/>
  <c r="AD426" i="2" s="1"/>
  <c r="AE426" i="2" s="1"/>
  <c r="W426" i="2"/>
  <c r="V426" i="2"/>
  <c r="AC425" i="2"/>
  <c r="AB425" i="2"/>
  <c r="AA425" i="2"/>
  <c r="Y425" i="2"/>
  <c r="Z425" i="2" s="1"/>
  <c r="X425" i="2"/>
  <c r="W425" i="2"/>
  <c r="V425" i="2"/>
  <c r="Y424" i="2"/>
  <c r="AC424" i="2" s="1"/>
  <c r="X424" i="2"/>
  <c r="AB424" i="2" s="1"/>
  <c r="W424" i="2"/>
  <c r="V424" i="2"/>
  <c r="AD423" i="2"/>
  <c r="AC423" i="2"/>
  <c r="Y423" i="2"/>
  <c r="X423" i="2"/>
  <c r="AB423" i="2" s="1"/>
  <c r="W423" i="2"/>
  <c r="AA423" i="2" s="1"/>
  <c r="V423" i="2"/>
  <c r="AB422" i="2"/>
  <c r="AA422" i="2"/>
  <c r="AD422" i="2" s="1"/>
  <c r="Y422" i="2"/>
  <c r="AC422" i="2" s="1"/>
  <c r="X422" i="2"/>
  <c r="Z422" i="2" s="1"/>
  <c r="W422" i="2"/>
  <c r="V422" i="2"/>
  <c r="AB421" i="2"/>
  <c r="AA421" i="2"/>
  <c r="AD421" i="2" s="1"/>
  <c r="Y421" i="2"/>
  <c r="AC421" i="2" s="1"/>
  <c r="X421" i="2"/>
  <c r="W421" i="2"/>
  <c r="V421" i="2"/>
  <c r="AD420" i="2"/>
  <c r="AB420" i="2"/>
  <c r="Y420" i="2"/>
  <c r="AC420" i="2" s="1"/>
  <c r="X420" i="2"/>
  <c r="W420" i="2"/>
  <c r="AA420" i="2" s="1"/>
  <c r="V420" i="2"/>
  <c r="AC419" i="2"/>
  <c r="AA419" i="2"/>
  <c r="AD419" i="2" s="1"/>
  <c r="AE419" i="2" s="1"/>
  <c r="Z419" i="2"/>
  <c r="Y419" i="2"/>
  <c r="X419" i="2"/>
  <c r="AB419" i="2" s="1"/>
  <c r="W419" i="2"/>
  <c r="V419" i="2"/>
  <c r="AC418" i="2"/>
  <c r="AB418" i="2"/>
  <c r="Y418" i="2"/>
  <c r="X418" i="2"/>
  <c r="W418" i="2"/>
  <c r="Z418" i="2" s="1"/>
  <c r="V418" i="2"/>
  <c r="AD417" i="2"/>
  <c r="AB417" i="2"/>
  <c r="AA417" i="2"/>
  <c r="Y417" i="2"/>
  <c r="AC417" i="2" s="1"/>
  <c r="X417" i="2"/>
  <c r="W417" i="2"/>
  <c r="Z417" i="2" s="1"/>
  <c r="V417" i="2"/>
  <c r="AC416" i="2"/>
  <c r="Y416" i="2"/>
  <c r="X416" i="2"/>
  <c r="AB416" i="2" s="1"/>
  <c r="W416" i="2"/>
  <c r="AA416" i="2" s="1"/>
  <c r="AD416" i="2" s="1"/>
  <c r="V416" i="2"/>
  <c r="AC415" i="2"/>
  <c r="AB415" i="2"/>
  <c r="AA415" i="2"/>
  <c r="Y415" i="2"/>
  <c r="X415" i="2"/>
  <c r="Z415" i="2" s="1"/>
  <c r="W415" i="2"/>
  <c r="V415" i="2"/>
  <c r="AC414" i="2"/>
  <c r="AB414" i="2"/>
  <c r="Y414" i="2"/>
  <c r="X414" i="2"/>
  <c r="W414" i="2"/>
  <c r="V414" i="2"/>
  <c r="AB413" i="2"/>
  <c r="Y413" i="2"/>
  <c r="AC413" i="2" s="1"/>
  <c r="X413" i="2"/>
  <c r="W413" i="2"/>
  <c r="V413" i="2"/>
  <c r="AE412" i="2"/>
  <c r="AC412" i="2"/>
  <c r="AB412" i="2"/>
  <c r="AA412" i="2"/>
  <c r="AD412" i="2" s="1"/>
  <c r="Z412" i="2"/>
  <c r="Y412" i="2"/>
  <c r="X412" i="2"/>
  <c r="W412" i="2"/>
  <c r="V412" i="2"/>
  <c r="AC411" i="2"/>
  <c r="AB411" i="2"/>
  <c r="AA411" i="2"/>
  <c r="AD411" i="2" s="1"/>
  <c r="Y411" i="2"/>
  <c r="X411" i="2"/>
  <c r="W411" i="2"/>
  <c r="Z411" i="2" s="1"/>
  <c r="AE411" i="2" s="1"/>
  <c r="V411" i="2"/>
  <c r="AA410" i="2"/>
  <c r="AD410" i="2" s="1"/>
  <c r="Y410" i="2"/>
  <c r="AC410" i="2" s="1"/>
  <c r="X410" i="2"/>
  <c r="AB410" i="2" s="1"/>
  <c r="W410" i="2"/>
  <c r="V410" i="2"/>
  <c r="AC409" i="2"/>
  <c r="Y409" i="2"/>
  <c r="X409" i="2"/>
  <c r="AB409" i="2" s="1"/>
  <c r="W409" i="2"/>
  <c r="AA409" i="2" s="1"/>
  <c r="V409" i="2"/>
  <c r="AC408" i="2"/>
  <c r="AB408" i="2"/>
  <c r="AA408" i="2"/>
  <c r="AD408" i="2" s="1"/>
  <c r="Z408" i="2"/>
  <c r="Y408" i="2"/>
  <c r="X408" i="2"/>
  <c r="W408" i="2"/>
  <c r="V408" i="2"/>
  <c r="AA407" i="2"/>
  <c r="Y407" i="2"/>
  <c r="AC407" i="2" s="1"/>
  <c r="X407" i="2"/>
  <c r="AB407" i="2" s="1"/>
  <c r="W407" i="2"/>
  <c r="Z407" i="2" s="1"/>
  <c r="V407" i="2"/>
  <c r="Y406" i="2"/>
  <c r="AC406" i="2" s="1"/>
  <c r="X406" i="2"/>
  <c r="AB406" i="2" s="1"/>
  <c r="W406" i="2"/>
  <c r="V406" i="2"/>
  <c r="AC405" i="2"/>
  <c r="AB405" i="2"/>
  <c r="AA405" i="2"/>
  <c r="Z405" i="2"/>
  <c r="Y405" i="2"/>
  <c r="X405" i="2"/>
  <c r="W405" i="2"/>
  <c r="V405" i="2"/>
  <c r="AC404" i="2"/>
  <c r="AA404" i="2"/>
  <c r="Y404" i="2"/>
  <c r="X404" i="2"/>
  <c r="AB404" i="2" s="1"/>
  <c r="W404" i="2"/>
  <c r="V404" i="2"/>
  <c r="Y403" i="2"/>
  <c r="AC403" i="2" s="1"/>
  <c r="X403" i="2"/>
  <c r="AB403" i="2" s="1"/>
  <c r="W403" i="2"/>
  <c r="V403" i="2"/>
  <c r="AC402" i="2"/>
  <c r="Y402" i="2"/>
  <c r="X402" i="2"/>
  <c r="AB402" i="2" s="1"/>
  <c r="AD402" i="2" s="1"/>
  <c r="W402" i="2"/>
  <c r="AA402" i="2" s="1"/>
  <c r="V402" i="2"/>
  <c r="AC401" i="2"/>
  <c r="AA401" i="2"/>
  <c r="Y401" i="2"/>
  <c r="X401" i="2"/>
  <c r="AB401" i="2" s="1"/>
  <c r="AD401" i="2" s="1"/>
  <c r="W401" i="2"/>
  <c r="V401" i="2"/>
  <c r="AC400" i="2"/>
  <c r="AD400" i="2" s="1"/>
  <c r="Z400" i="2"/>
  <c r="Y400" i="2"/>
  <c r="X400" i="2"/>
  <c r="AB400" i="2" s="1"/>
  <c r="W400" i="2"/>
  <c r="AA400" i="2" s="1"/>
  <c r="V400" i="2"/>
  <c r="AB399" i="2"/>
  <c r="AA399" i="2"/>
  <c r="Y399" i="2"/>
  <c r="AC399" i="2" s="1"/>
  <c r="X399" i="2"/>
  <c r="Z399" i="2" s="1"/>
  <c r="W399" i="2"/>
  <c r="V399" i="2"/>
  <c r="AD398" i="2"/>
  <c r="AC398" i="2"/>
  <c r="AB398" i="2"/>
  <c r="Y398" i="2"/>
  <c r="X398" i="2"/>
  <c r="W398" i="2"/>
  <c r="AA398" i="2" s="1"/>
  <c r="V398" i="2"/>
  <c r="AA397" i="2"/>
  <c r="Y397" i="2"/>
  <c r="AC397" i="2" s="1"/>
  <c r="X397" i="2"/>
  <c r="W397" i="2"/>
  <c r="V397" i="2"/>
  <c r="AB396" i="2"/>
  <c r="AA396" i="2"/>
  <c r="Y396" i="2"/>
  <c r="AC396" i="2" s="1"/>
  <c r="X396" i="2"/>
  <c r="W396" i="2"/>
  <c r="V396" i="2"/>
  <c r="AC395" i="2"/>
  <c r="AD395" i="2" s="1"/>
  <c r="Z395" i="2"/>
  <c r="Y395" i="2"/>
  <c r="X395" i="2"/>
  <c r="AB395" i="2" s="1"/>
  <c r="W395" i="2"/>
  <c r="AA395" i="2" s="1"/>
  <c r="V395" i="2"/>
  <c r="AA394" i="2"/>
  <c r="AD394" i="2" s="1"/>
  <c r="Y394" i="2"/>
  <c r="AC394" i="2" s="1"/>
  <c r="X394" i="2"/>
  <c r="AB394" i="2" s="1"/>
  <c r="W394" i="2"/>
  <c r="V394" i="2"/>
  <c r="AC393" i="2"/>
  <c r="AB393" i="2"/>
  <c r="AD393" i="2" s="1"/>
  <c r="AA393" i="2"/>
  <c r="Z393" i="2"/>
  <c r="Y393" i="2"/>
  <c r="X393" i="2"/>
  <c r="W393" i="2"/>
  <c r="V393" i="2"/>
  <c r="Y392" i="2"/>
  <c r="AC392" i="2" s="1"/>
  <c r="X392" i="2"/>
  <c r="AB392" i="2" s="1"/>
  <c r="W392" i="2"/>
  <c r="V392" i="2"/>
  <c r="AC391" i="2"/>
  <c r="AA391" i="2"/>
  <c r="Y391" i="2"/>
  <c r="X391" i="2"/>
  <c r="AB391" i="2" s="1"/>
  <c r="W391" i="2"/>
  <c r="V391" i="2"/>
  <c r="AB390" i="2"/>
  <c r="Y390" i="2"/>
  <c r="AC390" i="2" s="1"/>
  <c r="X390" i="2"/>
  <c r="W390" i="2"/>
  <c r="V390" i="2"/>
  <c r="AA389" i="2"/>
  <c r="Z389" i="2"/>
  <c r="Y389" i="2"/>
  <c r="AC389" i="2" s="1"/>
  <c r="X389" i="2"/>
  <c r="AB389" i="2" s="1"/>
  <c r="AD389" i="2" s="1"/>
  <c r="W389" i="2"/>
  <c r="V389" i="2"/>
  <c r="AC388" i="2"/>
  <c r="AB388" i="2"/>
  <c r="AD388" i="2" s="1"/>
  <c r="AE388" i="2" s="1"/>
  <c r="Z388" i="2"/>
  <c r="Y388" i="2"/>
  <c r="X388" i="2"/>
  <c r="W388" i="2"/>
  <c r="AA388" i="2" s="1"/>
  <c r="V388" i="2"/>
  <c r="AA387" i="2"/>
  <c r="Y387" i="2"/>
  <c r="AC387" i="2" s="1"/>
  <c r="X387" i="2"/>
  <c r="AB387" i="2" s="1"/>
  <c r="AD387" i="2" s="1"/>
  <c r="W387" i="2"/>
  <c r="V387" i="2"/>
  <c r="AC386" i="2"/>
  <c r="AB386" i="2"/>
  <c r="Y386" i="2"/>
  <c r="X386" i="2"/>
  <c r="W386" i="2"/>
  <c r="AA386" i="2" s="1"/>
  <c r="AD386" i="2" s="1"/>
  <c r="V386" i="2"/>
  <c r="AB385" i="2"/>
  <c r="AA385" i="2"/>
  <c r="Z385" i="2"/>
  <c r="Y385" i="2"/>
  <c r="AC385" i="2" s="1"/>
  <c r="X385" i="2"/>
  <c r="W385" i="2"/>
  <c r="V385" i="2"/>
  <c r="AC384" i="2"/>
  <c r="AA384" i="2"/>
  <c r="Y384" i="2"/>
  <c r="X384" i="2"/>
  <c r="AB384" i="2" s="1"/>
  <c r="W384" i="2"/>
  <c r="V384" i="2"/>
  <c r="AC383" i="2"/>
  <c r="AB383" i="2"/>
  <c r="Y383" i="2"/>
  <c r="X383" i="2"/>
  <c r="W383" i="2"/>
  <c r="V383" i="2"/>
  <c r="AA382" i="2"/>
  <c r="Y382" i="2"/>
  <c r="AC382" i="2" s="1"/>
  <c r="X382" i="2"/>
  <c r="W382" i="2"/>
  <c r="V382" i="2"/>
  <c r="Y381" i="2"/>
  <c r="AC381" i="2" s="1"/>
  <c r="X381" i="2"/>
  <c r="AB381" i="2" s="1"/>
  <c r="W381" i="2"/>
  <c r="AA381" i="2" s="1"/>
  <c r="V381" i="2"/>
  <c r="AA380" i="2"/>
  <c r="Y380" i="2"/>
  <c r="AC380" i="2" s="1"/>
  <c r="X380" i="2"/>
  <c r="AB380" i="2" s="1"/>
  <c r="W380" i="2"/>
  <c r="V380" i="2"/>
  <c r="AC379" i="2"/>
  <c r="AB379" i="2"/>
  <c r="Y379" i="2"/>
  <c r="X379" i="2"/>
  <c r="W379" i="2"/>
  <c r="V379" i="2"/>
  <c r="Y378" i="2"/>
  <c r="AC378" i="2" s="1"/>
  <c r="X378" i="2"/>
  <c r="AB378" i="2" s="1"/>
  <c r="W378" i="2"/>
  <c r="AA378" i="2" s="1"/>
  <c r="V378" i="2"/>
  <c r="AC377" i="2"/>
  <c r="AA377" i="2"/>
  <c r="Y377" i="2"/>
  <c r="X377" i="2"/>
  <c r="W377" i="2"/>
  <c r="V377" i="2"/>
  <c r="AB376" i="2"/>
  <c r="Y376" i="2"/>
  <c r="AC376" i="2" s="1"/>
  <c r="X376" i="2"/>
  <c r="W376" i="2"/>
  <c r="V376" i="2"/>
  <c r="AC375" i="2"/>
  <c r="AB375" i="2"/>
  <c r="AA375" i="2"/>
  <c r="Z375" i="2"/>
  <c r="Y375" i="2"/>
  <c r="X375" i="2"/>
  <c r="W375" i="2"/>
  <c r="V375" i="2"/>
  <c r="Y374" i="2"/>
  <c r="AC374" i="2" s="1"/>
  <c r="X374" i="2"/>
  <c r="AB374" i="2" s="1"/>
  <c r="W374" i="2"/>
  <c r="V374" i="2"/>
  <c r="AA373" i="2"/>
  <c r="Y373" i="2"/>
  <c r="AC373" i="2" s="1"/>
  <c r="X373" i="2"/>
  <c r="AB373" i="2" s="1"/>
  <c r="AD373" i="2" s="1"/>
  <c r="W373" i="2"/>
  <c r="V373" i="2"/>
  <c r="AC372" i="2"/>
  <c r="AB372" i="2"/>
  <c r="AA372" i="2"/>
  <c r="AD372" i="2" s="1"/>
  <c r="Z372" i="2"/>
  <c r="AE372" i="2" s="1"/>
  <c r="Y372" i="2"/>
  <c r="X372" i="2"/>
  <c r="W372" i="2"/>
  <c r="V372" i="2"/>
  <c r="Y371" i="2"/>
  <c r="AC371" i="2" s="1"/>
  <c r="X371" i="2"/>
  <c r="AB371" i="2" s="1"/>
  <c r="W371" i="2"/>
  <c r="V371" i="2"/>
  <c r="AC370" i="2"/>
  <c r="AB370" i="2"/>
  <c r="Y370" i="2"/>
  <c r="X370" i="2"/>
  <c r="W370" i="2"/>
  <c r="AA370" i="2" s="1"/>
  <c r="AD370" i="2" s="1"/>
  <c r="V370" i="2"/>
  <c r="AB369" i="2"/>
  <c r="Y369" i="2"/>
  <c r="AC369" i="2" s="1"/>
  <c r="X369" i="2"/>
  <c r="W369" i="2"/>
  <c r="V369" i="2"/>
  <c r="AA368" i="2"/>
  <c r="Z368" i="2"/>
  <c r="Y368" i="2"/>
  <c r="AC368" i="2" s="1"/>
  <c r="X368" i="2"/>
  <c r="AB368" i="2" s="1"/>
  <c r="AD368" i="2" s="1"/>
  <c r="W368" i="2"/>
  <c r="V368" i="2"/>
  <c r="AC367" i="2"/>
  <c r="AB367" i="2"/>
  <c r="AD367" i="2" s="1"/>
  <c r="AE367" i="2" s="1"/>
  <c r="Z367" i="2"/>
  <c r="Y367" i="2"/>
  <c r="X367" i="2"/>
  <c r="W367" i="2"/>
  <c r="AA367" i="2" s="1"/>
  <c r="V367" i="2"/>
  <c r="AA366" i="2"/>
  <c r="Y366" i="2"/>
  <c r="AC366" i="2" s="1"/>
  <c r="X366" i="2"/>
  <c r="W366" i="2"/>
  <c r="V366" i="2"/>
  <c r="AC365" i="2"/>
  <c r="AB365" i="2"/>
  <c r="Y365" i="2"/>
  <c r="X365" i="2"/>
  <c r="W365" i="2"/>
  <c r="AA365" i="2" s="1"/>
  <c r="AD365" i="2" s="1"/>
  <c r="V365" i="2"/>
  <c r="AB364" i="2"/>
  <c r="AA364" i="2"/>
  <c r="AD364" i="2" s="1"/>
  <c r="Z364" i="2"/>
  <c r="Y364" i="2"/>
  <c r="AC364" i="2" s="1"/>
  <c r="X364" i="2"/>
  <c r="W364" i="2"/>
  <c r="V364" i="2"/>
  <c r="AC363" i="2"/>
  <c r="AB363" i="2"/>
  <c r="Y363" i="2"/>
  <c r="X363" i="2"/>
  <c r="W363" i="2"/>
  <c r="V363" i="2"/>
  <c r="AC362" i="2"/>
  <c r="Y362" i="2"/>
  <c r="X362" i="2"/>
  <c r="AB362" i="2" s="1"/>
  <c r="W362" i="2"/>
  <c r="V362" i="2"/>
  <c r="AA361" i="2"/>
  <c r="Y361" i="2"/>
  <c r="AC361" i="2" s="1"/>
  <c r="X361" i="2"/>
  <c r="AB361" i="2" s="1"/>
  <c r="W361" i="2"/>
  <c r="V361" i="2"/>
  <c r="Z360" i="2"/>
  <c r="Y360" i="2"/>
  <c r="AC360" i="2" s="1"/>
  <c r="X360" i="2"/>
  <c r="AB360" i="2" s="1"/>
  <c r="W360" i="2"/>
  <c r="AA360" i="2" s="1"/>
  <c r="AD360" i="2" s="1"/>
  <c r="V360" i="2"/>
  <c r="AA359" i="2"/>
  <c r="AD359" i="2" s="1"/>
  <c r="AE359" i="2" s="1"/>
  <c r="Z359" i="2"/>
  <c r="Y359" i="2"/>
  <c r="AC359" i="2" s="1"/>
  <c r="X359" i="2"/>
  <c r="AB359" i="2" s="1"/>
  <c r="W359" i="2"/>
  <c r="V359" i="2"/>
  <c r="AC358" i="2"/>
  <c r="AB358" i="2"/>
  <c r="Y358" i="2"/>
  <c r="X358" i="2"/>
  <c r="W358" i="2"/>
  <c r="V358" i="2"/>
  <c r="Y357" i="2"/>
  <c r="AC357" i="2" s="1"/>
  <c r="X357" i="2"/>
  <c r="AB357" i="2" s="1"/>
  <c r="W357" i="2"/>
  <c r="AA357" i="2" s="1"/>
  <c r="V357" i="2"/>
  <c r="AC356" i="2"/>
  <c r="AB356" i="2"/>
  <c r="AA356" i="2"/>
  <c r="AD356" i="2" s="1"/>
  <c r="Z356" i="2"/>
  <c r="Y356" i="2"/>
  <c r="X356" i="2"/>
  <c r="W356" i="2"/>
  <c r="V356" i="2"/>
  <c r="AC355" i="2"/>
  <c r="AB355" i="2"/>
  <c r="Y355" i="2"/>
  <c r="X355" i="2"/>
  <c r="W355" i="2"/>
  <c r="V355" i="2"/>
  <c r="AC354" i="2"/>
  <c r="AB354" i="2"/>
  <c r="AD354" i="2" s="1"/>
  <c r="AA354" i="2"/>
  <c r="Y354" i="2"/>
  <c r="X354" i="2"/>
  <c r="Z354" i="2" s="1"/>
  <c r="W354" i="2"/>
  <c r="V354" i="2"/>
  <c r="Y353" i="2"/>
  <c r="AC353" i="2" s="1"/>
  <c r="X353" i="2"/>
  <c r="AB353" i="2" s="1"/>
  <c r="W353" i="2"/>
  <c r="AA353" i="2" s="1"/>
  <c r="V353" i="2"/>
  <c r="AA352" i="2"/>
  <c r="AD352" i="2" s="1"/>
  <c r="Y352" i="2"/>
  <c r="AC352" i="2" s="1"/>
  <c r="X352" i="2"/>
  <c r="AB352" i="2" s="1"/>
  <c r="W352" i="2"/>
  <c r="V352" i="2"/>
  <c r="AD351" i="2"/>
  <c r="AC351" i="2"/>
  <c r="AB351" i="2"/>
  <c r="AA351" i="2"/>
  <c r="Z351" i="2"/>
  <c r="Y351" i="2"/>
  <c r="X351" i="2"/>
  <c r="W351" i="2"/>
  <c r="V351" i="2"/>
  <c r="Y350" i="2"/>
  <c r="AC350" i="2" s="1"/>
  <c r="X350" i="2"/>
  <c r="AB350" i="2" s="1"/>
  <c r="W350" i="2"/>
  <c r="V350" i="2"/>
  <c r="AC349" i="2"/>
  <c r="Y349" i="2"/>
  <c r="X349" i="2"/>
  <c r="AB349" i="2" s="1"/>
  <c r="W349" i="2"/>
  <c r="AA349" i="2" s="1"/>
  <c r="AD349" i="2" s="1"/>
  <c r="V349" i="2"/>
  <c r="Y348" i="2"/>
  <c r="AC348" i="2" s="1"/>
  <c r="X348" i="2"/>
  <c r="AB348" i="2" s="1"/>
  <c r="W348" i="2"/>
  <c r="V348" i="2"/>
  <c r="AA347" i="2"/>
  <c r="Z347" i="2"/>
  <c r="Y347" i="2"/>
  <c r="AC347" i="2" s="1"/>
  <c r="X347" i="2"/>
  <c r="AB347" i="2" s="1"/>
  <c r="W347" i="2"/>
  <c r="V347" i="2"/>
  <c r="AC346" i="2"/>
  <c r="AD346" i="2" s="1"/>
  <c r="AB346" i="2"/>
  <c r="Y346" i="2"/>
  <c r="X346" i="2"/>
  <c r="Z346" i="2" s="1"/>
  <c r="W346" i="2"/>
  <c r="AA346" i="2" s="1"/>
  <c r="V346" i="2"/>
  <c r="AA345" i="2"/>
  <c r="Y345" i="2"/>
  <c r="AC345" i="2" s="1"/>
  <c r="X345" i="2"/>
  <c r="W345" i="2"/>
  <c r="V345" i="2"/>
  <c r="AC344" i="2"/>
  <c r="AB344" i="2"/>
  <c r="Z344" i="2"/>
  <c r="Y344" i="2"/>
  <c r="X344" i="2"/>
  <c r="W344" i="2"/>
  <c r="AA344" i="2" s="1"/>
  <c r="AD344" i="2" s="1"/>
  <c r="V344" i="2"/>
  <c r="AB343" i="2"/>
  <c r="AA343" i="2"/>
  <c r="AD343" i="2" s="1"/>
  <c r="AE343" i="2" s="1"/>
  <c r="Z343" i="2"/>
  <c r="Y343" i="2"/>
  <c r="AC343" i="2" s="1"/>
  <c r="X343" i="2"/>
  <c r="W343" i="2"/>
  <c r="V343" i="2"/>
  <c r="AC342" i="2"/>
  <c r="Y342" i="2"/>
  <c r="X342" i="2"/>
  <c r="AB342" i="2" s="1"/>
  <c r="W342" i="2"/>
  <c r="V342" i="2"/>
  <c r="AC341" i="2"/>
  <c r="AB341" i="2"/>
  <c r="Y341" i="2"/>
  <c r="X341" i="2"/>
  <c r="W341" i="2"/>
  <c r="V341" i="2"/>
  <c r="AA340" i="2"/>
  <c r="Y340" i="2"/>
  <c r="AC340" i="2" s="1"/>
  <c r="X340" i="2"/>
  <c r="AB340" i="2" s="1"/>
  <c r="W340" i="2"/>
  <c r="V340" i="2"/>
  <c r="AB339" i="2"/>
  <c r="Z339" i="2"/>
  <c r="Y339" i="2"/>
  <c r="AC339" i="2" s="1"/>
  <c r="X339" i="2"/>
  <c r="W339" i="2"/>
  <c r="AA339" i="2" s="1"/>
  <c r="AD339" i="2" s="1"/>
  <c r="V339" i="2"/>
  <c r="AE339" i="2" s="1"/>
  <c r="AE338" i="2"/>
  <c r="AD338" i="2"/>
  <c r="AA338" i="2"/>
  <c r="Z338" i="2"/>
  <c r="Y338" i="2"/>
  <c r="AC338" i="2" s="1"/>
  <c r="X338" i="2"/>
  <c r="AB338" i="2" s="1"/>
  <c r="W338" i="2"/>
  <c r="V338" i="2"/>
  <c r="AC337" i="2"/>
  <c r="AB337" i="2"/>
  <c r="Y337" i="2"/>
  <c r="X337" i="2"/>
  <c r="W337" i="2"/>
  <c r="V337" i="2"/>
  <c r="Z336" i="2"/>
  <c r="Y336" i="2"/>
  <c r="AC336" i="2" s="1"/>
  <c r="X336" i="2"/>
  <c r="AB336" i="2" s="1"/>
  <c r="W336" i="2"/>
  <c r="AA336" i="2" s="1"/>
  <c r="V336" i="2"/>
  <c r="AC335" i="2"/>
  <c r="AB335" i="2"/>
  <c r="AA335" i="2"/>
  <c r="AD335" i="2" s="1"/>
  <c r="Z335" i="2"/>
  <c r="Y335" i="2"/>
  <c r="X335" i="2"/>
  <c r="W335" i="2"/>
  <c r="V335" i="2"/>
  <c r="AC334" i="2"/>
  <c r="Y334" i="2"/>
  <c r="X334" i="2"/>
  <c r="AB334" i="2" s="1"/>
  <c r="W334" i="2"/>
  <c r="V334" i="2"/>
  <c r="AD333" i="2"/>
  <c r="AC333" i="2"/>
  <c r="AB333" i="2"/>
  <c r="AA333" i="2"/>
  <c r="Z333" i="2"/>
  <c r="Y333" i="2"/>
  <c r="X333" i="2"/>
  <c r="W333" i="2"/>
  <c r="V333" i="2"/>
  <c r="AB332" i="2"/>
  <c r="Z332" i="2"/>
  <c r="Y332" i="2"/>
  <c r="AC332" i="2" s="1"/>
  <c r="X332" i="2"/>
  <c r="W332" i="2"/>
  <c r="AA332" i="2" s="1"/>
  <c r="V332" i="2"/>
  <c r="AA331" i="2"/>
  <c r="Z331" i="2"/>
  <c r="Y331" i="2"/>
  <c r="AC331" i="2" s="1"/>
  <c r="X331" i="2"/>
  <c r="AB331" i="2" s="1"/>
  <c r="AD331" i="2" s="1"/>
  <c r="W331" i="2"/>
  <c r="V331" i="2"/>
  <c r="AE331" i="2" s="1"/>
  <c r="AC330" i="2"/>
  <c r="AD330" i="2" s="1"/>
  <c r="AE330" i="2" s="1"/>
  <c r="AB330" i="2"/>
  <c r="AA330" i="2"/>
  <c r="Z330" i="2"/>
  <c r="Y330" i="2"/>
  <c r="X330" i="2"/>
  <c r="W330" i="2"/>
  <c r="V330" i="2"/>
  <c r="Y329" i="2"/>
  <c r="AC329" i="2" s="1"/>
  <c r="X329" i="2"/>
  <c r="AB329" i="2" s="1"/>
  <c r="W329" i="2"/>
  <c r="V329" i="2"/>
  <c r="AC328" i="2"/>
  <c r="Y328" i="2"/>
  <c r="X328" i="2"/>
  <c r="AB328" i="2" s="1"/>
  <c r="W328" i="2"/>
  <c r="AA328" i="2" s="1"/>
  <c r="V328" i="2"/>
  <c r="AB327" i="2"/>
  <c r="Y327" i="2"/>
  <c r="AC327" i="2" s="1"/>
  <c r="X327" i="2"/>
  <c r="W327" i="2"/>
  <c r="V327" i="2"/>
  <c r="AB326" i="2"/>
  <c r="AA326" i="2"/>
  <c r="Y326" i="2"/>
  <c r="AC326" i="2" s="1"/>
  <c r="X326" i="2"/>
  <c r="W326" i="2"/>
  <c r="V326" i="2"/>
  <c r="AD325" i="2"/>
  <c r="AC325" i="2"/>
  <c r="AB325" i="2"/>
  <c r="Y325" i="2"/>
  <c r="X325" i="2"/>
  <c r="W325" i="2"/>
  <c r="AA325" i="2" s="1"/>
  <c r="V325" i="2"/>
  <c r="AA324" i="2"/>
  <c r="Y324" i="2"/>
  <c r="AC324" i="2" s="1"/>
  <c r="X324" i="2"/>
  <c r="AB324" i="2" s="1"/>
  <c r="AD324" i="2" s="1"/>
  <c r="W324" i="2"/>
  <c r="V324" i="2"/>
  <c r="AC323" i="2"/>
  <c r="AB323" i="2"/>
  <c r="AA323" i="2"/>
  <c r="AD323" i="2" s="1"/>
  <c r="Z323" i="2"/>
  <c r="Y323" i="2"/>
  <c r="X323" i="2"/>
  <c r="W323" i="2"/>
  <c r="V323" i="2"/>
  <c r="AE323" i="2" s="1"/>
  <c r="AB322" i="2"/>
  <c r="AD322" i="2" s="1"/>
  <c r="AE322" i="2" s="1"/>
  <c r="AA322" i="2"/>
  <c r="Z322" i="2"/>
  <c r="Y322" i="2"/>
  <c r="AC322" i="2" s="1"/>
  <c r="X322" i="2"/>
  <c r="W322" i="2"/>
  <c r="V322" i="2"/>
  <c r="Y321" i="2"/>
  <c r="AC321" i="2" s="1"/>
  <c r="X321" i="2"/>
  <c r="AB321" i="2" s="1"/>
  <c r="W321" i="2"/>
  <c r="V321" i="2"/>
  <c r="AC320" i="2"/>
  <c r="Y320" i="2"/>
  <c r="X320" i="2"/>
  <c r="AB320" i="2" s="1"/>
  <c r="W320" i="2"/>
  <c r="V320" i="2"/>
  <c r="AC319" i="2"/>
  <c r="AB319" i="2"/>
  <c r="AA319" i="2"/>
  <c r="Z319" i="2"/>
  <c r="Y319" i="2"/>
  <c r="X319" i="2"/>
  <c r="W319" i="2"/>
  <c r="V319" i="2"/>
  <c r="Y318" i="2"/>
  <c r="AC318" i="2" s="1"/>
  <c r="X318" i="2"/>
  <c r="AB318" i="2" s="1"/>
  <c r="W318" i="2"/>
  <c r="V318" i="2"/>
  <c r="Y317" i="2"/>
  <c r="AC317" i="2" s="1"/>
  <c r="X317" i="2"/>
  <c r="AB317" i="2" s="1"/>
  <c r="W317" i="2"/>
  <c r="AA317" i="2" s="1"/>
  <c r="AD317" i="2" s="1"/>
  <c r="V317" i="2"/>
  <c r="AC316" i="2"/>
  <c r="AB316" i="2"/>
  <c r="AA316" i="2"/>
  <c r="AD316" i="2" s="1"/>
  <c r="Z316" i="2"/>
  <c r="AE316" i="2" s="1"/>
  <c r="Y316" i="2"/>
  <c r="X316" i="2"/>
  <c r="W316" i="2"/>
  <c r="V316" i="2"/>
  <c r="Y315" i="2"/>
  <c r="X315" i="2"/>
  <c r="W315" i="2"/>
  <c r="V315" i="2"/>
  <c r="AC314" i="2"/>
  <c r="X314" i="2"/>
  <c r="W314" i="2"/>
  <c r="U314" i="2"/>
  <c r="T314" i="2"/>
  <c r="S314" i="2"/>
  <c r="AC313" i="2"/>
  <c r="AB313" i="2"/>
  <c r="AB314" i="2" s="1"/>
  <c r="AA313" i="2"/>
  <c r="Z313" i="2"/>
  <c r="Z314" i="2" s="1"/>
  <c r="Y313" i="2"/>
  <c r="Y314" i="2" s="1"/>
  <c r="X313" i="2"/>
  <c r="W313" i="2"/>
  <c r="V313" i="2"/>
  <c r="V314" i="2" s="1"/>
  <c r="AA312" i="2"/>
  <c r="U312" i="2"/>
  <c r="T312" i="2"/>
  <c r="S312" i="2"/>
  <c r="AC311" i="2"/>
  <c r="AC312" i="2" s="1"/>
  <c r="AB311" i="2"/>
  <c r="AB312" i="2" s="1"/>
  <c r="AA311" i="2"/>
  <c r="AD311" i="2" s="1"/>
  <c r="Y311" i="2"/>
  <c r="X311" i="2"/>
  <c r="X312" i="2" s="1"/>
  <c r="W311" i="2"/>
  <c r="V311" i="2"/>
  <c r="AD310" i="2"/>
  <c r="AC310" i="2"/>
  <c r="AB310" i="2"/>
  <c r="AA310" i="2"/>
  <c r="Y310" i="2"/>
  <c r="Y312" i="2" s="1"/>
  <c r="X310" i="2"/>
  <c r="W310" i="2"/>
  <c r="Z310" i="2" s="1"/>
  <c r="V310" i="2"/>
  <c r="AC309" i="2"/>
  <c r="AB309" i="2"/>
  <c r="AA309" i="2"/>
  <c r="Z309" i="2"/>
  <c r="U309" i="2"/>
  <c r="T309" i="2"/>
  <c r="S309" i="2"/>
  <c r="AC308" i="2"/>
  <c r="AB308" i="2"/>
  <c r="AA308" i="2"/>
  <c r="AD308" i="2" s="1"/>
  <c r="Y308" i="2"/>
  <c r="Y309" i="2" s="1"/>
  <c r="X308" i="2"/>
  <c r="Z308" i="2" s="1"/>
  <c r="AE308" i="2" s="1"/>
  <c r="W308" i="2"/>
  <c r="V308" i="2"/>
  <c r="AC307" i="2"/>
  <c r="AB307" i="2"/>
  <c r="AA307" i="2"/>
  <c r="AD307" i="2" s="1"/>
  <c r="AD309" i="2" s="1"/>
  <c r="Y307" i="2"/>
  <c r="X307" i="2"/>
  <c r="W307" i="2"/>
  <c r="Z307" i="2" s="1"/>
  <c r="V307" i="2"/>
  <c r="U306" i="2"/>
  <c r="T306" i="2"/>
  <c r="S306" i="2"/>
  <c r="AC305" i="2"/>
  <c r="AB305" i="2"/>
  <c r="AA305" i="2"/>
  <c r="AD305" i="2" s="1"/>
  <c r="Z305" i="2"/>
  <c r="Y305" i="2"/>
  <c r="X305" i="2"/>
  <c r="W305" i="2"/>
  <c r="V305" i="2"/>
  <c r="AD304" i="2"/>
  <c r="AC304" i="2"/>
  <c r="AB304" i="2"/>
  <c r="AA304" i="2"/>
  <c r="Y304" i="2"/>
  <c r="X304" i="2"/>
  <c r="W304" i="2"/>
  <c r="Z304" i="2" s="1"/>
  <c r="V304" i="2"/>
  <c r="AC303" i="2"/>
  <c r="AD303" i="2" s="1"/>
  <c r="AB303" i="2"/>
  <c r="AA303" i="2"/>
  <c r="Z303" i="2"/>
  <c r="Y303" i="2"/>
  <c r="X303" i="2"/>
  <c r="W303" i="2"/>
  <c r="V303" i="2"/>
  <c r="AC302" i="2"/>
  <c r="AB302" i="2"/>
  <c r="AD302" i="2" s="1"/>
  <c r="AA302" i="2"/>
  <c r="Y302" i="2"/>
  <c r="Z302" i="2" s="1"/>
  <c r="X302" i="2"/>
  <c r="W302" i="2"/>
  <c r="V302" i="2"/>
  <c r="AC301" i="2"/>
  <c r="AB301" i="2"/>
  <c r="AA301" i="2"/>
  <c r="AD301" i="2" s="1"/>
  <c r="Y301" i="2"/>
  <c r="X301" i="2"/>
  <c r="Z301" i="2" s="1"/>
  <c r="AE301" i="2" s="1"/>
  <c r="W301" i="2"/>
  <c r="V301" i="2"/>
  <c r="AC300" i="2"/>
  <c r="AB300" i="2"/>
  <c r="AA300" i="2"/>
  <c r="AD300" i="2" s="1"/>
  <c r="Y300" i="2"/>
  <c r="X300" i="2"/>
  <c r="W300" i="2"/>
  <c r="Z300" i="2" s="1"/>
  <c r="V300" i="2"/>
  <c r="AD299" i="2"/>
  <c r="AC299" i="2"/>
  <c r="AB299" i="2"/>
  <c r="AA299" i="2"/>
  <c r="Y299" i="2"/>
  <c r="X299" i="2"/>
  <c r="W299" i="2"/>
  <c r="Z299" i="2" s="1"/>
  <c r="AE299" i="2" s="1"/>
  <c r="V299" i="2"/>
  <c r="AC298" i="2"/>
  <c r="AB298" i="2"/>
  <c r="AA298" i="2"/>
  <c r="Z298" i="2"/>
  <c r="Y298" i="2"/>
  <c r="X298" i="2"/>
  <c r="W298" i="2"/>
  <c r="V298" i="2"/>
  <c r="AC297" i="2"/>
  <c r="AB297" i="2"/>
  <c r="AA297" i="2"/>
  <c r="AD297" i="2" s="1"/>
  <c r="Y297" i="2"/>
  <c r="X297" i="2"/>
  <c r="W297" i="2"/>
  <c r="V297" i="2"/>
  <c r="AE296" i="2"/>
  <c r="AD296" i="2"/>
  <c r="AC296" i="2"/>
  <c r="AB296" i="2"/>
  <c r="AA296" i="2"/>
  <c r="Y296" i="2"/>
  <c r="X296" i="2"/>
  <c r="W296" i="2"/>
  <c r="Z296" i="2" s="1"/>
  <c r="V296" i="2"/>
  <c r="AC295" i="2"/>
  <c r="AB295" i="2"/>
  <c r="AA295" i="2"/>
  <c r="AD295" i="2" s="1"/>
  <c r="Z295" i="2"/>
  <c r="Y295" i="2"/>
  <c r="X295" i="2"/>
  <c r="W295" i="2"/>
  <c r="V295" i="2"/>
  <c r="AC294" i="2"/>
  <c r="AB294" i="2"/>
  <c r="AD294" i="2" s="1"/>
  <c r="AA294" i="2"/>
  <c r="Z294" i="2"/>
  <c r="AE294" i="2" s="1"/>
  <c r="Y294" i="2"/>
  <c r="X294" i="2"/>
  <c r="W294" i="2"/>
  <c r="V294" i="2"/>
  <c r="AC293" i="2"/>
  <c r="AB293" i="2"/>
  <c r="AA293" i="2"/>
  <c r="AD293" i="2" s="1"/>
  <c r="Z293" i="2"/>
  <c r="Y293" i="2"/>
  <c r="X293" i="2"/>
  <c r="W293" i="2"/>
  <c r="V293" i="2"/>
  <c r="AD292" i="2"/>
  <c r="AC292" i="2"/>
  <c r="AB292" i="2"/>
  <c r="AA292" i="2"/>
  <c r="Y292" i="2"/>
  <c r="X292" i="2"/>
  <c r="W292" i="2"/>
  <c r="Z292" i="2" s="1"/>
  <c r="AE292" i="2" s="1"/>
  <c r="V292" i="2"/>
  <c r="AC291" i="2"/>
  <c r="AB291" i="2"/>
  <c r="AA291" i="2"/>
  <c r="AD291" i="2" s="1"/>
  <c r="Y291" i="2"/>
  <c r="Z291" i="2" s="1"/>
  <c r="AE291" i="2" s="1"/>
  <c r="X291" i="2"/>
  <c r="W291" i="2"/>
  <c r="V291" i="2"/>
  <c r="AC290" i="2"/>
  <c r="AB290" i="2"/>
  <c r="AA290" i="2"/>
  <c r="AD290" i="2" s="1"/>
  <c r="Y290" i="2"/>
  <c r="X290" i="2"/>
  <c r="W290" i="2"/>
  <c r="Z290" i="2" s="1"/>
  <c r="V290" i="2"/>
  <c r="AD289" i="2"/>
  <c r="AC289" i="2"/>
  <c r="AB289" i="2"/>
  <c r="AA289" i="2"/>
  <c r="Y289" i="2"/>
  <c r="X289" i="2"/>
  <c r="W289" i="2"/>
  <c r="Z289" i="2" s="1"/>
  <c r="AE289" i="2" s="1"/>
  <c r="V289" i="2"/>
  <c r="AC288" i="2"/>
  <c r="AB288" i="2"/>
  <c r="AA288" i="2"/>
  <c r="AD288" i="2" s="1"/>
  <c r="Z288" i="2"/>
  <c r="AE288" i="2" s="1"/>
  <c r="Y288" i="2"/>
  <c r="X288" i="2"/>
  <c r="W288" i="2"/>
  <c r="V288" i="2"/>
  <c r="AD287" i="2"/>
  <c r="AC287" i="2"/>
  <c r="AB287" i="2"/>
  <c r="AA287" i="2"/>
  <c r="Y287" i="2"/>
  <c r="X287" i="2"/>
  <c r="W287" i="2"/>
  <c r="Z287" i="2" s="1"/>
  <c r="V287" i="2"/>
  <c r="AE287" i="2" s="1"/>
  <c r="AC286" i="2"/>
  <c r="AB286" i="2"/>
  <c r="AD286" i="2" s="1"/>
  <c r="AA286" i="2"/>
  <c r="Z286" i="2"/>
  <c r="Y286" i="2"/>
  <c r="X286" i="2"/>
  <c r="W286" i="2"/>
  <c r="V286" i="2"/>
  <c r="AC285" i="2"/>
  <c r="AD285" i="2" s="1"/>
  <c r="AB285" i="2"/>
  <c r="AA285" i="2"/>
  <c r="Y285" i="2"/>
  <c r="X285" i="2"/>
  <c r="Z285" i="2" s="1"/>
  <c r="AE285" i="2" s="1"/>
  <c r="W285" i="2"/>
  <c r="V285" i="2"/>
  <c r="AC284" i="2"/>
  <c r="AB284" i="2"/>
  <c r="AA284" i="2"/>
  <c r="AD284" i="2" s="1"/>
  <c r="Y284" i="2"/>
  <c r="X284" i="2"/>
  <c r="Z284" i="2" s="1"/>
  <c r="AE284" i="2" s="1"/>
  <c r="W284" i="2"/>
  <c r="V284" i="2"/>
  <c r="AC283" i="2"/>
  <c r="AB283" i="2"/>
  <c r="AA283" i="2"/>
  <c r="AD283" i="2" s="1"/>
  <c r="Z283" i="2"/>
  <c r="Y283" i="2"/>
  <c r="X283" i="2"/>
  <c r="W283" i="2"/>
  <c r="V283" i="2"/>
  <c r="AC282" i="2"/>
  <c r="AD282" i="2" s="1"/>
  <c r="AB282" i="2"/>
  <c r="AA282" i="2"/>
  <c r="Y282" i="2"/>
  <c r="X282" i="2"/>
  <c r="W282" i="2"/>
  <c r="Z282" i="2" s="1"/>
  <c r="V282" i="2"/>
  <c r="AC281" i="2"/>
  <c r="AB281" i="2"/>
  <c r="AA281" i="2"/>
  <c r="Y281" i="2"/>
  <c r="Z281" i="2" s="1"/>
  <c r="X281" i="2"/>
  <c r="W281" i="2"/>
  <c r="V281" i="2"/>
  <c r="AC280" i="2"/>
  <c r="AB280" i="2"/>
  <c r="AA280" i="2"/>
  <c r="AD280" i="2" s="1"/>
  <c r="Y280" i="2"/>
  <c r="X280" i="2"/>
  <c r="W280" i="2"/>
  <c r="Z280" i="2" s="1"/>
  <c r="V280" i="2"/>
  <c r="AE279" i="2"/>
  <c r="AD279" i="2"/>
  <c r="AC279" i="2"/>
  <c r="AB279" i="2"/>
  <c r="AA279" i="2"/>
  <c r="Y279" i="2"/>
  <c r="X279" i="2"/>
  <c r="W279" i="2"/>
  <c r="Z279" i="2" s="1"/>
  <c r="V279" i="2"/>
  <c r="AC278" i="2"/>
  <c r="AB278" i="2"/>
  <c r="AA278" i="2"/>
  <c r="Z278" i="2"/>
  <c r="Y278" i="2"/>
  <c r="X278" i="2"/>
  <c r="W278" i="2"/>
  <c r="V278" i="2"/>
  <c r="AC277" i="2"/>
  <c r="AD277" i="2" s="1"/>
  <c r="AB277" i="2"/>
  <c r="AA277" i="2"/>
  <c r="Z277" i="2"/>
  <c r="AE277" i="2" s="1"/>
  <c r="Y277" i="2"/>
  <c r="X277" i="2"/>
  <c r="W277" i="2"/>
  <c r="V277" i="2"/>
  <c r="AC276" i="2"/>
  <c r="AB276" i="2"/>
  <c r="AD276" i="2" s="1"/>
  <c r="AA276" i="2"/>
  <c r="Z276" i="2"/>
  <c r="Y276" i="2"/>
  <c r="X276" i="2"/>
  <c r="W276" i="2"/>
  <c r="V276" i="2"/>
  <c r="AD275" i="2"/>
  <c r="AC275" i="2"/>
  <c r="AB275" i="2"/>
  <c r="AA275" i="2"/>
  <c r="Y275" i="2"/>
  <c r="X275" i="2"/>
  <c r="Z275" i="2" s="1"/>
  <c r="AE275" i="2" s="1"/>
  <c r="W275" i="2"/>
  <c r="V275" i="2"/>
  <c r="AC274" i="2"/>
  <c r="AB274" i="2"/>
  <c r="AA274" i="2"/>
  <c r="AD274" i="2" s="1"/>
  <c r="Y274" i="2"/>
  <c r="X274" i="2"/>
  <c r="Z274" i="2" s="1"/>
  <c r="AE274" i="2" s="1"/>
  <c r="W274" i="2"/>
  <c r="V274" i="2"/>
  <c r="AC273" i="2"/>
  <c r="AB273" i="2"/>
  <c r="AA273" i="2"/>
  <c r="AD273" i="2" s="1"/>
  <c r="Y273" i="2"/>
  <c r="X273" i="2"/>
  <c r="W273" i="2"/>
  <c r="Z273" i="2" s="1"/>
  <c r="V273" i="2"/>
  <c r="AD272" i="2"/>
  <c r="AC272" i="2"/>
  <c r="AB272" i="2"/>
  <c r="AA272" i="2"/>
  <c r="Y272" i="2"/>
  <c r="X272" i="2"/>
  <c r="W272" i="2"/>
  <c r="Z272" i="2" s="1"/>
  <c r="AE272" i="2" s="1"/>
  <c r="V272" i="2"/>
  <c r="AC271" i="2"/>
  <c r="AB271" i="2"/>
  <c r="AA271" i="2"/>
  <c r="Z271" i="2"/>
  <c r="Y271" i="2"/>
  <c r="X271" i="2"/>
  <c r="W271" i="2"/>
  <c r="V271" i="2"/>
  <c r="AD270" i="2"/>
  <c r="AC270" i="2"/>
  <c r="AB270" i="2"/>
  <c r="AA270" i="2"/>
  <c r="Y270" i="2"/>
  <c r="X270" i="2"/>
  <c r="W270" i="2"/>
  <c r="Z270" i="2" s="1"/>
  <c r="V270" i="2"/>
  <c r="AD269" i="2"/>
  <c r="AC269" i="2"/>
  <c r="AB269" i="2"/>
  <c r="AA269" i="2"/>
  <c r="Y269" i="2"/>
  <c r="X269" i="2"/>
  <c r="W269" i="2"/>
  <c r="Z269" i="2" s="1"/>
  <c r="V269" i="2"/>
  <c r="AD268" i="2"/>
  <c r="AC268" i="2"/>
  <c r="AB268" i="2"/>
  <c r="AA268" i="2"/>
  <c r="Z268" i="2"/>
  <c r="AE268" i="2" s="1"/>
  <c r="Y268" i="2"/>
  <c r="X268" i="2"/>
  <c r="W268" i="2"/>
  <c r="V268" i="2"/>
  <c r="AC267" i="2"/>
  <c r="AB267" i="2"/>
  <c r="AD267" i="2" s="1"/>
  <c r="AA267" i="2"/>
  <c r="Y267" i="2"/>
  <c r="X267" i="2"/>
  <c r="Z267" i="2" s="1"/>
  <c r="AE267" i="2" s="1"/>
  <c r="W267" i="2"/>
  <c r="V267" i="2"/>
  <c r="AC266" i="2"/>
  <c r="AB266" i="2"/>
  <c r="AA266" i="2"/>
  <c r="AD266" i="2" s="1"/>
  <c r="Y266" i="2"/>
  <c r="X266" i="2"/>
  <c r="Z266" i="2" s="1"/>
  <c r="W266" i="2"/>
  <c r="V266" i="2"/>
  <c r="AD265" i="2"/>
  <c r="AC265" i="2"/>
  <c r="AB265" i="2"/>
  <c r="AA265" i="2"/>
  <c r="Y265" i="2"/>
  <c r="X265" i="2"/>
  <c r="W265" i="2"/>
  <c r="Z265" i="2" s="1"/>
  <c r="AE265" i="2" s="1"/>
  <c r="V265" i="2"/>
  <c r="AC264" i="2"/>
  <c r="AB264" i="2"/>
  <c r="AA264" i="2"/>
  <c r="Z264" i="2"/>
  <c r="Y264" i="2"/>
  <c r="X264" i="2"/>
  <c r="W264" i="2"/>
  <c r="V264" i="2"/>
  <c r="AC263" i="2"/>
  <c r="AB263" i="2"/>
  <c r="AA263" i="2"/>
  <c r="AD263" i="2" s="1"/>
  <c r="Y263" i="2"/>
  <c r="X263" i="2"/>
  <c r="W263" i="2"/>
  <c r="Z263" i="2" s="1"/>
  <c r="V263" i="2"/>
  <c r="AE263" i="2" s="1"/>
  <c r="AD262" i="2"/>
  <c r="AC262" i="2"/>
  <c r="AB262" i="2"/>
  <c r="AA262" i="2"/>
  <c r="Y262" i="2"/>
  <c r="X262" i="2"/>
  <c r="W262" i="2"/>
  <c r="Z262" i="2" s="1"/>
  <c r="V262" i="2"/>
  <c r="AC261" i="2"/>
  <c r="AB261" i="2"/>
  <c r="AA261" i="2"/>
  <c r="Z261" i="2"/>
  <c r="Y261" i="2"/>
  <c r="X261" i="2"/>
  <c r="W261" i="2"/>
  <c r="V261" i="2"/>
  <c r="AD260" i="2"/>
  <c r="AC260" i="2"/>
  <c r="AB260" i="2"/>
  <c r="AA260" i="2"/>
  <c r="Y260" i="2"/>
  <c r="X260" i="2"/>
  <c r="W260" i="2"/>
  <c r="V260" i="2"/>
  <c r="AC259" i="2"/>
  <c r="AB259" i="2"/>
  <c r="AD259" i="2" s="1"/>
  <c r="AA259" i="2"/>
  <c r="Z259" i="2"/>
  <c r="AE259" i="2" s="1"/>
  <c r="Y259" i="2"/>
  <c r="X259" i="2"/>
  <c r="W259" i="2"/>
  <c r="V259" i="2"/>
  <c r="AC258" i="2"/>
  <c r="AB258" i="2"/>
  <c r="AD258" i="2" s="1"/>
  <c r="AA258" i="2"/>
  <c r="Y258" i="2"/>
  <c r="X258" i="2"/>
  <c r="Z258" i="2" s="1"/>
  <c r="AE258" i="2" s="1"/>
  <c r="W258" i="2"/>
  <c r="V258" i="2"/>
  <c r="AC257" i="2"/>
  <c r="AB257" i="2"/>
  <c r="AA257" i="2"/>
  <c r="AD257" i="2" s="1"/>
  <c r="Z257" i="2"/>
  <c r="Y257" i="2"/>
  <c r="X257" i="2"/>
  <c r="W257" i="2"/>
  <c r="V257" i="2"/>
  <c r="AC256" i="2"/>
  <c r="AB256" i="2"/>
  <c r="AA256" i="2"/>
  <c r="AD256" i="2" s="1"/>
  <c r="Y256" i="2"/>
  <c r="X256" i="2"/>
  <c r="W256" i="2"/>
  <c r="Z256" i="2" s="1"/>
  <c r="V256" i="2"/>
  <c r="AE256" i="2" s="1"/>
  <c r="AC255" i="2"/>
  <c r="AB255" i="2"/>
  <c r="AA255" i="2"/>
  <c r="Y255" i="2"/>
  <c r="X255" i="2"/>
  <c r="W255" i="2"/>
  <c r="Z255" i="2" s="1"/>
  <c r="V255" i="2"/>
  <c r="AC254" i="2"/>
  <c r="AB254" i="2"/>
  <c r="AD254" i="2" s="1"/>
  <c r="AA254" i="2"/>
  <c r="Y254" i="2"/>
  <c r="Z254" i="2" s="1"/>
  <c r="AE254" i="2" s="1"/>
  <c r="X254" i="2"/>
  <c r="W254" i="2"/>
  <c r="V254" i="2"/>
  <c r="AC253" i="2"/>
  <c r="AB253" i="2"/>
  <c r="AA253" i="2"/>
  <c r="AD253" i="2" s="1"/>
  <c r="Y253" i="2"/>
  <c r="X253" i="2"/>
  <c r="Z253" i="2" s="1"/>
  <c r="W253" i="2"/>
  <c r="V253" i="2"/>
  <c r="AE253" i="2" s="1"/>
  <c r="AD252" i="2"/>
  <c r="AC252" i="2"/>
  <c r="AB252" i="2"/>
  <c r="AA252" i="2"/>
  <c r="Y252" i="2"/>
  <c r="X252" i="2"/>
  <c r="W252" i="2"/>
  <c r="Z252" i="2" s="1"/>
  <c r="AE252" i="2" s="1"/>
  <c r="V252" i="2"/>
  <c r="AC251" i="2"/>
  <c r="AB251" i="2"/>
  <c r="AA251" i="2"/>
  <c r="Z251" i="2"/>
  <c r="Y251" i="2"/>
  <c r="X251" i="2"/>
  <c r="W251" i="2"/>
  <c r="V251" i="2"/>
  <c r="Z250" i="2"/>
  <c r="Y250" i="2"/>
  <c r="X250" i="2"/>
  <c r="W250" i="2"/>
  <c r="U250" i="2"/>
  <c r="T250" i="2"/>
  <c r="S250" i="2"/>
  <c r="AD249" i="2"/>
  <c r="AC249" i="2"/>
  <c r="AB249" i="2"/>
  <c r="AA249" i="2"/>
  <c r="Z249" i="2"/>
  <c r="V249" i="2"/>
  <c r="AE249" i="2" s="1"/>
  <c r="AD248" i="2"/>
  <c r="AC248" i="2"/>
  <c r="AB248" i="2"/>
  <c r="AA248" i="2"/>
  <c r="Z248" i="2"/>
  <c r="V248" i="2"/>
  <c r="AC247" i="2"/>
  <c r="AB247" i="2"/>
  <c r="AA247" i="2"/>
  <c r="AD247" i="2" s="1"/>
  <c r="Z247" i="2"/>
  <c r="V247" i="2"/>
  <c r="AC246" i="2"/>
  <c r="AB246" i="2"/>
  <c r="AA246" i="2"/>
  <c r="AD246" i="2" s="1"/>
  <c r="Z246" i="2"/>
  <c r="V246" i="2"/>
  <c r="AC245" i="2"/>
  <c r="AB245" i="2"/>
  <c r="AA245" i="2"/>
  <c r="AD245" i="2" s="1"/>
  <c r="Z245" i="2"/>
  <c r="V245" i="2"/>
  <c r="AC244" i="2"/>
  <c r="AB244" i="2"/>
  <c r="AA244" i="2"/>
  <c r="Z244" i="2"/>
  <c r="V244" i="2"/>
  <c r="Y243" i="2"/>
  <c r="X243" i="2"/>
  <c r="W243" i="2"/>
  <c r="U243" i="2"/>
  <c r="T243" i="2"/>
  <c r="S243" i="2"/>
  <c r="AC242" i="2"/>
  <c r="AB242" i="2"/>
  <c r="AD242" i="2" s="1"/>
  <c r="AA242" i="2"/>
  <c r="Z242" i="2"/>
  <c r="V242" i="2"/>
  <c r="AE242" i="2" s="1"/>
  <c r="AC241" i="2"/>
  <c r="AC243" i="2" s="1"/>
  <c r="AB241" i="2"/>
  <c r="AA241" i="2"/>
  <c r="Z241" i="2"/>
  <c r="Z243" i="2" s="1"/>
  <c r="V241" i="2"/>
  <c r="V243" i="2" s="1"/>
  <c r="AE240" i="2"/>
  <c r="AD240" i="2"/>
  <c r="AC240" i="2"/>
  <c r="AB240" i="2"/>
  <c r="AB243" i="2" s="1"/>
  <c r="AA240" i="2"/>
  <c r="Z240" i="2"/>
  <c r="V240" i="2"/>
  <c r="Z239" i="2"/>
  <c r="Y239" i="2"/>
  <c r="X239" i="2"/>
  <c r="W239" i="2"/>
  <c r="U239" i="2"/>
  <c r="T239" i="2"/>
  <c r="S239" i="2"/>
  <c r="AD238" i="2"/>
  <c r="AC238" i="2"/>
  <c r="AB238" i="2"/>
  <c r="AA238" i="2"/>
  <c r="AA239" i="2" s="1"/>
  <c r="Z238" i="2"/>
  <c r="V238" i="2"/>
  <c r="AC237" i="2"/>
  <c r="AC239" i="2" s="1"/>
  <c r="AB237" i="2"/>
  <c r="AB239" i="2" s="1"/>
  <c r="AA237" i="2"/>
  <c r="Z237" i="2"/>
  <c r="V237" i="2"/>
  <c r="Y236" i="2"/>
  <c r="X236" i="2"/>
  <c r="W236" i="2"/>
  <c r="V236" i="2"/>
  <c r="U236" i="2"/>
  <c r="T236" i="2"/>
  <c r="S236" i="2"/>
  <c r="AC235" i="2"/>
  <c r="AB235" i="2"/>
  <c r="AA235" i="2"/>
  <c r="AD235" i="2" s="1"/>
  <c r="Z235" i="2"/>
  <c r="V235" i="2"/>
  <c r="AC234" i="2"/>
  <c r="AC236" i="2" s="1"/>
  <c r="AB234" i="2"/>
  <c r="AB236" i="2" s="1"/>
  <c r="AA234" i="2"/>
  <c r="Z234" i="2"/>
  <c r="Z236" i="2" s="1"/>
  <c r="V234" i="2"/>
  <c r="Y233" i="2"/>
  <c r="X233" i="2"/>
  <c r="W233" i="2"/>
  <c r="U233" i="2"/>
  <c r="T233" i="2"/>
  <c r="S233" i="2"/>
  <c r="AC232" i="2"/>
  <c r="AB232" i="2"/>
  <c r="AD232" i="2" s="1"/>
  <c r="AA232" i="2"/>
  <c r="Z232" i="2"/>
  <c r="V232" i="2"/>
  <c r="AE232" i="2" s="1"/>
  <c r="AC231" i="2"/>
  <c r="AB231" i="2"/>
  <c r="AA231" i="2"/>
  <c r="Z231" i="2"/>
  <c r="V231" i="2"/>
  <c r="AC230" i="2"/>
  <c r="AB230" i="2"/>
  <c r="AD230" i="2" s="1"/>
  <c r="AA230" i="2"/>
  <c r="Z230" i="2"/>
  <c r="V230" i="2"/>
  <c r="AE230" i="2" s="1"/>
  <c r="AC229" i="2"/>
  <c r="AB229" i="2"/>
  <c r="AA229" i="2"/>
  <c r="Z229" i="2"/>
  <c r="V229" i="2"/>
  <c r="AC228" i="2"/>
  <c r="AB228" i="2"/>
  <c r="AD228" i="2" s="1"/>
  <c r="AA228" i="2"/>
  <c r="Z228" i="2"/>
  <c r="V228" i="2"/>
  <c r="AE228" i="2" s="1"/>
  <c r="AC227" i="2"/>
  <c r="AB227" i="2"/>
  <c r="AA227" i="2"/>
  <c r="Z227" i="2"/>
  <c r="V227" i="2"/>
  <c r="AC226" i="2"/>
  <c r="AB226" i="2"/>
  <c r="AD226" i="2" s="1"/>
  <c r="AA226" i="2"/>
  <c r="Z226" i="2"/>
  <c r="V226" i="2"/>
  <c r="AC225" i="2"/>
  <c r="AB225" i="2"/>
  <c r="AA225" i="2"/>
  <c r="Z225" i="2"/>
  <c r="V225" i="2"/>
  <c r="AC224" i="2"/>
  <c r="AB224" i="2"/>
  <c r="AD224" i="2" s="1"/>
  <c r="AA224" i="2"/>
  <c r="Z224" i="2"/>
  <c r="V224" i="2"/>
  <c r="AE224" i="2" s="1"/>
  <c r="AC223" i="2"/>
  <c r="AB223" i="2"/>
  <c r="AA223" i="2"/>
  <c r="AD223" i="2" s="1"/>
  <c r="Z223" i="2"/>
  <c r="V223" i="2"/>
  <c r="AC222" i="2"/>
  <c r="AB222" i="2"/>
  <c r="AD222" i="2" s="1"/>
  <c r="AA222" i="2"/>
  <c r="Z222" i="2"/>
  <c r="V222" i="2"/>
  <c r="AE222" i="2" s="1"/>
  <c r="AC221" i="2"/>
  <c r="AB221" i="2"/>
  <c r="AA221" i="2"/>
  <c r="Z221" i="2"/>
  <c r="V221" i="2"/>
  <c r="AC220" i="2"/>
  <c r="AB220" i="2"/>
  <c r="AD220" i="2" s="1"/>
  <c r="AA220" i="2"/>
  <c r="Z220" i="2"/>
  <c r="V220" i="2"/>
  <c r="AC219" i="2"/>
  <c r="AB219" i="2"/>
  <c r="AA219" i="2"/>
  <c r="AD219" i="2" s="1"/>
  <c r="Z219" i="2"/>
  <c r="V219" i="2"/>
  <c r="AC218" i="2"/>
  <c r="AB218" i="2"/>
  <c r="AD218" i="2" s="1"/>
  <c r="AA218" i="2"/>
  <c r="Z218" i="2"/>
  <c r="V218" i="2"/>
  <c r="AE218" i="2" s="1"/>
  <c r="AC217" i="2"/>
  <c r="AB217" i="2"/>
  <c r="AA217" i="2"/>
  <c r="Z217" i="2"/>
  <c r="V217" i="2"/>
  <c r="AD216" i="2"/>
  <c r="AC216" i="2"/>
  <c r="AB216" i="2"/>
  <c r="AA216" i="2"/>
  <c r="Z216" i="2"/>
  <c r="V216" i="2"/>
  <c r="AC215" i="2"/>
  <c r="AB215" i="2"/>
  <c r="AA215" i="2"/>
  <c r="Z215" i="2"/>
  <c r="V215" i="2"/>
  <c r="AD214" i="2"/>
  <c r="AC214" i="2"/>
  <c r="AB214" i="2"/>
  <c r="AA214" i="2"/>
  <c r="Z214" i="2"/>
  <c r="V214" i="2"/>
  <c r="AE214" i="2" s="1"/>
  <c r="AC213" i="2"/>
  <c r="AB213" i="2"/>
  <c r="AA213" i="2"/>
  <c r="Z213" i="2"/>
  <c r="V213" i="2"/>
  <c r="AD212" i="2"/>
  <c r="AC212" i="2"/>
  <c r="AB212" i="2"/>
  <c r="AA212" i="2"/>
  <c r="Z212" i="2"/>
  <c r="V212" i="2"/>
  <c r="AE212" i="2" s="1"/>
  <c r="AC211" i="2"/>
  <c r="AB211" i="2"/>
  <c r="AA211" i="2"/>
  <c r="AD211" i="2" s="1"/>
  <c r="Z211" i="2"/>
  <c r="V211" i="2"/>
  <c r="AD210" i="2"/>
  <c r="AC210" i="2"/>
  <c r="AB210" i="2"/>
  <c r="AA210" i="2"/>
  <c r="Z210" i="2"/>
  <c r="V210" i="2"/>
  <c r="AC209" i="2"/>
  <c r="AB209" i="2"/>
  <c r="AA209" i="2"/>
  <c r="AD209" i="2" s="1"/>
  <c r="Z209" i="2"/>
  <c r="V209" i="2"/>
  <c r="AE209" i="2" s="1"/>
  <c r="AD208" i="2"/>
  <c r="AC208" i="2"/>
  <c r="AB208" i="2"/>
  <c r="AA208" i="2"/>
  <c r="Z208" i="2"/>
  <c r="V208" i="2"/>
  <c r="AC207" i="2"/>
  <c r="AB207" i="2"/>
  <c r="AA207" i="2"/>
  <c r="Z207" i="2"/>
  <c r="V207" i="2"/>
  <c r="AD206" i="2"/>
  <c r="AC206" i="2"/>
  <c r="AB206" i="2"/>
  <c r="AA206" i="2"/>
  <c r="Z206" i="2"/>
  <c r="V206" i="2"/>
  <c r="AC205" i="2"/>
  <c r="AB205" i="2"/>
  <c r="AA205" i="2"/>
  <c r="Z205" i="2"/>
  <c r="V205" i="2"/>
  <c r="AD204" i="2"/>
  <c r="AC204" i="2"/>
  <c r="AB204" i="2"/>
  <c r="AA204" i="2"/>
  <c r="Z204" i="2"/>
  <c r="V204" i="2"/>
  <c r="AE204" i="2" s="1"/>
  <c r="AC203" i="2"/>
  <c r="AB203" i="2"/>
  <c r="AA203" i="2"/>
  <c r="Z203" i="2"/>
  <c r="V203" i="2"/>
  <c r="AD202" i="2"/>
  <c r="AC202" i="2"/>
  <c r="AB202" i="2"/>
  <c r="AA202" i="2"/>
  <c r="Z202" i="2"/>
  <c r="V202" i="2"/>
  <c r="AE202" i="2" s="1"/>
  <c r="AC201" i="2"/>
  <c r="AB201" i="2"/>
  <c r="AA201" i="2"/>
  <c r="AD201" i="2" s="1"/>
  <c r="Z201" i="2"/>
  <c r="V201" i="2"/>
  <c r="AD200" i="2"/>
  <c r="AC200" i="2"/>
  <c r="AB200" i="2"/>
  <c r="AA200" i="2"/>
  <c r="Z200" i="2"/>
  <c r="V200" i="2"/>
  <c r="AE200" i="2" s="1"/>
  <c r="AC199" i="2"/>
  <c r="AB199" i="2"/>
  <c r="AA199" i="2"/>
  <c r="AD199" i="2" s="1"/>
  <c r="Z199" i="2"/>
  <c r="V199" i="2"/>
  <c r="AE199" i="2" s="1"/>
  <c r="AD198" i="2"/>
  <c r="AC198" i="2"/>
  <c r="AB198" i="2"/>
  <c r="AA198" i="2"/>
  <c r="Z198" i="2"/>
  <c r="V198" i="2"/>
  <c r="AE198" i="2" s="1"/>
  <c r="AC197" i="2"/>
  <c r="AB197" i="2"/>
  <c r="AA197" i="2"/>
  <c r="AD197" i="2" s="1"/>
  <c r="Z197" i="2"/>
  <c r="V197" i="2"/>
  <c r="AD196" i="2"/>
  <c r="AC196" i="2"/>
  <c r="AB196" i="2"/>
  <c r="AA196" i="2"/>
  <c r="Z196" i="2"/>
  <c r="AE196" i="2" s="1"/>
  <c r="V196" i="2"/>
  <c r="AC195" i="2"/>
  <c r="AB195" i="2"/>
  <c r="AA195" i="2"/>
  <c r="AD195" i="2" s="1"/>
  <c r="Z195" i="2"/>
  <c r="V195" i="2"/>
  <c r="AD194" i="2"/>
  <c r="AC194" i="2"/>
  <c r="AB194" i="2"/>
  <c r="AA194" i="2"/>
  <c r="Z194" i="2"/>
  <c r="AE194" i="2" s="1"/>
  <c r="V194" i="2"/>
  <c r="AC193" i="2"/>
  <c r="AB193" i="2"/>
  <c r="AA193" i="2"/>
  <c r="Z193" i="2"/>
  <c r="V193" i="2"/>
  <c r="AD192" i="2"/>
  <c r="AC192" i="2"/>
  <c r="AB192" i="2"/>
  <c r="AA192" i="2"/>
  <c r="Z192" i="2"/>
  <c r="AE192" i="2" s="1"/>
  <c r="V192" i="2"/>
  <c r="AC191" i="2"/>
  <c r="AB191" i="2"/>
  <c r="AA191" i="2"/>
  <c r="AD191" i="2" s="1"/>
  <c r="Z191" i="2"/>
  <c r="V191" i="2"/>
  <c r="AE191" i="2" s="1"/>
  <c r="AD190" i="2"/>
  <c r="AC190" i="2"/>
  <c r="AB190" i="2"/>
  <c r="AA190" i="2"/>
  <c r="Z190" i="2"/>
  <c r="V190" i="2"/>
  <c r="AC189" i="2"/>
  <c r="AB189" i="2"/>
  <c r="AA189" i="2"/>
  <c r="Z189" i="2"/>
  <c r="V189" i="2"/>
  <c r="AD188" i="2"/>
  <c r="AC188" i="2"/>
  <c r="AB188" i="2"/>
  <c r="AA188" i="2"/>
  <c r="Z188" i="2"/>
  <c r="V188" i="2"/>
  <c r="AC187" i="2"/>
  <c r="AB187" i="2"/>
  <c r="AA187" i="2"/>
  <c r="Z187" i="2"/>
  <c r="V187" i="2"/>
  <c r="AD186" i="2"/>
  <c r="AC186" i="2"/>
  <c r="AB186" i="2"/>
  <c r="AA186" i="2"/>
  <c r="Z186" i="2"/>
  <c r="V186" i="2"/>
  <c r="AE186" i="2" s="1"/>
  <c r="AC185" i="2"/>
  <c r="AB185" i="2"/>
  <c r="AA185" i="2"/>
  <c r="Z185" i="2"/>
  <c r="V185" i="2"/>
  <c r="AD184" i="2"/>
  <c r="AC184" i="2"/>
  <c r="AB184" i="2"/>
  <c r="AA184" i="2"/>
  <c r="Z184" i="2"/>
  <c r="V184" i="2"/>
  <c r="AE184" i="2" s="1"/>
  <c r="AC183" i="2"/>
  <c r="AB183" i="2"/>
  <c r="AA183" i="2"/>
  <c r="AD183" i="2" s="1"/>
  <c r="Z183" i="2"/>
  <c r="V183" i="2"/>
  <c r="AD182" i="2"/>
  <c r="AC182" i="2"/>
  <c r="AB182" i="2"/>
  <c r="AA182" i="2"/>
  <c r="Z182" i="2"/>
  <c r="V182" i="2"/>
  <c r="AC181" i="2"/>
  <c r="AB181" i="2"/>
  <c r="AA181" i="2"/>
  <c r="AD181" i="2" s="1"/>
  <c r="Z181" i="2"/>
  <c r="V181" i="2"/>
  <c r="AE181" i="2" s="1"/>
  <c r="AD180" i="2"/>
  <c r="AC180" i="2"/>
  <c r="AB180" i="2"/>
  <c r="AA180" i="2"/>
  <c r="Z180" i="2"/>
  <c r="V180" i="2"/>
  <c r="AC179" i="2"/>
  <c r="AB179" i="2"/>
  <c r="AA179" i="2"/>
  <c r="Z179" i="2"/>
  <c r="V179" i="2"/>
  <c r="AD178" i="2"/>
  <c r="AC178" i="2"/>
  <c r="AB178" i="2"/>
  <c r="AA178" i="2"/>
  <c r="Z178" i="2"/>
  <c r="V178" i="2"/>
  <c r="AE178" i="2" s="1"/>
  <c r="AC177" i="2"/>
  <c r="AB177" i="2"/>
  <c r="AA177" i="2"/>
  <c r="Z177" i="2"/>
  <c r="V177" i="2"/>
  <c r="AD176" i="2"/>
  <c r="AC176" i="2"/>
  <c r="AB176" i="2"/>
  <c r="AA176" i="2"/>
  <c r="Z176" i="2"/>
  <c r="V176" i="2"/>
  <c r="AE176" i="2" s="1"/>
  <c r="AC175" i="2"/>
  <c r="AB175" i="2"/>
  <c r="AA175" i="2"/>
  <c r="AD175" i="2" s="1"/>
  <c r="AE175" i="2" s="1"/>
  <c r="Z175" i="2"/>
  <c r="V175" i="2"/>
  <c r="AD174" i="2"/>
  <c r="AC174" i="2"/>
  <c r="AB174" i="2"/>
  <c r="AA174" i="2"/>
  <c r="Z174" i="2"/>
  <c r="V174" i="2"/>
  <c r="AE174" i="2" s="1"/>
  <c r="AC173" i="2"/>
  <c r="AB173" i="2"/>
  <c r="AA173" i="2"/>
  <c r="AD173" i="2" s="1"/>
  <c r="Z173" i="2"/>
  <c r="AE173" i="2" s="1"/>
  <c r="V173" i="2"/>
  <c r="AD172" i="2"/>
  <c r="AC172" i="2"/>
  <c r="AB172" i="2"/>
  <c r="AA172" i="2"/>
  <c r="Z172" i="2"/>
  <c r="V172" i="2"/>
  <c r="AE172" i="2" s="1"/>
  <c r="AC171" i="2"/>
  <c r="AB171" i="2"/>
  <c r="AA171" i="2"/>
  <c r="AD171" i="2" s="1"/>
  <c r="Z171" i="2"/>
  <c r="AE171" i="2" s="1"/>
  <c r="V171" i="2"/>
  <c r="AD170" i="2"/>
  <c r="AC170" i="2"/>
  <c r="AB170" i="2"/>
  <c r="AA170" i="2"/>
  <c r="Z170" i="2"/>
  <c r="V170" i="2"/>
  <c r="AE170" i="2" s="1"/>
  <c r="AC169" i="2"/>
  <c r="AB169" i="2"/>
  <c r="AA169" i="2"/>
  <c r="AD169" i="2" s="1"/>
  <c r="Z169" i="2"/>
  <c r="V169" i="2"/>
  <c r="AD168" i="2"/>
  <c r="AC168" i="2"/>
  <c r="AB168" i="2"/>
  <c r="AA168" i="2"/>
  <c r="Z168" i="2"/>
  <c r="V168" i="2"/>
  <c r="AE168" i="2" s="1"/>
  <c r="AC167" i="2"/>
  <c r="AB167" i="2"/>
  <c r="AA167" i="2"/>
  <c r="AD167" i="2" s="1"/>
  <c r="Z167" i="2"/>
  <c r="V167" i="2"/>
  <c r="AD166" i="2"/>
  <c r="AC166" i="2"/>
  <c r="AB166" i="2"/>
  <c r="AA166" i="2"/>
  <c r="Z166" i="2"/>
  <c r="V166" i="2"/>
  <c r="AE166" i="2" s="1"/>
  <c r="AC165" i="2"/>
  <c r="AB165" i="2"/>
  <c r="AA165" i="2"/>
  <c r="AD165" i="2" s="1"/>
  <c r="Z165" i="2"/>
  <c r="V165" i="2"/>
  <c r="AD164" i="2"/>
  <c r="AC164" i="2"/>
  <c r="AB164" i="2"/>
  <c r="AA164" i="2"/>
  <c r="Z164" i="2"/>
  <c r="V164" i="2"/>
  <c r="AE164" i="2" s="1"/>
  <c r="AD163" i="2"/>
  <c r="AC163" i="2"/>
  <c r="AB163" i="2"/>
  <c r="AA163" i="2"/>
  <c r="Z163" i="2"/>
  <c r="V163" i="2"/>
  <c r="AD162" i="2"/>
  <c r="AC162" i="2"/>
  <c r="AB162" i="2"/>
  <c r="AA162" i="2"/>
  <c r="Z162" i="2"/>
  <c r="V162" i="2"/>
  <c r="AE162" i="2" s="1"/>
  <c r="AC161" i="2"/>
  <c r="AB161" i="2"/>
  <c r="AA161" i="2"/>
  <c r="AD161" i="2" s="1"/>
  <c r="Z161" i="2"/>
  <c r="V161" i="2"/>
  <c r="AD160" i="2"/>
  <c r="AC160" i="2"/>
  <c r="AB160" i="2"/>
  <c r="AA160" i="2"/>
  <c r="Z160" i="2"/>
  <c r="V160" i="2"/>
  <c r="AE160" i="2" s="1"/>
  <c r="AC159" i="2"/>
  <c r="AB159" i="2"/>
  <c r="AA159" i="2"/>
  <c r="AD159" i="2" s="1"/>
  <c r="Z159" i="2"/>
  <c r="V159" i="2"/>
  <c r="AD158" i="2"/>
  <c r="AC158" i="2"/>
  <c r="AB158" i="2"/>
  <c r="AA158" i="2"/>
  <c r="Z158" i="2"/>
  <c r="V158" i="2"/>
  <c r="AE158" i="2" s="1"/>
  <c r="AC157" i="2"/>
  <c r="AB157" i="2"/>
  <c r="AA157" i="2"/>
  <c r="AD157" i="2" s="1"/>
  <c r="Z157" i="2"/>
  <c r="V157" i="2"/>
  <c r="AD156" i="2"/>
  <c r="AC156" i="2"/>
  <c r="AB156" i="2"/>
  <c r="AA156" i="2"/>
  <c r="Z156" i="2"/>
  <c r="V156" i="2"/>
  <c r="AE156" i="2" s="1"/>
  <c r="AC155" i="2"/>
  <c r="AB155" i="2"/>
  <c r="AA155" i="2"/>
  <c r="AD155" i="2" s="1"/>
  <c r="Z155" i="2"/>
  <c r="V155" i="2"/>
  <c r="AD154" i="2"/>
  <c r="AC154" i="2"/>
  <c r="AB154" i="2"/>
  <c r="AA154" i="2"/>
  <c r="Z154" i="2"/>
  <c r="V154" i="2"/>
  <c r="AE154" i="2" s="1"/>
  <c r="AC153" i="2"/>
  <c r="AB153" i="2"/>
  <c r="AA153" i="2"/>
  <c r="AD153" i="2" s="1"/>
  <c r="Z153" i="2"/>
  <c r="V153" i="2"/>
  <c r="AD152" i="2"/>
  <c r="AC152" i="2"/>
  <c r="AB152" i="2"/>
  <c r="AA152" i="2"/>
  <c r="Z152" i="2"/>
  <c r="V152" i="2"/>
  <c r="AE152" i="2" s="1"/>
  <c r="AC151" i="2"/>
  <c r="AB151" i="2"/>
  <c r="AA151" i="2"/>
  <c r="AD151" i="2" s="1"/>
  <c r="Z151" i="2"/>
  <c r="V151" i="2"/>
  <c r="AD150" i="2"/>
  <c r="AC150" i="2"/>
  <c r="AB150" i="2"/>
  <c r="AA150" i="2"/>
  <c r="Z150" i="2"/>
  <c r="V150" i="2"/>
  <c r="AE150" i="2" s="1"/>
  <c r="AD149" i="2"/>
  <c r="AC149" i="2"/>
  <c r="AB149" i="2"/>
  <c r="AA149" i="2"/>
  <c r="Z149" i="2"/>
  <c r="V149" i="2"/>
  <c r="AD148" i="2"/>
  <c r="AC148" i="2"/>
  <c r="AB148" i="2"/>
  <c r="AA148" i="2"/>
  <c r="Z148" i="2"/>
  <c r="V148" i="2"/>
  <c r="AE148" i="2" s="1"/>
  <c r="AD147" i="2"/>
  <c r="AC147" i="2"/>
  <c r="AB147" i="2"/>
  <c r="AA147" i="2"/>
  <c r="Z147" i="2"/>
  <c r="V147" i="2"/>
  <c r="AD146" i="2"/>
  <c r="AC146" i="2"/>
  <c r="AB146" i="2"/>
  <c r="AA146" i="2"/>
  <c r="Z146" i="2"/>
  <c r="V146" i="2"/>
  <c r="AE146" i="2" s="1"/>
  <c r="AC145" i="2"/>
  <c r="AC233" i="2" s="1"/>
  <c r="AB145" i="2"/>
  <c r="AB233" i="2" s="1"/>
  <c r="AA145" i="2"/>
  <c r="Z145" i="2"/>
  <c r="V145" i="2"/>
  <c r="AC144" i="2"/>
  <c r="AB144" i="2"/>
  <c r="AA144" i="2"/>
  <c r="Z144" i="2"/>
  <c r="Y144" i="2"/>
  <c r="X144" i="2"/>
  <c r="W144" i="2"/>
  <c r="U144" i="2"/>
  <c r="T144" i="2"/>
  <c r="S144" i="2"/>
  <c r="AE143" i="2"/>
  <c r="AE144" i="2" s="1"/>
  <c r="AD143" i="2"/>
  <c r="AD144" i="2" s="1"/>
  <c r="Z143" i="2"/>
  <c r="Y143" i="2"/>
  <c r="X143" i="2"/>
  <c r="W143" i="2"/>
  <c r="V143" i="2"/>
  <c r="V144" i="2" s="1"/>
  <c r="AC142" i="2"/>
  <c r="AB142" i="2"/>
  <c r="AA142" i="2"/>
  <c r="Y142" i="2"/>
  <c r="X142" i="2"/>
  <c r="U142" i="2"/>
  <c r="T142" i="2"/>
  <c r="S142" i="2"/>
  <c r="AD141" i="2"/>
  <c r="Y141" i="2"/>
  <c r="X141" i="2"/>
  <c r="W141" i="2"/>
  <c r="Z141" i="2" s="1"/>
  <c r="V141" i="2"/>
  <c r="AE140" i="2"/>
  <c r="AD140" i="2"/>
  <c r="Z140" i="2"/>
  <c r="Y140" i="2"/>
  <c r="X140" i="2"/>
  <c r="W140" i="2"/>
  <c r="V140" i="2"/>
  <c r="AD139" i="2"/>
  <c r="Y139" i="2"/>
  <c r="X139" i="2"/>
  <c r="W139" i="2"/>
  <c r="Z139" i="2" s="1"/>
  <c r="V139" i="2"/>
  <c r="AE138" i="2"/>
  <c r="AD138" i="2"/>
  <c r="Z138" i="2"/>
  <c r="Y138" i="2"/>
  <c r="X138" i="2"/>
  <c r="W138" i="2"/>
  <c r="V138" i="2"/>
  <c r="AD137" i="2"/>
  <c r="Y137" i="2"/>
  <c r="X137" i="2"/>
  <c r="W137" i="2"/>
  <c r="Z137" i="2" s="1"/>
  <c r="V137" i="2"/>
  <c r="AE136" i="2"/>
  <c r="AD136" i="2"/>
  <c r="Z136" i="2"/>
  <c r="Y136" i="2"/>
  <c r="X136" i="2"/>
  <c r="W136" i="2"/>
  <c r="V136" i="2"/>
  <c r="AD135" i="2"/>
  <c r="Y135" i="2"/>
  <c r="X135" i="2"/>
  <c r="W135" i="2"/>
  <c r="Z135" i="2" s="1"/>
  <c r="V135" i="2"/>
  <c r="AE135" i="2" s="1"/>
  <c r="AE134" i="2"/>
  <c r="AD134" i="2"/>
  <c r="Z134" i="2"/>
  <c r="Y134" i="2"/>
  <c r="X134" i="2"/>
  <c r="W134" i="2"/>
  <c r="V134" i="2"/>
  <c r="AD133" i="2"/>
  <c r="Y133" i="2"/>
  <c r="X133" i="2"/>
  <c r="W133" i="2"/>
  <c r="Z133" i="2" s="1"/>
  <c r="V133" i="2"/>
  <c r="AE133" i="2" s="1"/>
  <c r="AD132" i="2"/>
  <c r="AE132" i="2" s="1"/>
  <c r="Z132" i="2"/>
  <c r="Y132" i="2"/>
  <c r="X132" i="2"/>
  <c r="W132" i="2"/>
  <c r="V132" i="2"/>
  <c r="AD131" i="2"/>
  <c r="Y131" i="2"/>
  <c r="X131" i="2"/>
  <c r="W131" i="2"/>
  <c r="Z131" i="2" s="1"/>
  <c r="V131" i="2"/>
  <c r="AE131" i="2" s="1"/>
  <c r="AD130" i="2"/>
  <c r="AE130" i="2" s="1"/>
  <c r="Z130" i="2"/>
  <c r="Y130" i="2"/>
  <c r="X130" i="2"/>
  <c r="W130" i="2"/>
  <c r="V130" i="2"/>
  <c r="AD129" i="2"/>
  <c r="Y129" i="2"/>
  <c r="X129" i="2"/>
  <c r="W129" i="2"/>
  <c r="Z129" i="2" s="1"/>
  <c r="V129" i="2"/>
  <c r="AD128" i="2"/>
  <c r="AE128" i="2" s="1"/>
  <c r="Z128" i="2"/>
  <c r="Y128" i="2"/>
  <c r="X128" i="2"/>
  <c r="W128" i="2"/>
  <c r="V128" i="2"/>
  <c r="AD127" i="2"/>
  <c r="Y127" i="2"/>
  <c r="X127" i="2"/>
  <c r="W127" i="2"/>
  <c r="Z127" i="2" s="1"/>
  <c r="V127" i="2"/>
  <c r="AE126" i="2"/>
  <c r="AD126" i="2"/>
  <c r="Z126" i="2"/>
  <c r="Y126" i="2"/>
  <c r="X126" i="2"/>
  <c r="W126" i="2"/>
  <c r="V126" i="2"/>
  <c r="AD125" i="2"/>
  <c r="Y125" i="2"/>
  <c r="X125" i="2"/>
  <c r="W125" i="2"/>
  <c r="Z125" i="2" s="1"/>
  <c r="V125" i="2"/>
  <c r="AE124" i="2"/>
  <c r="AD124" i="2"/>
  <c r="Z124" i="2"/>
  <c r="Y124" i="2"/>
  <c r="X124" i="2"/>
  <c r="W124" i="2"/>
  <c r="V124" i="2"/>
  <c r="AD123" i="2"/>
  <c r="Y123" i="2"/>
  <c r="X123" i="2"/>
  <c r="W123" i="2"/>
  <c r="Z123" i="2" s="1"/>
  <c r="V123" i="2"/>
  <c r="AE123" i="2" s="1"/>
  <c r="AE122" i="2"/>
  <c r="AD122" i="2"/>
  <c r="Z122" i="2"/>
  <c r="Y122" i="2"/>
  <c r="X122" i="2"/>
  <c r="W122" i="2"/>
  <c r="V122" i="2"/>
  <c r="AD121" i="2"/>
  <c r="Y121" i="2"/>
  <c r="X121" i="2"/>
  <c r="W121" i="2"/>
  <c r="Z121" i="2" s="1"/>
  <c r="V121" i="2"/>
  <c r="AE121" i="2" s="1"/>
  <c r="AD120" i="2"/>
  <c r="AE120" i="2" s="1"/>
  <c r="Z120" i="2"/>
  <c r="Y120" i="2"/>
  <c r="X120" i="2"/>
  <c r="W120" i="2"/>
  <c r="V120" i="2"/>
  <c r="AD119" i="2"/>
  <c r="Y119" i="2"/>
  <c r="X119" i="2"/>
  <c r="W119" i="2"/>
  <c r="V119" i="2"/>
  <c r="AD118" i="2"/>
  <c r="Z118" i="2"/>
  <c r="Y118" i="2"/>
  <c r="X118" i="2"/>
  <c r="W118" i="2"/>
  <c r="V118" i="2"/>
  <c r="AC117" i="2"/>
  <c r="AB117" i="2"/>
  <c r="AA117" i="2"/>
  <c r="X117" i="2"/>
  <c r="W117" i="2"/>
  <c r="V117" i="2"/>
  <c r="U117" i="2"/>
  <c r="T117" i="2"/>
  <c r="S117" i="2"/>
  <c r="AD116" i="2"/>
  <c r="Y116" i="2"/>
  <c r="X116" i="2"/>
  <c r="W116" i="2"/>
  <c r="Z116" i="2" s="1"/>
  <c r="V116" i="2"/>
  <c r="AD115" i="2"/>
  <c r="AD117" i="2" s="1"/>
  <c r="Y115" i="2"/>
  <c r="Y117" i="2" s="1"/>
  <c r="X115" i="2"/>
  <c r="W115" i="2"/>
  <c r="V115" i="2"/>
  <c r="U114" i="2"/>
  <c r="T114" i="2"/>
  <c r="AD113" i="2"/>
  <c r="Y113" i="2"/>
  <c r="X113" i="2"/>
  <c r="W113" i="2"/>
  <c r="Z113" i="2" s="1"/>
  <c r="V113" i="2"/>
  <c r="AC112" i="2"/>
  <c r="AC114" i="2" s="1"/>
  <c r="AB112" i="2"/>
  <c r="AB114" i="2" s="1"/>
  <c r="AA112" i="2"/>
  <c r="AA114" i="2" s="1"/>
  <c r="U112" i="2"/>
  <c r="T112" i="2"/>
  <c r="S112" i="2"/>
  <c r="S114" i="2" s="1"/>
  <c r="AD111" i="2"/>
  <c r="Y111" i="2"/>
  <c r="X111" i="2"/>
  <c r="W111" i="2"/>
  <c r="Z111" i="2" s="1"/>
  <c r="V111" i="2"/>
  <c r="AD110" i="2"/>
  <c r="Y110" i="2"/>
  <c r="X110" i="2"/>
  <c r="W110" i="2"/>
  <c r="Z110" i="2" s="1"/>
  <c r="V110" i="2"/>
  <c r="AE110" i="2" s="1"/>
  <c r="AD109" i="2"/>
  <c r="Y109" i="2"/>
  <c r="X109" i="2"/>
  <c r="W109" i="2"/>
  <c r="Z109" i="2" s="1"/>
  <c r="AE109" i="2" s="1"/>
  <c r="V109" i="2"/>
  <c r="AD108" i="2"/>
  <c r="Y108" i="2"/>
  <c r="X108" i="2"/>
  <c r="W108" i="2"/>
  <c r="Z108" i="2" s="1"/>
  <c r="V108" i="2"/>
  <c r="AD107" i="2"/>
  <c r="AE107" i="2" s="1"/>
  <c r="Z107" i="2"/>
  <c r="Y107" i="2"/>
  <c r="X107" i="2"/>
  <c r="W107" i="2"/>
  <c r="V107" i="2"/>
  <c r="AD106" i="2"/>
  <c r="Y106" i="2"/>
  <c r="X106" i="2"/>
  <c r="W106" i="2"/>
  <c r="V106" i="2"/>
  <c r="AD105" i="2"/>
  <c r="Y105" i="2"/>
  <c r="Z105" i="2" s="1"/>
  <c r="AE105" i="2" s="1"/>
  <c r="X105" i="2"/>
  <c r="W105" i="2"/>
  <c r="V105" i="2"/>
  <c r="AD104" i="2"/>
  <c r="Y104" i="2"/>
  <c r="X104" i="2"/>
  <c r="W104" i="2"/>
  <c r="Z104" i="2" s="1"/>
  <c r="V104" i="2"/>
  <c r="AD103" i="2"/>
  <c r="Z103" i="2"/>
  <c r="Y103" i="2"/>
  <c r="X103" i="2"/>
  <c r="W103" i="2"/>
  <c r="V103" i="2"/>
  <c r="AE103" i="2" s="1"/>
  <c r="AD102" i="2"/>
  <c r="Y102" i="2"/>
  <c r="X102" i="2"/>
  <c r="W102" i="2"/>
  <c r="Z102" i="2" s="1"/>
  <c r="V102" i="2"/>
  <c r="AE102" i="2" s="1"/>
  <c r="AD101" i="2"/>
  <c r="Y101" i="2"/>
  <c r="X101" i="2"/>
  <c r="W101" i="2"/>
  <c r="V101" i="2"/>
  <c r="AD100" i="2"/>
  <c r="Y100" i="2"/>
  <c r="X100" i="2"/>
  <c r="W100" i="2"/>
  <c r="V100" i="2"/>
  <c r="AD99" i="2"/>
  <c r="Z99" i="2"/>
  <c r="Y99" i="2"/>
  <c r="X99" i="2"/>
  <c r="W99" i="2"/>
  <c r="V99" i="2"/>
  <c r="AE99" i="2" s="1"/>
  <c r="AD98" i="2"/>
  <c r="Y98" i="2"/>
  <c r="X98" i="2"/>
  <c r="W98" i="2"/>
  <c r="V98" i="2"/>
  <c r="AD97" i="2"/>
  <c r="Y97" i="2"/>
  <c r="X97" i="2"/>
  <c r="W97" i="2"/>
  <c r="Z97" i="2" s="1"/>
  <c r="V97" i="2"/>
  <c r="AE97" i="2" s="1"/>
  <c r="AD96" i="2"/>
  <c r="Y96" i="2"/>
  <c r="X96" i="2"/>
  <c r="W96" i="2"/>
  <c r="V96" i="2"/>
  <c r="AD95" i="2"/>
  <c r="Y95" i="2"/>
  <c r="X95" i="2"/>
  <c r="W95" i="2"/>
  <c r="Z95" i="2" s="1"/>
  <c r="V95" i="2"/>
  <c r="AE95" i="2" s="1"/>
  <c r="AD94" i="2"/>
  <c r="Y94" i="2"/>
  <c r="X94" i="2"/>
  <c r="W94" i="2"/>
  <c r="Z94" i="2" s="1"/>
  <c r="V94" i="2"/>
  <c r="V112" i="2" s="1"/>
  <c r="V114" i="2" s="1"/>
  <c r="AE93" i="2"/>
  <c r="AD93" i="2"/>
  <c r="Z93" i="2"/>
  <c r="Y93" i="2"/>
  <c r="X93" i="2"/>
  <c r="W93" i="2"/>
  <c r="V93" i="2"/>
  <c r="AD92" i="2"/>
  <c r="Y92" i="2"/>
  <c r="X92" i="2"/>
  <c r="W92" i="2"/>
  <c r="V92" i="2"/>
  <c r="AE91" i="2"/>
  <c r="AD91" i="2"/>
  <c r="Z91" i="2"/>
  <c r="Y91" i="2"/>
  <c r="X91" i="2"/>
  <c r="W91" i="2"/>
  <c r="V91" i="2"/>
  <c r="AD90" i="2"/>
  <c r="Y90" i="2"/>
  <c r="X90" i="2"/>
  <c r="W90" i="2"/>
  <c r="Z90" i="2" s="1"/>
  <c r="V90" i="2"/>
  <c r="AD89" i="2"/>
  <c r="Y89" i="2"/>
  <c r="Y112" i="2" s="1"/>
  <c r="X89" i="2"/>
  <c r="X112" i="2" s="1"/>
  <c r="W89" i="2"/>
  <c r="V89" i="2"/>
  <c r="U88" i="2"/>
  <c r="T88" i="2"/>
  <c r="S88" i="2"/>
  <c r="AC87" i="2"/>
  <c r="AB87" i="2"/>
  <c r="AA87" i="2"/>
  <c r="Y87" i="2"/>
  <c r="X87" i="2"/>
  <c r="W87" i="2"/>
  <c r="Z87" i="2" s="1"/>
  <c r="V87" i="2"/>
  <c r="AC86" i="2"/>
  <c r="AB86" i="2"/>
  <c r="AA86" i="2"/>
  <c r="Y86" i="2"/>
  <c r="X86" i="2"/>
  <c r="W86" i="2"/>
  <c r="V86" i="2"/>
  <c r="AC85" i="2"/>
  <c r="AB85" i="2"/>
  <c r="AA85" i="2"/>
  <c r="AD85" i="2" s="1"/>
  <c r="Y85" i="2"/>
  <c r="X85" i="2"/>
  <c r="W85" i="2"/>
  <c r="Z85" i="2" s="1"/>
  <c r="AE85" i="2" s="1"/>
  <c r="V85" i="2"/>
  <c r="AC84" i="2"/>
  <c r="AB84" i="2"/>
  <c r="AA84" i="2"/>
  <c r="Y84" i="2"/>
  <c r="X84" i="2"/>
  <c r="W84" i="2"/>
  <c r="Z84" i="2" s="1"/>
  <c r="V84" i="2"/>
  <c r="AC83" i="2"/>
  <c r="AB83" i="2"/>
  <c r="AA83" i="2"/>
  <c r="AD83" i="2" s="1"/>
  <c r="Y83" i="2"/>
  <c r="X83" i="2"/>
  <c r="W83" i="2"/>
  <c r="V83" i="2"/>
  <c r="AC82" i="2"/>
  <c r="AB82" i="2"/>
  <c r="AA82" i="2"/>
  <c r="AD82" i="2" s="1"/>
  <c r="Y82" i="2"/>
  <c r="X82" i="2"/>
  <c r="W82" i="2"/>
  <c r="Z82" i="2" s="1"/>
  <c r="AE82" i="2" s="1"/>
  <c r="V82" i="2"/>
  <c r="AD81" i="2"/>
  <c r="AC81" i="2"/>
  <c r="AB81" i="2"/>
  <c r="AA81" i="2"/>
  <c r="Y81" i="2"/>
  <c r="X81" i="2"/>
  <c r="W81" i="2"/>
  <c r="Z81" i="2" s="1"/>
  <c r="AE81" i="2" s="1"/>
  <c r="V81" i="2"/>
  <c r="AC80" i="2"/>
  <c r="AB80" i="2"/>
  <c r="AA80" i="2"/>
  <c r="AD80" i="2" s="1"/>
  <c r="Z80" i="2"/>
  <c r="AE80" i="2" s="1"/>
  <c r="Y80" i="2"/>
  <c r="X80" i="2"/>
  <c r="W80" i="2"/>
  <c r="V80" i="2"/>
  <c r="AC79" i="2"/>
  <c r="AB79" i="2"/>
  <c r="AA79" i="2"/>
  <c r="AD79" i="2" s="1"/>
  <c r="Y79" i="2"/>
  <c r="X79" i="2"/>
  <c r="W79" i="2"/>
  <c r="Z79" i="2" s="1"/>
  <c r="V79" i="2"/>
  <c r="AD78" i="2"/>
  <c r="AC78" i="2"/>
  <c r="AB78" i="2"/>
  <c r="AA78" i="2"/>
  <c r="Y78" i="2"/>
  <c r="X78" i="2"/>
  <c r="W78" i="2"/>
  <c r="Z78" i="2" s="1"/>
  <c r="AE78" i="2" s="1"/>
  <c r="V78" i="2"/>
  <c r="AC77" i="2"/>
  <c r="AB77" i="2"/>
  <c r="AA77" i="2"/>
  <c r="Z77" i="2"/>
  <c r="Y77" i="2"/>
  <c r="X77" i="2"/>
  <c r="W77" i="2"/>
  <c r="V77" i="2"/>
  <c r="AC76" i="2"/>
  <c r="AB76" i="2"/>
  <c r="AA76" i="2"/>
  <c r="AD76" i="2" s="1"/>
  <c r="Y76" i="2"/>
  <c r="X76" i="2"/>
  <c r="W76" i="2"/>
  <c r="Z76" i="2" s="1"/>
  <c r="V76" i="2"/>
  <c r="AE76" i="2" s="1"/>
  <c r="AE75" i="2"/>
  <c r="AD75" i="2"/>
  <c r="AC75" i="2"/>
  <c r="AB75" i="2"/>
  <c r="AA75" i="2"/>
  <c r="Y75" i="2"/>
  <c r="X75" i="2"/>
  <c r="W75" i="2"/>
  <c r="Z75" i="2" s="1"/>
  <c r="V75" i="2"/>
  <c r="AC74" i="2"/>
  <c r="AB74" i="2"/>
  <c r="AA74" i="2"/>
  <c r="AD74" i="2" s="1"/>
  <c r="Z74" i="2"/>
  <c r="AE74" i="2" s="1"/>
  <c r="Y74" i="2"/>
  <c r="X74" i="2"/>
  <c r="W74" i="2"/>
  <c r="V74" i="2"/>
  <c r="AC73" i="2"/>
  <c r="AB73" i="2"/>
  <c r="AA73" i="2"/>
  <c r="AD73" i="2" s="1"/>
  <c r="Y73" i="2"/>
  <c r="X73" i="2"/>
  <c r="W73" i="2"/>
  <c r="V73" i="2"/>
  <c r="AE72" i="2"/>
  <c r="AD72" i="2"/>
  <c r="AC72" i="2"/>
  <c r="AB72" i="2"/>
  <c r="AA72" i="2"/>
  <c r="Y72" i="2"/>
  <c r="X72" i="2"/>
  <c r="W72" i="2"/>
  <c r="Z72" i="2" s="1"/>
  <c r="V72" i="2"/>
  <c r="AC71" i="2"/>
  <c r="AB71" i="2"/>
  <c r="AA71" i="2"/>
  <c r="Z71" i="2"/>
  <c r="Y71" i="2"/>
  <c r="X71" i="2"/>
  <c r="W71" i="2"/>
  <c r="V71" i="2"/>
  <c r="AC70" i="2"/>
  <c r="AB70" i="2"/>
  <c r="AA70" i="2"/>
  <c r="Y70" i="2"/>
  <c r="X70" i="2"/>
  <c r="W70" i="2"/>
  <c r="Z70" i="2" s="1"/>
  <c r="V70" i="2"/>
  <c r="AE69" i="2"/>
  <c r="AD69" i="2"/>
  <c r="AC69" i="2"/>
  <c r="AB69" i="2"/>
  <c r="AA69" i="2"/>
  <c r="Y69" i="2"/>
  <c r="X69" i="2"/>
  <c r="W69" i="2"/>
  <c r="Z69" i="2" s="1"/>
  <c r="V69" i="2"/>
  <c r="AC68" i="2"/>
  <c r="AB68" i="2"/>
  <c r="AA68" i="2"/>
  <c r="Z68" i="2"/>
  <c r="Y68" i="2"/>
  <c r="X68" i="2"/>
  <c r="W68" i="2"/>
  <c r="V68" i="2"/>
  <c r="AC67" i="2"/>
  <c r="AB67" i="2"/>
  <c r="AA67" i="2"/>
  <c r="AD67" i="2" s="1"/>
  <c r="Y67" i="2"/>
  <c r="X67" i="2"/>
  <c r="W67" i="2"/>
  <c r="Z67" i="2" s="1"/>
  <c r="V67" i="2"/>
  <c r="AC66" i="2"/>
  <c r="AB66" i="2"/>
  <c r="AA66" i="2"/>
  <c r="Y66" i="2"/>
  <c r="X66" i="2"/>
  <c r="W66" i="2"/>
  <c r="Z66" i="2" s="1"/>
  <c r="V66" i="2"/>
  <c r="AC65" i="2"/>
  <c r="AB65" i="2"/>
  <c r="AA65" i="2"/>
  <c r="AD65" i="2" s="1"/>
  <c r="Y65" i="2"/>
  <c r="X65" i="2"/>
  <c r="W65" i="2"/>
  <c r="V65" i="2"/>
  <c r="AC64" i="2"/>
  <c r="AB64" i="2"/>
  <c r="AA64" i="2"/>
  <c r="AD64" i="2" s="1"/>
  <c r="Y64" i="2"/>
  <c r="X64" i="2"/>
  <c r="W64" i="2"/>
  <c r="V64" i="2"/>
  <c r="AC63" i="2"/>
  <c r="AB63" i="2"/>
  <c r="AA63" i="2"/>
  <c r="Y63" i="2"/>
  <c r="X63" i="2"/>
  <c r="W63" i="2"/>
  <c r="Z63" i="2" s="1"/>
  <c r="V63" i="2"/>
  <c r="AC62" i="2"/>
  <c r="AB62" i="2"/>
  <c r="AA62" i="2"/>
  <c r="AD62" i="2" s="1"/>
  <c r="Y62" i="2"/>
  <c r="X62" i="2"/>
  <c r="W62" i="2"/>
  <c r="V62" i="2"/>
  <c r="AC61" i="2"/>
  <c r="AB61" i="2"/>
  <c r="AA61" i="2"/>
  <c r="AD61" i="2" s="1"/>
  <c r="Y61" i="2"/>
  <c r="X61" i="2"/>
  <c r="W61" i="2"/>
  <c r="Z61" i="2" s="1"/>
  <c r="AE61" i="2" s="1"/>
  <c r="V61" i="2"/>
  <c r="AC60" i="2"/>
  <c r="AB60" i="2"/>
  <c r="AA60" i="2"/>
  <c r="AD60" i="2" s="1"/>
  <c r="Y60" i="2"/>
  <c r="X60" i="2"/>
  <c r="W60" i="2"/>
  <c r="Z60" i="2" s="1"/>
  <c r="V60" i="2"/>
  <c r="AC59" i="2"/>
  <c r="AB59" i="2"/>
  <c r="AA59" i="2"/>
  <c r="AD59" i="2" s="1"/>
  <c r="AE59" i="2" s="1"/>
  <c r="Z59" i="2"/>
  <c r="Y59" i="2"/>
  <c r="X59" i="2"/>
  <c r="W59" i="2"/>
  <c r="V59" i="2"/>
  <c r="AD58" i="2"/>
  <c r="AC58" i="2"/>
  <c r="AB58" i="2"/>
  <c r="AA58" i="2"/>
  <c r="Y58" i="2"/>
  <c r="X58" i="2"/>
  <c r="W58" i="2"/>
  <c r="Z58" i="2" s="1"/>
  <c r="V58" i="2"/>
  <c r="AE58" i="2" s="1"/>
  <c r="AE57" i="2"/>
  <c r="AC57" i="2"/>
  <c r="AB57" i="2"/>
  <c r="AA57" i="2"/>
  <c r="AD57" i="2" s="1"/>
  <c r="Y57" i="2"/>
  <c r="X57" i="2"/>
  <c r="W57" i="2"/>
  <c r="Z57" i="2" s="1"/>
  <c r="V57" i="2"/>
  <c r="AC56" i="2"/>
  <c r="AB56" i="2"/>
  <c r="AA56" i="2"/>
  <c r="AD56" i="2" s="1"/>
  <c r="Z56" i="2"/>
  <c r="AE56" i="2" s="1"/>
  <c r="Y56" i="2"/>
  <c r="X56" i="2"/>
  <c r="W56" i="2"/>
  <c r="V56" i="2"/>
  <c r="AC55" i="2"/>
  <c r="AD55" i="2" s="1"/>
  <c r="AB55" i="2"/>
  <c r="AA55" i="2"/>
  <c r="Y55" i="2"/>
  <c r="X55" i="2"/>
  <c r="W55" i="2"/>
  <c r="Z55" i="2" s="1"/>
  <c r="V55" i="2"/>
  <c r="AC54" i="2"/>
  <c r="AB54" i="2"/>
  <c r="AA54" i="2"/>
  <c r="AD54" i="2" s="1"/>
  <c r="Y54" i="2"/>
  <c r="X54" i="2"/>
  <c r="W54" i="2"/>
  <c r="V54" i="2"/>
  <c r="AD53" i="2"/>
  <c r="AC53" i="2"/>
  <c r="AB53" i="2"/>
  <c r="AA53" i="2"/>
  <c r="Y53" i="2"/>
  <c r="X53" i="2"/>
  <c r="W53" i="2"/>
  <c r="Z53" i="2" s="1"/>
  <c r="AE53" i="2" s="1"/>
  <c r="V53" i="2"/>
  <c r="AD52" i="2"/>
  <c r="AC52" i="2"/>
  <c r="AB52" i="2"/>
  <c r="AA52" i="2"/>
  <c r="Y52" i="2"/>
  <c r="X52" i="2"/>
  <c r="W52" i="2"/>
  <c r="Z52" i="2" s="1"/>
  <c r="AE52" i="2" s="1"/>
  <c r="V52" i="2"/>
  <c r="AC51" i="2"/>
  <c r="AB51" i="2"/>
  <c r="AA51" i="2"/>
  <c r="AD51" i="2" s="1"/>
  <c r="Y51" i="2"/>
  <c r="X51" i="2"/>
  <c r="W51" i="2"/>
  <c r="Z51" i="2" s="1"/>
  <c r="V51" i="2"/>
  <c r="AC50" i="2"/>
  <c r="AD50" i="2" s="1"/>
  <c r="AB50" i="2"/>
  <c r="AA50" i="2"/>
  <c r="Y50" i="2"/>
  <c r="X50" i="2"/>
  <c r="W50" i="2"/>
  <c r="Z50" i="2" s="1"/>
  <c r="V50" i="2"/>
  <c r="AE50" i="2" s="1"/>
  <c r="AC49" i="2"/>
  <c r="AB49" i="2"/>
  <c r="AA49" i="2"/>
  <c r="Z49" i="2"/>
  <c r="Y49" i="2"/>
  <c r="X49" i="2"/>
  <c r="W49" i="2"/>
  <c r="V49" i="2"/>
  <c r="AC48" i="2"/>
  <c r="AB48" i="2"/>
  <c r="AA48" i="2"/>
  <c r="AD48" i="2" s="1"/>
  <c r="Y48" i="2"/>
  <c r="X48" i="2"/>
  <c r="W48" i="2"/>
  <c r="Z48" i="2" s="1"/>
  <c r="V48" i="2"/>
  <c r="AE48" i="2" s="1"/>
  <c r="AE47" i="2"/>
  <c r="AD47" i="2"/>
  <c r="AC47" i="2"/>
  <c r="AB47" i="2"/>
  <c r="AA47" i="2"/>
  <c r="Y47" i="2"/>
  <c r="X47" i="2"/>
  <c r="W47" i="2"/>
  <c r="Z47" i="2" s="1"/>
  <c r="V47" i="2"/>
  <c r="AC46" i="2"/>
  <c r="AB46" i="2"/>
  <c r="AA46" i="2"/>
  <c r="AD46" i="2" s="1"/>
  <c r="Y46" i="2"/>
  <c r="Z46" i="2" s="1"/>
  <c r="AE46" i="2" s="1"/>
  <c r="X46" i="2"/>
  <c r="W46" i="2"/>
  <c r="V46" i="2"/>
  <c r="AC45" i="2"/>
  <c r="AB45" i="2"/>
  <c r="AA45" i="2"/>
  <c r="AD45" i="2" s="1"/>
  <c r="Y45" i="2"/>
  <c r="X45" i="2"/>
  <c r="W45" i="2"/>
  <c r="V45" i="2"/>
  <c r="AC44" i="2"/>
  <c r="AB44" i="2"/>
  <c r="AA44" i="2"/>
  <c r="AD44" i="2" s="1"/>
  <c r="Y44" i="2"/>
  <c r="X44" i="2"/>
  <c r="W44" i="2"/>
  <c r="V44" i="2"/>
  <c r="AC43" i="2"/>
  <c r="AB43" i="2"/>
  <c r="AA43" i="2"/>
  <c r="AD43" i="2" s="1"/>
  <c r="Y43" i="2"/>
  <c r="X43" i="2"/>
  <c r="W43" i="2"/>
  <c r="Z43" i="2" s="1"/>
  <c r="AE43" i="2" s="1"/>
  <c r="V43" i="2"/>
  <c r="AC42" i="2"/>
  <c r="AB42" i="2"/>
  <c r="AA42" i="2"/>
  <c r="Y42" i="2"/>
  <c r="X42" i="2"/>
  <c r="W42" i="2"/>
  <c r="Z42" i="2" s="1"/>
  <c r="V42" i="2"/>
  <c r="AC41" i="2"/>
  <c r="AB41" i="2"/>
  <c r="AA41" i="2"/>
  <c r="AD41" i="2" s="1"/>
  <c r="Y41" i="2"/>
  <c r="X41" i="2"/>
  <c r="W41" i="2"/>
  <c r="V41" i="2"/>
  <c r="AD40" i="2"/>
  <c r="AE40" i="2" s="1"/>
  <c r="AC40" i="2"/>
  <c r="AB40" i="2"/>
  <c r="AA40" i="2"/>
  <c r="Y40" i="2"/>
  <c r="X40" i="2"/>
  <c r="W40" i="2"/>
  <c r="Z40" i="2" s="1"/>
  <c r="V40" i="2"/>
  <c r="AC39" i="2"/>
  <c r="AB39" i="2"/>
  <c r="AA39" i="2"/>
  <c r="AD39" i="2" s="1"/>
  <c r="Y39" i="2"/>
  <c r="Z39" i="2" s="1"/>
  <c r="AE39" i="2" s="1"/>
  <c r="X39" i="2"/>
  <c r="W39" i="2"/>
  <c r="V39" i="2"/>
  <c r="AC38" i="2"/>
  <c r="AB38" i="2"/>
  <c r="AA38" i="2"/>
  <c r="AD38" i="2" s="1"/>
  <c r="Y38" i="2"/>
  <c r="X38" i="2"/>
  <c r="W38" i="2"/>
  <c r="Z38" i="2" s="1"/>
  <c r="V38" i="2"/>
  <c r="AD37" i="2"/>
  <c r="AE37" i="2" s="1"/>
  <c r="AC37" i="2"/>
  <c r="AB37" i="2"/>
  <c r="AA37" i="2"/>
  <c r="Y37" i="2"/>
  <c r="X37" i="2"/>
  <c r="W37" i="2"/>
  <c r="Z37" i="2" s="1"/>
  <c r="V37" i="2"/>
  <c r="AC36" i="2"/>
  <c r="AB36" i="2"/>
  <c r="AA36" i="2"/>
  <c r="AD36" i="2" s="1"/>
  <c r="Z36" i="2"/>
  <c r="AE36" i="2" s="1"/>
  <c r="Y36" i="2"/>
  <c r="X36" i="2"/>
  <c r="W36" i="2"/>
  <c r="V36" i="2"/>
  <c r="AC35" i="2"/>
  <c r="AB35" i="2"/>
  <c r="AA35" i="2"/>
  <c r="AD35" i="2" s="1"/>
  <c r="Y35" i="2"/>
  <c r="X35" i="2"/>
  <c r="W35" i="2"/>
  <c r="Z35" i="2" s="1"/>
  <c r="V35" i="2"/>
  <c r="AD34" i="2"/>
  <c r="AE34" i="2" s="1"/>
  <c r="AC34" i="2"/>
  <c r="AB34" i="2"/>
  <c r="AA34" i="2"/>
  <c r="Y34" i="2"/>
  <c r="X34" i="2"/>
  <c r="W34" i="2"/>
  <c r="Z34" i="2" s="1"/>
  <c r="V34" i="2"/>
  <c r="AC33" i="2"/>
  <c r="AB33" i="2"/>
  <c r="AA33" i="2"/>
  <c r="AD33" i="2" s="1"/>
  <c r="Y33" i="2"/>
  <c r="Z33" i="2" s="1"/>
  <c r="AE33" i="2" s="1"/>
  <c r="X33" i="2"/>
  <c r="W33" i="2"/>
  <c r="V33" i="2"/>
  <c r="AC32" i="2"/>
  <c r="AB32" i="2"/>
  <c r="AA32" i="2"/>
  <c r="Y32" i="2"/>
  <c r="X32" i="2"/>
  <c r="W32" i="2"/>
  <c r="V32" i="2"/>
  <c r="AC31" i="2"/>
  <c r="AB31" i="2"/>
  <c r="AA31" i="2"/>
  <c r="AD31" i="2" s="1"/>
  <c r="Y31" i="2"/>
  <c r="X31" i="2"/>
  <c r="W31" i="2"/>
  <c r="V31" i="2"/>
  <c r="AC30" i="2"/>
  <c r="AB30" i="2"/>
  <c r="AD30" i="2" s="1"/>
  <c r="AA30" i="2"/>
  <c r="Y30" i="2"/>
  <c r="X30" i="2"/>
  <c r="W30" i="2"/>
  <c r="Z30" i="2" s="1"/>
  <c r="AE30" i="2" s="1"/>
  <c r="V30" i="2"/>
  <c r="AD29" i="2"/>
  <c r="AC29" i="2"/>
  <c r="AB29" i="2"/>
  <c r="AA29" i="2"/>
  <c r="Y29" i="2"/>
  <c r="X29" i="2"/>
  <c r="W29" i="2"/>
  <c r="Z29" i="2" s="1"/>
  <c r="V29" i="2"/>
  <c r="AC28" i="2"/>
  <c r="AB28" i="2"/>
  <c r="AA28" i="2"/>
  <c r="AD28" i="2" s="1"/>
  <c r="Y28" i="2"/>
  <c r="X28" i="2"/>
  <c r="Z28" i="2" s="1"/>
  <c r="W28" i="2"/>
  <c r="V28" i="2"/>
  <c r="AE28" i="2" s="1"/>
  <c r="AC27" i="2"/>
  <c r="AB27" i="2"/>
  <c r="AD27" i="2" s="1"/>
  <c r="AA27" i="2"/>
  <c r="Y27" i="2"/>
  <c r="X27" i="2"/>
  <c r="W27" i="2"/>
  <c r="V27" i="2"/>
  <c r="AC26" i="2"/>
  <c r="AB26" i="2"/>
  <c r="AA26" i="2"/>
  <c r="AD26" i="2" s="1"/>
  <c r="Z26" i="2"/>
  <c r="Y26" i="2"/>
  <c r="X26" i="2"/>
  <c r="W26" i="2"/>
  <c r="V26" i="2"/>
  <c r="AC25" i="2"/>
  <c r="AB25" i="2"/>
  <c r="AA25" i="2"/>
  <c r="AD25" i="2" s="1"/>
  <c r="Y25" i="2"/>
  <c r="X25" i="2"/>
  <c r="W25" i="2"/>
  <c r="Z25" i="2" s="1"/>
  <c r="V25" i="2"/>
  <c r="AD24" i="2"/>
  <c r="AE24" i="2" s="1"/>
  <c r="AC24" i="2"/>
  <c r="AB24" i="2"/>
  <c r="AA24" i="2"/>
  <c r="Y24" i="2"/>
  <c r="X24" i="2"/>
  <c r="W24" i="2"/>
  <c r="Z24" i="2" s="1"/>
  <c r="V24" i="2"/>
  <c r="AC23" i="2"/>
  <c r="AB23" i="2"/>
  <c r="AA23" i="2"/>
  <c r="AD23" i="2" s="1"/>
  <c r="Z23" i="2"/>
  <c r="AE23" i="2" s="1"/>
  <c r="Y23" i="2"/>
  <c r="X23" i="2"/>
  <c r="W23" i="2"/>
  <c r="V23" i="2"/>
  <c r="AC22" i="2"/>
  <c r="AB22" i="2"/>
  <c r="AA22" i="2"/>
  <c r="Y22" i="2"/>
  <c r="X22" i="2"/>
  <c r="W22" i="2"/>
  <c r="Z22" i="2" s="1"/>
  <c r="V22" i="2"/>
  <c r="AC21" i="2"/>
  <c r="AB21" i="2"/>
  <c r="AA21" i="2"/>
  <c r="Y21" i="2"/>
  <c r="X21" i="2"/>
  <c r="W21" i="2"/>
  <c r="V21" i="2"/>
  <c r="AC20" i="2"/>
  <c r="AB20" i="2"/>
  <c r="AA20" i="2"/>
  <c r="AD20" i="2" s="1"/>
  <c r="Y20" i="2"/>
  <c r="X20" i="2"/>
  <c r="W20" i="2"/>
  <c r="V20" i="2"/>
  <c r="AC19" i="2"/>
  <c r="AB19" i="2"/>
  <c r="AA19" i="2"/>
  <c r="Y19" i="2"/>
  <c r="X19" i="2"/>
  <c r="W19" i="2"/>
  <c r="Z19" i="2" s="1"/>
  <c r="V19" i="2"/>
  <c r="AC18" i="2"/>
  <c r="AB18" i="2"/>
  <c r="AA18" i="2"/>
  <c r="AD18" i="2" s="1"/>
  <c r="Y18" i="2"/>
  <c r="X18" i="2"/>
  <c r="W18" i="2"/>
  <c r="V18" i="2"/>
  <c r="AC17" i="2"/>
  <c r="AB17" i="2"/>
  <c r="AA17" i="2"/>
  <c r="AD17" i="2" s="1"/>
  <c r="Y17" i="2"/>
  <c r="X17" i="2"/>
  <c r="W17" i="2"/>
  <c r="Z17" i="2" s="1"/>
  <c r="V17" i="2"/>
  <c r="AE17" i="2" s="1"/>
  <c r="AC16" i="2"/>
  <c r="AD16" i="2" s="1"/>
  <c r="AE16" i="2" s="1"/>
  <c r="AB16" i="2"/>
  <c r="AA16" i="2"/>
  <c r="Z16" i="2"/>
  <c r="Y16" i="2"/>
  <c r="X16" i="2"/>
  <c r="W16" i="2"/>
  <c r="V16" i="2"/>
  <c r="AC15" i="2"/>
  <c r="AB15" i="2"/>
  <c r="AA15" i="2"/>
  <c r="AD15" i="2" s="1"/>
  <c r="Y15" i="2"/>
  <c r="X15" i="2"/>
  <c r="W15" i="2"/>
  <c r="Z15" i="2" s="1"/>
  <c r="V15" i="2"/>
  <c r="AE15" i="2" s="1"/>
  <c r="AC14" i="2"/>
  <c r="AB14" i="2"/>
  <c r="AA14" i="2"/>
  <c r="Y14" i="2"/>
  <c r="X14" i="2"/>
  <c r="W14" i="2"/>
  <c r="Z14" i="2" s="1"/>
  <c r="V14" i="2"/>
  <c r="AC13" i="2"/>
  <c r="AB13" i="2"/>
  <c r="AA13" i="2"/>
  <c r="Y13" i="2"/>
  <c r="X13" i="2"/>
  <c r="W13" i="2"/>
  <c r="V13" i="2"/>
  <c r="AC12" i="2"/>
  <c r="AB12" i="2"/>
  <c r="AA12" i="2"/>
  <c r="Y12" i="2"/>
  <c r="X12" i="2"/>
  <c r="W12" i="2"/>
  <c r="Z12" i="2" s="1"/>
  <c r="V12" i="2"/>
  <c r="AD11" i="2"/>
  <c r="AC11" i="2"/>
  <c r="AB11" i="2"/>
  <c r="AA11" i="2"/>
  <c r="Y11" i="2"/>
  <c r="X11" i="2"/>
  <c r="W11" i="2"/>
  <c r="V11" i="2"/>
  <c r="AC10" i="2"/>
  <c r="AB10" i="2"/>
  <c r="AA10" i="2"/>
  <c r="AD10" i="2" s="1"/>
  <c r="Z10" i="2"/>
  <c r="AE10" i="2" s="1"/>
  <c r="Y10" i="2"/>
  <c r="X10" i="2"/>
  <c r="W10" i="2"/>
  <c r="V10" i="2"/>
  <c r="AC9" i="2"/>
  <c r="AB9" i="2"/>
  <c r="AA9" i="2"/>
  <c r="AD9" i="2" s="1"/>
  <c r="Y9" i="2"/>
  <c r="X9" i="2"/>
  <c r="W9" i="2"/>
  <c r="Z9" i="2" s="1"/>
  <c r="V9" i="2"/>
  <c r="AC8" i="2"/>
  <c r="AB8" i="2"/>
  <c r="AA8" i="2"/>
  <c r="AD8" i="2" s="1"/>
  <c r="Y8" i="2"/>
  <c r="X8" i="2"/>
  <c r="Z8" i="2" s="1"/>
  <c r="AE8" i="2" s="1"/>
  <c r="W8" i="2"/>
  <c r="V8" i="2"/>
  <c r="AC7" i="2"/>
  <c r="AB7" i="2"/>
  <c r="AA7" i="2"/>
  <c r="AD7" i="2" s="1"/>
  <c r="Z7" i="2"/>
  <c r="AE7" i="2" s="1"/>
  <c r="Y7" i="2"/>
  <c r="X7" i="2"/>
  <c r="W7" i="2"/>
  <c r="V7" i="2"/>
  <c r="AC6" i="2"/>
  <c r="AB6" i="2"/>
  <c r="AA6" i="2"/>
  <c r="AD6" i="2" s="1"/>
  <c r="Y6" i="2"/>
  <c r="X6" i="2"/>
  <c r="W6" i="2"/>
  <c r="Z6" i="2" s="1"/>
  <c r="V6" i="2"/>
  <c r="AC5" i="2"/>
  <c r="AB5" i="2"/>
  <c r="AA5" i="2"/>
  <c r="AD5" i="2" s="1"/>
  <c r="Y5" i="2"/>
  <c r="X5" i="2"/>
  <c r="W5" i="2"/>
  <c r="V5" i="2"/>
  <c r="U510" i="1"/>
  <c r="T510" i="1"/>
  <c r="S510" i="1"/>
  <c r="AC509" i="1"/>
  <c r="Y509" i="1"/>
  <c r="X509" i="1"/>
  <c r="AB509" i="1" s="1"/>
  <c r="W509" i="1"/>
  <c r="V509" i="1"/>
  <c r="AC508" i="1"/>
  <c r="AB508" i="1"/>
  <c r="AA508" i="1"/>
  <c r="AD508" i="1" s="1"/>
  <c r="Y508" i="1"/>
  <c r="X508" i="1"/>
  <c r="Z508" i="1" s="1"/>
  <c r="W508" i="1"/>
  <c r="V508" i="1"/>
  <c r="Y507" i="1"/>
  <c r="AC507" i="1" s="1"/>
  <c r="X507" i="1"/>
  <c r="AB507" i="1" s="1"/>
  <c r="W507" i="1"/>
  <c r="V507" i="1"/>
  <c r="AC506" i="1"/>
  <c r="Y506" i="1"/>
  <c r="X506" i="1"/>
  <c r="AB506" i="1" s="1"/>
  <c r="W506" i="1"/>
  <c r="V506" i="1"/>
  <c r="AB505" i="1"/>
  <c r="AA505" i="1"/>
  <c r="Y505" i="1"/>
  <c r="AC505" i="1" s="1"/>
  <c r="X505" i="1"/>
  <c r="W505" i="1"/>
  <c r="V505" i="1"/>
  <c r="AB504" i="1"/>
  <c r="Y504" i="1"/>
  <c r="AC504" i="1" s="1"/>
  <c r="X504" i="1"/>
  <c r="W504" i="1"/>
  <c r="AA504" i="1" s="1"/>
  <c r="AD504" i="1" s="1"/>
  <c r="V504" i="1"/>
  <c r="Y503" i="1"/>
  <c r="AC503" i="1" s="1"/>
  <c r="X503" i="1"/>
  <c r="AB503" i="1" s="1"/>
  <c r="W503" i="1"/>
  <c r="AA503" i="1" s="1"/>
  <c r="V503" i="1"/>
  <c r="AD502" i="1"/>
  <c r="AC502" i="1"/>
  <c r="AB502" i="1"/>
  <c r="AA502" i="1"/>
  <c r="Y502" i="1"/>
  <c r="X502" i="1"/>
  <c r="W502" i="1"/>
  <c r="Z502" i="1" s="1"/>
  <c r="V502" i="1"/>
  <c r="AE502" i="1" s="1"/>
  <c r="AC501" i="1"/>
  <c r="AA501" i="1"/>
  <c r="Y501" i="1"/>
  <c r="X501" i="1"/>
  <c r="AB501" i="1" s="1"/>
  <c r="AD501" i="1" s="1"/>
  <c r="W501" i="1"/>
  <c r="Z501" i="1" s="1"/>
  <c r="V501" i="1"/>
  <c r="Y500" i="1"/>
  <c r="AC500" i="1" s="1"/>
  <c r="X500" i="1"/>
  <c r="AB500" i="1" s="1"/>
  <c r="W500" i="1"/>
  <c r="V500" i="1"/>
  <c r="AC499" i="1"/>
  <c r="Y499" i="1"/>
  <c r="X499" i="1"/>
  <c r="AB499" i="1" s="1"/>
  <c r="W499" i="1"/>
  <c r="V499" i="1"/>
  <c r="AB498" i="1"/>
  <c r="AA498" i="1"/>
  <c r="AD498" i="1" s="1"/>
  <c r="Z498" i="1"/>
  <c r="AE498" i="1" s="1"/>
  <c r="Y498" i="1"/>
  <c r="AC498" i="1" s="1"/>
  <c r="X498" i="1"/>
  <c r="W498" i="1"/>
  <c r="V498" i="1"/>
  <c r="Y497" i="1"/>
  <c r="AC497" i="1" s="1"/>
  <c r="X497" i="1"/>
  <c r="AB497" i="1" s="1"/>
  <c r="W497" i="1"/>
  <c r="V497" i="1"/>
  <c r="Z496" i="1"/>
  <c r="Y496" i="1"/>
  <c r="AC496" i="1" s="1"/>
  <c r="X496" i="1"/>
  <c r="AB496" i="1" s="1"/>
  <c r="W496" i="1"/>
  <c r="AA496" i="1" s="1"/>
  <c r="V496" i="1"/>
  <c r="AC495" i="1"/>
  <c r="AB495" i="1"/>
  <c r="AA495" i="1"/>
  <c r="AD495" i="1" s="1"/>
  <c r="Y495" i="1"/>
  <c r="X495" i="1"/>
  <c r="W495" i="1"/>
  <c r="Z495" i="1" s="1"/>
  <c r="V495" i="1"/>
  <c r="AE495" i="1" s="1"/>
  <c r="AC494" i="1"/>
  <c r="AA494" i="1"/>
  <c r="Y494" i="1"/>
  <c r="X494" i="1"/>
  <c r="AB494" i="1" s="1"/>
  <c r="W494" i="1"/>
  <c r="Z494" i="1" s="1"/>
  <c r="V494" i="1"/>
  <c r="AA493" i="1"/>
  <c r="AD493" i="1" s="1"/>
  <c r="Z493" i="1"/>
  <c r="Y493" i="1"/>
  <c r="AC493" i="1" s="1"/>
  <c r="X493" i="1"/>
  <c r="AB493" i="1" s="1"/>
  <c r="W493" i="1"/>
  <c r="V493" i="1"/>
  <c r="AC492" i="1"/>
  <c r="Y492" i="1"/>
  <c r="X492" i="1"/>
  <c r="AB492" i="1" s="1"/>
  <c r="W492" i="1"/>
  <c r="V492" i="1"/>
  <c r="AC491" i="1"/>
  <c r="AB491" i="1"/>
  <c r="AA491" i="1"/>
  <c r="AD491" i="1" s="1"/>
  <c r="Y491" i="1"/>
  <c r="X491" i="1"/>
  <c r="W491" i="1"/>
  <c r="Z491" i="1" s="1"/>
  <c r="V491" i="1"/>
  <c r="Y490" i="1"/>
  <c r="AC490" i="1" s="1"/>
  <c r="X490" i="1"/>
  <c r="AB490" i="1" s="1"/>
  <c r="W490" i="1"/>
  <c r="AA490" i="1" s="1"/>
  <c r="V490" i="1"/>
  <c r="AC489" i="1"/>
  <c r="Y489" i="1"/>
  <c r="X489" i="1"/>
  <c r="AB489" i="1" s="1"/>
  <c r="W489" i="1"/>
  <c r="AA489" i="1" s="1"/>
  <c r="AD489" i="1" s="1"/>
  <c r="V489" i="1"/>
  <c r="AC488" i="1"/>
  <c r="AB488" i="1"/>
  <c r="Z488" i="1"/>
  <c r="Y488" i="1"/>
  <c r="X488" i="1"/>
  <c r="W488" i="1"/>
  <c r="AA488" i="1" s="1"/>
  <c r="AD488" i="1" s="1"/>
  <c r="AE488" i="1" s="1"/>
  <c r="V488" i="1"/>
  <c r="AA487" i="1"/>
  <c r="Y487" i="1"/>
  <c r="AC487" i="1" s="1"/>
  <c r="X487" i="1"/>
  <c r="W487" i="1"/>
  <c r="V487" i="1"/>
  <c r="AC486" i="1"/>
  <c r="Y486" i="1"/>
  <c r="X486" i="1"/>
  <c r="AB486" i="1" s="1"/>
  <c r="W486" i="1"/>
  <c r="AA486" i="1" s="1"/>
  <c r="AD486" i="1" s="1"/>
  <c r="V486" i="1"/>
  <c r="AC485" i="1"/>
  <c r="AA485" i="1"/>
  <c r="Y485" i="1"/>
  <c r="X485" i="1"/>
  <c r="AB485" i="1" s="1"/>
  <c r="AD485" i="1" s="1"/>
  <c r="W485" i="1"/>
  <c r="V485" i="1"/>
  <c r="AA484" i="1"/>
  <c r="AD484" i="1" s="1"/>
  <c r="Z484" i="1"/>
  <c r="Y484" i="1"/>
  <c r="AC484" i="1" s="1"/>
  <c r="X484" i="1"/>
  <c r="AB484" i="1" s="1"/>
  <c r="W484" i="1"/>
  <c r="V484" i="1"/>
  <c r="Y483" i="1"/>
  <c r="AC483" i="1" s="1"/>
  <c r="X483" i="1"/>
  <c r="AB483" i="1" s="1"/>
  <c r="W483" i="1"/>
  <c r="V483" i="1"/>
  <c r="AA482" i="1"/>
  <c r="Y482" i="1"/>
  <c r="AC482" i="1" s="1"/>
  <c r="AD482" i="1" s="1"/>
  <c r="AE482" i="1" s="1"/>
  <c r="X482" i="1"/>
  <c r="AB482" i="1" s="1"/>
  <c r="W482" i="1"/>
  <c r="Z482" i="1" s="1"/>
  <c r="V482" i="1"/>
  <c r="AB481" i="1"/>
  <c r="AA481" i="1"/>
  <c r="Z481" i="1"/>
  <c r="Y481" i="1"/>
  <c r="AC481" i="1" s="1"/>
  <c r="X481" i="1"/>
  <c r="W481" i="1"/>
  <c r="V481" i="1"/>
  <c r="Y480" i="1"/>
  <c r="AC480" i="1" s="1"/>
  <c r="X480" i="1"/>
  <c r="AB480" i="1" s="1"/>
  <c r="W480" i="1"/>
  <c r="V480" i="1"/>
  <c r="AE479" i="1"/>
  <c r="AB479" i="1"/>
  <c r="Z479" i="1"/>
  <c r="Y479" i="1"/>
  <c r="AC479" i="1" s="1"/>
  <c r="X479" i="1"/>
  <c r="W479" i="1"/>
  <c r="AA479" i="1" s="1"/>
  <c r="AD479" i="1" s="1"/>
  <c r="V479" i="1"/>
  <c r="AB478" i="1"/>
  <c r="AA478" i="1"/>
  <c r="Y478" i="1"/>
  <c r="AC478" i="1" s="1"/>
  <c r="X478" i="1"/>
  <c r="W478" i="1"/>
  <c r="V478" i="1"/>
  <c r="Y477" i="1"/>
  <c r="AC477" i="1" s="1"/>
  <c r="X477" i="1"/>
  <c r="AB477" i="1" s="1"/>
  <c r="W477" i="1"/>
  <c r="V477" i="1"/>
  <c r="AC476" i="1"/>
  <c r="AA476" i="1"/>
  <c r="Y476" i="1"/>
  <c r="X476" i="1"/>
  <c r="AB476" i="1" s="1"/>
  <c r="W476" i="1"/>
  <c r="Z476" i="1" s="1"/>
  <c r="V476" i="1"/>
  <c r="AD475" i="1"/>
  <c r="AC475" i="1"/>
  <c r="AA475" i="1"/>
  <c r="Z475" i="1"/>
  <c r="Y475" i="1"/>
  <c r="X475" i="1"/>
  <c r="AB475" i="1" s="1"/>
  <c r="W475" i="1"/>
  <c r="V475" i="1"/>
  <c r="AB474" i="1"/>
  <c r="Y474" i="1"/>
  <c r="AC474" i="1" s="1"/>
  <c r="X474" i="1"/>
  <c r="W474" i="1"/>
  <c r="V474" i="1"/>
  <c r="AB473" i="1"/>
  <c r="Y473" i="1"/>
  <c r="AC473" i="1" s="1"/>
  <c r="X473" i="1"/>
  <c r="W473" i="1"/>
  <c r="AA473" i="1" s="1"/>
  <c r="V473" i="1"/>
  <c r="AC472" i="1"/>
  <c r="AB472" i="1"/>
  <c r="AA472" i="1"/>
  <c r="AD472" i="1" s="1"/>
  <c r="Y472" i="1"/>
  <c r="X472" i="1"/>
  <c r="W472" i="1"/>
  <c r="Z472" i="1" s="1"/>
  <c r="AE472" i="1" s="1"/>
  <c r="V472" i="1"/>
  <c r="Y471" i="1"/>
  <c r="AC471" i="1" s="1"/>
  <c r="X471" i="1"/>
  <c r="AB471" i="1" s="1"/>
  <c r="W471" i="1"/>
  <c r="V471" i="1"/>
  <c r="AB470" i="1"/>
  <c r="Y470" i="1"/>
  <c r="AC470" i="1" s="1"/>
  <c r="X470" i="1"/>
  <c r="W470" i="1"/>
  <c r="AA470" i="1" s="1"/>
  <c r="V470" i="1"/>
  <c r="AC469" i="1"/>
  <c r="AB469" i="1"/>
  <c r="Y469" i="1"/>
  <c r="X469" i="1"/>
  <c r="Z469" i="1" s="1"/>
  <c r="W469" i="1"/>
  <c r="AA469" i="1" s="1"/>
  <c r="AD469" i="1" s="1"/>
  <c r="V469" i="1"/>
  <c r="Y468" i="1"/>
  <c r="AC468" i="1" s="1"/>
  <c r="X468" i="1"/>
  <c r="AB468" i="1" s="1"/>
  <c r="W468" i="1"/>
  <c r="AA468" i="1" s="1"/>
  <c r="V468" i="1"/>
  <c r="AC467" i="1"/>
  <c r="AB467" i="1"/>
  <c r="Y467" i="1"/>
  <c r="X467" i="1"/>
  <c r="W467" i="1"/>
  <c r="AA467" i="1" s="1"/>
  <c r="AD467" i="1" s="1"/>
  <c r="V467" i="1"/>
  <c r="AC466" i="1"/>
  <c r="AD466" i="1" s="1"/>
  <c r="AE466" i="1" s="1"/>
  <c r="AA466" i="1"/>
  <c r="Y466" i="1"/>
  <c r="X466" i="1"/>
  <c r="AB466" i="1" s="1"/>
  <c r="W466" i="1"/>
  <c r="Z466" i="1" s="1"/>
  <c r="V466" i="1"/>
  <c r="AA465" i="1"/>
  <c r="Y465" i="1"/>
  <c r="AC465" i="1" s="1"/>
  <c r="X465" i="1"/>
  <c r="AB465" i="1" s="1"/>
  <c r="W465" i="1"/>
  <c r="V465" i="1"/>
  <c r="Y464" i="1"/>
  <c r="AC464" i="1" s="1"/>
  <c r="X464" i="1"/>
  <c r="AB464" i="1" s="1"/>
  <c r="W464" i="1"/>
  <c r="Z464" i="1" s="1"/>
  <c r="V464" i="1"/>
  <c r="AE463" i="1"/>
  <c r="AD463" i="1"/>
  <c r="AC463" i="1"/>
  <c r="AA463" i="1"/>
  <c r="Y463" i="1"/>
  <c r="X463" i="1"/>
  <c r="AB463" i="1" s="1"/>
  <c r="W463" i="1"/>
  <c r="Z463" i="1" s="1"/>
  <c r="V463" i="1"/>
  <c r="AB462" i="1"/>
  <c r="AA462" i="1"/>
  <c r="Y462" i="1"/>
  <c r="AC462" i="1" s="1"/>
  <c r="X462" i="1"/>
  <c r="W462" i="1"/>
  <c r="V462" i="1"/>
  <c r="Y461" i="1"/>
  <c r="AC461" i="1" s="1"/>
  <c r="X461" i="1"/>
  <c r="AB461" i="1" s="1"/>
  <c r="W461" i="1"/>
  <c r="V461" i="1"/>
  <c r="AB460" i="1"/>
  <c r="Z460" i="1"/>
  <c r="Y460" i="1"/>
  <c r="AC460" i="1" s="1"/>
  <c r="X460" i="1"/>
  <c r="W460" i="1"/>
  <c r="AA460" i="1" s="1"/>
  <c r="AD460" i="1" s="1"/>
  <c r="AE460" i="1" s="1"/>
  <c r="V460" i="1"/>
  <c r="AD459" i="1"/>
  <c r="AC459" i="1"/>
  <c r="AB459" i="1"/>
  <c r="AA459" i="1"/>
  <c r="Z459" i="1"/>
  <c r="Y459" i="1"/>
  <c r="X459" i="1"/>
  <c r="W459" i="1"/>
  <c r="V459" i="1"/>
  <c r="Y458" i="1"/>
  <c r="AC458" i="1" s="1"/>
  <c r="X458" i="1"/>
  <c r="AB458" i="1" s="1"/>
  <c r="W458" i="1"/>
  <c r="V458" i="1"/>
  <c r="AE457" i="1"/>
  <c r="AC457" i="1"/>
  <c r="AA457" i="1"/>
  <c r="AD457" i="1" s="1"/>
  <c r="Y457" i="1"/>
  <c r="X457" i="1"/>
  <c r="AB457" i="1" s="1"/>
  <c r="W457" i="1"/>
  <c r="Z457" i="1" s="1"/>
  <c r="V457" i="1"/>
  <c r="AC456" i="1"/>
  <c r="AB456" i="1"/>
  <c r="AA456" i="1"/>
  <c r="AD456" i="1" s="1"/>
  <c r="Z456" i="1"/>
  <c r="Y456" i="1"/>
  <c r="X456" i="1"/>
  <c r="W456" i="1"/>
  <c r="V456" i="1"/>
  <c r="Z455" i="1"/>
  <c r="Y455" i="1"/>
  <c r="AC455" i="1" s="1"/>
  <c r="X455" i="1"/>
  <c r="AB455" i="1" s="1"/>
  <c r="W455" i="1"/>
  <c r="AA455" i="1" s="1"/>
  <c r="V455" i="1"/>
  <c r="AA454" i="1"/>
  <c r="Y454" i="1"/>
  <c r="AC454" i="1" s="1"/>
  <c r="X454" i="1"/>
  <c r="AB454" i="1" s="1"/>
  <c r="W454" i="1"/>
  <c r="Z454" i="1" s="1"/>
  <c r="V454" i="1"/>
  <c r="AC453" i="1"/>
  <c r="AB453" i="1"/>
  <c r="AA453" i="1"/>
  <c r="Y453" i="1"/>
  <c r="X453" i="1"/>
  <c r="W453" i="1"/>
  <c r="Z453" i="1" s="1"/>
  <c r="V453" i="1"/>
  <c r="Y452" i="1"/>
  <c r="AC452" i="1" s="1"/>
  <c r="X452" i="1"/>
  <c r="AB452" i="1" s="1"/>
  <c r="W452" i="1"/>
  <c r="AA452" i="1" s="1"/>
  <c r="AD452" i="1" s="1"/>
  <c r="V452" i="1"/>
  <c r="AB451" i="1"/>
  <c r="Y451" i="1"/>
  <c r="AC451" i="1" s="1"/>
  <c r="X451" i="1"/>
  <c r="W451" i="1"/>
  <c r="AA451" i="1" s="1"/>
  <c r="V451" i="1"/>
  <c r="AC450" i="1"/>
  <c r="AB450" i="1"/>
  <c r="Y450" i="1"/>
  <c r="X450" i="1"/>
  <c r="W450" i="1"/>
  <c r="Z450" i="1" s="1"/>
  <c r="V450" i="1"/>
  <c r="Y449" i="1"/>
  <c r="AC449" i="1" s="1"/>
  <c r="X449" i="1"/>
  <c r="AB449" i="1" s="1"/>
  <c r="W449" i="1"/>
  <c r="V449" i="1"/>
  <c r="AC448" i="1"/>
  <c r="Y448" i="1"/>
  <c r="X448" i="1"/>
  <c r="AB448" i="1" s="1"/>
  <c r="W448" i="1"/>
  <c r="V448" i="1"/>
  <c r="AC447" i="1"/>
  <c r="Y447" i="1"/>
  <c r="X447" i="1"/>
  <c r="AB447" i="1" s="1"/>
  <c r="W447" i="1"/>
  <c r="AA447" i="1" s="1"/>
  <c r="AD447" i="1" s="1"/>
  <c r="V447" i="1"/>
  <c r="AB446" i="1"/>
  <c r="AA446" i="1"/>
  <c r="Z446" i="1"/>
  <c r="Y446" i="1"/>
  <c r="AC446" i="1" s="1"/>
  <c r="X446" i="1"/>
  <c r="W446" i="1"/>
  <c r="V446" i="1"/>
  <c r="Y445" i="1"/>
  <c r="AC445" i="1" s="1"/>
  <c r="X445" i="1"/>
  <c r="AB445" i="1" s="1"/>
  <c r="W445" i="1"/>
  <c r="V445" i="1"/>
  <c r="AC444" i="1"/>
  <c r="AA444" i="1"/>
  <c r="Y444" i="1"/>
  <c r="X444" i="1"/>
  <c r="AB444" i="1" s="1"/>
  <c r="W444" i="1"/>
  <c r="Z444" i="1" s="1"/>
  <c r="V444" i="1"/>
  <c r="AA443" i="1"/>
  <c r="Y443" i="1"/>
  <c r="AC443" i="1" s="1"/>
  <c r="X443" i="1"/>
  <c r="AB443" i="1" s="1"/>
  <c r="W443" i="1"/>
  <c r="V443" i="1"/>
  <c r="Y442" i="1"/>
  <c r="AC442" i="1" s="1"/>
  <c r="X442" i="1"/>
  <c r="AB442" i="1" s="1"/>
  <c r="W442" i="1"/>
  <c r="V442" i="1"/>
  <c r="AB441" i="1"/>
  <c r="Z441" i="1"/>
  <c r="Y441" i="1"/>
  <c r="AC441" i="1" s="1"/>
  <c r="X441" i="1"/>
  <c r="W441" i="1"/>
  <c r="AA441" i="1" s="1"/>
  <c r="AD441" i="1" s="1"/>
  <c r="AE441" i="1" s="1"/>
  <c r="V441" i="1"/>
  <c r="AA440" i="1"/>
  <c r="AD440" i="1" s="1"/>
  <c r="Y440" i="1"/>
  <c r="AC440" i="1" s="1"/>
  <c r="X440" i="1"/>
  <c r="AB440" i="1" s="1"/>
  <c r="W440" i="1"/>
  <c r="V440" i="1"/>
  <c r="AB439" i="1"/>
  <c r="Y439" i="1"/>
  <c r="AC439" i="1" s="1"/>
  <c r="X439" i="1"/>
  <c r="W439" i="1"/>
  <c r="V439" i="1"/>
  <c r="AC438" i="1"/>
  <c r="AA438" i="1"/>
  <c r="Y438" i="1"/>
  <c r="X438" i="1"/>
  <c r="AB438" i="1" s="1"/>
  <c r="W438" i="1"/>
  <c r="Z438" i="1" s="1"/>
  <c r="V438" i="1"/>
  <c r="AC437" i="1"/>
  <c r="AB437" i="1"/>
  <c r="AA437" i="1"/>
  <c r="Z437" i="1"/>
  <c r="Y437" i="1"/>
  <c r="X437" i="1"/>
  <c r="W437" i="1"/>
  <c r="V437" i="1"/>
  <c r="Y436" i="1"/>
  <c r="AC436" i="1" s="1"/>
  <c r="X436" i="1"/>
  <c r="AB436" i="1" s="1"/>
  <c r="W436" i="1"/>
  <c r="V436" i="1"/>
  <c r="AE435" i="1"/>
  <c r="AC435" i="1"/>
  <c r="AA435" i="1"/>
  <c r="AD435" i="1" s="1"/>
  <c r="Y435" i="1"/>
  <c r="X435" i="1"/>
  <c r="AB435" i="1" s="1"/>
  <c r="W435" i="1"/>
  <c r="Z435" i="1" s="1"/>
  <c r="V435" i="1"/>
  <c r="AC434" i="1"/>
  <c r="AB434" i="1"/>
  <c r="AA434" i="1"/>
  <c r="AD434" i="1" s="1"/>
  <c r="Y434" i="1"/>
  <c r="X434" i="1"/>
  <c r="W434" i="1"/>
  <c r="Z434" i="1" s="1"/>
  <c r="AE434" i="1" s="1"/>
  <c r="V434" i="1"/>
  <c r="Y433" i="1"/>
  <c r="AC433" i="1" s="1"/>
  <c r="X433" i="1"/>
  <c r="AB433" i="1" s="1"/>
  <c r="W433" i="1"/>
  <c r="AA433" i="1" s="1"/>
  <c r="AD433" i="1" s="1"/>
  <c r="V433" i="1"/>
  <c r="AC432" i="1"/>
  <c r="Y432" i="1"/>
  <c r="X432" i="1"/>
  <c r="AB432" i="1" s="1"/>
  <c r="W432" i="1"/>
  <c r="V432" i="1"/>
  <c r="AD431" i="1"/>
  <c r="AE431" i="1" s="1"/>
  <c r="AC431" i="1"/>
  <c r="AA431" i="1"/>
  <c r="Y431" i="1"/>
  <c r="X431" i="1"/>
  <c r="AB431" i="1" s="1"/>
  <c r="W431" i="1"/>
  <c r="Z431" i="1" s="1"/>
  <c r="V431" i="1"/>
  <c r="AB430" i="1"/>
  <c r="AA430" i="1"/>
  <c r="Y430" i="1"/>
  <c r="AC430" i="1" s="1"/>
  <c r="X430" i="1"/>
  <c r="W430" i="1"/>
  <c r="V430" i="1"/>
  <c r="Y429" i="1"/>
  <c r="AC429" i="1" s="1"/>
  <c r="X429" i="1"/>
  <c r="AB429" i="1" s="1"/>
  <c r="W429" i="1"/>
  <c r="V429" i="1"/>
  <c r="AC428" i="1"/>
  <c r="AA428" i="1"/>
  <c r="Y428" i="1"/>
  <c r="X428" i="1"/>
  <c r="AB428" i="1" s="1"/>
  <c r="W428" i="1"/>
  <c r="Z428" i="1" s="1"/>
  <c r="V428" i="1"/>
  <c r="AC427" i="1"/>
  <c r="AD427" i="1" s="1"/>
  <c r="AE427" i="1" s="1"/>
  <c r="AB427" i="1"/>
  <c r="AA427" i="1"/>
  <c r="Y427" i="1"/>
  <c r="X427" i="1"/>
  <c r="W427" i="1"/>
  <c r="Z427" i="1" s="1"/>
  <c r="V427" i="1"/>
  <c r="Y426" i="1"/>
  <c r="AC426" i="1" s="1"/>
  <c r="X426" i="1"/>
  <c r="AB426" i="1" s="1"/>
  <c r="W426" i="1"/>
  <c r="AA426" i="1" s="1"/>
  <c r="AD426" i="1" s="1"/>
  <c r="V426" i="1"/>
  <c r="AC425" i="1"/>
  <c r="Y425" i="1"/>
  <c r="X425" i="1"/>
  <c r="AB425" i="1" s="1"/>
  <c r="W425" i="1"/>
  <c r="V425" i="1"/>
  <c r="AC424" i="1"/>
  <c r="AA424" i="1"/>
  <c r="Y424" i="1"/>
  <c r="X424" i="1"/>
  <c r="AB424" i="1" s="1"/>
  <c r="AD424" i="1" s="1"/>
  <c r="W424" i="1"/>
  <c r="Z424" i="1" s="1"/>
  <c r="V424" i="1"/>
  <c r="AC423" i="1"/>
  <c r="AB423" i="1"/>
  <c r="AA423" i="1"/>
  <c r="Z423" i="1"/>
  <c r="Y423" i="1"/>
  <c r="X423" i="1"/>
  <c r="W423" i="1"/>
  <c r="V423" i="1"/>
  <c r="Y422" i="1"/>
  <c r="AC422" i="1" s="1"/>
  <c r="X422" i="1"/>
  <c r="AB422" i="1" s="1"/>
  <c r="W422" i="1"/>
  <c r="V422" i="1"/>
  <c r="AC421" i="1"/>
  <c r="AA421" i="1"/>
  <c r="Y421" i="1"/>
  <c r="X421" i="1"/>
  <c r="AB421" i="1" s="1"/>
  <c r="W421" i="1"/>
  <c r="Z421" i="1" s="1"/>
  <c r="V421" i="1"/>
  <c r="AC420" i="1"/>
  <c r="AB420" i="1"/>
  <c r="AA420" i="1"/>
  <c r="AD420" i="1" s="1"/>
  <c r="Y420" i="1"/>
  <c r="X420" i="1"/>
  <c r="W420" i="1"/>
  <c r="Z420" i="1" s="1"/>
  <c r="AE420" i="1" s="1"/>
  <c r="V420" i="1"/>
  <c r="AA419" i="1"/>
  <c r="AD419" i="1" s="1"/>
  <c r="Z419" i="1"/>
  <c r="Y419" i="1"/>
  <c r="AC419" i="1" s="1"/>
  <c r="X419" i="1"/>
  <c r="AB419" i="1" s="1"/>
  <c r="W419" i="1"/>
  <c r="V419" i="1"/>
  <c r="AC418" i="1"/>
  <c r="Y418" i="1"/>
  <c r="X418" i="1"/>
  <c r="AB418" i="1" s="1"/>
  <c r="W418" i="1"/>
  <c r="V418" i="1"/>
  <c r="AC417" i="1"/>
  <c r="AA417" i="1"/>
  <c r="Y417" i="1"/>
  <c r="X417" i="1"/>
  <c r="AB417" i="1" s="1"/>
  <c r="AD417" i="1" s="1"/>
  <c r="AE417" i="1" s="1"/>
  <c r="W417" i="1"/>
  <c r="Z417" i="1" s="1"/>
  <c r="V417" i="1"/>
  <c r="AB416" i="1"/>
  <c r="AA416" i="1"/>
  <c r="Z416" i="1"/>
  <c r="Y416" i="1"/>
  <c r="AC416" i="1" s="1"/>
  <c r="X416" i="1"/>
  <c r="W416" i="1"/>
  <c r="V416" i="1"/>
  <c r="Y415" i="1"/>
  <c r="AC415" i="1" s="1"/>
  <c r="X415" i="1"/>
  <c r="W415" i="1"/>
  <c r="V415" i="1"/>
  <c r="AE414" i="1"/>
  <c r="AC414" i="1"/>
  <c r="AA414" i="1"/>
  <c r="AD414" i="1" s="1"/>
  <c r="Y414" i="1"/>
  <c r="X414" i="1"/>
  <c r="AB414" i="1" s="1"/>
  <c r="W414" i="1"/>
  <c r="Z414" i="1" s="1"/>
  <c r="V414" i="1"/>
  <c r="AC413" i="1"/>
  <c r="AB413" i="1"/>
  <c r="AA413" i="1"/>
  <c r="AD413" i="1" s="1"/>
  <c r="Y413" i="1"/>
  <c r="X413" i="1"/>
  <c r="W413" i="1"/>
  <c r="Z413" i="1" s="1"/>
  <c r="AE413" i="1" s="1"/>
  <c r="V413" i="1"/>
  <c r="Y412" i="1"/>
  <c r="AC412" i="1" s="1"/>
  <c r="X412" i="1"/>
  <c r="AB412" i="1" s="1"/>
  <c r="W412" i="1"/>
  <c r="AA412" i="1" s="1"/>
  <c r="AD412" i="1" s="1"/>
  <c r="V412" i="1"/>
  <c r="Y411" i="1"/>
  <c r="AC411" i="1" s="1"/>
  <c r="X411" i="1"/>
  <c r="AB411" i="1" s="1"/>
  <c r="W411" i="1"/>
  <c r="V411" i="1"/>
  <c r="AD410" i="1"/>
  <c r="AE410" i="1" s="1"/>
  <c r="AC410" i="1"/>
  <c r="AA410" i="1"/>
  <c r="Y410" i="1"/>
  <c r="X410" i="1"/>
  <c r="AB410" i="1" s="1"/>
  <c r="W410" i="1"/>
  <c r="Z410" i="1" s="1"/>
  <c r="V410" i="1"/>
  <c r="AB409" i="1"/>
  <c r="AA409" i="1"/>
  <c r="Y409" i="1"/>
  <c r="AC409" i="1" s="1"/>
  <c r="X409" i="1"/>
  <c r="W409" i="1"/>
  <c r="V409" i="1"/>
  <c r="U408" i="1"/>
  <c r="T408" i="1"/>
  <c r="S408" i="1"/>
  <c r="Y407" i="1"/>
  <c r="AC407" i="1" s="1"/>
  <c r="X407" i="1"/>
  <c r="AB407" i="1" s="1"/>
  <c r="W407" i="1"/>
  <c r="V407" i="1"/>
  <c r="AE406" i="1"/>
  <c r="AD406" i="1"/>
  <c r="AB406" i="1"/>
  <c r="Z406" i="1"/>
  <c r="Y406" i="1"/>
  <c r="AC406" i="1" s="1"/>
  <c r="X406" i="1"/>
  <c r="W406" i="1"/>
  <c r="AA406" i="1" s="1"/>
  <c r="V406" i="1"/>
  <c r="AC405" i="1"/>
  <c r="AB405" i="1"/>
  <c r="AA405" i="1"/>
  <c r="AD405" i="1" s="1"/>
  <c r="Z405" i="1"/>
  <c r="Y405" i="1"/>
  <c r="X405" i="1"/>
  <c r="W405" i="1"/>
  <c r="V405" i="1"/>
  <c r="Z404" i="1"/>
  <c r="Y404" i="1"/>
  <c r="AC404" i="1" s="1"/>
  <c r="X404" i="1"/>
  <c r="AB404" i="1" s="1"/>
  <c r="W404" i="1"/>
  <c r="AA404" i="1" s="1"/>
  <c r="V404" i="1"/>
  <c r="AB403" i="1"/>
  <c r="Y403" i="1"/>
  <c r="AC403" i="1" s="1"/>
  <c r="X403" i="1"/>
  <c r="W403" i="1"/>
  <c r="AA403" i="1" s="1"/>
  <c r="AD403" i="1" s="1"/>
  <c r="V403" i="1"/>
  <c r="AC402" i="1"/>
  <c r="AD402" i="1" s="1"/>
  <c r="AE402" i="1" s="1"/>
  <c r="AB402" i="1"/>
  <c r="Y402" i="1"/>
  <c r="X402" i="1"/>
  <c r="Z402" i="1" s="1"/>
  <c r="W402" i="1"/>
  <c r="AA402" i="1" s="1"/>
  <c r="V402" i="1"/>
  <c r="AA401" i="1"/>
  <c r="Y401" i="1"/>
  <c r="AC401" i="1" s="1"/>
  <c r="X401" i="1"/>
  <c r="AB401" i="1" s="1"/>
  <c r="W401" i="1"/>
  <c r="V401" i="1"/>
  <c r="Y400" i="1"/>
  <c r="AC400" i="1" s="1"/>
  <c r="X400" i="1"/>
  <c r="AB400" i="1" s="1"/>
  <c r="W400" i="1"/>
  <c r="V400" i="1"/>
  <c r="AB399" i="1"/>
  <c r="Z399" i="1"/>
  <c r="Y399" i="1"/>
  <c r="AC399" i="1" s="1"/>
  <c r="X399" i="1"/>
  <c r="W399" i="1"/>
  <c r="AA399" i="1" s="1"/>
  <c r="AD399" i="1" s="1"/>
  <c r="AE399" i="1" s="1"/>
  <c r="V399" i="1"/>
  <c r="AC398" i="1"/>
  <c r="AB398" i="1"/>
  <c r="AA398" i="1"/>
  <c r="AD398" i="1" s="1"/>
  <c r="Z398" i="1"/>
  <c r="Y398" i="1"/>
  <c r="X398" i="1"/>
  <c r="W398" i="1"/>
  <c r="V398" i="1"/>
  <c r="Y397" i="1"/>
  <c r="AC397" i="1" s="1"/>
  <c r="X397" i="1"/>
  <c r="AB397" i="1" s="1"/>
  <c r="W397" i="1"/>
  <c r="AA397" i="1" s="1"/>
  <c r="V397" i="1"/>
  <c r="Y396" i="1"/>
  <c r="AC396" i="1" s="1"/>
  <c r="X396" i="1"/>
  <c r="AB396" i="1" s="1"/>
  <c r="W396" i="1"/>
  <c r="AA396" i="1" s="1"/>
  <c r="AD396" i="1" s="1"/>
  <c r="V396" i="1"/>
  <c r="AE395" i="1"/>
  <c r="AD395" i="1"/>
  <c r="AC395" i="1"/>
  <c r="AB395" i="1"/>
  <c r="Y395" i="1"/>
  <c r="X395" i="1"/>
  <c r="Z395" i="1" s="1"/>
  <c r="W395" i="1"/>
  <c r="AA395" i="1" s="1"/>
  <c r="V395" i="1"/>
  <c r="AA394" i="1"/>
  <c r="Y394" i="1"/>
  <c r="AC394" i="1" s="1"/>
  <c r="X394" i="1"/>
  <c r="W394" i="1"/>
  <c r="V394" i="1"/>
  <c r="Y393" i="1"/>
  <c r="AC393" i="1" s="1"/>
  <c r="X393" i="1"/>
  <c r="AB393" i="1" s="1"/>
  <c r="W393" i="1"/>
  <c r="V393" i="1"/>
  <c r="AB392" i="1"/>
  <c r="Z392" i="1"/>
  <c r="Y392" i="1"/>
  <c r="AC392" i="1" s="1"/>
  <c r="X392" i="1"/>
  <c r="W392" i="1"/>
  <c r="AA392" i="1" s="1"/>
  <c r="V392" i="1"/>
  <c r="AD391" i="1"/>
  <c r="AC391" i="1"/>
  <c r="AB391" i="1"/>
  <c r="AA391" i="1"/>
  <c r="Z391" i="1"/>
  <c r="Y391" i="1"/>
  <c r="X391" i="1"/>
  <c r="W391" i="1"/>
  <c r="V391" i="1"/>
  <c r="Y390" i="1"/>
  <c r="AC390" i="1" s="1"/>
  <c r="X390" i="1"/>
  <c r="AB390" i="1" s="1"/>
  <c r="W390" i="1"/>
  <c r="AA390" i="1" s="1"/>
  <c r="V390" i="1"/>
  <c r="AB389" i="1"/>
  <c r="Y389" i="1"/>
  <c r="AC389" i="1" s="1"/>
  <c r="X389" i="1"/>
  <c r="W389" i="1"/>
  <c r="V389" i="1"/>
  <c r="AC388" i="1"/>
  <c r="Y388" i="1"/>
  <c r="X388" i="1"/>
  <c r="W388" i="1"/>
  <c r="AA388" i="1" s="1"/>
  <c r="V388" i="1"/>
  <c r="AC387" i="1"/>
  <c r="AD387" i="1" s="1"/>
  <c r="AB387" i="1"/>
  <c r="AA387" i="1"/>
  <c r="Z387" i="1"/>
  <c r="Y387" i="1"/>
  <c r="X387" i="1"/>
  <c r="W387" i="1"/>
  <c r="V387" i="1"/>
  <c r="Y386" i="1"/>
  <c r="AC386" i="1" s="1"/>
  <c r="X386" i="1"/>
  <c r="AB386" i="1" s="1"/>
  <c r="W386" i="1"/>
  <c r="AA386" i="1" s="1"/>
  <c r="AD386" i="1" s="1"/>
  <c r="V386" i="1"/>
  <c r="AD385" i="1"/>
  <c r="AE385" i="1" s="1"/>
  <c r="AB385" i="1"/>
  <c r="Z385" i="1"/>
  <c r="Y385" i="1"/>
  <c r="AC385" i="1" s="1"/>
  <c r="X385" i="1"/>
  <c r="W385" i="1"/>
  <c r="AA385" i="1" s="1"/>
  <c r="V385" i="1"/>
  <c r="AC384" i="1"/>
  <c r="AB384" i="1"/>
  <c r="AA384" i="1"/>
  <c r="Z384" i="1"/>
  <c r="Y384" i="1"/>
  <c r="X384" i="1"/>
  <c r="W384" i="1"/>
  <c r="V384" i="1"/>
  <c r="Y383" i="1"/>
  <c r="AC383" i="1" s="1"/>
  <c r="X383" i="1"/>
  <c r="AB383" i="1" s="1"/>
  <c r="W383" i="1"/>
  <c r="AA383" i="1" s="1"/>
  <c r="V383" i="1"/>
  <c r="Y382" i="1"/>
  <c r="AC382" i="1" s="1"/>
  <c r="X382" i="1"/>
  <c r="AB382" i="1" s="1"/>
  <c r="W382" i="1"/>
  <c r="V382" i="1"/>
  <c r="AC381" i="1"/>
  <c r="Y381" i="1"/>
  <c r="X381" i="1"/>
  <c r="Z381" i="1" s="1"/>
  <c r="W381" i="1"/>
  <c r="AA381" i="1" s="1"/>
  <c r="V381" i="1"/>
  <c r="AB380" i="1"/>
  <c r="AA380" i="1"/>
  <c r="Y380" i="1"/>
  <c r="X380" i="1"/>
  <c r="W380" i="1"/>
  <c r="V380" i="1"/>
  <c r="Y379" i="1"/>
  <c r="AC379" i="1" s="1"/>
  <c r="X379" i="1"/>
  <c r="AB379" i="1" s="1"/>
  <c r="W379" i="1"/>
  <c r="AA379" i="1" s="1"/>
  <c r="AD379" i="1" s="1"/>
  <c r="V379" i="1"/>
  <c r="AB378" i="1"/>
  <c r="Z378" i="1"/>
  <c r="Y378" i="1"/>
  <c r="AC378" i="1" s="1"/>
  <c r="AD378" i="1" s="1"/>
  <c r="X378" i="1"/>
  <c r="W378" i="1"/>
  <c r="AA378" i="1" s="1"/>
  <c r="V378" i="1"/>
  <c r="AC377" i="1"/>
  <c r="AB377" i="1"/>
  <c r="AA377" i="1"/>
  <c r="AD377" i="1" s="1"/>
  <c r="Z377" i="1"/>
  <c r="Y377" i="1"/>
  <c r="X377" i="1"/>
  <c r="W377" i="1"/>
  <c r="V377" i="1"/>
  <c r="AB376" i="1"/>
  <c r="AA376" i="1"/>
  <c r="Z376" i="1"/>
  <c r="Y376" i="1"/>
  <c r="AC376" i="1" s="1"/>
  <c r="X376" i="1"/>
  <c r="W376" i="1"/>
  <c r="V376" i="1"/>
  <c r="U375" i="1"/>
  <c r="T375" i="1"/>
  <c r="S375" i="1"/>
  <c r="AE374" i="1"/>
  <c r="AC374" i="1"/>
  <c r="AA374" i="1"/>
  <c r="AD374" i="1" s="1"/>
  <c r="Y374" i="1"/>
  <c r="X374" i="1"/>
  <c r="AB374" i="1" s="1"/>
  <c r="W374" i="1"/>
  <c r="Z374" i="1" s="1"/>
  <c r="V374" i="1"/>
  <c r="AC373" i="1"/>
  <c r="AB373" i="1"/>
  <c r="Y373" i="1"/>
  <c r="X373" i="1"/>
  <c r="W373" i="1"/>
  <c r="V373" i="1"/>
  <c r="Y372" i="1"/>
  <c r="AC372" i="1" s="1"/>
  <c r="X372" i="1"/>
  <c r="AB372" i="1" s="1"/>
  <c r="W372" i="1"/>
  <c r="AA372" i="1" s="1"/>
  <c r="V372" i="1"/>
  <c r="Y371" i="1"/>
  <c r="AC371" i="1" s="1"/>
  <c r="X371" i="1"/>
  <c r="AB371" i="1" s="1"/>
  <c r="W371" i="1"/>
  <c r="V371" i="1"/>
  <c r="AA370" i="1"/>
  <c r="Y370" i="1"/>
  <c r="AC370" i="1" s="1"/>
  <c r="X370" i="1"/>
  <c r="AB370" i="1" s="1"/>
  <c r="AD370" i="1" s="1"/>
  <c r="AE370" i="1" s="1"/>
  <c r="W370" i="1"/>
  <c r="Z370" i="1" s="1"/>
  <c r="V370" i="1"/>
  <c r="AC369" i="1"/>
  <c r="AB369" i="1"/>
  <c r="AA369" i="1"/>
  <c r="AD369" i="1" s="1"/>
  <c r="Z369" i="1"/>
  <c r="AE369" i="1" s="1"/>
  <c r="Y369" i="1"/>
  <c r="X369" i="1"/>
  <c r="W369" i="1"/>
  <c r="V369" i="1"/>
  <c r="Y368" i="1"/>
  <c r="AC368" i="1" s="1"/>
  <c r="X368" i="1"/>
  <c r="AB368" i="1" s="1"/>
  <c r="W368" i="1"/>
  <c r="AA368" i="1" s="1"/>
  <c r="AD368" i="1" s="1"/>
  <c r="V368" i="1"/>
  <c r="AC367" i="1"/>
  <c r="AA367" i="1"/>
  <c r="AD367" i="1" s="1"/>
  <c r="AE367" i="1" s="1"/>
  <c r="Y367" i="1"/>
  <c r="X367" i="1"/>
  <c r="AB367" i="1" s="1"/>
  <c r="W367" i="1"/>
  <c r="Z367" i="1" s="1"/>
  <c r="V367" i="1"/>
  <c r="AC366" i="1"/>
  <c r="AB366" i="1"/>
  <c r="AA366" i="1"/>
  <c r="AD366" i="1" s="1"/>
  <c r="Y366" i="1"/>
  <c r="X366" i="1"/>
  <c r="W366" i="1"/>
  <c r="Z366" i="1" s="1"/>
  <c r="V366" i="1"/>
  <c r="AC365" i="1"/>
  <c r="AB365" i="1"/>
  <c r="Y365" i="1"/>
  <c r="X365" i="1"/>
  <c r="W365" i="1"/>
  <c r="AA365" i="1" s="1"/>
  <c r="V365" i="1"/>
  <c r="Y364" i="1"/>
  <c r="AC364" i="1" s="1"/>
  <c r="X364" i="1"/>
  <c r="AB364" i="1" s="1"/>
  <c r="W364" i="1"/>
  <c r="V364" i="1"/>
  <c r="AD363" i="1"/>
  <c r="AC363" i="1"/>
  <c r="AA363" i="1"/>
  <c r="Y363" i="1"/>
  <c r="X363" i="1"/>
  <c r="AB363" i="1" s="1"/>
  <c r="W363" i="1"/>
  <c r="V363" i="1"/>
  <c r="AB362" i="1"/>
  <c r="AA362" i="1"/>
  <c r="Y362" i="1"/>
  <c r="AC362" i="1" s="1"/>
  <c r="X362" i="1"/>
  <c r="W362" i="1"/>
  <c r="V362" i="1"/>
  <c r="Y361" i="1"/>
  <c r="AC361" i="1" s="1"/>
  <c r="X361" i="1"/>
  <c r="AB361" i="1" s="1"/>
  <c r="W361" i="1"/>
  <c r="AA361" i="1" s="1"/>
  <c r="AD361" i="1" s="1"/>
  <c r="V361" i="1"/>
  <c r="AC360" i="1"/>
  <c r="AA360" i="1"/>
  <c r="Y360" i="1"/>
  <c r="X360" i="1"/>
  <c r="AB360" i="1" s="1"/>
  <c r="W360" i="1"/>
  <c r="Z360" i="1" s="1"/>
  <c r="V360" i="1"/>
  <c r="AB359" i="1"/>
  <c r="Y359" i="1"/>
  <c r="AC359" i="1" s="1"/>
  <c r="X359" i="1"/>
  <c r="W359" i="1"/>
  <c r="Z359" i="1" s="1"/>
  <c r="V359" i="1"/>
  <c r="AC358" i="1"/>
  <c r="AB358" i="1"/>
  <c r="AA358" i="1"/>
  <c r="Z358" i="1"/>
  <c r="Y358" i="1"/>
  <c r="X358" i="1"/>
  <c r="W358" i="1"/>
  <c r="V358" i="1"/>
  <c r="AC357" i="1"/>
  <c r="Y357" i="1"/>
  <c r="X357" i="1"/>
  <c r="AB357" i="1" s="1"/>
  <c r="W357" i="1"/>
  <c r="V357" i="1"/>
  <c r="AD356" i="1"/>
  <c r="AC356" i="1"/>
  <c r="AA356" i="1"/>
  <c r="Y356" i="1"/>
  <c r="X356" i="1"/>
  <c r="AB356" i="1" s="1"/>
  <c r="W356" i="1"/>
  <c r="V356" i="1"/>
  <c r="AB355" i="1"/>
  <c r="Y355" i="1"/>
  <c r="AC355" i="1" s="1"/>
  <c r="X355" i="1"/>
  <c r="W355" i="1"/>
  <c r="V355" i="1"/>
  <c r="Y354" i="1"/>
  <c r="AC354" i="1" s="1"/>
  <c r="X354" i="1"/>
  <c r="AB354" i="1" s="1"/>
  <c r="W354" i="1"/>
  <c r="AA354" i="1" s="1"/>
  <c r="AD354" i="1" s="1"/>
  <c r="V354" i="1"/>
  <c r="AC353" i="1"/>
  <c r="Y353" i="1"/>
  <c r="X353" i="1"/>
  <c r="AB353" i="1" s="1"/>
  <c r="W353" i="1"/>
  <c r="V353" i="1"/>
  <c r="AB352" i="1"/>
  <c r="Y352" i="1"/>
  <c r="AC352" i="1" s="1"/>
  <c r="X352" i="1"/>
  <c r="W352" i="1"/>
  <c r="V352" i="1"/>
  <c r="AC351" i="1"/>
  <c r="AB351" i="1"/>
  <c r="AA351" i="1"/>
  <c r="Z351" i="1"/>
  <c r="Y351" i="1"/>
  <c r="X351" i="1"/>
  <c r="W351" i="1"/>
  <c r="V351" i="1"/>
  <c r="AC350" i="1"/>
  <c r="Y350" i="1"/>
  <c r="X350" i="1"/>
  <c r="AB350" i="1" s="1"/>
  <c r="W350" i="1"/>
  <c r="V350" i="1"/>
  <c r="AC349" i="1"/>
  <c r="AA349" i="1"/>
  <c r="AD349" i="1" s="1"/>
  <c r="Y349" i="1"/>
  <c r="X349" i="1"/>
  <c r="AB349" i="1" s="1"/>
  <c r="W349" i="1"/>
  <c r="V349" i="1"/>
  <c r="AB348" i="1"/>
  <c r="Y348" i="1"/>
  <c r="AC348" i="1" s="1"/>
  <c r="X348" i="1"/>
  <c r="W348" i="1"/>
  <c r="Z348" i="1" s="1"/>
  <c r="V348" i="1"/>
  <c r="Y347" i="1"/>
  <c r="AC347" i="1" s="1"/>
  <c r="X347" i="1"/>
  <c r="AB347" i="1" s="1"/>
  <c r="W347" i="1"/>
  <c r="AA347" i="1" s="1"/>
  <c r="AD347" i="1" s="1"/>
  <c r="V347" i="1"/>
  <c r="AC346" i="1"/>
  <c r="AA346" i="1"/>
  <c r="Z346" i="1"/>
  <c r="Y346" i="1"/>
  <c r="X346" i="1"/>
  <c r="AB346" i="1" s="1"/>
  <c r="W346" i="1"/>
  <c r="V346" i="1"/>
  <c r="AB345" i="1"/>
  <c r="Y345" i="1"/>
  <c r="AC345" i="1" s="1"/>
  <c r="X345" i="1"/>
  <c r="W345" i="1"/>
  <c r="Z345" i="1" s="1"/>
  <c r="V345" i="1"/>
  <c r="AC344" i="1"/>
  <c r="AB344" i="1"/>
  <c r="AA344" i="1"/>
  <c r="AD344" i="1" s="1"/>
  <c r="Z344" i="1"/>
  <c r="Y344" i="1"/>
  <c r="X344" i="1"/>
  <c r="W344" i="1"/>
  <c r="V344" i="1"/>
  <c r="Y343" i="1"/>
  <c r="AC343" i="1" s="1"/>
  <c r="X343" i="1"/>
  <c r="AB343" i="1" s="1"/>
  <c r="W343" i="1"/>
  <c r="V343" i="1"/>
  <c r="AD342" i="1"/>
  <c r="AE342" i="1" s="1"/>
  <c r="AC342" i="1"/>
  <c r="AA342" i="1"/>
  <c r="Y342" i="1"/>
  <c r="X342" i="1"/>
  <c r="AB342" i="1" s="1"/>
  <c r="W342" i="1"/>
  <c r="Z342" i="1" s="1"/>
  <c r="V342" i="1"/>
  <c r="AC341" i="1"/>
  <c r="AB341" i="1"/>
  <c r="AA341" i="1"/>
  <c r="AD341" i="1" s="1"/>
  <c r="Z341" i="1"/>
  <c r="AE341" i="1" s="1"/>
  <c r="Y341" i="1"/>
  <c r="X341" i="1"/>
  <c r="W341" i="1"/>
  <c r="V341" i="1"/>
  <c r="Y340" i="1"/>
  <c r="AC340" i="1" s="1"/>
  <c r="X340" i="1"/>
  <c r="AB340" i="1" s="1"/>
  <c r="W340" i="1"/>
  <c r="V340" i="1"/>
  <c r="AC339" i="1"/>
  <c r="AA339" i="1"/>
  <c r="Y339" i="1"/>
  <c r="X339" i="1"/>
  <c r="AB339" i="1" s="1"/>
  <c r="W339" i="1"/>
  <c r="Z339" i="1" s="1"/>
  <c r="V339" i="1"/>
  <c r="AB338" i="1"/>
  <c r="AA338" i="1"/>
  <c r="Y338" i="1"/>
  <c r="AC338" i="1" s="1"/>
  <c r="X338" i="1"/>
  <c r="W338" i="1"/>
  <c r="Z338" i="1" s="1"/>
  <c r="V338" i="1"/>
  <c r="Y337" i="1"/>
  <c r="AC337" i="1" s="1"/>
  <c r="X337" i="1"/>
  <c r="AB337" i="1" s="1"/>
  <c r="W337" i="1"/>
  <c r="AA337" i="1" s="1"/>
  <c r="AD337" i="1" s="1"/>
  <c r="V337" i="1"/>
  <c r="AC336" i="1"/>
  <c r="AB336" i="1"/>
  <c r="AA336" i="1"/>
  <c r="Y336" i="1"/>
  <c r="X336" i="1"/>
  <c r="W336" i="1"/>
  <c r="Z336" i="1" s="1"/>
  <c r="V336" i="1"/>
  <c r="AC335" i="1"/>
  <c r="Y335" i="1"/>
  <c r="X335" i="1"/>
  <c r="AB335" i="1" s="1"/>
  <c r="W335" i="1"/>
  <c r="V335" i="1"/>
  <c r="AB334" i="1"/>
  <c r="Y334" i="1"/>
  <c r="AC334" i="1" s="1"/>
  <c r="X334" i="1"/>
  <c r="W334" i="1"/>
  <c r="V334" i="1"/>
  <c r="AD333" i="1"/>
  <c r="AC333" i="1"/>
  <c r="AB333" i="1"/>
  <c r="AA333" i="1"/>
  <c r="Y333" i="1"/>
  <c r="X333" i="1"/>
  <c r="W333" i="1"/>
  <c r="Z333" i="1" s="1"/>
  <c r="AE333" i="1" s="1"/>
  <c r="V333" i="1"/>
  <c r="AA332" i="1"/>
  <c r="Y332" i="1"/>
  <c r="AC332" i="1" s="1"/>
  <c r="X332" i="1"/>
  <c r="AB332" i="1" s="1"/>
  <c r="W332" i="1"/>
  <c r="V332" i="1"/>
  <c r="AB331" i="1"/>
  <c r="Y331" i="1"/>
  <c r="AC331" i="1" s="1"/>
  <c r="X331" i="1"/>
  <c r="W331" i="1"/>
  <c r="V331" i="1"/>
  <c r="AC330" i="1"/>
  <c r="AB330" i="1"/>
  <c r="AA330" i="1"/>
  <c r="AD330" i="1" s="1"/>
  <c r="Z330" i="1"/>
  <c r="Y330" i="1"/>
  <c r="X330" i="1"/>
  <c r="W330" i="1"/>
  <c r="V330" i="1"/>
  <c r="Y329" i="1"/>
  <c r="AC329" i="1" s="1"/>
  <c r="X329" i="1"/>
  <c r="AB329" i="1" s="1"/>
  <c r="W329" i="1"/>
  <c r="V329" i="1"/>
  <c r="Y328" i="1"/>
  <c r="AC328" i="1" s="1"/>
  <c r="X328" i="1"/>
  <c r="AB328" i="1" s="1"/>
  <c r="W328" i="1"/>
  <c r="V328" i="1"/>
  <c r="AC327" i="1"/>
  <c r="AB327" i="1"/>
  <c r="AA327" i="1"/>
  <c r="Z327" i="1"/>
  <c r="Y327" i="1"/>
  <c r="X327" i="1"/>
  <c r="W327" i="1"/>
  <c r="V327" i="1"/>
  <c r="AA326" i="1"/>
  <c r="AD326" i="1" s="1"/>
  <c r="Y326" i="1"/>
  <c r="AC326" i="1" s="1"/>
  <c r="X326" i="1"/>
  <c r="AB326" i="1" s="1"/>
  <c r="W326" i="1"/>
  <c r="V326" i="1"/>
  <c r="Y325" i="1"/>
  <c r="AC325" i="1" s="1"/>
  <c r="X325" i="1"/>
  <c r="AB325" i="1" s="1"/>
  <c r="W325" i="1"/>
  <c r="AA325" i="1" s="1"/>
  <c r="AD325" i="1" s="1"/>
  <c r="V325" i="1"/>
  <c r="AB324" i="1"/>
  <c r="AA324" i="1"/>
  <c r="Y324" i="1"/>
  <c r="AC324" i="1" s="1"/>
  <c r="X324" i="1"/>
  <c r="W324" i="1"/>
  <c r="V324" i="1"/>
  <c r="Y323" i="1"/>
  <c r="AC323" i="1" s="1"/>
  <c r="X323" i="1"/>
  <c r="AB323" i="1" s="1"/>
  <c r="W323" i="1"/>
  <c r="AA323" i="1" s="1"/>
  <c r="AD323" i="1" s="1"/>
  <c r="V323" i="1"/>
  <c r="AC322" i="1"/>
  <c r="Y322" i="1"/>
  <c r="X322" i="1"/>
  <c r="AB322" i="1" s="1"/>
  <c r="W322" i="1"/>
  <c r="AA322" i="1" s="1"/>
  <c r="V322" i="1"/>
  <c r="AA321" i="1"/>
  <c r="Y321" i="1"/>
  <c r="AC321" i="1" s="1"/>
  <c r="X321" i="1"/>
  <c r="AB321" i="1" s="1"/>
  <c r="W321" i="1"/>
  <c r="V321" i="1"/>
  <c r="AB320" i="1"/>
  <c r="Y320" i="1"/>
  <c r="AC320" i="1" s="1"/>
  <c r="X320" i="1"/>
  <c r="W320" i="1"/>
  <c r="V320" i="1"/>
  <c r="AC319" i="1"/>
  <c r="Y319" i="1"/>
  <c r="X319" i="1"/>
  <c r="AB319" i="1" s="1"/>
  <c r="W319" i="1"/>
  <c r="AA319" i="1" s="1"/>
  <c r="AD319" i="1" s="1"/>
  <c r="V319" i="1"/>
  <c r="AA318" i="1"/>
  <c r="AD318" i="1" s="1"/>
  <c r="Z318" i="1"/>
  <c r="AE318" i="1" s="1"/>
  <c r="Y318" i="1"/>
  <c r="AC318" i="1" s="1"/>
  <c r="X318" i="1"/>
  <c r="AB318" i="1" s="1"/>
  <c r="W318" i="1"/>
  <c r="V318" i="1"/>
  <c r="AB317" i="1"/>
  <c r="Y317" i="1"/>
  <c r="AC317" i="1" s="1"/>
  <c r="X317" i="1"/>
  <c r="W317" i="1"/>
  <c r="Z317" i="1" s="1"/>
  <c r="V317" i="1"/>
  <c r="AC316" i="1"/>
  <c r="AD316" i="1" s="1"/>
  <c r="AB316" i="1"/>
  <c r="Y316" i="1"/>
  <c r="X316" i="1"/>
  <c r="W316" i="1"/>
  <c r="AA316" i="1" s="1"/>
  <c r="V316" i="1"/>
  <c r="AA315" i="1"/>
  <c r="Y315" i="1"/>
  <c r="AC315" i="1" s="1"/>
  <c r="X315" i="1"/>
  <c r="AB315" i="1" s="1"/>
  <c r="W315" i="1"/>
  <c r="V315" i="1"/>
  <c r="Y314" i="1"/>
  <c r="AC314" i="1" s="1"/>
  <c r="X314" i="1"/>
  <c r="AB314" i="1" s="1"/>
  <c r="W314" i="1"/>
  <c r="V314" i="1"/>
  <c r="AC313" i="1"/>
  <c r="AB313" i="1"/>
  <c r="AD313" i="1" s="1"/>
  <c r="AE313" i="1" s="1"/>
  <c r="AA313" i="1"/>
  <c r="Y313" i="1"/>
  <c r="X313" i="1"/>
  <c r="W313" i="1"/>
  <c r="Z313" i="1" s="1"/>
  <c r="V313" i="1"/>
  <c r="AA312" i="1"/>
  <c r="Y312" i="1"/>
  <c r="AC312" i="1" s="1"/>
  <c r="X312" i="1"/>
  <c r="AB312" i="1" s="1"/>
  <c r="W312" i="1"/>
  <c r="V312" i="1"/>
  <c r="Y311" i="1"/>
  <c r="AC311" i="1" s="1"/>
  <c r="X311" i="1"/>
  <c r="AB311" i="1" s="1"/>
  <c r="W311" i="1"/>
  <c r="V311" i="1"/>
  <c r="AC310" i="1"/>
  <c r="AB310" i="1"/>
  <c r="AD310" i="1" s="1"/>
  <c r="AA310" i="1"/>
  <c r="Y310" i="1"/>
  <c r="X310" i="1"/>
  <c r="W310" i="1"/>
  <c r="V310" i="1"/>
  <c r="Y309" i="1"/>
  <c r="AC309" i="1" s="1"/>
  <c r="X309" i="1"/>
  <c r="AB309" i="1" s="1"/>
  <c r="W309" i="1"/>
  <c r="AA309" i="1" s="1"/>
  <c r="V309" i="1"/>
  <c r="Y308" i="1"/>
  <c r="AC308" i="1" s="1"/>
  <c r="X308" i="1"/>
  <c r="AB308" i="1" s="1"/>
  <c r="W308" i="1"/>
  <c r="V308" i="1"/>
  <c r="AD307" i="1"/>
  <c r="AC307" i="1"/>
  <c r="AA307" i="1"/>
  <c r="Y307" i="1"/>
  <c r="X307" i="1"/>
  <c r="AB307" i="1" s="1"/>
  <c r="W307" i="1"/>
  <c r="V307" i="1"/>
  <c r="AB306" i="1"/>
  <c r="AA306" i="1"/>
  <c r="AD306" i="1" s="1"/>
  <c r="Y306" i="1"/>
  <c r="AC306" i="1" s="1"/>
  <c r="X306" i="1"/>
  <c r="W306" i="1"/>
  <c r="Z306" i="1" s="1"/>
  <c r="V306" i="1"/>
  <c r="Y305" i="1"/>
  <c r="AC305" i="1" s="1"/>
  <c r="X305" i="1"/>
  <c r="AB305" i="1" s="1"/>
  <c r="W305" i="1"/>
  <c r="V305" i="1"/>
  <c r="AC304" i="1"/>
  <c r="AA304" i="1"/>
  <c r="AD304" i="1" s="1"/>
  <c r="Z304" i="1"/>
  <c r="AE304" i="1" s="1"/>
  <c r="Y304" i="1"/>
  <c r="X304" i="1"/>
  <c r="AB304" i="1" s="1"/>
  <c r="W304" i="1"/>
  <c r="V304" i="1"/>
  <c r="AB303" i="1"/>
  <c r="Y303" i="1"/>
  <c r="AC303" i="1" s="1"/>
  <c r="X303" i="1"/>
  <c r="W303" i="1"/>
  <c r="Z303" i="1" s="1"/>
  <c r="V303" i="1"/>
  <c r="Y302" i="1"/>
  <c r="AC302" i="1" s="1"/>
  <c r="X302" i="1"/>
  <c r="AB302" i="1" s="1"/>
  <c r="W302" i="1"/>
  <c r="AA302" i="1" s="1"/>
  <c r="V302" i="1"/>
  <c r="AC301" i="1"/>
  <c r="AB301" i="1"/>
  <c r="AA301" i="1"/>
  <c r="Z301" i="1"/>
  <c r="Y301" i="1"/>
  <c r="X301" i="1"/>
  <c r="W301" i="1"/>
  <c r="V301" i="1"/>
  <c r="Y300" i="1"/>
  <c r="AC300" i="1" s="1"/>
  <c r="X300" i="1"/>
  <c r="AB300" i="1" s="1"/>
  <c r="W300" i="1"/>
  <c r="V300" i="1"/>
  <c r="AC299" i="1"/>
  <c r="AB299" i="1"/>
  <c r="Y299" i="1"/>
  <c r="X299" i="1"/>
  <c r="W299" i="1"/>
  <c r="AA299" i="1" s="1"/>
  <c r="AD299" i="1" s="1"/>
  <c r="V299" i="1"/>
  <c r="AC298" i="1"/>
  <c r="AB298" i="1"/>
  <c r="AA298" i="1"/>
  <c r="Z298" i="1"/>
  <c r="Y298" i="1"/>
  <c r="X298" i="1"/>
  <c r="W298" i="1"/>
  <c r="V298" i="1"/>
  <c r="Y297" i="1"/>
  <c r="AC297" i="1" s="1"/>
  <c r="X297" i="1"/>
  <c r="AB297" i="1" s="1"/>
  <c r="W297" i="1"/>
  <c r="V297" i="1"/>
  <c r="AC296" i="1"/>
  <c r="AB296" i="1"/>
  <c r="Y296" i="1"/>
  <c r="X296" i="1"/>
  <c r="W296" i="1"/>
  <c r="Z296" i="1" s="1"/>
  <c r="V296" i="1"/>
  <c r="AB295" i="1"/>
  <c r="AD295" i="1" s="1"/>
  <c r="AA295" i="1"/>
  <c r="Y295" i="1"/>
  <c r="AC295" i="1" s="1"/>
  <c r="X295" i="1"/>
  <c r="W295" i="1"/>
  <c r="V295" i="1"/>
  <c r="Y294" i="1"/>
  <c r="AC294" i="1" s="1"/>
  <c r="X294" i="1"/>
  <c r="AB294" i="1" s="1"/>
  <c r="W294" i="1"/>
  <c r="V294" i="1"/>
  <c r="AC293" i="1"/>
  <c r="Y293" i="1"/>
  <c r="X293" i="1"/>
  <c r="AB293" i="1" s="1"/>
  <c r="W293" i="1"/>
  <c r="Z293" i="1" s="1"/>
  <c r="V293" i="1"/>
  <c r="AC292" i="1"/>
  <c r="AB292" i="1"/>
  <c r="AA292" i="1"/>
  <c r="AD292" i="1" s="1"/>
  <c r="Z292" i="1"/>
  <c r="AE292" i="1" s="1"/>
  <c r="Y292" i="1"/>
  <c r="X292" i="1"/>
  <c r="W292" i="1"/>
  <c r="V292" i="1"/>
  <c r="Y291" i="1"/>
  <c r="AC291" i="1" s="1"/>
  <c r="X291" i="1"/>
  <c r="AB291" i="1" s="1"/>
  <c r="W291" i="1"/>
  <c r="V291" i="1"/>
  <c r="AC290" i="1"/>
  <c r="AA290" i="1"/>
  <c r="Y290" i="1"/>
  <c r="X290" i="1"/>
  <c r="AB290" i="1" s="1"/>
  <c r="W290" i="1"/>
  <c r="Z290" i="1" s="1"/>
  <c r="V290" i="1"/>
  <c r="AB289" i="1"/>
  <c r="Y289" i="1"/>
  <c r="AC289" i="1" s="1"/>
  <c r="X289" i="1"/>
  <c r="W289" i="1"/>
  <c r="Z289" i="1" s="1"/>
  <c r="V289" i="1"/>
  <c r="Y288" i="1"/>
  <c r="AC288" i="1" s="1"/>
  <c r="X288" i="1"/>
  <c r="AB288" i="1" s="1"/>
  <c r="W288" i="1"/>
  <c r="AA288" i="1" s="1"/>
  <c r="AD288" i="1" s="1"/>
  <c r="V288" i="1"/>
  <c r="AC287" i="1"/>
  <c r="AB287" i="1"/>
  <c r="AA287" i="1"/>
  <c r="Y287" i="1"/>
  <c r="X287" i="1"/>
  <c r="W287" i="1"/>
  <c r="Z287" i="1" s="1"/>
  <c r="V287" i="1"/>
  <c r="AC286" i="1"/>
  <c r="Y286" i="1"/>
  <c r="X286" i="1"/>
  <c r="AB286" i="1" s="1"/>
  <c r="W286" i="1"/>
  <c r="V286" i="1"/>
  <c r="AB285" i="1"/>
  <c r="Y285" i="1"/>
  <c r="AC285" i="1" s="1"/>
  <c r="X285" i="1"/>
  <c r="W285" i="1"/>
  <c r="V285" i="1"/>
  <c r="AD284" i="1"/>
  <c r="AC284" i="1"/>
  <c r="AB284" i="1"/>
  <c r="AA284" i="1"/>
  <c r="Y284" i="1"/>
  <c r="X284" i="1"/>
  <c r="W284" i="1"/>
  <c r="Z284" i="1" s="1"/>
  <c r="AE284" i="1" s="1"/>
  <c r="V284" i="1"/>
  <c r="AA283" i="1"/>
  <c r="Y283" i="1"/>
  <c r="AC283" i="1" s="1"/>
  <c r="X283" i="1"/>
  <c r="AB283" i="1" s="1"/>
  <c r="W283" i="1"/>
  <c r="V283" i="1"/>
  <c r="AB282" i="1"/>
  <c r="AA282" i="1"/>
  <c r="AD282" i="1" s="1"/>
  <c r="Y282" i="1"/>
  <c r="AC282" i="1" s="1"/>
  <c r="X282" i="1"/>
  <c r="W282" i="1"/>
  <c r="V282" i="1"/>
  <c r="AC281" i="1"/>
  <c r="AB281" i="1"/>
  <c r="AA281" i="1"/>
  <c r="AD281" i="1" s="1"/>
  <c r="Z281" i="1"/>
  <c r="Y281" i="1"/>
  <c r="X281" i="1"/>
  <c r="W281" i="1"/>
  <c r="V281" i="1"/>
  <c r="Y280" i="1"/>
  <c r="AC280" i="1" s="1"/>
  <c r="X280" i="1"/>
  <c r="AB280" i="1" s="1"/>
  <c r="W280" i="1"/>
  <c r="Z280" i="1" s="1"/>
  <c r="V280" i="1"/>
  <c r="Y279" i="1"/>
  <c r="AC279" i="1" s="1"/>
  <c r="X279" i="1"/>
  <c r="AB279" i="1" s="1"/>
  <c r="W279" i="1"/>
  <c r="V279" i="1"/>
  <c r="AC278" i="1"/>
  <c r="AB278" i="1"/>
  <c r="AA278" i="1"/>
  <c r="Z278" i="1"/>
  <c r="Y278" i="1"/>
  <c r="X278" i="1"/>
  <c r="W278" i="1"/>
  <c r="V278" i="1"/>
  <c r="Y277" i="1"/>
  <c r="AC277" i="1" s="1"/>
  <c r="X277" i="1"/>
  <c r="AB277" i="1" s="1"/>
  <c r="W277" i="1"/>
  <c r="Z277" i="1" s="1"/>
  <c r="V277" i="1"/>
  <c r="Y276" i="1"/>
  <c r="AC276" i="1" s="1"/>
  <c r="X276" i="1"/>
  <c r="AB276" i="1" s="1"/>
  <c r="W276" i="1"/>
  <c r="AA276" i="1" s="1"/>
  <c r="V276" i="1"/>
  <c r="AB275" i="1"/>
  <c r="AA275" i="1"/>
  <c r="Y275" i="1"/>
  <c r="AC275" i="1" s="1"/>
  <c r="X275" i="1"/>
  <c r="W275" i="1"/>
  <c r="V275" i="1"/>
  <c r="Y274" i="1"/>
  <c r="AC274" i="1" s="1"/>
  <c r="X274" i="1"/>
  <c r="AB274" i="1" s="1"/>
  <c r="W274" i="1"/>
  <c r="AA274" i="1" s="1"/>
  <c r="AD274" i="1" s="1"/>
  <c r="V274" i="1"/>
  <c r="AC273" i="1"/>
  <c r="Y273" i="1"/>
  <c r="X273" i="1"/>
  <c r="AB273" i="1" s="1"/>
  <c r="W273" i="1"/>
  <c r="AA273" i="1" s="1"/>
  <c r="V273" i="1"/>
  <c r="AA272" i="1"/>
  <c r="Y272" i="1"/>
  <c r="AC272" i="1" s="1"/>
  <c r="X272" i="1"/>
  <c r="AB272" i="1" s="1"/>
  <c r="W272" i="1"/>
  <c r="V272" i="1"/>
  <c r="AB271" i="1"/>
  <c r="Y271" i="1"/>
  <c r="AC271" i="1" s="1"/>
  <c r="X271" i="1"/>
  <c r="W271" i="1"/>
  <c r="V271" i="1"/>
  <c r="AD270" i="1"/>
  <c r="AC270" i="1"/>
  <c r="Y270" i="1"/>
  <c r="X270" i="1"/>
  <c r="AB270" i="1" s="1"/>
  <c r="W270" i="1"/>
  <c r="AA270" i="1" s="1"/>
  <c r="V270" i="1"/>
  <c r="AA269" i="1"/>
  <c r="AD269" i="1" s="1"/>
  <c r="AE269" i="1" s="1"/>
  <c r="Z269" i="1"/>
  <c r="Y269" i="1"/>
  <c r="AC269" i="1" s="1"/>
  <c r="X269" i="1"/>
  <c r="AB269" i="1" s="1"/>
  <c r="W269" i="1"/>
  <c r="V269" i="1"/>
  <c r="AB268" i="1"/>
  <c r="Y268" i="1"/>
  <c r="AC268" i="1" s="1"/>
  <c r="X268" i="1"/>
  <c r="W268" i="1"/>
  <c r="Z268" i="1" s="1"/>
  <c r="V268" i="1"/>
  <c r="AC267" i="1"/>
  <c r="AD267" i="1" s="1"/>
  <c r="AB267" i="1"/>
  <c r="Y267" i="1"/>
  <c r="X267" i="1"/>
  <c r="W267" i="1"/>
  <c r="AA267" i="1" s="1"/>
  <c r="V267" i="1"/>
  <c r="AC266" i="1"/>
  <c r="AA266" i="1"/>
  <c r="Z266" i="1"/>
  <c r="Y266" i="1"/>
  <c r="X266" i="1"/>
  <c r="AB266" i="1" s="1"/>
  <c r="W266" i="1"/>
  <c r="V266" i="1"/>
  <c r="Y265" i="1"/>
  <c r="AC265" i="1" s="1"/>
  <c r="X265" i="1"/>
  <c r="AB265" i="1" s="1"/>
  <c r="W265" i="1"/>
  <c r="V265" i="1"/>
  <c r="AC264" i="1"/>
  <c r="AB264" i="1"/>
  <c r="AD264" i="1" s="1"/>
  <c r="AA264" i="1"/>
  <c r="Y264" i="1"/>
  <c r="X264" i="1"/>
  <c r="W264" i="1"/>
  <c r="Z264" i="1" s="1"/>
  <c r="AE264" i="1" s="1"/>
  <c r="V264" i="1"/>
  <c r="AA263" i="1"/>
  <c r="Y263" i="1"/>
  <c r="AC263" i="1" s="1"/>
  <c r="X263" i="1"/>
  <c r="AB263" i="1" s="1"/>
  <c r="W263" i="1"/>
  <c r="V263" i="1"/>
  <c r="Y262" i="1"/>
  <c r="AC262" i="1" s="1"/>
  <c r="X262" i="1"/>
  <c r="AB262" i="1" s="1"/>
  <c r="W262" i="1"/>
  <c r="V262" i="1"/>
  <c r="AC261" i="1"/>
  <c r="AB261" i="1"/>
  <c r="AD261" i="1" s="1"/>
  <c r="AA261" i="1"/>
  <c r="Y261" i="1"/>
  <c r="X261" i="1"/>
  <c r="W261" i="1"/>
  <c r="V261" i="1"/>
  <c r="Y260" i="1"/>
  <c r="AC260" i="1" s="1"/>
  <c r="X260" i="1"/>
  <c r="AB260" i="1" s="1"/>
  <c r="W260" i="1"/>
  <c r="AA260" i="1" s="1"/>
  <c r="V260" i="1"/>
  <c r="Y259" i="1"/>
  <c r="AC259" i="1" s="1"/>
  <c r="X259" i="1"/>
  <c r="AB259" i="1" s="1"/>
  <c r="W259" i="1"/>
  <c r="V259" i="1"/>
  <c r="AD258" i="1"/>
  <c r="AC258" i="1"/>
  <c r="AA258" i="1"/>
  <c r="Y258" i="1"/>
  <c r="X258" i="1"/>
  <c r="AB258" i="1" s="1"/>
  <c r="W258" i="1"/>
  <c r="V258" i="1"/>
  <c r="AB257" i="1"/>
  <c r="Y257" i="1"/>
  <c r="AC257" i="1" s="1"/>
  <c r="X257" i="1"/>
  <c r="W257" i="1"/>
  <c r="Z257" i="1" s="1"/>
  <c r="V257" i="1"/>
  <c r="Y256" i="1"/>
  <c r="AC256" i="1" s="1"/>
  <c r="X256" i="1"/>
  <c r="AB256" i="1" s="1"/>
  <c r="W256" i="1"/>
  <c r="V256" i="1"/>
  <c r="AC255" i="1"/>
  <c r="AA255" i="1"/>
  <c r="Z255" i="1"/>
  <c r="Y255" i="1"/>
  <c r="X255" i="1"/>
  <c r="AB255" i="1" s="1"/>
  <c r="W255" i="1"/>
  <c r="V255" i="1"/>
  <c r="AB254" i="1"/>
  <c r="AA254" i="1"/>
  <c r="Y254" i="1"/>
  <c r="AC254" i="1" s="1"/>
  <c r="X254" i="1"/>
  <c r="W254" i="1"/>
  <c r="Z254" i="1" s="1"/>
  <c r="V254" i="1"/>
  <c r="Y253" i="1"/>
  <c r="AC253" i="1" s="1"/>
  <c r="X253" i="1"/>
  <c r="AB253" i="1" s="1"/>
  <c r="W253" i="1"/>
  <c r="AA253" i="1" s="1"/>
  <c r="V253" i="1"/>
  <c r="AC252" i="1"/>
  <c r="AB252" i="1"/>
  <c r="AA252" i="1"/>
  <c r="Z252" i="1"/>
  <c r="Y252" i="1"/>
  <c r="X252" i="1"/>
  <c r="W252" i="1"/>
  <c r="V252" i="1"/>
  <c r="Y251" i="1"/>
  <c r="X251" i="1"/>
  <c r="W251" i="1"/>
  <c r="U251" i="1"/>
  <c r="T251" i="1"/>
  <c r="S251" i="1"/>
  <c r="AC250" i="1"/>
  <c r="AB250" i="1"/>
  <c r="AD250" i="1" s="1"/>
  <c r="AA250" i="1"/>
  <c r="Z250" i="1"/>
  <c r="AE250" i="1" s="1"/>
  <c r="V250" i="1"/>
  <c r="AC249" i="1"/>
  <c r="AB249" i="1"/>
  <c r="AA249" i="1"/>
  <c r="Z249" i="1"/>
  <c r="V249" i="1"/>
  <c r="AC248" i="1"/>
  <c r="AB248" i="1"/>
  <c r="AD248" i="1" s="1"/>
  <c r="AA248" i="1"/>
  <c r="Z248" i="1"/>
  <c r="V248" i="1"/>
  <c r="AC247" i="1"/>
  <c r="AB247" i="1"/>
  <c r="AA247" i="1"/>
  <c r="AD247" i="1" s="1"/>
  <c r="AE247" i="1" s="1"/>
  <c r="Z247" i="1"/>
  <c r="V247" i="1"/>
  <c r="AC246" i="1"/>
  <c r="AB246" i="1"/>
  <c r="AD246" i="1" s="1"/>
  <c r="AA246" i="1"/>
  <c r="Z246" i="1"/>
  <c r="V246" i="1"/>
  <c r="AC245" i="1"/>
  <c r="AB245" i="1"/>
  <c r="AA245" i="1"/>
  <c r="AD245" i="1" s="1"/>
  <c r="Z245" i="1"/>
  <c r="AE245" i="1" s="1"/>
  <c r="V245" i="1"/>
  <c r="AC244" i="1"/>
  <c r="AB244" i="1"/>
  <c r="AD244" i="1" s="1"/>
  <c r="AA244" i="1"/>
  <c r="Z244" i="1"/>
  <c r="V244" i="1"/>
  <c r="AC243" i="1"/>
  <c r="AB243" i="1"/>
  <c r="AA243" i="1"/>
  <c r="Z243" i="1"/>
  <c r="V243" i="1"/>
  <c r="AC242" i="1"/>
  <c r="AB242" i="1"/>
  <c r="AD242" i="1" s="1"/>
  <c r="AA242" i="1"/>
  <c r="Z242" i="1"/>
  <c r="AE242" i="1" s="1"/>
  <c r="V242" i="1"/>
  <c r="AC241" i="1"/>
  <c r="AB241" i="1"/>
  <c r="AA241" i="1"/>
  <c r="Z241" i="1"/>
  <c r="V241" i="1"/>
  <c r="AC240" i="1"/>
  <c r="AB240" i="1"/>
  <c r="AD240" i="1" s="1"/>
  <c r="AA240" i="1"/>
  <c r="Z240" i="1"/>
  <c r="AE240" i="1" s="1"/>
  <c r="V240" i="1"/>
  <c r="AC239" i="1"/>
  <c r="AB239" i="1"/>
  <c r="AA239" i="1"/>
  <c r="Z239" i="1"/>
  <c r="V239" i="1"/>
  <c r="AC238" i="1"/>
  <c r="AB238" i="1"/>
  <c r="AD238" i="1" s="1"/>
  <c r="AA238" i="1"/>
  <c r="Z238" i="1"/>
  <c r="V238" i="1"/>
  <c r="AC237" i="1"/>
  <c r="AB237" i="1"/>
  <c r="AA237" i="1"/>
  <c r="AD237" i="1" s="1"/>
  <c r="Z237" i="1"/>
  <c r="AE237" i="1" s="1"/>
  <c r="V237" i="1"/>
  <c r="AC236" i="1"/>
  <c r="AB236" i="1"/>
  <c r="AD236" i="1" s="1"/>
  <c r="AA236" i="1"/>
  <c r="Z236" i="1"/>
  <c r="AE236" i="1" s="1"/>
  <c r="V236" i="1"/>
  <c r="AC235" i="1"/>
  <c r="AB235" i="1"/>
  <c r="AA235" i="1"/>
  <c r="Z235" i="1"/>
  <c r="V235" i="1"/>
  <c r="AC234" i="1"/>
  <c r="AB234" i="1"/>
  <c r="AD234" i="1" s="1"/>
  <c r="AA234" i="1"/>
  <c r="Z234" i="1"/>
  <c r="V234" i="1"/>
  <c r="AC233" i="1"/>
  <c r="AB233" i="1"/>
  <c r="AA233" i="1"/>
  <c r="AD233" i="1" s="1"/>
  <c r="AE233" i="1" s="1"/>
  <c r="Z233" i="1"/>
  <c r="V233" i="1"/>
  <c r="AC232" i="1"/>
  <c r="AB232" i="1"/>
  <c r="AD232" i="1" s="1"/>
  <c r="AA232" i="1"/>
  <c r="Z232" i="1"/>
  <c r="V232" i="1"/>
  <c r="AE232" i="1" s="1"/>
  <c r="AC231" i="1"/>
  <c r="AB231" i="1"/>
  <c r="AA231" i="1"/>
  <c r="AD231" i="1" s="1"/>
  <c r="AE231" i="1" s="1"/>
  <c r="Z231" i="1"/>
  <c r="V231" i="1"/>
  <c r="AC230" i="1"/>
  <c r="AB230" i="1"/>
  <c r="AD230" i="1" s="1"/>
  <c r="AA230" i="1"/>
  <c r="Z230" i="1"/>
  <c r="V230" i="1"/>
  <c r="AE230" i="1" s="1"/>
  <c r="AC229" i="1"/>
  <c r="AB229" i="1"/>
  <c r="AA229" i="1"/>
  <c r="Z229" i="1"/>
  <c r="V229" i="1"/>
  <c r="AC228" i="1"/>
  <c r="AB228" i="1"/>
  <c r="AD228" i="1" s="1"/>
  <c r="AA228" i="1"/>
  <c r="Z228" i="1"/>
  <c r="V228" i="1"/>
  <c r="AC227" i="1"/>
  <c r="AB227" i="1"/>
  <c r="AA227" i="1"/>
  <c r="Z227" i="1"/>
  <c r="V227" i="1"/>
  <c r="AC226" i="1"/>
  <c r="AB226" i="1"/>
  <c r="AD226" i="1" s="1"/>
  <c r="AA226" i="1"/>
  <c r="Z226" i="1"/>
  <c r="V226" i="1"/>
  <c r="AE226" i="1" s="1"/>
  <c r="AC225" i="1"/>
  <c r="AB225" i="1"/>
  <c r="AA225" i="1"/>
  <c r="Z225" i="1"/>
  <c r="V225" i="1"/>
  <c r="AC224" i="1"/>
  <c r="AB224" i="1"/>
  <c r="AD224" i="1" s="1"/>
  <c r="AA224" i="1"/>
  <c r="Z224" i="1"/>
  <c r="V224" i="1"/>
  <c r="AC223" i="1"/>
  <c r="AB223" i="1"/>
  <c r="AA223" i="1"/>
  <c r="Z223" i="1"/>
  <c r="V223" i="1"/>
  <c r="AC222" i="1"/>
  <c r="AB222" i="1"/>
  <c r="AD222" i="1" s="1"/>
  <c r="AA222" i="1"/>
  <c r="Z222" i="1"/>
  <c r="V222" i="1"/>
  <c r="AE222" i="1" s="1"/>
  <c r="AC221" i="1"/>
  <c r="AB221" i="1"/>
  <c r="AA221" i="1"/>
  <c r="Z221" i="1"/>
  <c r="V221" i="1"/>
  <c r="AC220" i="1"/>
  <c r="AB220" i="1"/>
  <c r="AD220" i="1" s="1"/>
  <c r="AA220" i="1"/>
  <c r="Z220" i="1"/>
  <c r="V220" i="1"/>
  <c r="AC219" i="1"/>
  <c r="AB219" i="1"/>
  <c r="AA219" i="1"/>
  <c r="AD219" i="1" s="1"/>
  <c r="AE219" i="1" s="1"/>
  <c r="Z219" i="1"/>
  <c r="V219" i="1"/>
  <c r="AC218" i="1"/>
  <c r="AB218" i="1"/>
  <c r="AD218" i="1" s="1"/>
  <c r="AA218" i="1"/>
  <c r="Z218" i="1"/>
  <c r="V218" i="1"/>
  <c r="AE218" i="1" s="1"/>
  <c r="AC217" i="1"/>
  <c r="AB217" i="1"/>
  <c r="AA217" i="1"/>
  <c r="AD217" i="1" s="1"/>
  <c r="Z217" i="1"/>
  <c r="AE217" i="1" s="1"/>
  <c r="V217" i="1"/>
  <c r="AC216" i="1"/>
  <c r="AB216" i="1"/>
  <c r="AD216" i="1" s="1"/>
  <c r="AA216" i="1"/>
  <c r="Z216" i="1"/>
  <c r="V216" i="1"/>
  <c r="AE216" i="1" s="1"/>
  <c r="AC215" i="1"/>
  <c r="AB215" i="1"/>
  <c r="AA215" i="1"/>
  <c r="Z215" i="1"/>
  <c r="V215" i="1"/>
  <c r="AC214" i="1"/>
  <c r="AB214" i="1"/>
  <c r="AD214" i="1" s="1"/>
  <c r="AA214" i="1"/>
  <c r="Z214" i="1"/>
  <c r="V214" i="1"/>
  <c r="AC213" i="1"/>
  <c r="AB213" i="1"/>
  <c r="AA213" i="1"/>
  <c r="Z213" i="1"/>
  <c r="V213" i="1"/>
  <c r="AC212" i="1"/>
  <c r="AB212" i="1"/>
  <c r="AD212" i="1" s="1"/>
  <c r="AA212" i="1"/>
  <c r="Z212" i="1"/>
  <c r="V212" i="1"/>
  <c r="AE212" i="1" s="1"/>
  <c r="AD211" i="1"/>
  <c r="AE211" i="1" s="1"/>
  <c r="AC211" i="1"/>
  <c r="AB211" i="1"/>
  <c r="AA211" i="1"/>
  <c r="Z211" i="1"/>
  <c r="V211" i="1"/>
  <c r="AC210" i="1"/>
  <c r="AB210" i="1"/>
  <c r="AD210" i="1" s="1"/>
  <c r="AA210" i="1"/>
  <c r="Z210" i="1"/>
  <c r="V210" i="1"/>
  <c r="AC209" i="1"/>
  <c r="AB209" i="1"/>
  <c r="AD209" i="1" s="1"/>
  <c r="AE209" i="1" s="1"/>
  <c r="AA209" i="1"/>
  <c r="Z209" i="1"/>
  <c r="V209" i="1"/>
  <c r="AC208" i="1"/>
  <c r="AB208" i="1"/>
  <c r="AD208" i="1" s="1"/>
  <c r="AA208" i="1"/>
  <c r="Z208" i="1"/>
  <c r="V208" i="1"/>
  <c r="AC207" i="1"/>
  <c r="AB207" i="1"/>
  <c r="AA207" i="1"/>
  <c r="AD207" i="1" s="1"/>
  <c r="Z207" i="1"/>
  <c r="AE207" i="1" s="1"/>
  <c r="V207" i="1"/>
  <c r="AC206" i="1"/>
  <c r="AB206" i="1"/>
  <c r="AD206" i="1" s="1"/>
  <c r="AA206" i="1"/>
  <c r="Z206" i="1"/>
  <c r="V206" i="1"/>
  <c r="AE206" i="1" s="1"/>
  <c r="AC205" i="1"/>
  <c r="AB205" i="1"/>
  <c r="AA205" i="1"/>
  <c r="AD205" i="1" s="1"/>
  <c r="AE205" i="1" s="1"/>
  <c r="Z205" i="1"/>
  <c r="V205" i="1"/>
  <c r="AC204" i="1"/>
  <c r="AB204" i="1"/>
  <c r="AD204" i="1" s="1"/>
  <c r="AA204" i="1"/>
  <c r="Z204" i="1"/>
  <c r="V204" i="1"/>
  <c r="AE204" i="1" s="1"/>
  <c r="AC203" i="1"/>
  <c r="AD203" i="1" s="1"/>
  <c r="AE203" i="1" s="1"/>
  <c r="AB203" i="1"/>
  <c r="AA203" i="1"/>
  <c r="Z203" i="1"/>
  <c r="V203" i="1"/>
  <c r="AC202" i="1"/>
  <c r="AB202" i="1"/>
  <c r="AD202" i="1" s="1"/>
  <c r="AA202" i="1"/>
  <c r="Z202" i="1"/>
  <c r="V202" i="1"/>
  <c r="AC201" i="1"/>
  <c r="AB201" i="1"/>
  <c r="AA201" i="1"/>
  <c r="AD201" i="1" s="1"/>
  <c r="AE201" i="1" s="1"/>
  <c r="Z201" i="1"/>
  <c r="V201" i="1"/>
  <c r="AC200" i="1"/>
  <c r="AB200" i="1"/>
  <c r="AD200" i="1" s="1"/>
  <c r="AA200" i="1"/>
  <c r="Z200" i="1"/>
  <c r="V200" i="1"/>
  <c r="AE200" i="1" s="1"/>
  <c r="AC199" i="1"/>
  <c r="AB199" i="1"/>
  <c r="AA199" i="1"/>
  <c r="AD199" i="1" s="1"/>
  <c r="AE199" i="1" s="1"/>
  <c r="Z199" i="1"/>
  <c r="V199" i="1"/>
  <c r="AC198" i="1"/>
  <c r="AB198" i="1"/>
  <c r="AD198" i="1" s="1"/>
  <c r="AA198" i="1"/>
  <c r="Z198" i="1"/>
  <c r="V198" i="1"/>
  <c r="AE198" i="1" s="1"/>
  <c r="AD197" i="1"/>
  <c r="AE197" i="1" s="1"/>
  <c r="AC197" i="1"/>
  <c r="AB197" i="1"/>
  <c r="AA197" i="1"/>
  <c r="Z197" i="1"/>
  <c r="V197" i="1"/>
  <c r="AC196" i="1"/>
  <c r="AB196" i="1"/>
  <c r="AD196" i="1" s="1"/>
  <c r="AA196" i="1"/>
  <c r="Z196" i="1"/>
  <c r="V196" i="1"/>
  <c r="AC195" i="1"/>
  <c r="AB195" i="1"/>
  <c r="AD195" i="1" s="1"/>
  <c r="AE195" i="1" s="1"/>
  <c r="AA195" i="1"/>
  <c r="Z195" i="1"/>
  <c r="V195" i="1"/>
  <c r="AC194" i="1"/>
  <c r="AB194" i="1"/>
  <c r="AD194" i="1" s="1"/>
  <c r="AE194" i="1" s="1"/>
  <c r="AA194" i="1"/>
  <c r="Z194" i="1"/>
  <c r="V194" i="1"/>
  <c r="AC193" i="1"/>
  <c r="AB193" i="1"/>
  <c r="AA193" i="1"/>
  <c r="AD193" i="1" s="1"/>
  <c r="Z193" i="1"/>
  <c r="AE193" i="1" s="1"/>
  <c r="V193" i="1"/>
  <c r="AC192" i="1"/>
  <c r="AB192" i="1"/>
  <c r="AD192" i="1" s="1"/>
  <c r="AE192" i="1" s="1"/>
  <c r="AA192" i="1"/>
  <c r="Z192" i="1"/>
  <c r="V192" i="1"/>
  <c r="AC191" i="1"/>
  <c r="AB191" i="1"/>
  <c r="AA191" i="1"/>
  <c r="AD191" i="1" s="1"/>
  <c r="AE191" i="1" s="1"/>
  <c r="Z191" i="1"/>
  <c r="V191" i="1"/>
  <c r="AC190" i="1"/>
  <c r="AB190" i="1"/>
  <c r="AD190" i="1" s="1"/>
  <c r="AE190" i="1" s="1"/>
  <c r="AA190" i="1"/>
  <c r="Z190" i="1"/>
  <c r="V190" i="1"/>
  <c r="AC189" i="1"/>
  <c r="AD189" i="1" s="1"/>
  <c r="AE189" i="1" s="1"/>
  <c r="AB189" i="1"/>
  <c r="AA189" i="1"/>
  <c r="Z189" i="1"/>
  <c r="V189" i="1"/>
  <c r="AC188" i="1"/>
  <c r="AB188" i="1"/>
  <c r="AD188" i="1" s="1"/>
  <c r="AE188" i="1" s="1"/>
  <c r="AA188" i="1"/>
  <c r="Z188" i="1"/>
  <c r="V188" i="1"/>
  <c r="AC187" i="1"/>
  <c r="AB187" i="1"/>
  <c r="AA187" i="1"/>
  <c r="AD187" i="1" s="1"/>
  <c r="AE187" i="1" s="1"/>
  <c r="Z187" i="1"/>
  <c r="V187" i="1"/>
  <c r="AC186" i="1"/>
  <c r="AB186" i="1"/>
  <c r="AD186" i="1" s="1"/>
  <c r="AE186" i="1" s="1"/>
  <c r="AA186" i="1"/>
  <c r="Z186" i="1"/>
  <c r="V186" i="1"/>
  <c r="AC185" i="1"/>
  <c r="AB185" i="1"/>
  <c r="AA185" i="1"/>
  <c r="AD185" i="1" s="1"/>
  <c r="AE185" i="1" s="1"/>
  <c r="Z185" i="1"/>
  <c r="V185" i="1"/>
  <c r="AC184" i="1"/>
  <c r="AB184" i="1"/>
  <c r="AD184" i="1" s="1"/>
  <c r="AE184" i="1" s="1"/>
  <c r="AA184" i="1"/>
  <c r="Z184" i="1"/>
  <c r="V184" i="1"/>
  <c r="AD183" i="1"/>
  <c r="AE183" i="1" s="1"/>
  <c r="AC183" i="1"/>
  <c r="AB183" i="1"/>
  <c r="AA183" i="1"/>
  <c r="Z183" i="1"/>
  <c r="V183" i="1"/>
  <c r="AC182" i="1"/>
  <c r="AB182" i="1"/>
  <c r="AD182" i="1" s="1"/>
  <c r="AE182" i="1" s="1"/>
  <c r="AA182" i="1"/>
  <c r="Z182" i="1"/>
  <c r="V182" i="1"/>
  <c r="AC181" i="1"/>
  <c r="AB181" i="1"/>
  <c r="AD181" i="1" s="1"/>
  <c r="AE181" i="1" s="1"/>
  <c r="AA181" i="1"/>
  <c r="Z181" i="1"/>
  <c r="V181" i="1"/>
  <c r="AC180" i="1"/>
  <c r="AB180" i="1"/>
  <c r="AD180" i="1" s="1"/>
  <c r="AE180" i="1" s="1"/>
  <c r="AA180" i="1"/>
  <c r="Z180" i="1"/>
  <c r="V180" i="1"/>
  <c r="AC179" i="1"/>
  <c r="AB179" i="1"/>
  <c r="AA179" i="1"/>
  <c r="AD179" i="1" s="1"/>
  <c r="Z179" i="1"/>
  <c r="AE179" i="1" s="1"/>
  <c r="V179" i="1"/>
  <c r="AC178" i="1"/>
  <c r="AB178" i="1"/>
  <c r="AD178" i="1" s="1"/>
  <c r="AE178" i="1" s="1"/>
  <c r="AA178" i="1"/>
  <c r="Z178" i="1"/>
  <c r="V178" i="1"/>
  <c r="AC177" i="1"/>
  <c r="AB177" i="1"/>
  <c r="AA177" i="1"/>
  <c r="AD177" i="1" s="1"/>
  <c r="AE177" i="1" s="1"/>
  <c r="Z177" i="1"/>
  <c r="V177" i="1"/>
  <c r="AC176" i="1"/>
  <c r="AB176" i="1"/>
  <c r="AD176" i="1" s="1"/>
  <c r="AE176" i="1" s="1"/>
  <c r="AA176" i="1"/>
  <c r="Z176" i="1"/>
  <c r="V176" i="1"/>
  <c r="AC175" i="1"/>
  <c r="AD175" i="1" s="1"/>
  <c r="AE175" i="1" s="1"/>
  <c r="AB175" i="1"/>
  <c r="AA175" i="1"/>
  <c r="Z175" i="1"/>
  <c r="V175" i="1"/>
  <c r="AC174" i="1"/>
  <c r="AB174" i="1"/>
  <c r="AD174" i="1" s="1"/>
  <c r="AE174" i="1" s="1"/>
  <c r="AA174" i="1"/>
  <c r="Z174" i="1"/>
  <c r="V174" i="1"/>
  <c r="AC173" i="1"/>
  <c r="AB173" i="1"/>
  <c r="AA173" i="1"/>
  <c r="AD173" i="1" s="1"/>
  <c r="AE173" i="1" s="1"/>
  <c r="Z173" i="1"/>
  <c r="V173" i="1"/>
  <c r="AC172" i="1"/>
  <c r="AB172" i="1"/>
  <c r="AD172" i="1" s="1"/>
  <c r="AE172" i="1" s="1"/>
  <c r="AA172" i="1"/>
  <c r="Z172" i="1"/>
  <c r="V172" i="1"/>
  <c r="AC171" i="1"/>
  <c r="AB171" i="1"/>
  <c r="AA171" i="1"/>
  <c r="AD171" i="1" s="1"/>
  <c r="AE171" i="1" s="1"/>
  <c r="Z171" i="1"/>
  <c r="V171" i="1"/>
  <c r="AC170" i="1"/>
  <c r="AB170" i="1"/>
  <c r="AD170" i="1" s="1"/>
  <c r="AE170" i="1" s="1"/>
  <c r="AA170" i="1"/>
  <c r="Z170" i="1"/>
  <c r="V170" i="1"/>
  <c r="AD169" i="1"/>
  <c r="AE169" i="1" s="1"/>
  <c r="AC169" i="1"/>
  <c r="AB169" i="1"/>
  <c r="AA169" i="1"/>
  <c r="Z169" i="1"/>
  <c r="V169" i="1"/>
  <c r="AC168" i="1"/>
  <c r="AB168" i="1"/>
  <c r="AD168" i="1" s="1"/>
  <c r="AE168" i="1" s="1"/>
  <c r="AA168" i="1"/>
  <c r="Z168" i="1"/>
  <c r="V168" i="1"/>
  <c r="AC167" i="1"/>
  <c r="AB167" i="1"/>
  <c r="AD167" i="1" s="1"/>
  <c r="AE167" i="1" s="1"/>
  <c r="AA167" i="1"/>
  <c r="Z167" i="1"/>
  <c r="V167" i="1"/>
  <c r="AC166" i="1"/>
  <c r="AB166" i="1"/>
  <c r="AD166" i="1" s="1"/>
  <c r="AE166" i="1" s="1"/>
  <c r="AA166" i="1"/>
  <c r="Z166" i="1"/>
  <c r="V166" i="1"/>
  <c r="AC165" i="1"/>
  <c r="AB165" i="1"/>
  <c r="AA165" i="1"/>
  <c r="AD165" i="1" s="1"/>
  <c r="Z165" i="1"/>
  <c r="AE165" i="1" s="1"/>
  <c r="V165" i="1"/>
  <c r="AC164" i="1"/>
  <c r="AB164" i="1"/>
  <c r="AD164" i="1" s="1"/>
  <c r="AE164" i="1" s="1"/>
  <c r="AA164" i="1"/>
  <c r="Z164" i="1"/>
  <c r="V164" i="1"/>
  <c r="AC163" i="1"/>
  <c r="AB163" i="1"/>
  <c r="AA163" i="1"/>
  <c r="AD163" i="1" s="1"/>
  <c r="AE163" i="1" s="1"/>
  <c r="Z163" i="1"/>
  <c r="V163" i="1"/>
  <c r="AC162" i="1"/>
  <c r="AB162" i="1"/>
  <c r="AD162" i="1" s="1"/>
  <c r="AE162" i="1" s="1"/>
  <c r="AA162" i="1"/>
  <c r="Z162" i="1"/>
  <c r="V162" i="1"/>
  <c r="AC161" i="1"/>
  <c r="AD161" i="1" s="1"/>
  <c r="AE161" i="1" s="1"/>
  <c r="AB161" i="1"/>
  <c r="AA161" i="1"/>
  <c r="Z161" i="1"/>
  <c r="V161" i="1"/>
  <c r="AC160" i="1"/>
  <c r="AB160" i="1"/>
  <c r="AD160" i="1" s="1"/>
  <c r="AE160" i="1" s="1"/>
  <c r="AA160" i="1"/>
  <c r="Z160" i="1"/>
  <c r="V160" i="1"/>
  <c r="AC159" i="1"/>
  <c r="AB159" i="1"/>
  <c r="AA159" i="1"/>
  <c r="AD159" i="1" s="1"/>
  <c r="AE159" i="1" s="1"/>
  <c r="Z159" i="1"/>
  <c r="V159" i="1"/>
  <c r="AC158" i="1"/>
  <c r="AB158" i="1"/>
  <c r="AD158" i="1" s="1"/>
  <c r="AE158" i="1" s="1"/>
  <c r="AA158" i="1"/>
  <c r="Z158" i="1"/>
  <c r="V158" i="1"/>
  <c r="AC157" i="1"/>
  <c r="AB157" i="1"/>
  <c r="AA157" i="1"/>
  <c r="AD157" i="1" s="1"/>
  <c r="AE157" i="1" s="1"/>
  <c r="Z157" i="1"/>
  <c r="V157" i="1"/>
  <c r="AC156" i="1"/>
  <c r="AB156" i="1"/>
  <c r="AD156" i="1" s="1"/>
  <c r="AE156" i="1" s="1"/>
  <c r="AA156" i="1"/>
  <c r="Z156" i="1"/>
  <c r="V156" i="1"/>
  <c r="AD155" i="1"/>
  <c r="AE155" i="1" s="1"/>
  <c r="AC155" i="1"/>
  <c r="AB155" i="1"/>
  <c r="AA155" i="1"/>
  <c r="Z155" i="1"/>
  <c r="V155" i="1"/>
  <c r="AC154" i="1"/>
  <c r="AB154" i="1"/>
  <c r="AD154" i="1" s="1"/>
  <c r="AE154" i="1" s="1"/>
  <c r="AA154" i="1"/>
  <c r="Z154" i="1"/>
  <c r="V154" i="1"/>
  <c r="AC153" i="1"/>
  <c r="AB153" i="1"/>
  <c r="AD153" i="1" s="1"/>
  <c r="AE153" i="1" s="1"/>
  <c r="AA153" i="1"/>
  <c r="Z153" i="1"/>
  <c r="V153" i="1"/>
  <c r="AC152" i="1"/>
  <c r="AB152" i="1"/>
  <c r="AD152" i="1" s="1"/>
  <c r="AE152" i="1" s="1"/>
  <c r="AA152" i="1"/>
  <c r="Z152" i="1"/>
  <c r="V152" i="1"/>
  <c r="AC151" i="1"/>
  <c r="AB151" i="1"/>
  <c r="AA151" i="1"/>
  <c r="AD151" i="1" s="1"/>
  <c r="Z151" i="1"/>
  <c r="V151" i="1"/>
  <c r="AC150" i="1"/>
  <c r="AB150" i="1"/>
  <c r="AD150" i="1" s="1"/>
  <c r="AE150" i="1" s="1"/>
  <c r="AA150" i="1"/>
  <c r="Z150" i="1"/>
  <c r="V150" i="1"/>
  <c r="AC149" i="1"/>
  <c r="AB149" i="1"/>
  <c r="AA149" i="1"/>
  <c r="AD149" i="1" s="1"/>
  <c r="Z149" i="1"/>
  <c r="V149" i="1"/>
  <c r="AE149" i="1" s="1"/>
  <c r="AC148" i="1"/>
  <c r="AB148" i="1"/>
  <c r="AD148" i="1" s="1"/>
  <c r="AE148" i="1" s="1"/>
  <c r="AA148" i="1"/>
  <c r="Z148" i="1"/>
  <c r="V148" i="1"/>
  <c r="AC147" i="1"/>
  <c r="AD147" i="1" s="1"/>
  <c r="AB147" i="1"/>
  <c r="AA147" i="1"/>
  <c r="Z147" i="1"/>
  <c r="V147" i="1"/>
  <c r="AE147" i="1" s="1"/>
  <c r="AC146" i="1"/>
  <c r="AB146" i="1"/>
  <c r="AD146" i="1" s="1"/>
  <c r="AE146" i="1" s="1"/>
  <c r="AA146" i="1"/>
  <c r="Z146" i="1"/>
  <c r="V146" i="1"/>
  <c r="AC145" i="1"/>
  <c r="AB145" i="1"/>
  <c r="AA145" i="1"/>
  <c r="AD145" i="1" s="1"/>
  <c r="Z145" i="1"/>
  <c r="V145" i="1"/>
  <c r="AC144" i="1"/>
  <c r="AB144" i="1"/>
  <c r="AD144" i="1" s="1"/>
  <c r="AE144" i="1" s="1"/>
  <c r="AA144" i="1"/>
  <c r="Z144" i="1"/>
  <c r="V144" i="1"/>
  <c r="AC143" i="1"/>
  <c r="AB143" i="1"/>
  <c r="AA143" i="1"/>
  <c r="AD143" i="1" s="1"/>
  <c r="Z143" i="1"/>
  <c r="V143" i="1"/>
  <c r="AE143" i="1" s="1"/>
  <c r="AC142" i="1"/>
  <c r="AB142" i="1"/>
  <c r="AD142" i="1" s="1"/>
  <c r="AE142" i="1" s="1"/>
  <c r="AA142" i="1"/>
  <c r="Z142" i="1"/>
  <c r="V142" i="1"/>
  <c r="AD141" i="1"/>
  <c r="AE141" i="1" s="1"/>
  <c r="AC141" i="1"/>
  <c r="AB141" i="1"/>
  <c r="AA141" i="1"/>
  <c r="Z141" i="1"/>
  <c r="V141" i="1"/>
  <c r="AC140" i="1"/>
  <c r="AB140" i="1"/>
  <c r="AA140" i="1"/>
  <c r="AD140" i="1" s="1"/>
  <c r="AE140" i="1" s="1"/>
  <c r="Z140" i="1"/>
  <c r="V140" i="1"/>
  <c r="AC139" i="1"/>
  <c r="AB139" i="1"/>
  <c r="AD139" i="1" s="1"/>
  <c r="AE139" i="1" s="1"/>
  <c r="AA139" i="1"/>
  <c r="Z139" i="1"/>
  <c r="V139" i="1"/>
  <c r="AC138" i="1"/>
  <c r="AB138" i="1"/>
  <c r="AA138" i="1"/>
  <c r="AD138" i="1" s="1"/>
  <c r="AE138" i="1" s="1"/>
  <c r="Z138" i="1"/>
  <c r="V138" i="1"/>
  <c r="AC137" i="1"/>
  <c r="AB137" i="1"/>
  <c r="AA137" i="1"/>
  <c r="AD137" i="1" s="1"/>
  <c r="Z137" i="1"/>
  <c r="V137" i="1"/>
  <c r="AC136" i="1"/>
  <c r="AB136" i="1"/>
  <c r="AA136" i="1"/>
  <c r="AD136" i="1" s="1"/>
  <c r="AE136" i="1" s="1"/>
  <c r="Z136" i="1"/>
  <c r="V136" i="1"/>
  <c r="AC135" i="1"/>
  <c r="AB135" i="1"/>
  <c r="AA135" i="1"/>
  <c r="Z135" i="1"/>
  <c r="V135" i="1"/>
  <c r="V251" i="1" s="1"/>
  <c r="U134" i="1"/>
  <c r="T134" i="1"/>
  <c r="S134" i="1"/>
  <c r="AD133" i="1"/>
  <c r="AC133" i="1"/>
  <c r="AB133" i="1"/>
  <c r="AA133" i="1"/>
  <c r="Y133" i="1"/>
  <c r="X133" i="1"/>
  <c r="W133" i="1"/>
  <c r="Z133" i="1" s="1"/>
  <c r="V133" i="1"/>
  <c r="AE133" i="1" s="1"/>
  <c r="AC132" i="1"/>
  <c r="AB132" i="1"/>
  <c r="AA132" i="1"/>
  <c r="AD132" i="1" s="1"/>
  <c r="AE132" i="1" s="1"/>
  <c r="Z132" i="1"/>
  <c r="Y132" i="1"/>
  <c r="X132" i="1"/>
  <c r="W132" i="1"/>
  <c r="V132" i="1"/>
  <c r="AC131" i="1"/>
  <c r="AB131" i="1"/>
  <c r="AA131" i="1"/>
  <c r="AD131" i="1" s="1"/>
  <c r="Z131" i="1"/>
  <c r="Y131" i="1"/>
  <c r="X131" i="1"/>
  <c r="W131" i="1"/>
  <c r="V131" i="1"/>
  <c r="AC130" i="1"/>
  <c r="AB130" i="1"/>
  <c r="AA130" i="1"/>
  <c r="AD130" i="1" s="1"/>
  <c r="Y130" i="1"/>
  <c r="X130" i="1"/>
  <c r="W130" i="1"/>
  <c r="V130" i="1"/>
  <c r="AC129" i="1"/>
  <c r="AD129" i="1" s="1"/>
  <c r="AE129" i="1" s="1"/>
  <c r="AB129" i="1"/>
  <c r="AA129" i="1"/>
  <c r="Y129" i="1"/>
  <c r="X129" i="1"/>
  <c r="W129" i="1"/>
  <c r="Z129" i="1" s="1"/>
  <c r="V129" i="1"/>
  <c r="AC128" i="1"/>
  <c r="AB128" i="1"/>
  <c r="AA128" i="1"/>
  <c r="AD128" i="1" s="1"/>
  <c r="Y128" i="1"/>
  <c r="Z128" i="1" s="1"/>
  <c r="X128" i="1"/>
  <c r="W128" i="1"/>
  <c r="V128" i="1"/>
  <c r="AC127" i="1"/>
  <c r="AB127" i="1"/>
  <c r="AA127" i="1"/>
  <c r="AD127" i="1" s="1"/>
  <c r="Y127" i="1"/>
  <c r="Z127" i="1" s="1"/>
  <c r="X127" i="1"/>
  <c r="W127" i="1"/>
  <c r="V127" i="1"/>
  <c r="AD126" i="1"/>
  <c r="AC126" i="1"/>
  <c r="AB126" i="1"/>
  <c r="AA126" i="1"/>
  <c r="Y126" i="1"/>
  <c r="X126" i="1"/>
  <c r="W126" i="1"/>
  <c r="Z126" i="1" s="1"/>
  <c r="AE126" i="1" s="1"/>
  <c r="V126" i="1"/>
  <c r="AD125" i="1"/>
  <c r="AE125" i="1" s="1"/>
  <c r="AC125" i="1"/>
  <c r="AB125" i="1"/>
  <c r="AA125" i="1"/>
  <c r="Z125" i="1"/>
  <c r="Y125" i="1"/>
  <c r="X125" i="1"/>
  <c r="W125" i="1"/>
  <c r="V125" i="1"/>
  <c r="AC124" i="1"/>
  <c r="AB124" i="1"/>
  <c r="AA124" i="1"/>
  <c r="AD124" i="1" s="1"/>
  <c r="Y124" i="1"/>
  <c r="X124" i="1"/>
  <c r="Z124" i="1" s="1"/>
  <c r="W124" i="1"/>
  <c r="V124" i="1"/>
  <c r="AC123" i="1"/>
  <c r="AB123" i="1"/>
  <c r="AA123" i="1"/>
  <c r="Y123" i="1"/>
  <c r="X123" i="1"/>
  <c r="W123" i="1"/>
  <c r="V123" i="1"/>
  <c r="AD122" i="1"/>
  <c r="AC122" i="1"/>
  <c r="AB122" i="1"/>
  <c r="AA122" i="1"/>
  <c r="Y122" i="1"/>
  <c r="X122" i="1"/>
  <c r="W122" i="1"/>
  <c r="Z122" i="1" s="1"/>
  <c r="AE122" i="1" s="1"/>
  <c r="V122" i="1"/>
  <c r="AC121" i="1"/>
  <c r="AD121" i="1" s="1"/>
  <c r="AB121" i="1"/>
  <c r="AA121" i="1"/>
  <c r="Y121" i="1"/>
  <c r="Z121" i="1" s="1"/>
  <c r="AE121" i="1" s="1"/>
  <c r="X121" i="1"/>
  <c r="W121" i="1"/>
  <c r="V121" i="1"/>
  <c r="AC120" i="1"/>
  <c r="AB120" i="1"/>
  <c r="AA120" i="1"/>
  <c r="AD120" i="1" s="1"/>
  <c r="Y120" i="1"/>
  <c r="X120" i="1"/>
  <c r="Z120" i="1" s="1"/>
  <c r="W120" i="1"/>
  <c r="V120" i="1"/>
  <c r="AD119" i="1"/>
  <c r="AC119" i="1"/>
  <c r="AB119" i="1"/>
  <c r="AA119" i="1"/>
  <c r="Y119" i="1"/>
  <c r="X119" i="1"/>
  <c r="W119" i="1"/>
  <c r="Z119" i="1" s="1"/>
  <c r="V119" i="1"/>
  <c r="AE119" i="1" s="1"/>
  <c r="AC118" i="1"/>
  <c r="AD118" i="1" s="1"/>
  <c r="AE118" i="1" s="1"/>
  <c r="AB118" i="1"/>
  <c r="AA118" i="1"/>
  <c r="Z118" i="1"/>
  <c r="Y118" i="1"/>
  <c r="X118" i="1"/>
  <c r="W118" i="1"/>
  <c r="V118" i="1"/>
  <c r="AC117" i="1"/>
  <c r="AB117" i="1"/>
  <c r="AA117" i="1"/>
  <c r="AD117" i="1" s="1"/>
  <c r="Y117" i="1"/>
  <c r="X117" i="1"/>
  <c r="W117" i="1"/>
  <c r="Z117" i="1" s="1"/>
  <c r="V117" i="1"/>
  <c r="AC116" i="1"/>
  <c r="AB116" i="1"/>
  <c r="AA116" i="1"/>
  <c r="AD116" i="1" s="1"/>
  <c r="Y116" i="1"/>
  <c r="X116" i="1"/>
  <c r="W116" i="1"/>
  <c r="Z116" i="1" s="1"/>
  <c r="V116" i="1"/>
  <c r="AC115" i="1"/>
  <c r="AD115" i="1" s="1"/>
  <c r="AE115" i="1" s="1"/>
  <c r="AB115" i="1"/>
  <c r="AA115" i="1"/>
  <c r="Y115" i="1"/>
  <c r="X115" i="1"/>
  <c r="W115" i="1"/>
  <c r="Z115" i="1" s="1"/>
  <c r="V115" i="1"/>
  <c r="AC114" i="1"/>
  <c r="AB114" i="1"/>
  <c r="AD114" i="1" s="1"/>
  <c r="AA114" i="1"/>
  <c r="Y114" i="1"/>
  <c r="Z114" i="1" s="1"/>
  <c r="AE114" i="1" s="1"/>
  <c r="X114" i="1"/>
  <c r="W114" i="1"/>
  <c r="V114" i="1"/>
  <c r="AC113" i="1"/>
  <c r="AB113" i="1"/>
  <c r="AA113" i="1"/>
  <c r="AD113" i="1" s="1"/>
  <c r="Y113" i="1"/>
  <c r="X113" i="1"/>
  <c r="W113" i="1"/>
  <c r="Z113" i="1" s="1"/>
  <c r="V113" i="1"/>
  <c r="AD112" i="1"/>
  <c r="AC112" i="1"/>
  <c r="AB112" i="1"/>
  <c r="AA112" i="1"/>
  <c r="Y112" i="1"/>
  <c r="X112" i="1"/>
  <c r="W112" i="1"/>
  <c r="Z112" i="1" s="1"/>
  <c r="V112" i="1"/>
  <c r="AE112" i="1" s="1"/>
  <c r="AC111" i="1"/>
  <c r="AB111" i="1"/>
  <c r="AA111" i="1"/>
  <c r="AD111" i="1" s="1"/>
  <c r="AE111" i="1" s="1"/>
  <c r="Z111" i="1"/>
  <c r="Y111" i="1"/>
  <c r="X111" i="1"/>
  <c r="W111" i="1"/>
  <c r="V111" i="1"/>
  <c r="AC110" i="1"/>
  <c r="AB110" i="1"/>
  <c r="AA110" i="1"/>
  <c r="Y110" i="1"/>
  <c r="X110" i="1"/>
  <c r="W110" i="1"/>
  <c r="Z110" i="1" s="1"/>
  <c r="V110" i="1"/>
  <c r="AC109" i="1"/>
  <c r="AB109" i="1"/>
  <c r="AA109" i="1"/>
  <c r="AD109" i="1" s="1"/>
  <c r="Y109" i="1"/>
  <c r="X109" i="1"/>
  <c r="W109" i="1"/>
  <c r="V109" i="1"/>
  <c r="AE108" i="1"/>
  <c r="AD108" i="1"/>
  <c r="AC108" i="1"/>
  <c r="AB108" i="1"/>
  <c r="AA108" i="1"/>
  <c r="Y108" i="1"/>
  <c r="X108" i="1"/>
  <c r="W108" i="1"/>
  <c r="Z108" i="1" s="1"/>
  <c r="V108" i="1"/>
  <c r="AC107" i="1"/>
  <c r="AB107" i="1"/>
  <c r="AA107" i="1"/>
  <c r="AD107" i="1" s="1"/>
  <c r="Z107" i="1"/>
  <c r="Y107" i="1"/>
  <c r="X107" i="1"/>
  <c r="W107" i="1"/>
  <c r="V107" i="1"/>
  <c r="AD106" i="1"/>
  <c r="AC106" i="1"/>
  <c r="AB106" i="1"/>
  <c r="AA106" i="1"/>
  <c r="Y106" i="1"/>
  <c r="X106" i="1"/>
  <c r="W106" i="1"/>
  <c r="Z106" i="1" s="1"/>
  <c r="V106" i="1"/>
  <c r="AE105" i="1"/>
  <c r="AD105" i="1"/>
  <c r="AC105" i="1"/>
  <c r="AB105" i="1"/>
  <c r="AA105" i="1"/>
  <c r="Z105" i="1"/>
  <c r="Y105" i="1"/>
  <c r="X105" i="1"/>
  <c r="W105" i="1"/>
  <c r="V105" i="1"/>
  <c r="AC104" i="1"/>
  <c r="AB104" i="1"/>
  <c r="AA104" i="1"/>
  <c r="AD104" i="1" s="1"/>
  <c r="Z104" i="1"/>
  <c r="Y104" i="1"/>
  <c r="X104" i="1"/>
  <c r="W104" i="1"/>
  <c r="V104" i="1"/>
  <c r="AE104" i="1" s="1"/>
  <c r="AC103" i="1"/>
  <c r="AB103" i="1"/>
  <c r="AA103" i="1"/>
  <c r="Y103" i="1"/>
  <c r="X103" i="1"/>
  <c r="W103" i="1"/>
  <c r="Z103" i="1" s="1"/>
  <c r="V103" i="1"/>
  <c r="AC102" i="1"/>
  <c r="AB102" i="1"/>
  <c r="AA102" i="1"/>
  <c r="Y102" i="1"/>
  <c r="X102" i="1"/>
  <c r="W102" i="1"/>
  <c r="V102" i="1"/>
  <c r="AC101" i="1"/>
  <c r="AD101" i="1" s="1"/>
  <c r="AB101" i="1"/>
  <c r="AA101" i="1"/>
  <c r="Y101" i="1"/>
  <c r="X101" i="1"/>
  <c r="W101" i="1"/>
  <c r="Z101" i="1" s="1"/>
  <c r="AE101" i="1" s="1"/>
  <c r="V101" i="1"/>
  <c r="AC100" i="1"/>
  <c r="AB100" i="1"/>
  <c r="AA100" i="1"/>
  <c r="AD100" i="1" s="1"/>
  <c r="Z100" i="1"/>
  <c r="AE100" i="1" s="1"/>
  <c r="Y100" i="1"/>
  <c r="X100" i="1"/>
  <c r="W100" i="1"/>
  <c r="V100" i="1"/>
  <c r="AC99" i="1"/>
  <c r="AB99" i="1"/>
  <c r="AA99" i="1"/>
  <c r="AD99" i="1" s="1"/>
  <c r="Y99" i="1"/>
  <c r="X99" i="1"/>
  <c r="W99" i="1"/>
  <c r="Z99" i="1" s="1"/>
  <c r="V99" i="1"/>
  <c r="AD98" i="1"/>
  <c r="AC98" i="1"/>
  <c r="AB98" i="1"/>
  <c r="AA98" i="1"/>
  <c r="Y98" i="1"/>
  <c r="X98" i="1"/>
  <c r="W98" i="1"/>
  <c r="Z98" i="1" s="1"/>
  <c r="AE98" i="1" s="1"/>
  <c r="V98" i="1"/>
  <c r="AC97" i="1"/>
  <c r="AB97" i="1"/>
  <c r="AA97" i="1"/>
  <c r="AD97" i="1" s="1"/>
  <c r="Z97" i="1"/>
  <c r="Y97" i="1"/>
  <c r="X97" i="1"/>
  <c r="W97" i="1"/>
  <c r="V97" i="1"/>
  <c r="AD96" i="1"/>
  <c r="AC96" i="1"/>
  <c r="AB96" i="1"/>
  <c r="AA96" i="1"/>
  <c r="Y96" i="1"/>
  <c r="X96" i="1"/>
  <c r="W96" i="1"/>
  <c r="Z96" i="1" s="1"/>
  <c r="AE96" i="1" s="1"/>
  <c r="V96" i="1"/>
  <c r="AC95" i="1"/>
  <c r="AB95" i="1"/>
  <c r="AA95" i="1"/>
  <c r="AD95" i="1" s="1"/>
  <c r="Y95" i="1"/>
  <c r="X95" i="1"/>
  <c r="Z95" i="1" s="1"/>
  <c r="W95" i="1"/>
  <c r="V95" i="1"/>
  <c r="AD94" i="1"/>
  <c r="AC94" i="1"/>
  <c r="AB94" i="1"/>
  <c r="AA94" i="1"/>
  <c r="Y94" i="1"/>
  <c r="X94" i="1"/>
  <c r="W94" i="1"/>
  <c r="Z94" i="1" s="1"/>
  <c r="V94" i="1"/>
  <c r="AE94" i="1" s="1"/>
  <c r="AC93" i="1"/>
  <c r="AD93" i="1" s="1"/>
  <c r="AB93" i="1"/>
  <c r="AA93" i="1"/>
  <c r="Y93" i="1"/>
  <c r="X93" i="1"/>
  <c r="Z93" i="1" s="1"/>
  <c r="W93" i="1"/>
  <c r="V93" i="1"/>
  <c r="AC92" i="1"/>
  <c r="AB92" i="1"/>
  <c r="AA92" i="1"/>
  <c r="AD92" i="1" s="1"/>
  <c r="Y92" i="1"/>
  <c r="X92" i="1"/>
  <c r="Z92" i="1" s="1"/>
  <c r="W92" i="1"/>
  <c r="V92" i="1"/>
  <c r="AD91" i="1"/>
  <c r="AC91" i="1"/>
  <c r="AB91" i="1"/>
  <c r="AA91" i="1"/>
  <c r="Y91" i="1"/>
  <c r="X91" i="1"/>
  <c r="W91" i="1"/>
  <c r="Z91" i="1" s="1"/>
  <c r="V91" i="1"/>
  <c r="AE91" i="1" s="1"/>
  <c r="AD90" i="1"/>
  <c r="AE90" i="1" s="1"/>
  <c r="AC90" i="1"/>
  <c r="AB90" i="1"/>
  <c r="AA90" i="1"/>
  <c r="Z90" i="1"/>
  <c r="Y90" i="1"/>
  <c r="X90" i="1"/>
  <c r="W90" i="1"/>
  <c r="V90" i="1"/>
  <c r="AC89" i="1"/>
  <c r="AB89" i="1"/>
  <c r="AA89" i="1"/>
  <c r="AD89" i="1" s="1"/>
  <c r="Z89" i="1"/>
  <c r="Y89" i="1"/>
  <c r="X89" i="1"/>
  <c r="W89" i="1"/>
  <c r="V89" i="1"/>
  <c r="AE89" i="1" s="1"/>
  <c r="AC88" i="1"/>
  <c r="AB88" i="1"/>
  <c r="AA88" i="1"/>
  <c r="AD88" i="1" s="1"/>
  <c r="Y88" i="1"/>
  <c r="X88" i="1"/>
  <c r="W88" i="1"/>
  <c r="Z88" i="1" s="1"/>
  <c r="V88" i="1"/>
  <c r="AD87" i="1"/>
  <c r="AE87" i="1" s="1"/>
  <c r="AC87" i="1"/>
  <c r="AB87" i="1"/>
  <c r="AA87" i="1"/>
  <c r="Y87" i="1"/>
  <c r="X87" i="1"/>
  <c r="W87" i="1"/>
  <c r="Z87" i="1" s="1"/>
  <c r="V87" i="1"/>
  <c r="AC86" i="1"/>
  <c r="AB86" i="1"/>
  <c r="AA86" i="1"/>
  <c r="AD86" i="1" s="1"/>
  <c r="Y86" i="1"/>
  <c r="Z86" i="1" s="1"/>
  <c r="AE86" i="1" s="1"/>
  <c r="X86" i="1"/>
  <c r="W86" i="1"/>
  <c r="V86" i="1"/>
  <c r="AC85" i="1"/>
  <c r="AB85" i="1"/>
  <c r="AA85" i="1"/>
  <c r="AD85" i="1" s="1"/>
  <c r="Y85" i="1"/>
  <c r="X85" i="1"/>
  <c r="W85" i="1"/>
  <c r="Z85" i="1" s="1"/>
  <c r="V85" i="1"/>
  <c r="AD84" i="1"/>
  <c r="AC84" i="1"/>
  <c r="AB84" i="1"/>
  <c r="AA84" i="1"/>
  <c r="Y84" i="1"/>
  <c r="X84" i="1"/>
  <c r="W84" i="1"/>
  <c r="Z84" i="1" s="1"/>
  <c r="AE84" i="1" s="1"/>
  <c r="V84" i="1"/>
  <c r="AC83" i="1"/>
  <c r="AB83" i="1"/>
  <c r="AA83" i="1"/>
  <c r="AD83" i="1" s="1"/>
  <c r="Z83" i="1"/>
  <c r="Y83" i="1"/>
  <c r="X83" i="1"/>
  <c r="W83" i="1"/>
  <c r="V83" i="1"/>
  <c r="AE83" i="1" s="1"/>
  <c r="AC82" i="1"/>
  <c r="AD82" i="1" s="1"/>
  <c r="AB82" i="1"/>
  <c r="AA82" i="1"/>
  <c r="Y82" i="1"/>
  <c r="X82" i="1"/>
  <c r="W82" i="1"/>
  <c r="Z82" i="1" s="1"/>
  <c r="V82" i="1"/>
  <c r="AC81" i="1"/>
  <c r="AB81" i="1"/>
  <c r="AA81" i="1"/>
  <c r="AD81" i="1" s="1"/>
  <c r="Y81" i="1"/>
  <c r="X81" i="1"/>
  <c r="W81" i="1"/>
  <c r="Z81" i="1" s="1"/>
  <c r="V81" i="1"/>
  <c r="AC80" i="1"/>
  <c r="AB80" i="1"/>
  <c r="AD80" i="1" s="1"/>
  <c r="AA80" i="1"/>
  <c r="Y80" i="1"/>
  <c r="X80" i="1"/>
  <c r="W80" i="1"/>
  <c r="V80" i="1"/>
  <c r="AC79" i="1"/>
  <c r="AB79" i="1"/>
  <c r="AD79" i="1" s="1"/>
  <c r="AA79" i="1"/>
  <c r="Y79" i="1"/>
  <c r="X79" i="1"/>
  <c r="Z79" i="1" s="1"/>
  <c r="W79" i="1"/>
  <c r="V79" i="1"/>
  <c r="AD78" i="1"/>
  <c r="AC78" i="1"/>
  <c r="AB78" i="1"/>
  <c r="AA78" i="1"/>
  <c r="Y78" i="1"/>
  <c r="X78" i="1"/>
  <c r="W78" i="1"/>
  <c r="Z78" i="1" s="1"/>
  <c r="V78" i="1"/>
  <c r="AD77" i="1"/>
  <c r="AC77" i="1"/>
  <c r="AB77" i="1"/>
  <c r="AA77" i="1"/>
  <c r="Z77" i="1"/>
  <c r="Y77" i="1"/>
  <c r="X77" i="1"/>
  <c r="W77" i="1"/>
  <c r="V77" i="1"/>
  <c r="AE77" i="1" s="1"/>
  <c r="AC76" i="1"/>
  <c r="AD76" i="1" s="1"/>
  <c r="AB76" i="1"/>
  <c r="AA76" i="1"/>
  <c r="Z76" i="1"/>
  <c r="Y76" i="1"/>
  <c r="X76" i="1"/>
  <c r="W76" i="1"/>
  <c r="V76" i="1"/>
  <c r="AE76" i="1" s="1"/>
  <c r="AC75" i="1"/>
  <c r="AB75" i="1"/>
  <c r="AA75" i="1"/>
  <c r="AD75" i="1" s="1"/>
  <c r="Y75" i="1"/>
  <c r="Z75" i="1" s="1"/>
  <c r="AE75" i="1" s="1"/>
  <c r="X75" i="1"/>
  <c r="W75" i="1"/>
  <c r="V75" i="1"/>
  <c r="AC74" i="1"/>
  <c r="AB74" i="1"/>
  <c r="AA74" i="1"/>
  <c r="AD74" i="1" s="1"/>
  <c r="Z74" i="1"/>
  <c r="Y74" i="1"/>
  <c r="X74" i="1"/>
  <c r="W74" i="1"/>
  <c r="V74" i="1"/>
  <c r="AC73" i="1"/>
  <c r="AD73" i="1" s="1"/>
  <c r="AB73" i="1"/>
  <c r="AA73" i="1"/>
  <c r="Y73" i="1"/>
  <c r="X73" i="1"/>
  <c r="W73" i="1"/>
  <c r="V73" i="1"/>
  <c r="AC72" i="1"/>
  <c r="AB72" i="1"/>
  <c r="AA72" i="1"/>
  <c r="AD72" i="1" s="1"/>
  <c r="Y72" i="1"/>
  <c r="X72" i="1"/>
  <c r="Z72" i="1" s="1"/>
  <c r="AE72" i="1" s="1"/>
  <c r="W72" i="1"/>
  <c r="V72" i="1"/>
  <c r="AC71" i="1"/>
  <c r="AB71" i="1"/>
  <c r="AA71" i="1"/>
  <c r="AD71" i="1" s="1"/>
  <c r="Z71" i="1"/>
  <c r="Y71" i="1"/>
  <c r="X71" i="1"/>
  <c r="W71" i="1"/>
  <c r="V71" i="1"/>
  <c r="AD70" i="1"/>
  <c r="AC70" i="1"/>
  <c r="AB70" i="1"/>
  <c r="AA70" i="1"/>
  <c r="Y70" i="1"/>
  <c r="X70" i="1"/>
  <c r="W70" i="1"/>
  <c r="Z70" i="1" s="1"/>
  <c r="V70" i="1"/>
  <c r="AE70" i="1" s="1"/>
  <c r="AC69" i="1"/>
  <c r="AB69" i="1"/>
  <c r="AA69" i="1"/>
  <c r="AD69" i="1" s="1"/>
  <c r="AE69" i="1" s="1"/>
  <c r="Z69" i="1"/>
  <c r="Y69" i="1"/>
  <c r="X69" i="1"/>
  <c r="W69" i="1"/>
  <c r="V69" i="1"/>
  <c r="AC68" i="1"/>
  <c r="AB68" i="1"/>
  <c r="AD68" i="1" s="1"/>
  <c r="AA68" i="1"/>
  <c r="Y68" i="1"/>
  <c r="X68" i="1"/>
  <c r="W68" i="1"/>
  <c r="Z68" i="1" s="1"/>
  <c r="AE68" i="1" s="1"/>
  <c r="V68" i="1"/>
  <c r="AC67" i="1"/>
  <c r="AB67" i="1"/>
  <c r="AA67" i="1"/>
  <c r="AD67" i="1" s="1"/>
  <c r="Y67" i="1"/>
  <c r="X67" i="1"/>
  <c r="W67" i="1"/>
  <c r="Z67" i="1" s="1"/>
  <c r="V67" i="1"/>
  <c r="AC66" i="1"/>
  <c r="AB66" i="1"/>
  <c r="AD66" i="1" s="1"/>
  <c r="AA66" i="1"/>
  <c r="Y66" i="1"/>
  <c r="X66" i="1"/>
  <c r="W66" i="1"/>
  <c r="V66" i="1"/>
  <c r="AC65" i="1"/>
  <c r="AB65" i="1"/>
  <c r="AA65" i="1"/>
  <c r="AD65" i="1" s="1"/>
  <c r="Z65" i="1"/>
  <c r="Y65" i="1"/>
  <c r="X65" i="1"/>
  <c r="W65" i="1"/>
  <c r="V65" i="1"/>
  <c r="AC64" i="1"/>
  <c r="AD64" i="1" s="1"/>
  <c r="AB64" i="1"/>
  <c r="AA64" i="1"/>
  <c r="Y64" i="1"/>
  <c r="X64" i="1"/>
  <c r="W64" i="1"/>
  <c r="Z64" i="1" s="1"/>
  <c r="V64" i="1"/>
  <c r="AD63" i="1"/>
  <c r="AC63" i="1"/>
  <c r="AB63" i="1"/>
  <c r="AA63" i="1"/>
  <c r="Y63" i="1"/>
  <c r="Z63" i="1" s="1"/>
  <c r="AE63" i="1" s="1"/>
  <c r="X63" i="1"/>
  <c r="W63" i="1"/>
  <c r="V63" i="1"/>
  <c r="AC62" i="1"/>
  <c r="AB62" i="1"/>
  <c r="AA62" i="1"/>
  <c r="AD62" i="1" s="1"/>
  <c r="AE62" i="1" s="1"/>
  <c r="Z62" i="1"/>
  <c r="Y62" i="1"/>
  <c r="X62" i="1"/>
  <c r="W62" i="1"/>
  <c r="V62" i="1"/>
  <c r="AC61" i="1"/>
  <c r="AB61" i="1"/>
  <c r="AA61" i="1"/>
  <c r="AD61" i="1" s="1"/>
  <c r="Y61" i="1"/>
  <c r="X61" i="1"/>
  <c r="W61" i="1"/>
  <c r="Z61" i="1" s="1"/>
  <c r="AE61" i="1" s="1"/>
  <c r="V61" i="1"/>
  <c r="AC60" i="1"/>
  <c r="AB60" i="1"/>
  <c r="AA60" i="1"/>
  <c r="Y60" i="1"/>
  <c r="Z60" i="1" s="1"/>
  <c r="X60" i="1"/>
  <c r="W60" i="1"/>
  <c r="V60" i="1"/>
  <c r="AC59" i="1"/>
  <c r="AB59" i="1"/>
  <c r="AD59" i="1" s="1"/>
  <c r="AA59" i="1"/>
  <c r="Y59" i="1"/>
  <c r="X59" i="1"/>
  <c r="W59" i="1"/>
  <c r="Z59" i="1" s="1"/>
  <c r="AE59" i="1" s="1"/>
  <c r="V59" i="1"/>
  <c r="AD58" i="1"/>
  <c r="AC58" i="1"/>
  <c r="AB58" i="1"/>
  <c r="AA58" i="1"/>
  <c r="Y58" i="1"/>
  <c r="X58" i="1"/>
  <c r="Z58" i="1" s="1"/>
  <c r="AE58" i="1" s="1"/>
  <c r="W58" i="1"/>
  <c r="V58" i="1"/>
  <c r="AC57" i="1"/>
  <c r="AB57" i="1"/>
  <c r="AA57" i="1"/>
  <c r="AD57" i="1" s="1"/>
  <c r="Y57" i="1"/>
  <c r="Z57" i="1" s="1"/>
  <c r="X57" i="1"/>
  <c r="W57" i="1"/>
  <c r="V57" i="1"/>
  <c r="AD56" i="1"/>
  <c r="AC56" i="1"/>
  <c r="AB56" i="1"/>
  <c r="AA56" i="1"/>
  <c r="Y56" i="1"/>
  <c r="X56" i="1"/>
  <c r="W56" i="1"/>
  <c r="Z56" i="1" s="1"/>
  <c r="AE56" i="1" s="1"/>
  <c r="V56" i="1"/>
  <c r="AC55" i="1"/>
  <c r="AB55" i="1"/>
  <c r="AA55" i="1"/>
  <c r="AD55" i="1" s="1"/>
  <c r="AE55" i="1" s="1"/>
  <c r="Z55" i="1"/>
  <c r="Y55" i="1"/>
  <c r="X55" i="1"/>
  <c r="W55" i="1"/>
  <c r="V55" i="1"/>
  <c r="AC54" i="1"/>
  <c r="AB54" i="1"/>
  <c r="AA54" i="1"/>
  <c r="AD54" i="1" s="1"/>
  <c r="Y54" i="1"/>
  <c r="X54" i="1"/>
  <c r="W54" i="1"/>
  <c r="Z54" i="1" s="1"/>
  <c r="V54" i="1"/>
  <c r="AC53" i="1"/>
  <c r="AB53" i="1"/>
  <c r="AA53" i="1"/>
  <c r="Y53" i="1"/>
  <c r="X53" i="1"/>
  <c r="W53" i="1"/>
  <c r="Z53" i="1" s="1"/>
  <c r="V53" i="1"/>
  <c r="AC52" i="1"/>
  <c r="AB52" i="1"/>
  <c r="AD52" i="1" s="1"/>
  <c r="AA52" i="1"/>
  <c r="Y52" i="1"/>
  <c r="X52" i="1"/>
  <c r="W52" i="1"/>
  <c r="Z52" i="1" s="1"/>
  <c r="V52" i="1"/>
  <c r="AC51" i="1"/>
  <c r="AB51" i="1"/>
  <c r="AA51" i="1"/>
  <c r="AD51" i="1" s="1"/>
  <c r="Z51" i="1"/>
  <c r="Y51" i="1"/>
  <c r="X51" i="1"/>
  <c r="W51" i="1"/>
  <c r="V51" i="1"/>
  <c r="AC50" i="1"/>
  <c r="AB50" i="1"/>
  <c r="AA50" i="1"/>
  <c r="AD50" i="1" s="1"/>
  <c r="Y50" i="1"/>
  <c r="X50" i="1"/>
  <c r="W50" i="1"/>
  <c r="Z50" i="1" s="1"/>
  <c r="V50" i="1"/>
  <c r="AD49" i="1"/>
  <c r="AC49" i="1"/>
  <c r="AB49" i="1"/>
  <c r="AA49" i="1"/>
  <c r="Y49" i="1"/>
  <c r="X49" i="1"/>
  <c r="W49" i="1"/>
  <c r="Z49" i="1" s="1"/>
  <c r="AE49" i="1" s="1"/>
  <c r="V49" i="1"/>
  <c r="AC48" i="1"/>
  <c r="AB48" i="1"/>
  <c r="AA48" i="1"/>
  <c r="AD48" i="1" s="1"/>
  <c r="Z48" i="1"/>
  <c r="Y48" i="1"/>
  <c r="X48" i="1"/>
  <c r="W48" i="1"/>
  <c r="V48" i="1"/>
  <c r="AE48" i="1" s="1"/>
  <c r="AD47" i="1"/>
  <c r="AC47" i="1"/>
  <c r="AB47" i="1"/>
  <c r="AA47" i="1"/>
  <c r="Y47" i="1"/>
  <c r="X47" i="1"/>
  <c r="W47" i="1"/>
  <c r="Z47" i="1" s="1"/>
  <c r="AE47" i="1" s="1"/>
  <c r="V47" i="1"/>
  <c r="AC46" i="1"/>
  <c r="AB46" i="1"/>
  <c r="AA46" i="1"/>
  <c r="AD46" i="1" s="1"/>
  <c r="Y46" i="1"/>
  <c r="X46" i="1"/>
  <c r="W46" i="1"/>
  <c r="Z46" i="1" s="1"/>
  <c r="V46" i="1"/>
  <c r="AD45" i="1"/>
  <c r="AC45" i="1"/>
  <c r="AB45" i="1"/>
  <c r="AA45" i="1"/>
  <c r="Y45" i="1"/>
  <c r="X45" i="1"/>
  <c r="W45" i="1"/>
  <c r="Z45" i="1" s="1"/>
  <c r="V45" i="1"/>
  <c r="AE45" i="1" s="1"/>
  <c r="AC44" i="1"/>
  <c r="AD44" i="1" s="1"/>
  <c r="AB44" i="1"/>
  <c r="AA44" i="1"/>
  <c r="Y44" i="1"/>
  <c r="X44" i="1"/>
  <c r="Z44" i="1" s="1"/>
  <c r="AE44" i="1" s="1"/>
  <c r="W44" i="1"/>
  <c r="V44" i="1"/>
  <c r="AC43" i="1"/>
  <c r="AB43" i="1"/>
  <c r="AA43" i="1"/>
  <c r="AD43" i="1" s="1"/>
  <c r="Y43" i="1"/>
  <c r="X43" i="1"/>
  <c r="W43" i="1"/>
  <c r="Z43" i="1" s="1"/>
  <c r="V43" i="1"/>
  <c r="AD42" i="1"/>
  <c r="AC42" i="1"/>
  <c r="AB42" i="1"/>
  <c r="AA42" i="1"/>
  <c r="Y42" i="1"/>
  <c r="X42" i="1"/>
  <c r="W42" i="1"/>
  <c r="Z42" i="1" s="1"/>
  <c r="V42" i="1"/>
  <c r="AE42" i="1" s="1"/>
  <c r="AD41" i="1"/>
  <c r="AE41" i="1" s="1"/>
  <c r="AC41" i="1"/>
  <c r="AB41" i="1"/>
  <c r="AA41" i="1"/>
  <c r="Z41" i="1"/>
  <c r="Y41" i="1"/>
  <c r="X41" i="1"/>
  <c r="W41" i="1"/>
  <c r="V41" i="1"/>
  <c r="AC40" i="1"/>
  <c r="AB40" i="1"/>
  <c r="AA40" i="1"/>
  <c r="AD40" i="1" s="1"/>
  <c r="Z40" i="1"/>
  <c r="Y40" i="1"/>
  <c r="X40" i="1"/>
  <c r="W40" i="1"/>
  <c r="V40" i="1"/>
  <c r="AE40" i="1" s="1"/>
  <c r="AC39" i="1"/>
  <c r="AB39" i="1"/>
  <c r="AA39" i="1"/>
  <c r="AD39" i="1" s="1"/>
  <c r="Y39" i="1"/>
  <c r="X39" i="1"/>
  <c r="W39" i="1"/>
  <c r="Z39" i="1" s="1"/>
  <c r="V39" i="1"/>
  <c r="AD38" i="1"/>
  <c r="AE38" i="1" s="1"/>
  <c r="AC38" i="1"/>
  <c r="AB38" i="1"/>
  <c r="AA38" i="1"/>
  <c r="Y38" i="1"/>
  <c r="X38" i="1"/>
  <c r="W38" i="1"/>
  <c r="Z38" i="1" s="1"/>
  <c r="V38" i="1"/>
  <c r="AC37" i="1"/>
  <c r="AB37" i="1"/>
  <c r="AA37" i="1"/>
  <c r="AD37" i="1" s="1"/>
  <c r="Y37" i="1"/>
  <c r="Z37" i="1" s="1"/>
  <c r="AE37" i="1" s="1"/>
  <c r="X37" i="1"/>
  <c r="W37" i="1"/>
  <c r="V37" i="1"/>
  <c r="AC36" i="1"/>
  <c r="AB36" i="1"/>
  <c r="AA36" i="1"/>
  <c r="AD36" i="1" s="1"/>
  <c r="Y36" i="1"/>
  <c r="X36" i="1"/>
  <c r="W36" i="1"/>
  <c r="Z36" i="1" s="1"/>
  <c r="V36" i="1"/>
  <c r="AD35" i="1"/>
  <c r="AC35" i="1"/>
  <c r="AB35" i="1"/>
  <c r="AA35" i="1"/>
  <c r="Y35" i="1"/>
  <c r="X35" i="1"/>
  <c r="W35" i="1"/>
  <c r="Z35" i="1" s="1"/>
  <c r="AE35" i="1" s="1"/>
  <c r="V35" i="1"/>
  <c r="AC34" i="1"/>
  <c r="AB34" i="1"/>
  <c r="AA34" i="1"/>
  <c r="AD34" i="1" s="1"/>
  <c r="Z34" i="1"/>
  <c r="Y34" i="1"/>
  <c r="X34" i="1"/>
  <c r="W34" i="1"/>
  <c r="V34" i="1"/>
  <c r="AC33" i="1"/>
  <c r="AD33" i="1" s="1"/>
  <c r="AB33" i="1"/>
  <c r="AA33" i="1"/>
  <c r="Y33" i="1"/>
  <c r="X33" i="1"/>
  <c r="W33" i="1"/>
  <c r="Z33" i="1" s="1"/>
  <c r="V33" i="1"/>
  <c r="AC32" i="1"/>
  <c r="AB32" i="1"/>
  <c r="AA32" i="1"/>
  <c r="AD32" i="1" s="1"/>
  <c r="Y32" i="1"/>
  <c r="X32" i="1"/>
  <c r="W32" i="1"/>
  <c r="Z32" i="1" s="1"/>
  <c r="V32" i="1"/>
  <c r="AC31" i="1"/>
  <c r="AB31" i="1"/>
  <c r="AD31" i="1" s="1"/>
  <c r="AA31" i="1"/>
  <c r="Y31" i="1"/>
  <c r="X31" i="1"/>
  <c r="W31" i="1"/>
  <c r="V31" i="1"/>
  <c r="AC30" i="1"/>
  <c r="AB30" i="1"/>
  <c r="AD30" i="1" s="1"/>
  <c r="AA30" i="1"/>
  <c r="Y30" i="1"/>
  <c r="X30" i="1"/>
  <c r="Z30" i="1" s="1"/>
  <c r="AE30" i="1" s="1"/>
  <c r="W30" i="1"/>
  <c r="V30" i="1"/>
  <c r="AD29" i="1"/>
  <c r="AC29" i="1"/>
  <c r="AB29" i="1"/>
  <c r="AA29" i="1"/>
  <c r="Y29" i="1"/>
  <c r="X29" i="1"/>
  <c r="W29" i="1"/>
  <c r="Z29" i="1" s="1"/>
  <c r="V29" i="1"/>
  <c r="AD28" i="1"/>
  <c r="AC28" i="1"/>
  <c r="AB28" i="1"/>
  <c r="AA28" i="1"/>
  <c r="Z28" i="1"/>
  <c r="Y28" i="1"/>
  <c r="X28" i="1"/>
  <c r="W28" i="1"/>
  <c r="V28" i="1"/>
  <c r="AE28" i="1" s="1"/>
  <c r="AC27" i="1"/>
  <c r="AD27" i="1" s="1"/>
  <c r="AB27" i="1"/>
  <c r="AA27" i="1"/>
  <c r="Z27" i="1"/>
  <c r="Y27" i="1"/>
  <c r="X27" i="1"/>
  <c r="W27" i="1"/>
  <c r="V27" i="1"/>
  <c r="AE27" i="1" s="1"/>
  <c r="AC26" i="1"/>
  <c r="AB26" i="1"/>
  <c r="AA26" i="1"/>
  <c r="AD26" i="1" s="1"/>
  <c r="Y26" i="1"/>
  <c r="Z26" i="1" s="1"/>
  <c r="X26" i="1"/>
  <c r="W26" i="1"/>
  <c r="V26" i="1"/>
  <c r="AC25" i="1"/>
  <c r="AB25" i="1"/>
  <c r="AA25" i="1"/>
  <c r="AD25" i="1" s="1"/>
  <c r="Z25" i="1"/>
  <c r="Y25" i="1"/>
  <c r="X25" i="1"/>
  <c r="W25" i="1"/>
  <c r="V25" i="1"/>
  <c r="AC24" i="1"/>
  <c r="AD24" i="1" s="1"/>
  <c r="AB24" i="1"/>
  <c r="AA24" i="1"/>
  <c r="Y24" i="1"/>
  <c r="X24" i="1"/>
  <c r="W24" i="1"/>
  <c r="Z24" i="1" s="1"/>
  <c r="V24" i="1"/>
  <c r="AE24" i="1" s="1"/>
  <c r="AC23" i="1"/>
  <c r="AB23" i="1"/>
  <c r="AA23" i="1"/>
  <c r="AD23" i="1" s="1"/>
  <c r="Y23" i="1"/>
  <c r="X23" i="1"/>
  <c r="Z23" i="1" s="1"/>
  <c r="AE23" i="1" s="1"/>
  <c r="W23" i="1"/>
  <c r="V23" i="1"/>
  <c r="AC22" i="1"/>
  <c r="AB22" i="1"/>
  <c r="AA22" i="1"/>
  <c r="AD22" i="1" s="1"/>
  <c r="Z22" i="1"/>
  <c r="Y22" i="1"/>
  <c r="X22" i="1"/>
  <c r="W22" i="1"/>
  <c r="V22" i="1"/>
  <c r="AD21" i="1"/>
  <c r="AC21" i="1"/>
  <c r="AB21" i="1"/>
  <c r="AA21" i="1"/>
  <c r="Y21" i="1"/>
  <c r="X21" i="1"/>
  <c r="W21" i="1"/>
  <c r="Z21" i="1" s="1"/>
  <c r="V21" i="1"/>
  <c r="AE21" i="1" s="1"/>
  <c r="AC20" i="1"/>
  <c r="AB20" i="1"/>
  <c r="AA20" i="1"/>
  <c r="AD20" i="1" s="1"/>
  <c r="AE20" i="1" s="1"/>
  <c r="Z20" i="1"/>
  <c r="Y20" i="1"/>
  <c r="X20" i="1"/>
  <c r="W20" i="1"/>
  <c r="V20" i="1"/>
  <c r="AC19" i="1"/>
  <c r="AB19" i="1"/>
  <c r="AA19" i="1"/>
  <c r="AD19" i="1" s="1"/>
  <c r="Y19" i="1"/>
  <c r="X19" i="1"/>
  <c r="W19" i="1"/>
  <c r="Z19" i="1" s="1"/>
  <c r="V19" i="1"/>
  <c r="AC18" i="1"/>
  <c r="AB18" i="1"/>
  <c r="AA18" i="1"/>
  <c r="AD18" i="1" s="1"/>
  <c r="Y18" i="1"/>
  <c r="X18" i="1"/>
  <c r="W18" i="1"/>
  <c r="Z18" i="1" s="1"/>
  <c r="V18" i="1"/>
  <c r="AC17" i="1"/>
  <c r="AB17" i="1"/>
  <c r="AD17" i="1" s="1"/>
  <c r="AA17" i="1"/>
  <c r="Y17" i="1"/>
  <c r="X17" i="1"/>
  <c r="W17" i="1"/>
  <c r="V17" i="1"/>
  <c r="AC16" i="1"/>
  <c r="AB16" i="1"/>
  <c r="AA16" i="1"/>
  <c r="AD16" i="1" s="1"/>
  <c r="Z16" i="1"/>
  <c r="AE16" i="1" s="1"/>
  <c r="Y16" i="1"/>
  <c r="X16" i="1"/>
  <c r="W16" i="1"/>
  <c r="V16" i="1"/>
  <c r="AC15" i="1"/>
  <c r="AD15" i="1" s="1"/>
  <c r="AB15" i="1"/>
  <c r="AA15" i="1"/>
  <c r="Y15" i="1"/>
  <c r="X15" i="1"/>
  <c r="W15" i="1"/>
  <c r="Z15" i="1" s="1"/>
  <c r="V15" i="1"/>
  <c r="AD14" i="1"/>
  <c r="AC14" i="1"/>
  <c r="AB14" i="1"/>
  <c r="AA14" i="1"/>
  <c r="Y14" i="1"/>
  <c r="Z14" i="1" s="1"/>
  <c r="AE14" i="1" s="1"/>
  <c r="X14" i="1"/>
  <c r="W14" i="1"/>
  <c r="V14" i="1"/>
  <c r="AC13" i="1"/>
  <c r="AB13" i="1"/>
  <c r="AA13" i="1"/>
  <c r="AD13" i="1" s="1"/>
  <c r="AE13" i="1" s="1"/>
  <c r="Z13" i="1"/>
  <c r="Y13" i="1"/>
  <c r="X13" i="1"/>
  <c r="W13" i="1"/>
  <c r="V13" i="1"/>
  <c r="AC12" i="1"/>
  <c r="AB12" i="1"/>
  <c r="AA12" i="1"/>
  <c r="AD12" i="1" s="1"/>
  <c r="Y12" i="1"/>
  <c r="X12" i="1"/>
  <c r="X134" i="1" s="1"/>
  <c r="W12" i="1"/>
  <c r="Z12" i="1" s="1"/>
  <c r="AE12" i="1" s="1"/>
  <c r="V12" i="1"/>
  <c r="AC11" i="1"/>
  <c r="AB11" i="1"/>
  <c r="AA11" i="1"/>
  <c r="Y11" i="1"/>
  <c r="Z11" i="1" s="1"/>
  <c r="X11" i="1"/>
  <c r="W11" i="1"/>
  <c r="V11" i="1"/>
  <c r="AC10" i="1"/>
  <c r="AB10" i="1"/>
  <c r="AD10" i="1" s="1"/>
  <c r="AA10" i="1"/>
  <c r="Y10" i="1"/>
  <c r="X10" i="1"/>
  <c r="W10" i="1"/>
  <c r="Z10" i="1" s="1"/>
  <c r="AE10" i="1" s="1"/>
  <c r="V10" i="1"/>
  <c r="AD9" i="1"/>
  <c r="AC9" i="1"/>
  <c r="AB9" i="1"/>
  <c r="AA9" i="1"/>
  <c r="Y9" i="1"/>
  <c r="X9" i="1"/>
  <c r="Z9" i="1" s="1"/>
  <c r="AE9" i="1" s="1"/>
  <c r="W9" i="1"/>
  <c r="V9" i="1"/>
  <c r="AC8" i="1"/>
  <c r="AB8" i="1"/>
  <c r="AA8" i="1"/>
  <c r="AD8" i="1" s="1"/>
  <c r="Y8" i="1"/>
  <c r="Z8" i="1" s="1"/>
  <c r="X8" i="1"/>
  <c r="W8" i="1"/>
  <c r="V8" i="1"/>
  <c r="AD7" i="1"/>
  <c r="AC7" i="1"/>
  <c r="AB7" i="1"/>
  <c r="AA7" i="1"/>
  <c r="Y7" i="1"/>
  <c r="X7" i="1"/>
  <c r="W7" i="1"/>
  <c r="Z7" i="1" s="1"/>
  <c r="AE7" i="1" s="1"/>
  <c r="V7" i="1"/>
  <c r="AC6" i="1"/>
  <c r="AB6" i="1"/>
  <c r="AA6" i="1"/>
  <c r="AD6" i="1" s="1"/>
  <c r="AE6" i="1" s="1"/>
  <c r="Z6" i="1"/>
  <c r="Y6" i="1"/>
  <c r="X6" i="1"/>
  <c r="W6" i="1"/>
  <c r="V6" i="1"/>
  <c r="AC5" i="1"/>
  <c r="AB5" i="1"/>
  <c r="AA5" i="1"/>
  <c r="Y5" i="1"/>
  <c r="X5" i="1"/>
  <c r="W5" i="1"/>
  <c r="Z5" i="1" s="1"/>
  <c r="V5" i="1"/>
  <c r="V134" i="1" s="1"/>
  <c r="AE33" i="1" l="1"/>
  <c r="AE79" i="1"/>
  <c r="AE51" i="1"/>
  <c r="AE213" i="1"/>
  <c r="AE227" i="1"/>
  <c r="AE241" i="1"/>
  <c r="AE346" i="1"/>
  <c r="AE54" i="1"/>
  <c r="AE82" i="1"/>
  <c r="AE107" i="1"/>
  <c r="AE26" i="1"/>
  <c r="AE52" i="1"/>
  <c r="AE145" i="1"/>
  <c r="AE19" i="1"/>
  <c r="AE34" i="1"/>
  <c r="AE65" i="1"/>
  <c r="AE93" i="1"/>
  <c r="AE97" i="1"/>
  <c r="AE137" i="1"/>
  <c r="AE128" i="1"/>
  <c r="AE151" i="1"/>
  <c r="AD53" i="1"/>
  <c r="AD110" i="1"/>
  <c r="AE117" i="1"/>
  <c r="Z123" i="1"/>
  <c r="W134" i="1"/>
  <c r="AE214" i="1"/>
  <c r="AD229" i="1"/>
  <c r="AE229" i="1" s="1"/>
  <c r="AA256" i="1"/>
  <c r="AD256" i="1" s="1"/>
  <c r="Z256" i="1"/>
  <c r="AE265" i="1"/>
  <c r="AD276" i="1"/>
  <c r="Z283" i="1"/>
  <c r="AA285" i="1"/>
  <c r="AD285" i="1" s="1"/>
  <c r="Z285" i="1"/>
  <c r="AD327" i="1"/>
  <c r="AE327" i="1" s="1"/>
  <c r="Z332" i="1"/>
  <c r="AA334" i="1"/>
  <c r="AD334" i="1" s="1"/>
  <c r="Z334" i="1"/>
  <c r="AE334" i="1" s="1"/>
  <c r="AA343" i="1"/>
  <c r="AD343" i="1" s="1"/>
  <c r="Z343" i="1"/>
  <c r="Z352" i="1"/>
  <c r="AA352" i="1"/>
  <c r="AD352" i="1" s="1"/>
  <c r="AE419" i="1"/>
  <c r="AE424" i="1"/>
  <c r="AE436" i="1"/>
  <c r="AE471" i="1"/>
  <c r="AE501" i="1"/>
  <c r="Z265" i="1"/>
  <c r="AA265" i="1"/>
  <c r="AD265" i="1" s="1"/>
  <c r="AA305" i="1"/>
  <c r="AD305" i="1" s="1"/>
  <c r="Z305" i="1"/>
  <c r="AE305" i="1" s="1"/>
  <c r="AE348" i="1"/>
  <c r="AA350" i="1"/>
  <c r="AD350" i="1" s="1"/>
  <c r="Z350" i="1"/>
  <c r="AE350" i="1" s="1"/>
  <c r="AA355" i="1"/>
  <c r="AD355" i="1" s="1"/>
  <c r="Z355" i="1"/>
  <c r="AE355" i="1" s="1"/>
  <c r="AE371" i="1"/>
  <c r="Z436" i="1"/>
  <c r="AA436" i="1"/>
  <c r="AD436" i="1" s="1"/>
  <c r="Z471" i="1"/>
  <c r="AA471" i="1"/>
  <c r="AD471" i="1" s="1"/>
  <c r="X375" i="1"/>
  <c r="Z263" i="1"/>
  <c r="AE263" i="1" s="1"/>
  <c r="AE281" i="1"/>
  <c r="Z314" i="1"/>
  <c r="AE314" i="1" s="1"/>
  <c r="AA314" i="1"/>
  <c r="AD314" i="1" s="1"/>
  <c r="AA371" i="1"/>
  <c r="AD371" i="1" s="1"/>
  <c r="Z371" i="1"/>
  <c r="AA400" i="1"/>
  <c r="AD400" i="1" s="1"/>
  <c r="Z400" i="1"/>
  <c r="AA449" i="1"/>
  <c r="AD449" i="1" s="1"/>
  <c r="Z449" i="1"/>
  <c r="AE449" i="1" s="1"/>
  <c r="Z468" i="1"/>
  <c r="AE36" i="1"/>
  <c r="AE39" i="1"/>
  <c r="Z73" i="1"/>
  <c r="AE73" i="1" s="1"/>
  <c r="AE85" i="1"/>
  <c r="AE88" i="1"/>
  <c r="Z109" i="1"/>
  <c r="AE109" i="1" s="1"/>
  <c r="AD123" i="1"/>
  <c r="AE123" i="1" s="1"/>
  <c r="Z251" i="1"/>
  <c r="AD227" i="1"/>
  <c r="AD254" i="1"/>
  <c r="AD263" i="1"/>
  <c r="AD283" i="1"/>
  <c r="Z312" i="1"/>
  <c r="AE330" i="1"/>
  <c r="AD332" i="1"/>
  <c r="Z362" i="1"/>
  <c r="AE362" i="1" s="1"/>
  <c r="AE378" i="1"/>
  <c r="AA415" i="1"/>
  <c r="AD415" i="1" s="1"/>
  <c r="Z415" i="1"/>
  <c r="AE415" i="1" s="1"/>
  <c r="AE103" i="1"/>
  <c r="AE130" i="1"/>
  <c r="AA251" i="1"/>
  <c r="AA259" i="1"/>
  <c r="AD259" i="1" s="1"/>
  <c r="Z259" i="1"/>
  <c r="AE259" i="1" s="1"/>
  <c r="Z274" i="1"/>
  <c r="AE274" i="1" s="1"/>
  <c r="AA303" i="1"/>
  <c r="AD303" i="1" s="1"/>
  <c r="AE303" i="1" s="1"/>
  <c r="AE308" i="1"/>
  <c r="AD312" i="1"/>
  <c r="AE326" i="1"/>
  <c r="AE335" i="1"/>
  <c r="AA348" i="1"/>
  <c r="AD348" i="1" s="1"/>
  <c r="AD362" i="1"/>
  <c r="AD388" i="1"/>
  <c r="AB415" i="1"/>
  <c r="X510" i="1"/>
  <c r="AE15" i="1"/>
  <c r="AE57" i="1"/>
  <c r="AE127" i="1"/>
  <c r="Z130" i="1"/>
  <c r="AB251" i="1"/>
  <c r="AE210" i="1"/>
  <c r="AE220" i="1"/>
  <c r="AD235" i="1"/>
  <c r="AE235" i="1" s="1"/>
  <c r="AD252" i="1"/>
  <c r="AE268" i="1"/>
  <c r="AD272" i="1"/>
  <c r="Z286" i="1"/>
  <c r="AE286" i="1" s="1"/>
  <c r="AA286" i="1"/>
  <c r="AD286" i="1" s="1"/>
  <c r="AA297" i="1"/>
  <c r="AD297" i="1" s="1"/>
  <c r="AE297" i="1" s="1"/>
  <c r="Z297" i="1"/>
  <c r="AE306" i="1"/>
  <c r="AA308" i="1"/>
  <c r="AD308" i="1" s="1"/>
  <c r="Z308" i="1"/>
  <c r="Z323" i="1"/>
  <c r="AE323" i="1" s="1"/>
  <c r="Z326" i="1"/>
  <c r="Z335" i="1"/>
  <c r="AA335" i="1"/>
  <c r="AD335" i="1" s="1"/>
  <c r="Z353" i="1"/>
  <c r="AE353" i="1" s="1"/>
  <c r="AA353" i="1"/>
  <c r="AD353" i="1" s="1"/>
  <c r="AE377" i="1"/>
  <c r="AE379" i="1"/>
  <c r="Z388" i="1"/>
  <c r="AE388" i="1" s="1"/>
  <c r="AB388" i="1"/>
  <c r="AE469" i="1"/>
  <c r="AE67" i="1"/>
  <c r="AE106" i="1"/>
  <c r="AE8" i="1"/>
  <c r="AE124" i="1"/>
  <c r="AC251" i="1"/>
  <c r="AE196" i="1"/>
  <c r="AD225" i="1"/>
  <c r="AE225" i="1" s="1"/>
  <c r="AE248" i="1"/>
  <c r="AB375" i="1"/>
  <c r="Z295" i="1"/>
  <c r="AE295" i="1" s="1"/>
  <c r="AD301" i="1"/>
  <c r="AE301" i="1" s="1"/>
  <c r="AD321" i="1"/>
  <c r="AD365" i="1"/>
  <c r="AD372" i="1"/>
  <c r="AE18" i="1"/>
  <c r="Y134" i="1"/>
  <c r="Z17" i="1"/>
  <c r="AE17" i="1" s="1"/>
  <c r="AE29" i="1"/>
  <c r="AE32" i="1"/>
  <c r="Z66" i="1"/>
  <c r="AE66" i="1" s="1"/>
  <c r="AE78" i="1"/>
  <c r="AE81" i="1"/>
  <c r="AD103" i="1"/>
  <c r="AE116" i="1"/>
  <c r="AD135" i="1"/>
  <c r="AE208" i="1"/>
  <c r="AD215" i="1"/>
  <c r="AE215" i="1" s="1"/>
  <c r="AE228" i="1"/>
  <c r="AE238" i="1"/>
  <c r="AD243" i="1"/>
  <c r="AE243" i="1" s="1"/>
  <c r="AC375" i="1"/>
  <c r="AA257" i="1"/>
  <c r="AD257" i="1" s="1"/>
  <c r="AE257" i="1" s="1"/>
  <c r="AA277" i="1"/>
  <c r="AD277" i="1" s="1"/>
  <c r="AE277" i="1" s="1"/>
  <c r="AE280" i="1"/>
  <c r="AE282" i="1"/>
  <c r="AD346" i="1"/>
  <c r="AD360" i="1"/>
  <c r="AE360" i="1" s="1"/>
  <c r="AD384" i="1"/>
  <c r="AE384" i="1" s="1"/>
  <c r="AE113" i="1"/>
  <c r="AD260" i="1"/>
  <c r="AE266" i="1"/>
  <c r="AA291" i="1"/>
  <c r="AD291" i="1" s="1"/>
  <c r="Z291" i="1"/>
  <c r="AE291" i="1" s="1"/>
  <c r="AA340" i="1"/>
  <c r="AD340" i="1" s="1"/>
  <c r="Z340" i="1"/>
  <c r="AE340" i="1" s="1"/>
  <c r="AA442" i="1"/>
  <c r="AD442" i="1" s="1"/>
  <c r="Z442" i="1"/>
  <c r="AE442" i="1" s="1"/>
  <c r="AB487" i="1"/>
  <c r="AD487" i="1" s="1"/>
  <c r="Z487" i="1"/>
  <c r="AE487" i="1" s="1"/>
  <c r="AE77" i="2"/>
  <c r="AA134" i="1"/>
  <c r="AB134" i="1"/>
  <c r="AE50" i="1"/>
  <c r="AE53" i="1"/>
  <c r="AE99" i="1"/>
  <c r="AE110" i="1"/>
  <c r="AD223" i="1"/>
  <c r="AE223" i="1" s="1"/>
  <c r="AE246" i="1"/>
  <c r="AD253" i="1"/>
  <c r="AA262" i="1"/>
  <c r="AD262" i="1" s="1"/>
  <c r="Z262" i="1"/>
  <c r="AE262" i="1" s="1"/>
  <c r="AD266" i="1"/>
  <c r="AD273" i="1"/>
  <c r="AD275" i="1"/>
  <c r="AD309" i="1"/>
  <c r="Z315" i="1"/>
  <c r="Z329" i="1"/>
  <c r="AE329" i="1" s="1"/>
  <c r="AD358" i="1"/>
  <c r="AA382" i="1"/>
  <c r="AD382" i="1" s="1"/>
  <c r="Z382" i="1"/>
  <c r="AE382" i="1" s="1"/>
  <c r="AE67" i="2"/>
  <c r="AD77" i="2"/>
  <c r="AE135" i="1"/>
  <c r="AC134" i="1"/>
  <c r="AD11" i="1"/>
  <c r="AE11" i="1" s="1"/>
  <c r="AD60" i="1"/>
  <c r="AE60" i="1" s="1"/>
  <c r="Z102" i="1"/>
  <c r="AD213" i="1"/>
  <c r="AD241" i="1"/>
  <c r="AD255" i="1"/>
  <c r="AE255" i="1" s="1"/>
  <c r="AD302" i="1"/>
  <c r="AA311" i="1"/>
  <c r="AD311" i="1" s="1"/>
  <c r="Z311" i="1"/>
  <c r="AE311" i="1" s="1"/>
  <c r="AD315" i="1"/>
  <c r="AD322" i="1"/>
  <c r="AD324" i="1"/>
  <c r="AD351" i="1"/>
  <c r="AE351" i="1" s="1"/>
  <c r="Z373" i="1"/>
  <c r="AE373" i="1" s="1"/>
  <c r="AA373" i="1"/>
  <c r="AD373" i="1" s="1"/>
  <c r="AB394" i="1"/>
  <c r="Z394" i="1"/>
  <c r="AD423" i="1"/>
  <c r="AE428" i="1"/>
  <c r="AD453" i="1"/>
  <c r="AE453" i="1" s="1"/>
  <c r="AE480" i="1"/>
  <c r="AE71" i="1"/>
  <c r="AD338" i="1"/>
  <c r="AE338" i="1" s="1"/>
  <c r="W375" i="1"/>
  <c r="AC510" i="1"/>
  <c r="AA480" i="1"/>
  <c r="AD480" i="1" s="1"/>
  <c r="Z480" i="1"/>
  <c r="AE64" i="1"/>
  <c r="AE22" i="1"/>
  <c r="AE74" i="1"/>
  <c r="AE131" i="1"/>
  <c r="Z260" i="1"/>
  <c r="AA271" i="1"/>
  <c r="AD271" i="1" s="1"/>
  <c r="Z271" i="1"/>
  <c r="AA289" i="1"/>
  <c r="AD289" i="1" s="1"/>
  <c r="AE289" i="1" s="1"/>
  <c r="AD221" i="1"/>
  <c r="AE221" i="1" s="1"/>
  <c r="AE234" i="1"/>
  <c r="AE244" i="1"/>
  <c r="AD249" i="1"/>
  <c r="AE249" i="1" s="1"/>
  <c r="Z300" i="1"/>
  <c r="AA300" i="1"/>
  <c r="AD300" i="1" s="1"/>
  <c r="Z309" i="1"/>
  <c r="AA320" i="1"/>
  <c r="AD320" i="1" s="1"/>
  <c r="Z320" i="1"/>
  <c r="AA329" i="1"/>
  <c r="AD329" i="1" s="1"/>
  <c r="AE366" i="1"/>
  <c r="AC380" i="1"/>
  <c r="AD380" i="1" s="1"/>
  <c r="Y408" i="1"/>
  <c r="AE383" i="1"/>
  <c r="AD394" i="1"/>
  <c r="AE394" i="1" s="1"/>
  <c r="AD451" i="1"/>
  <c r="AD473" i="1"/>
  <c r="Z505" i="1"/>
  <c r="AD5" i="1"/>
  <c r="AE25" i="1"/>
  <c r="AA280" i="1"/>
  <c r="AD280" i="1" s="1"/>
  <c r="AE300" i="1"/>
  <c r="AE5" i="1"/>
  <c r="Z31" i="1"/>
  <c r="AE31" i="1" s="1"/>
  <c r="AE43" i="1"/>
  <c r="AE46" i="1"/>
  <c r="Z80" i="1"/>
  <c r="AE80" i="1" s="1"/>
  <c r="AE92" i="1"/>
  <c r="AE95" i="1"/>
  <c r="AD102" i="1"/>
  <c r="AE102" i="1" s="1"/>
  <c r="AE120" i="1"/>
  <c r="AE202" i="1"/>
  <c r="AE224" i="1"/>
  <c r="AD239" i="1"/>
  <c r="AE239" i="1" s="1"/>
  <c r="AE254" i="1"/>
  <c r="V375" i="1"/>
  <c r="F513" i="1" s="1"/>
  <c r="AE256" i="1"/>
  <c r="AD278" i="1"/>
  <c r="AE278" i="1" s="1"/>
  <c r="AE283" i="1"/>
  <c r="AA294" i="1"/>
  <c r="AD294" i="1" s="1"/>
  <c r="Z294" i="1"/>
  <c r="AE294" i="1" s="1"/>
  <c r="AD298" i="1"/>
  <c r="AE298" i="1" s="1"/>
  <c r="AE332" i="1"/>
  <c r="AE343" i="1"/>
  <c r="W408" i="1"/>
  <c r="Z380" i="1"/>
  <c r="AD383" i="1"/>
  <c r="AD392" i="1"/>
  <c r="AE392" i="1" s="1"/>
  <c r="AE405" i="1"/>
  <c r="AD421" i="1"/>
  <c r="AE421" i="1" s="1"/>
  <c r="Z440" i="1"/>
  <c r="AE440" i="1" s="1"/>
  <c r="Y375" i="1"/>
  <c r="Z272" i="1"/>
  <c r="AD287" i="1"/>
  <c r="AE287" i="1" s="1"/>
  <c r="AD290" i="1"/>
  <c r="AE290" i="1" s="1"/>
  <c r="Z321" i="1"/>
  <c r="AE321" i="1" s="1"/>
  <c r="AD336" i="1"/>
  <c r="AE336" i="1" s="1"/>
  <c r="AD339" i="1"/>
  <c r="AE339" i="1" s="1"/>
  <c r="AE344" i="1"/>
  <c r="AE358" i="1"/>
  <c r="AD376" i="1"/>
  <c r="AE400" i="1"/>
  <c r="AE423" i="1"/>
  <c r="AD446" i="1"/>
  <c r="AE446" i="1" s="1"/>
  <c r="AE475" i="1"/>
  <c r="AA507" i="1"/>
  <c r="AD507" i="1" s="1"/>
  <c r="Z507" i="1"/>
  <c r="AB88" i="2"/>
  <c r="AE137" i="2"/>
  <c r="AA233" i="2"/>
  <c r="AD145" i="2"/>
  <c r="AE180" i="2"/>
  <c r="AD205" i="2"/>
  <c r="AE208" i="2"/>
  <c r="AD229" i="2"/>
  <c r="AD264" i="2"/>
  <c r="AE270" i="2"/>
  <c r="AE295" i="2"/>
  <c r="AA364" i="1"/>
  <c r="AD364" i="1" s="1"/>
  <c r="Z364" i="1"/>
  <c r="AE364" i="1" s="1"/>
  <c r="AD390" i="1"/>
  <c r="AA411" i="1"/>
  <c r="AD411" i="1" s="1"/>
  <c r="Z411" i="1"/>
  <c r="AE411" i="1" s="1"/>
  <c r="AA432" i="1"/>
  <c r="AD432" i="1" s="1"/>
  <c r="Z432" i="1"/>
  <c r="AE432" i="1" s="1"/>
  <c r="AD505" i="1"/>
  <c r="AA357" i="1"/>
  <c r="AD357" i="1" s="1"/>
  <c r="Z357" i="1"/>
  <c r="AE357" i="1" s="1"/>
  <c r="AA407" i="1"/>
  <c r="AD407" i="1" s="1"/>
  <c r="Z407" i="1"/>
  <c r="AE407" i="1" s="1"/>
  <c r="Z409" i="1"/>
  <c r="Z430" i="1"/>
  <c r="AE430" i="1" s="1"/>
  <c r="AD438" i="1"/>
  <c r="AE438" i="1" s="1"/>
  <c r="AA458" i="1"/>
  <c r="AD458" i="1" s="1"/>
  <c r="Z458" i="1"/>
  <c r="AE458" i="1" s="1"/>
  <c r="Z462" i="1"/>
  <c r="AD478" i="1"/>
  <c r="AE499" i="1"/>
  <c r="W510" i="1"/>
  <c r="AD13" i="2"/>
  <c r="AE19" i="2"/>
  <c r="AE26" i="2"/>
  <c r="AD409" i="1"/>
  <c r="AD430" i="1"/>
  <c r="AA445" i="1"/>
  <c r="AD445" i="1" s="1"/>
  <c r="Z445" i="1"/>
  <c r="AE445" i="1" s="1"/>
  <c r="AE456" i="1"/>
  <c r="AD462" i="1"/>
  <c r="AE467" i="1"/>
  <c r="AA474" i="1"/>
  <c r="AD474" i="1" s="1"/>
  <c r="Z474" i="1"/>
  <c r="AE474" i="1" s="1"/>
  <c r="AA483" i="1"/>
  <c r="AD483" i="1" s="1"/>
  <c r="AE483" i="1" s="1"/>
  <c r="Z483" i="1"/>
  <c r="AD494" i="1"/>
  <c r="AE494" i="1" s="1"/>
  <c r="Z503" i="1"/>
  <c r="AD142" i="2"/>
  <c r="AE118" i="2"/>
  <c r="Z282" i="1"/>
  <c r="Z331" i="1"/>
  <c r="AE331" i="1" s="1"/>
  <c r="Z386" i="1"/>
  <c r="AE386" i="1" s="1"/>
  <c r="Z390" i="1"/>
  <c r="AE390" i="1" s="1"/>
  <c r="AD397" i="1"/>
  <c r="AB510" i="1"/>
  <c r="AE418" i="1"/>
  <c r="AA422" i="1"/>
  <c r="AD422" i="1" s="1"/>
  <c r="Z422" i="1"/>
  <c r="AE422" i="1" s="1"/>
  <c r="Z426" i="1"/>
  <c r="AE426" i="1" s="1"/>
  <c r="AD490" i="1"/>
  <c r="Y510" i="1"/>
  <c r="AA268" i="1"/>
  <c r="AD268" i="1" s="1"/>
  <c r="Z279" i="1"/>
  <c r="Z288" i="1"/>
  <c r="AE288" i="1" s="1"/>
  <c r="AA317" i="1"/>
  <c r="AD317" i="1" s="1"/>
  <c r="AE317" i="1" s="1"/>
  <c r="Z328" i="1"/>
  <c r="Z337" i="1"/>
  <c r="AE337" i="1" s="1"/>
  <c r="AA345" i="1"/>
  <c r="AD345" i="1" s="1"/>
  <c r="AE345" i="1" s="1"/>
  <c r="AA359" i="1"/>
  <c r="AD359" i="1" s="1"/>
  <c r="AE359" i="1" s="1"/>
  <c r="Z368" i="1"/>
  <c r="AE368" i="1" s="1"/>
  <c r="AE391" i="1"/>
  <c r="Z401" i="1"/>
  <c r="AE401" i="1" s="1"/>
  <c r="AA418" i="1"/>
  <c r="AD418" i="1" s="1"/>
  <c r="Z418" i="1"/>
  <c r="AD428" i="1"/>
  <c r="AD476" i="1"/>
  <c r="AE476" i="1" s="1"/>
  <c r="AE25" i="2"/>
  <c r="AE38" i="2"/>
  <c r="AE159" i="2"/>
  <c r="AE376" i="1"/>
  <c r="AE387" i="1"/>
  <c r="AD401" i="1"/>
  <c r="AA439" i="1"/>
  <c r="AD439" i="1" s="1"/>
  <c r="Z439" i="1"/>
  <c r="AE439" i="1" s="1"/>
  <c r="AD443" i="1"/>
  <c r="Z452" i="1"/>
  <c r="AE452" i="1" s="1"/>
  <c r="AA497" i="1"/>
  <c r="AD497" i="1" s="1"/>
  <c r="Z497" i="1"/>
  <c r="AE497" i="1" s="1"/>
  <c r="Z253" i="1"/>
  <c r="AE253" i="1" s="1"/>
  <c r="Z302" i="1"/>
  <c r="AE302" i="1" s="1"/>
  <c r="AA331" i="1"/>
  <c r="AD331" i="1" s="1"/>
  <c r="Z361" i="1"/>
  <c r="AE361" i="1" s="1"/>
  <c r="Z363" i="1"/>
  <c r="AE363" i="1" s="1"/>
  <c r="Z372" i="1"/>
  <c r="AE372" i="1" s="1"/>
  <c r="Z379" i="1"/>
  <c r="Z383" i="1"/>
  <c r="Z397" i="1"/>
  <c r="AE397" i="1" s="1"/>
  <c r="AE404" i="1"/>
  <c r="AD416" i="1"/>
  <c r="AE416" i="1" s="1"/>
  <c r="AA448" i="1"/>
  <c r="AD448" i="1" s="1"/>
  <c r="Z448" i="1"/>
  <c r="AE448" i="1" s="1"/>
  <c r="AD454" i="1"/>
  <c r="AE454" i="1" s="1"/>
  <c r="Z465" i="1"/>
  <c r="AD481" i="1"/>
  <c r="AE481" i="1" s="1"/>
  <c r="Z490" i="1"/>
  <c r="AE490" i="1" s="1"/>
  <c r="Z261" i="1"/>
  <c r="AE261" i="1" s="1"/>
  <c r="Z270" i="1"/>
  <c r="AE270" i="1" s="1"/>
  <c r="Z273" i="1"/>
  <c r="Z276" i="1"/>
  <c r="AA279" i="1"/>
  <c r="AD279" i="1" s="1"/>
  <c r="Z299" i="1"/>
  <c r="AE299" i="1" s="1"/>
  <c r="Z310" i="1"/>
  <c r="AE310" i="1" s="1"/>
  <c r="Z319" i="1"/>
  <c r="AE319" i="1" s="1"/>
  <c r="Z322" i="1"/>
  <c r="AE322" i="1" s="1"/>
  <c r="Z325" i="1"/>
  <c r="AE325" i="1" s="1"/>
  <c r="AA328" i="1"/>
  <c r="AD328" i="1" s="1"/>
  <c r="Z347" i="1"/>
  <c r="AE347" i="1" s="1"/>
  <c r="Z354" i="1"/>
  <c r="AE354" i="1" s="1"/>
  <c r="Z356" i="1"/>
  <c r="AE356" i="1" s="1"/>
  <c r="AB381" i="1"/>
  <c r="AB408" i="1" s="1"/>
  <c r="AE398" i="1"/>
  <c r="AD404" i="1"/>
  <c r="V408" i="1"/>
  <c r="Z412" i="1"/>
  <c r="AE412" i="1" s="1"/>
  <c r="AD437" i="1"/>
  <c r="AE437" i="1" s="1"/>
  <c r="AE455" i="1"/>
  <c r="AD465" i="1"/>
  <c r="AA500" i="1"/>
  <c r="AD500" i="1" s="1"/>
  <c r="Z500" i="1"/>
  <c r="AE500" i="1" s="1"/>
  <c r="AE29" i="2"/>
  <c r="Y114" i="2"/>
  <c r="AE157" i="2"/>
  <c r="Z258" i="1"/>
  <c r="AE258" i="1" s="1"/>
  <c r="Z267" i="1"/>
  <c r="AE267" i="1" s="1"/>
  <c r="AA296" i="1"/>
  <c r="AD296" i="1" s="1"/>
  <c r="AE296" i="1" s="1"/>
  <c r="Z307" i="1"/>
  <c r="AE307" i="1" s="1"/>
  <c r="Z316" i="1"/>
  <c r="AE316" i="1" s="1"/>
  <c r="Z349" i="1"/>
  <c r="AE349" i="1" s="1"/>
  <c r="Z365" i="1"/>
  <c r="AE365" i="1" s="1"/>
  <c r="AC408" i="1"/>
  <c r="AE380" i="1"/>
  <c r="AA393" i="1"/>
  <c r="AD393" i="1" s="1"/>
  <c r="Z393" i="1"/>
  <c r="AE393" i="1" s="1"/>
  <c r="AA429" i="1"/>
  <c r="AD429" i="1" s="1"/>
  <c r="AE429" i="1" s="1"/>
  <c r="Z429" i="1"/>
  <c r="Z433" i="1"/>
  <c r="AE433" i="1" s="1"/>
  <c r="AD455" i="1"/>
  <c r="AE459" i="1"/>
  <c r="AA461" i="1"/>
  <c r="AD461" i="1" s="1"/>
  <c r="Z461" i="1"/>
  <c r="AE461" i="1" s="1"/>
  <c r="AD470" i="1"/>
  <c r="AA477" i="1"/>
  <c r="AD477" i="1" s="1"/>
  <c r="Z477" i="1"/>
  <c r="AE491" i="1"/>
  <c r="AE9" i="2"/>
  <c r="Z18" i="2"/>
  <c r="AE18" i="2" s="1"/>
  <c r="Z31" i="2"/>
  <c r="AE31" i="2" s="1"/>
  <c r="AD49" i="2"/>
  <c r="AE49" i="2" s="1"/>
  <c r="AE89" i="2"/>
  <c r="V233" i="2"/>
  <c r="AE271" i="2"/>
  <c r="Z275" i="1"/>
  <c r="AE275" i="1" s="1"/>
  <c r="AA293" i="1"/>
  <c r="AD293" i="1" s="1"/>
  <c r="AE293" i="1" s="1"/>
  <c r="Z324" i="1"/>
  <c r="AE324" i="1" s="1"/>
  <c r="AA389" i="1"/>
  <c r="AD389" i="1" s="1"/>
  <c r="Z389" i="1"/>
  <c r="AE389" i="1" s="1"/>
  <c r="X408" i="1"/>
  <c r="AA425" i="1"/>
  <c r="AD425" i="1" s="1"/>
  <c r="Z425" i="1"/>
  <c r="AE425" i="1" s="1"/>
  <c r="AD468" i="1"/>
  <c r="AE484" i="1"/>
  <c r="AE507" i="1"/>
  <c r="Z44" i="2"/>
  <c r="AE44" i="2" s="1"/>
  <c r="AD86" i="2"/>
  <c r="W112" i="2"/>
  <c r="W114" i="2" s="1"/>
  <c r="Z89" i="2"/>
  <c r="AE94" i="2"/>
  <c r="AD271" i="2"/>
  <c r="AE297" i="2"/>
  <c r="AD361" i="2"/>
  <c r="V501" i="2"/>
  <c r="AA329" i="2"/>
  <c r="AD329" i="2" s="1"/>
  <c r="Z329" i="2"/>
  <c r="AE329" i="2" s="1"/>
  <c r="Z414" i="2"/>
  <c r="AE414" i="2" s="1"/>
  <c r="AA414" i="2"/>
  <c r="AD414" i="2" s="1"/>
  <c r="Z297" i="2"/>
  <c r="W501" i="2"/>
  <c r="AA315" i="2"/>
  <c r="Z315" i="2"/>
  <c r="AD326" i="2"/>
  <c r="Z361" i="2"/>
  <c r="AE395" i="2"/>
  <c r="Z402" i="2"/>
  <c r="AE402" i="2" s="1"/>
  <c r="X501" i="2"/>
  <c r="AB315" i="2"/>
  <c r="AE318" i="2"/>
  <c r="Z324" i="2"/>
  <c r="AE324" i="2" s="1"/>
  <c r="V88" i="2"/>
  <c r="AE22" i="2"/>
  <c r="AC306" i="2"/>
  <c r="Y501" i="2"/>
  <c r="AC315" i="2"/>
  <c r="AC501" i="2" s="1"/>
  <c r="AA318" i="2"/>
  <c r="AD318" i="2" s="1"/>
  <c r="Z318" i="2"/>
  <c r="AA350" i="2"/>
  <c r="AD350" i="2" s="1"/>
  <c r="AE350" i="2" s="1"/>
  <c r="Z350" i="2"/>
  <c r="AA509" i="1"/>
  <c r="AD509" i="1" s="1"/>
  <c r="Z509" i="1"/>
  <c r="AE509" i="1" s="1"/>
  <c r="AE35" i="2"/>
  <c r="AD112" i="2"/>
  <c r="AD114" i="2" s="1"/>
  <c r="V142" i="2"/>
  <c r="AE155" i="2"/>
  <c r="AE169" i="2"/>
  <c r="AD255" i="2"/>
  <c r="Z311" i="2"/>
  <c r="AE311" i="2" s="1"/>
  <c r="W312" i="2"/>
  <c r="AA492" i="1"/>
  <c r="AD492" i="1" s="1"/>
  <c r="Z492" i="1"/>
  <c r="AE492" i="1" s="1"/>
  <c r="AE55" i="2"/>
  <c r="Z119" i="2"/>
  <c r="Z142" i="2" s="1"/>
  <c r="W142" i="2"/>
  <c r="AE481" i="2"/>
  <c r="AD483" i="2"/>
  <c r="AA464" i="1"/>
  <c r="AD464" i="1" s="1"/>
  <c r="AE464" i="1" s="1"/>
  <c r="Z467" i="1"/>
  <c r="Z486" i="1"/>
  <c r="AE486" i="1" s="1"/>
  <c r="AE60" i="2"/>
  <c r="AE73" i="2"/>
  <c r="Z115" i="2"/>
  <c r="AE153" i="2"/>
  <c r="AE167" i="2"/>
  <c r="AB345" i="2"/>
  <c r="Z345" i="2"/>
  <c r="AD347" i="2"/>
  <c r="AE347" i="2" s="1"/>
  <c r="AB382" i="2"/>
  <c r="AD382" i="2" s="1"/>
  <c r="Z382" i="2"/>
  <c r="AE382" i="2" s="1"/>
  <c r="AB483" i="2"/>
  <c r="Z483" i="2"/>
  <c r="Z396" i="1"/>
  <c r="AE396" i="1" s="1"/>
  <c r="Z403" i="1"/>
  <c r="AE403" i="1" s="1"/>
  <c r="Z451" i="1"/>
  <c r="AE451" i="1" s="1"/>
  <c r="Z470" i="1"/>
  <c r="Z473" i="1"/>
  <c r="AE473" i="1" s="1"/>
  <c r="Z489" i="1"/>
  <c r="AE489" i="1" s="1"/>
  <c r="AA499" i="1"/>
  <c r="AD499" i="1" s="1"/>
  <c r="Z499" i="1"/>
  <c r="Z504" i="1"/>
  <c r="AE504" i="1" s="1"/>
  <c r="AD12" i="2"/>
  <c r="AD88" i="2" s="1"/>
  <c r="Z45" i="2"/>
  <c r="AE45" i="2" s="1"/>
  <c r="Z64" i="2"/>
  <c r="AE64" i="2" s="1"/>
  <c r="Z73" i="2"/>
  <c r="AE108" i="2"/>
  <c r="AD243" i="2"/>
  <c r="AA448" i="2"/>
  <c r="AD448" i="2" s="1"/>
  <c r="Z448" i="2"/>
  <c r="AE448" i="2" s="1"/>
  <c r="Z485" i="1"/>
  <c r="AE485" i="1" s="1"/>
  <c r="Z11" i="2"/>
  <c r="AE11" i="2" s="1"/>
  <c r="AD22" i="2"/>
  <c r="Z32" i="2"/>
  <c r="AE32" i="2" s="1"/>
  <c r="AE66" i="2"/>
  <c r="AD71" i="2"/>
  <c r="AE71" i="2" s="1"/>
  <c r="AE111" i="2"/>
  <c r="AE129" i="2"/>
  <c r="AE151" i="2"/>
  <c r="AE165" i="2"/>
  <c r="AD345" i="2"/>
  <c r="AA506" i="1"/>
  <c r="AD506" i="1" s="1"/>
  <c r="Z506" i="1"/>
  <c r="AE506" i="1" s="1"/>
  <c r="W88" i="2"/>
  <c r="AE101" i="2"/>
  <c r="AE241" i="2"/>
  <c r="AE243" i="2" s="1"/>
  <c r="AB377" i="2"/>
  <c r="Z377" i="2"/>
  <c r="AE377" i="2" s="1"/>
  <c r="V510" i="1"/>
  <c r="AD496" i="1"/>
  <c r="AE496" i="1" s="1"/>
  <c r="X88" i="2"/>
  <c r="Z21" i="2"/>
  <c r="Z101" i="2"/>
  <c r="AE127" i="2"/>
  <c r="AE141" i="2"/>
  <c r="AE149" i="2"/>
  <c r="AE163" i="2"/>
  <c r="AE280" i="2"/>
  <c r="AE304" i="2"/>
  <c r="AA446" i="2"/>
  <c r="AD446" i="2" s="1"/>
  <c r="Z446" i="2"/>
  <c r="AE446" i="2" s="1"/>
  <c r="AD444" i="1"/>
  <c r="AE444" i="1" s="1"/>
  <c r="Z447" i="1"/>
  <c r="AE447" i="1" s="1"/>
  <c r="Z478" i="1"/>
  <c r="AE478" i="1" s="1"/>
  <c r="AE493" i="1"/>
  <c r="Y88" i="2"/>
  <c r="AE6" i="2"/>
  <c r="Z13" i="2"/>
  <c r="AE13" i="2" s="1"/>
  <c r="AD19" i="2"/>
  <c r="AD32" i="2"/>
  <c r="AE205" i="2"/>
  <c r="AE229" i="2"/>
  <c r="AA236" i="2"/>
  <c r="AD234" i="2"/>
  <c r="AD236" i="2" s="1"/>
  <c r="AE278" i="2"/>
  <c r="AE282" i="2"/>
  <c r="AA337" i="2"/>
  <c r="AD337" i="2" s="1"/>
  <c r="Z337" i="2"/>
  <c r="AE346" i="2"/>
  <c r="Z443" i="1"/>
  <c r="AE443" i="1" s="1"/>
  <c r="AA450" i="1"/>
  <c r="AD450" i="1" s="1"/>
  <c r="AE450" i="1" s="1"/>
  <c r="AD503" i="1"/>
  <c r="Z5" i="2"/>
  <c r="AE51" i="2"/>
  <c r="Z54" i="2"/>
  <c r="AE54" i="2" s="1"/>
  <c r="AD68" i="2"/>
  <c r="AE68" i="2" s="1"/>
  <c r="AE79" i="2"/>
  <c r="X114" i="2"/>
  <c r="Z96" i="2"/>
  <c r="AE96" i="2" s="1"/>
  <c r="AE125" i="2"/>
  <c r="AE139" i="2"/>
  <c r="AE147" i="2"/>
  <c r="AE161" i="2"/>
  <c r="AD187" i="2"/>
  <c r="AE187" i="2" s="1"/>
  <c r="AE190" i="2"/>
  <c r="AE195" i="2"/>
  <c r="AD215" i="2"/>
  <c r="AD278" i="2"/>
  <c r="AE302" i="2"/>
  <c r="AE416" i="2"/>
  <c r="AE425" i="2"/>
  <c r="Z83" i="2"/>
  <c r="AE83" i="2" s="1"/>
  <c r="Z86" i="2"/>
  <c r="AE86" i="2" s="1"/>
  <c r="Z98" i="2"/>
  <c r="Z233" i="2"/>
  <c r="AD177" i="2"/>
  <c r="AE177" i="2" s="1"/>
  <c r="AE182" i="2"/>
  <c r="AD207" i="2"/>
  <c r="AE210" i="2"/>
  <c r="AE215" i="2"/>
  <c r="AE226" i="2"/>
  <c r="AE257" i="2"/>
  <c r="AE264" i="2"/>
  <c r="AE273" i="2"/>
  <c r="AD281" i="2"/>
  <c r="AE281" i="2" s="1"/>
  <c r="AE290" i="2"/>
  <c r="AD298" i="2"/>
  <c r="AE305" i="2"/>
  <c r="AE345" i="2"/>
  <c r="AA363" i="2"/>
  <c r="AD363" i="2" s="1"/>
  <c r="Z363" i="2"/>
  <c r="AE363" i="2" s="1"/>
  <c r="AA379" i="2"/>
  <c r="AD379" i="2" s="1"/>
  <c r="AE379" i="2" s="1"/>
  <c r="Z379" i="2"/>
  <c r="AD404" i="2"/>
  <c r="AE483" i="2"/>
  <c r="AD492" i="2"/>
  <c r="AC507" i="2"/>
  <c r="AC509" i="2" s="1"/>
  <c r="Y509" i="2"/>
  <c r="Z507" i="2"/>
  <c r="AE507" i="2" s="1"/>
  <c r="AA618" i="2"/>
  <c r="AD618" i="2" s="1"/>
  <c r="AE618" i="2" s="1"/>
  <c r="Z618" i="2"/>
  <c r="AD42" i="2"/>
  <c r="AE42" i="2" s="1"/>
  <c r="AE116" i="2"/>
  <c r="AE145" i="2"/>
  <c r="AD185" i="2"/>
  <c r="AE185" i="2" s="1"/>
  <c r="AE188" i="2"/>
  <c r="AE193" i="2"/>
  <c r="AD213" i="2"/>
  <c r="AE213" i="2" s="1"/>
  <c r="AE216" i="2"/>
  <c r="AD221" i="2"/>
  <c r="AE221" i="2" s="1"/>
  <c r="AD241" i="2"/>
  <c r="AA243" i="2"/>
  <c r="AA505" i="2"/>
  <c r="AD505" i="2" s="1"/>
  <c r="Z505" i="2"/>
  <c r="Z41" i="2"/>
  <c r="AE41" i="2" s="1"/>
  <c r="Z92" i="2"/>
  <c r="AE92" i="2" s="1"/>
  <c r="Z106" i="2"/>
  <c r="AE106" i="2" s="1"/>
  <c r="AE183" i="2"/>
  <c r="AD203" i="2"/>
  <c r="AE203" i="2" s="1"/>
  <c r="AE206" i="2"/>
  <c r="AE211" i="2"/>
  <c r="AE235" i="2"/>
  <c r="X306" i="2"/>
  <c r="Z312" i="2"/>
  <c r="AD357" i="2"/>
  <c r="AE387" i="2"/>
  <c r="AE405" i="2"/>
  <c r="AD70" i="2"/>
  <c r="AE70" i="2" s="1"/>
  <c r="AE90" i="2"/>
  <c r="AE104" i="2"/>
  <c r="AD193" i="2"/>
  <c r="AE201" i="2"/>
  <c r="AE219" i="2"/>
  <c r="AD227" i="2"/>
  <c r="AE227" i="2" s="1"/>
  <c r="Y306" i="2"/>
  <c r="AE260" i="2"/>
  <c r="AD261" i="2"/>
  <c r="AE261" i="2" s="1"/>
  <c r="AA321" i="2"/>
  <c r="AD321" i="2" s="1"/>
  <c r="Z321" i="2"/>
  <c r="AE321" i="2" s="1"/>
  <c r="AD353" i="2"/>
  <c r="AE353" i="2" s="1"/>
  <c r="AD375" i="2"/>
  <c r="AE375" i="2" s="1"/>
  <c r="AE394" i="2"/>
  <c r="AA250" i="2"/>
  <c r="AD244" i="2"/>
  <c r="AD250" i="2" s="1"/>
  <c r="AA342" i="2"/>
  <c r="AD342" i="2" s="1"/>
  <c r="AE342" i="2" s="1"/>
  <c r="Z342" i="2"/>
  <c r="AB366" i="2"/>
  <c r="AD366" i="2" s="1"/>
  <c r="Z366" i="2"/>
  <c r="AE366" i="2" s="1"/>
  <c r="AD467" i="2"/>
  <c r="AE113" i="2"/>
  <c r="AE225" i="2"/>
  <c r="AD237" i="2"/>
  <c r="AB250" i="2"/>
  <c r="AE247" i="2"/>
  <c r="AA306" i="2"/>
  <c r="Z260" i="2"/>
  <c r="Z306" i="2" s="1"/>
  <c r="AE360" i="2"/>
  <c r="AE364" i="2"/>
  <c r="AD378" i="2"/>
  <c r="Z380" i="2"/>
  <c r="AA392" i="2"/>
  <c r="AD392" i="2" s="1"/>
  <c r="Z392" i="2"/>
  <c r="AE392" i="2" s="1"/>
  <c r="AE519" i="2"/>
  <c r="Z27" i="2"/>
  <c r="AE27" i="2" s="1"/>
  <c r="AC250" i="2"/>
  <c r="AB306" i="2"/>
  <c r="AE293" i="2"/>
  <c r="V312" i="2"/>
  <c r="AE351" i="2"/>
  <c r="Z353" i="2"/>
  <c r="AA358" i="2"/>
  <c r="AD358" i="2" s="1"/>
  <c r="Z358" i="2"/>
  <c r="AE358" i="2" s="1"/>
  <c r="AA371" i="2"/>
  <c r="AD371" i="2" s="1"/>
  <c r="Z371" i="2"/>
  <c r="AE371" i="2" s="1"/>
  <c r="AE376" i="2"/>
  <c r="AD380" i="2"/>
  <c r="AE385" i="2"/>
  <c r="AD21" i="2"/>
  <c r="AD63" i="2"/>
  <c r="AE63" i="2" s="1"/>
  <c r="AD66" i="2"/>
  <c r="AA88" i="2"/>
  <c r="AE100" i="2"/>
  <c r="AE189" i="2"/>
  <c r="AD225" i="2"/>
  <c r="AE231" i="2"/>
  <c r="AE238" i="2"/>
  <c r="V239" i="2"/>
  <c r="AE245" i="2"/>
  <c r="AE307" i="2"/>
  <c r="AE309" i="2" s="1"/>
  <c r="V309" i="2"/>
  <c r="AD332" i="2"/>
  <c r="AE332" i="2" s="1"/>
  <c r="AD336" i="2"/>
  <c r="AE336" i="2" s="1"/>
  <c r="AE344" i="2"/>
  <c r="AD385" i="2"/>
  <c r="AE399" i="2"/>
  <c r="AA406" i="2"/>
  <c r="AD406" i="2" s="1"/>
  <c r="Z406" i="2"/>
  <c r="AE436" i="2"/>
  <c r="AD512" i="2"/>
  <c r="AD513" i="2" s="1"/>
  <c r="AE508" i="1"/>
  <c r="AC88" i="2"/>
  <c r="Z20" i="2"/>
  <c r="AE20" i="2" s="1"/>
  <c r="Z62" i="2"/>
  <c r="AE62" i="2" s="1"/>
  <c r="Z65" i="2"/>
  <c r="AE65" i="2" s="1"/>
  <c r="Z100" i="2"/>
  <c r="AE207" i="2"/>
  <c r="AE220" i="2"/>
  <c r="AD251" i="2"/>
  <c r="AE283" i="2"/>
  <c r="AE300" i="2"/>
  <c r="AE303" i="2"/>
  <c r="AD312" i="2"/>
  <c r="AD319" i="2"/>
  <c r="AE319" i="2" s="1"/>
  <c r="AA334" i="2"/>
  <c r="AD334" i="2" s="1"/>
  <c r="Z334" i="2"/>
  <c r="AE334" i="2" s="1"/>
  <c r="Z340" i="2"/>
  <c r="AD381" i="2"/>
  <c r="AB397" i="2"/>
  <c r="AD397" i="2" s="1"/>
  <c r="AE397" i="2" s="1"/>
  <c r="Z397" i="2"/>
  <c r="AD433" i="2"/>
  <c r="AE453" i="2"/>
  <c r="AE460" i="2"/>
  <c r="Z492" i="2"/>
  <c r="AB492" i="2"/>
  <c r="AD14" i="2"/>
  <c r="AE14" i="2" s="1"/>
  <c r="AD84" i="2"/>
  <c r="AE84" i="2" s="1"/>
  <c r="AD87" i="2"/>
  <c r="AE87" i="2" s="1"/>
  <c r="AE98" i="2"/>
  <c r="AD179" i="2"/>
  <c r="AE179" i="2" s="1"/>
  <c r="AD189" i="2"/>
  <c r="AE197" i="2"/>
  <c r="AD217" i="2"/>
  <c r="AE217" i="2" s="1"/>
  <c r="AE223" i="2"/>
  <c r="AD231" i="2"/>
  <c r="AE266" i="2"/>
  <c r="AE286" i="2"/>
  <c r="AE298" i="2"/>
  <c r="X309" i="2"/>
  <c r="AE310" i="2"/>
  <c r="AD328" i="2"/>
  <c r="AD340" i="2"/>
  <c r="AE354" i="2"/>
  <c r="AA369" i="2"/>
  <c r="AD369" i="2" s="1"/>
  <c r="Z369" i="2"/>
  <c r="AE369" i="2" s="1"/>
  <c r="AA374" i="2"/>
  <c r="AD374" i="2" s="1"/>
  <c r="Z374" i="2"/>
  <c r="AE374" i="2" s="1"/>
  <c r="AE422" i="2"/>
  <c r="AE244" i="2"/>
  <c r="AE250" i="2" s="1"/>
  <c r="V250" i="2"/>
  <c r="AD313" i="2"/>
  <c r="AA348" i="2"/>
  <c r="AD348" i="2" s="1"/>
  <c r="Z348" i="2"/>
  <c r="AE348" i="2" s="1"/>
  <c r="AA390" i="2"/>
  <c r="AD390" i="2" s="1"/>
  <c r="Z390" i="2"/>
  <c r="AE390" i="2" s="1"/>
  <c r="Z410" i="2"/>
  <c r="AD415" i="2"/>
  <c r="AD425" i="2"/>
  <c r="AA427" i="2"/>
  <c r="AD427" i="2" s="1"/>
  <c r="Z427" i="2"/>
  <c r="AE427" i="2" s="1"/>
  <c r="AB429" i="2"/>
  <c r="AD429" i="2" s="1"/>
  <c r="Z429" i="2"/>
  <c r="AE429" i="2" s="1"/>
  <c r="AA441" i="2"/>
  <c r="AD441" i="2" s="1"/>
  <c r="Z441" i="2"/>
  <c r="AE441" i="2" s="1"/>
  <c r="AE457" i="2"/>
  <c r="AD465" i="2"/>
  <c r="Z467" i="2"/>
  <c r="AC512" i="2"/>
  <c r="AC513" i="2" s="1"/>
  <c r="Y513" i="2"/>
  <c r="AC560" i="2"/>
  <c r="AC585" i="2" s="1"/>
  <c r="Z560" i="2"/>
  <c r="AA628" i="2"/>
  <c r="AD628" i="2" s="1"/>
  <c r="Z628" i="2"/>
  <c r="AE628" i="2" s="1"/>
  <c r="AD377" i="2"/>
  <c r="AD450" i="2"/>
  <c r="AA455" i="2"/>
  <c r="AD455" i="2" s="1"/>
  <c r="Z455" i="2"/>
  <c r="AE455" i="2" s="1"/>
  <c r="AE499" i="2"/>
  <c r="Z682" i="2"/>
  <c r="AE234" i="2"/>
  <c r="AE236" i="2" s="1"/>
  <c r="AE251" i="2"/>
  <c r="AE276" i="2"/>
  <c r="AA355" i="2"/>
  <c r="AD355" i="2" s="1"/>
  <c r="AE355" i="2" s="1"/>
  <c r="Z355" i="2"/>
  <c r="AE407" i="2"/>
  <c r="Z424" i="2"/>
  <c r="AE430" i="2"/>
  <c r="AD444" i="2"/>
  <c r="AC488" i="2"/>
  <c r="Z488" i="2"/>
  <c r="AD490" i="2"/>
  <c r="Z497" i="2"/>
  <c r="AE497" i="2" s="1"/>
  <c r="AA508" i="2"/>
  <c r="W509" i="2"/>
  <c r="Z508" i="2"/>
  <c r="AD528" i="2"/>
  <c r="AE528" i="2" s="1"/>
  <c r="AC543" i="2"/>
  <c r="AD543" i="2" s="1"/>
  <c r="Z543" i="2"/>
  <c r="AE269" i="2"/>
  <c r="AA376" i="2"/>
  <c r="AD376" i="2" s="1"/>
  <c r="Z376" i="2"/>
  <c r="Z387" i="2"/>
  <c r="AA432" i="2"/>
  <c r="AD432" i="2" s="1"/>
  <c r="Z432" i="2"/>
  <c r="Z436" i="2"/>
  <c r="AA438" i="2"/>
  <c r="AD438" i="2" s="1"/>
  <c r="Z438" i="2"/>
  <c r="AE438" i="2" s="1"/>
  <c r="AD453" i="2"/>
  <c r="AA468" i="2"/>
  <c r="AD468" i="2" s="1"/>
  <c r="Z468" i="2"/>
  <c r="AD488" i="2"/>
  <c r="AD497" i="2"/>
  <c r="X509" i="2"/>
  <c r="AB508" i="2"/>
  <c r="AC665" i="2"/>
  <c r="Z665" i="2"/>
  <c r="AE665" i="2" s="1"/>
  <c r="AE262" i="2"/>
  <c r="Z326" i="2"/>
  <c r="AE326" i="2" s="1"/>
  <c r="AE349" i="2"/>
  <c r="AE386" i="2"/>
  <c r="AD409" i="2"/>
  <c r="Z416" i="2"/>
  <c r="AA418" i="2"/>
  <c r="AD418" i="2" s="1"/>
  <c r="AE418" i="2" s="1"/>
  <c r="Z434" i="2"/>
  <c r="AE434" i="2" s="1"/>
  <c r="AA449" i="2"/>
  <c r="AD449" i="2" s="1"/>
  <c r="Z449" i="2"/>
  <c r="AE449" i="2" s="1"/>
  <c r="AB451" i="2"/>
  <c r="AD451" i="2" s="1"/>
  <c r="Z451" i="2"/>
  <c r="AE451" i="2" s="1"/>
  <c r="Z458" i="2"/>
  <c r="AE458" i="2" s="1"/>
  <c r="AA458" i="2"/>
  <c r="AD458" i="2" s="1"/>
  <c r="AE464" i="2"/>
  <c r="AA484" i="2"/>
  <c r="AD484" i="2" s="1"/>
  <c r="Z484" i="2"/>
  <c r="AA493" i="2"/>
  <c r="AD493" i="2" s="1"/>
  <c r="Z493" i="2"/>
  <c r="AE255" i="2"/>
  <c r="AA320" i="2"/>
  <c r="AD320" i="2" s="1"/>
  <c r="Z320" i="2"/>
  <c r="AE320" i="2" s="1"/>
  <c r="Z384" i="2"/>
  <c r="AE384" i="2" s="1"/>
  <c r="Z394" i="2"/>
  <c r="AD399" i="2"/>
  <c r="Z401" i="2"/>
  <c r="AE401" i="2" s="1"/>
  <c r="AA403" i="2"/>
  <c r="AD403" i="2" s="1"/>
  <c r="Z403" i="2"/>
  <c r="AE403" i="2" s="1"/>
  <c r="AA424" i="2"/>
  <c r="AD424" i="2" s="1"/>
  <c r="AE424" i="2" s="1"/>
  <c r="Z428" i="2"/>
  <c r="Z444" i="2"/>
  <c r="AE444" i="2" s="1"/>
  <c r="AA456" i="2"/>
  <c r="AD456" i="2" s="1"/>
  <c r="Z456" i="2"/>
  <c r="AE456" i="2" s="1"/>
  <c r="AA464" i="2"/>
  <c r="AD464" i="2" s="1"/>
  <c r="Z464" i="2"/>
  <c r="AB477" i="2"/>
  <c r="AD477" i="2" s="1"/>
  <c r="Z477" i="2"/>
  <c r="AE504" i="2"/>
  <c r="AD526" i="2"/>
  <c r="AE526" i="2" s="1"/>
  <c r="AE625" i="2"/>
  <c r="W306" i="2"/>
  <c r="AA341" i="2"/>
  <c r="AD341" i="2" s="1"/>
  <c r="Z341" i="2"/>
  <c r="AE368" i="2"/>
  <c r="AD384" i="2"/>
  <c r="AE389" i="2"/>
  <c r="AE393" i="2"/>
  <c r="AD407" i="2"/>
  <c r="AE415" i="2"/>
  <c r="AD428" i="2"/>
  <c r="AE428" i="2" s="1"/>
  <c r="AD524" i="2"/>
  <c r="AD531" i="2"/>
  <c r="V306" i="2"/>
  <c r="Z328" i="2"/>
  <c r="AE328" i="2" s="1"/>
  <c r="Z352" i="2"/>
  <c r="AE352" i="2" s="1"/>
  <c r="Z357" i="2"/>
  <c r="AA362" i="2"/>
  <c r="AD362" i="2" s="1"/>
  <c r="Z362" i="2"/>
  <c r="Z365" i="2"/>
  <c r="AE365" i="2" s="1"/>
  <c r="Z381" i="2"/>
  <c r="AE381" i="2" s="1"/>
  <c r="Z396" i="2"/>
  <c r="AD405" i="2"/>
  <c r="Z409" i="2"/>
  <c r="AE409" i="2" s="1"/>
  <c r="AA413" i="2"/>
  <c r="AD413" i="2" s="1"/>
  <c r="Z413" i="2"/>
  <c r="AA469" i="2"/>
  <c r="AD469" i="2" s="1"/>
  <c r="Z469" i="2"/>
  <c r="AE469" i="2" s="1"/>
  <c r="AD534" i="2"/>
  <c r="AA557" i="2"/>
  <c r="Z557" i="2"/>
  <c r="Z585" i="2" s="1"/>
  <c r="W585" i="2"/>
  <c r="Z317" i="2"/>
  <c r="AE317" i="2" s="1"/>
  <c r="AE335" i="2"/>
  <c r="Z349" i="2"/>
  <c r="Z373" i="2"/>
  <c r="AE373" i="2" s="1"/>
  <c r="Z378" i="2"/>
  <c r="AE378" i="2" s="1"/>
  <c r="AA383" i="2"/>
  <c r="AD383" i="2" s="1"/>
  <c r="Z383" i="2"/>
  <c r="Z386" i="2"/>
  <c r="Z391" i="2"/>
  <c r="AE391" i="2" s="1"/>
  <c r="AD396" i="2"/>
  <c r="AE396" i="2" s="1"/>
  <c r="AE408" i="2"/>
  <c r="AE433" i="2"/>
  <c r="AE443" i="2"/>
  <c r="Z445" i="2"/>
  <c r="AD466" i="2"/>
  <c r="AE466" i="2" s="1"/>
  <c r="AA478" i="2"/>
  <c r="AD478" i="2" s="1"/>
  <c r="Z478" i="2"/>
  <c r="AE478" i="2" s="1"/>
  <c r="AE491" i="2"/>
  <c r="AA494" i="2"/>
  <c r="AD494" i="2" s="1"/>
  <c r="Z494" i="2"/>
  <c r="AA496" i="2"/>
  <c r="AD496" i="2" s="1"/>
  <c r="Z496" i="2"/>
  <c r="AE496" i="2" s="1"/>
  <c r="AD602" i="2"/>
  <c r="AE602" i="2" s="1"/>
  <c r="AC604" i="2"/>
  <c r="Z604" i="2"/>
  <c r="AE604" i="2" s="1"/>
  <c r="AE248" i="2"/>
  <c r="W309" i="2"/>
  <c r="AA314" i="2"/>
  <c r="Z325" i="2"/>
  <c r="AE325" i="2" s="1"/>
  <c r="AE333" i="2"/>
  <c r="AE356" i="2"/>
  <c r="Z370" i="2"/>
  <c r="AE370" i="2" s="1"/>
  <c r="AD391" i="2"/>
  <c r="Z398" i="2"/>
  <c r="AE398" i="2" s="1"/>
  <c r="Z421" i="2"/>
  <c r="AE421" i="2" s="1"/>
  <c r="AA435" i="2"/>
  <c r="AD435" i="2" s="1"/>
  <c r="Z435" i="2"/>
  <c r="AE435" i="2" s="1"/>
  <c r="AD447" i="2"/>
  <c r="AE450" i="2"/>
  <c r="AA452" i="2"/>
  <c r="AD452" i="2" s="1"/>
  <c r="Z452" i="2"/>
  <c r="AE461" i="2"/>
  <c r="Z504" i="2"/>
  <c r="AD525" i="2"/>
  <c r="AE525" i="2" s="1"/>
  <c r="AB527" i="2"/>
  <c r="AD527" i="2" s="1"/>
  <c r="AE527" i="2" s="1"/>
  <c r="Z527" i="2"/>
  <c r="Z594" i="2"/>
  <c r="AE246" i="2"/>
  <c r="AA327" i="2"/>
  <c r="AD327" i="2" s="1"/>
  <c r="Z327" i="2"/>
  <c r="Z404" i="2"/>
  <c r="AE404" i="2" s="1"/>
  <c r="AE410" i="2"/>
  <c r="AB433" i="2"/>
  <c r="Z433" i="2"/>
  <c r="AE463" i="2"/>
  <c r="AE485" i="2"/>
  <c r="AD535" i="2"/>
  <c r="AD537" i="2"/>
  <c r="AB542" i="2"/>
  <c r="AD542" i="2" s="1"/>
  <c r="Z542" i="2"/>
  <c r="AA590" i="2"/>
  <c r="Z590" i="2"/>
  <c r="Z591" i="2" s="1"/>
  <c r="W591" i="2"/>
  <c r="AE633" i="2"/>
  <c r="AD594" i="2"/>
  <c r="AA682" i="2"/>
  <c r="AD681" i="2"/>
  <c r="AD682" i="2" s="1"/>
  <c r="AE471" i="2"/>
  <c r="W506" i="2"/>
  <c r="AA510" i="2"/>
  <c r="Z510" i="2"/>
  <c r="Z511" i="2" s="1"/>
  <c r="X556" i="2"/>
  <c r="AE539" i="2"/>
  <c r="AA549" i="2"/>
  <c r="AD549" i="2" s="1"/>
  <c r="Z549" i="2"/>
  <c r="AE549" i="2" s="1"/>
  <c r="AA660" i="2"/>
  <c r="AD660" i="2" s="1"/>
  <c r="Z660" i="2"/>
  <c r="AE677" i="2"/>
  <c r="V680" i="2"/>
  <c r="Z506" i="2"/>
  <c r="AA529" i="2"/>
  <c r="AD529" i="2" s="1"/>
  <c r="Z529" i="2"/>
  <c r="AE529" i="2" s="1"/>
  <c r="Z547" i="2"/>
  <c r="AA552" i="2"/>
  <c r="AD552" i="2" s="1"/>
  <c r="AE552" i="2" s="1"/>
  <c r="Z552" i="2"/>
  <c r="Y556" i="2"/>
  <c r="AD592" i="2"/>
  <c r="AA679" i="2"/>
  <c r="AD679" i="2" s="1"/>
  <c r="Z679" i="2"/>
  <c r="AE679" i="2" s="1"/>
  <c r="W680" i="2"/>
  <c r="AA486" i="2"/>
  <c r="AD486" i="2" s="1"/>
  <c r="Z486" i="2"/>
  <c r="AE486" i="2" s="1"/>
  <c r="AB489" i="2"/>
  <c r="AD489" i="2" s="1"/>
  <c r="AE489" i="2" s="1"/>
  <c r="Y506" i="2"/>
  <c r="Z515" i="2"/>
  <c r="AE515" i="2" s="1"/>
  <c r="Z519" i="2"/>
  <c r="AB521" i="2"/>
  <c r="AD521" i="2" s="1"/>
  <c r="AE521" i="2" s="1"/>
  <c r="Z521" i="2"/>
  <c r="AA533" i="2"/>
  <c r="AD533" i="2" s="1"/>
  <c r="Z533" i="2"/>
  <c r="AE533" i="2" s="1"/>
  <c r="AD547" i="2"/>
  <c r="AE637" i="2"/>
  <c r="AE655" i="2"/>
  <c r="AE12" i="3"/>
  <c r="V14" i="3"/>
  <c r="F35" i="3" s="1"/>
  <c r="AE400" i="2"/>
  <c r="Z447" i="2"/>
  <c r="AE447" i="2" s="1"/>
  <c r="AE452" i="2"/>
  <c r="AE468" i="2"/>
  <c r="AD481" i="2"/>
  <c r="AE493" i="2"/>
  <c r="AB502" i="2"/>
  <c r="AB506" i="2" s="1"/>
  <c r="AC510" i="2"/>
  <c r="AC511" i="2" s="1"/>
  <c r="AD519" i="2"/>
  <c r="Z531" i="2"/>
  <c r="AE531" i="2" s="1"/>
  <c r="Z539" i="2"/>
  <c r="AD545" i="2"/>
  <c r="AE545" i="2" s="1"/>
  <c r="Z550" i="2"/>
  <c r="V585" i="2"/>
  <c r="AE613" i="2"/>
  <c r="AA570" i="2"/>
  <c r="AD570" i="2" s="1"/>
  <c r="Z570" i="2"/>
  <c r="AA575" i="2"/>
  <c r="AD575" i="2" s="1"/>
  <c r="Z575" i="2"/>
  <c r="AE664" i="2"/>
  <c r="AE417" i="2"/>
  <c r="AE490" i="2"/>
  <c r="AD561" i="2"/>
  <c r="AE561" i="2" s="1"/>
  <c r="AD586" i="2"/>
  <c r="AC616" i="2"/>
  <c r="AD616" i="2" s="1"/>
  <c r="Z616" i="2"/>
  <c r="Z643" i="2"/>
  <c r="AE643" i="2" s="1"/>
  <c r="AE648" i="2"/>
  <c r="Z10" i="3"/>
  <c r="AE10" i="3" s="1"/>
  <c r="AE462" i="2"/>
  <c r="AA470" i="2"/>
  <c r="AD470" i="2" s="1"/>
  <c r="Z470" i="2"/>
  <c r="AE500" i="2"/>
  <c r="AD522" i="2"/>
  <c r="AA611" i="2"/>
  <c r="AD611" i="2" s="1"/>
  <c r="Z611" i="2"/>
  <c r="AE611" i="2" s="1"/>
  <c r="AD643" i="2"/>
  <c r="AB672" i="2"/>
  <c r="AB673" i="2" s="1"/>
  <c r="Z672" i="2"/>
  <c r="AE672" i="2" s="1"/>
  <c r="AE431" i="2"/>
  <c r="AE459" i="2"/>
  <c r="AE487" i="2"/>
  <c r="AB509" i="2"/>
  <c r="AD507" i="2"/>
  <c r="AB518" i="2"/>
  <c r="Z518" i="2"/>
  <c r="AE518" i="2" s="1"/>
  <c r="Z553" i="2"/>
  <c r="AE553" i="2" s="1"/>
  <c r="AA667" i="2"/>
  <c r="AD667" i="2" s="1"/>
  <c r="AE667" i="2" s="1"/>
  <c r="Z667" i="2"/>
  <c r="Z423" i="2"/>
  <c r="AE423" i="2" s="1"/>
  <c r="Z465" i="2"/>
  <c r="Z475" i="2"/>
  <c r="AE475" i="2" s="1"/>
  <c r="AD503" i="2"/>
  <c r="AE503" i="2" s="1"/>
  <c r="AB524" i="2"/>
  <c r="Z524" i="2"/>
  <c r="AE524" i="2" s="1"/>
  <c r="AA536" i="2"/>
  <c r="AD536" i="2" s="1"/>
  <c r="Z536" i="2"/>
  <c r="AB538" i="2"/>
  <c r="AD538" i="2" s="1"/>
  <c r="Z538" i="2"/>
  <c r="AE542" i="2"/>
  <c r="Z544" i="2"/>
  <c r="AE544" i="2" s="1"/>
  <c r="AA544" i="2"/>
  <c r="AD544" i="2" s="1"/>
  <c r="AD553" i="2"/>
  <c r="AE571" i="2"/>
  <c r="Z420" i="2"/>
  <c r="AE420" i="2" s="1"/>
  <c r="AE442" i="2"/>
  <c r="AE445" i="2"/>
  <c r="AA480" i="2"/>
  <c r="AD480" i="2" s="1"/>
  <c r="AE480" i="2" s="1"/>
  <c r="X506" i="2"/>
  <c r="W511" i="2"/>
  <c r="AD514" i="2"/>
  <c r="AD518" i="2"/>
  <c r="Z522" i="2"/>
  <c r="AE522" i="2" s="1"/>
  <c r="AB532" i="2"/>
  <c r="AD532" i="2" s="1"/>
  <c r="Z532" i="2"/>
  <c r="Z534" i="2"/>
  <c r="AE534" i="2" s="1"/>
  <c r="AD571" i="2"/>
  <c r="AA580" i="2"/>
  <c r="AD580" i="2" s="1"/>
  <c r="Z580" i="2"/>
  <c r="AE609" i="2"/>
  <c r="AD23" i="3"/>
  <c r="AD665" i="2"/>
  <c r="AD672" i="2"/>
  <c r="Z530" i="2"/>
  <c r="AE530" i="2" s="1"/>
  <c r="AA555" i="2"/>
  <c r="AD555" i="2" s="1"/>
  <c r="Z555" i="2"/>
  <c r="AE555" i="2" s="1"/>
  <c r="AB585" i="2"/>
  <c r="AD567" i="2"/>
  <c r="AE567" i="2" s="1"/>
  <c r="AA573" i="2"/>
  <c r="AD573" i="2" s="1"/>
  <c r="Z573" i="2"/>
  <c r="Z623" i="2"/>
  <c r="AB630" i="2"/>
  <c r="Z630" i="2"/>
  <c r="AE649" i="2"/>
  <c r="AD653" i="2"/>
  <c r="AD661" i="2"/>
  <c r="AA670" i="2"/>
  <c r="AD670" i="2" s="1"/>
  <c r="Z670" i="2"/>
  <c r="AD20" i="3"/>
  <c r="AE28" i="3"/>
  <c r="AE546" i="2"/>
  <c r="AD604" i="2"/>
  <c r="AD623" i="2"/>
  <c r="AE626" i="2"/>
  <c r="AC680" i="2"/>
  <c r="Z23" i="3"/>
  <c r="AE23" i="3" s="1"/>
  <c r="W29" i="3"/>
  <c r="AA26" i="3"/>
  <c r="Z512" i="2"/>
  <c r="Z513" i="2" s="1"/>
  <c r="AD546" i="2"/>
  <c r="AD563" i="2"/>
  <c r="Z565" i="2"/>
  <c r="X585" i="2"/>
  <c r="AE605" i="2"/>
  <c r="AD612" i="2"/>
  <c r="AA621" i="2"/>
  <c r="AD621" i="2" s="1"/>
  <c r="Z621" i="2"/>
  <c r="AD630" i="2"/>
  <c r="AE647" i="2"/>
  <c r="AD654" i="2"/>
  <c r="Z675" i="2"/>
  <c r="AE675" i="2" s="1"/>
  <c r="V16" i="3"/>
  <c r="X29" i="3"/>
  <c r="AB26" i="3"/>
  <c r="AB29" i="3" s="1"/>
  <c r="AD530" i="2"/>
  <c r="AD565" i="2"/>
  <c r="Y585" i="2"/>
  <c r="AE587" i="2"/>
  <c r="V591" i="2"/>
  <c r="AD595" i="2"/>
  <c r="AA598" i="2"/>
  <c r="AD598" i="2" s="1"/>
  <c r="Z598" i="2"/>
  <c r="AE598" i="2" s="1"/>
  <c r="AD605" i="2"/>
  <c r="AD640" i="2"/>
  <c r="AD644" i="2"/>
  <c r="AA647" i="2"/>
  <c r="AD647" i="2" s="1"/>
  <c r="Z647" i="2"/>
  <c r="AD675" i="2"/>
  <c r="Z7" i="3"/>
  <c r="Z8" i="3" s="1"/>
  <c r="W16" i="3"/>
  <c r="Z15" i="3"/>
  <c r="Z16" i="3" s="1"/>
  <c r="AA21" i="3"/>
  <c r="AD21" i="3" s="1"/>
  <c r="AD25" i="3" s="1"/>
  <c r="Z21" i="3"/>
  <c r="W25" i="3"/>
  <c r="Y29" i="3"/>
  <c r="AC26" i="3"/>
  <c r="AC29" i="3" s="1"/>
  <c r="AE5" i="3"/>
  <c r="AE6" i="3" s="1"/>
  <c r="Z26" i="3"/>
  <c r="AE476" i="2"/>
  <c r="V556" i="2"/>
  <c r="Z546" i="2"/>
  <c r="Z563" i="2"/>
  <c r="AE563" i="2" s="1"/>
  <c r="AD581" i="2"/>
  <c r="AC593" i="2"/>
  <c r="AC673" i="2" s="1"/>
  <c r="Y673" i="2"/>
  <c r="AD601" i="2"/>
  <c r="AD633" i="2"/>
  <c r="AD637" i="2"/>
  <c r="AE645" i="2"/>
  <c r="AD650" i="2"/>
  <c r="AE650" i="2" s="1"/>
  <c r="AA657" i="2"/>
  <c r="AD657" i="2" s="1"/>
  <c r="Z657" i="2"/>
  <c r="AE657" i="2" s="1"/>
  <c r="AD664" i="2"/>
  <c r="AD671" i="2"/>
  <c r="AD676" i="2"/>
  <c r="Y680" i="2"/>
  <c r="AD31" i="3"/>
  <c r="W556" i="2"/>
  <c r="Z523" i="2"/>
  <c r="AA523" i="2"/>
  <c r="AD523" i="2" s="1"/>
  <c r="Z535" i="2"/>
  <c r="Z541" i="2"/>
  <c r="AE541" i="2" s="1"/>
  <c r="AE547" i="2"/>
  <c r="AD550" i="2"/>
  <c r="AA589" i="2"/>
  <c r="AA596" i="2"/>
  <c r="AD596" i="2" s="1"/>
  <c r="Z596" i="2"/>
  <c r="AE596" i="2" s="1"/>
  <c r="Z640" i="2"/>
  <c r="AE640" i="2" s="1"/>
  <c r="AA645" i="2"/>
  <c r="AD645" i="2" s="1"/>
  <c r="Z645" i="2"/>
  <c r="Z13" i="3"/>
  <c r="AE13" i="3" s="1"/>
  <c r="AA574" i="2"/>
  <c r="AD574" i="2" s="1"/>
  <c r="Z574" i="2"/>
  <c r="X589" i="2"/>
  <c r="AA608" i="2"/>
  <c r="AD608" i="2" s="1"/>
  <c r="AE608" i="2" s="1"/>
  <c r="Z608" i="2"/>
  <c r="AD615" i="2"/>
  <c r="AE615" i="2" s="1"/>
  <c r="AD622" i="2"/>
  <c r="AA638" i="2"/>
  <c r="AD638" i="2" s="1"/>
  <c r="Z638" i="2"/>
  <c r="AB25" i="3"/>
  <c r="Z537" i="2"/>
  <c r="AE537" i="2" s="1"/>
  <c r="AE562" i="2"/>
  <c r="AA564" i="2"/>
  <c r="AD564" i="2" s="1"/>
  <c r="Z564" i="2"/>
  <c r="AE564" i="2" s="1"/>
  <c r="AE568" i="2"/>
  <c r="Z582" i="2"/>
  <c r="AE582" i="2" s="1"/>
  <c r="AA584" i="2"/>
  <c r="AD584" i="2" s="1"/>
  <c r="Z584" i="2"/>
  <c r="AE584" i="2" s="1"/>
  <c r="Y589" i="2"/>
  <c r="AA588" i="2"/>
  <c r="AD588" i="2" s="1"/>
  <c r="Z588" i="2"/>
  <c r="Z601" i="2"/>
  <c r="AD629" i="2"/>
  <c r="Z650" i="2"/>
  <c r="AE662" i="2"/>
  <c r="AC25" i="3"/>
  <c r="AD22" i="3"/>
  <c r="Z31" i="3"/>
  <c r="AA603" i="2"/>
  <c r="AD603" i="2" s="1"/>
  <c r="Z603" i="2"/>
  <c r="AE603" i="2" s="1"/>
  <c r="AA635" i="2"/>
  <c r="AD635" i="2" s="1"/>
  <c r="Z635" i="2"/>
  <c r="AE635" i="2" s="1"/>
  <c r="AA652" i="2"/>
  <c r="AD652" i="2" s="1"/>
  <c r="Z652" i="2"/>
  <c r="AE652" i="2" s="1"/>
  <c r="AE574" i="2"/>
  <c r="AD577" i="2"/>
  <c r="AA593" i="2"/>
  <c r="Z593" i="2"/>
  <c r="AA610" i="2"/>
  <c r="AD610" i="2" s="1"/>
  <c r="Z610" i="2"/>
  <c r="AE610" i="2" s="1"/>
  <c r="AA642" i="2"/>
  <c r="AD642" i="2" s="1"/>
  <c r="AE642" i="2" s="1"/>
  <c r="Z642" i="2"/>
  <c r="AA659" i="2"/>
  <c r="AD659" i="2" s="1"/>
  <c r="Z659" i="2"/>
  <c r="AE659" i="2" s="1"/>
  <c r="AA674" i="2"/>
  <c r="Z674" i="2"/>
  <c r="Z615" i="2"/>
  <c r="Z625" i="2"/>
  <c r="Z654" i="2"/>
  <c r="AE654" i="2" s="1"/>
  <c r="Z664" i="2"/>
  <c r="Z20" i="3"/>
  <c r="AE20" i="3" s="1"/>
  <c r="AD30" i="3"/>
  <c r="AA32" i="3"/>
  <c r="AA600" i="2"/>
  <c r="AD600" i="2" s="1"/>
  <c r="AE600" i="2" s="1"/>
  <c r="Z600" i="2"/>
  <c r="AA617" i="2"/>
  <c r="AD617" i="2" s="1"/>
  <c r="Z617" i="2"/>
  <c r="AE617" i="2" s="1"/>
  <c r="AA649" i="2"/>
  <c r="AD649" i="2" s="1"/>
  <c r="Z649" i="2"/>
  <c r="AA666" i="2"/>
  <c r="AD666" i="2" s="1"/>
  <c r="Z666" i="2"/>
  <c r="AB32" i="3"/>
  <c r="Z577" i="2"/>
  <c r="AE577" i="2" s="1"/>
  <c r="AE581" i="2"/>
  <c r="V673" i="2"/>
  <c r="Z595" i="2"/>
  <c r="AE595" i="2" s="1"/>
  <c r="AE597" i="2"/>
  <c r="Z612" i="2"/>
  <c r="Z622" i="2"/>
  <c r="AE622" i="2" s="1"/>
  <c r="Z632" i="2"/>
  <c r="AE632" i="2" s="1"/>
  <c r="AE636" i="2"/>
  <c r="Z644" i="2"/>
  <c r="AE644" i="2" s="1"/>
  <c r="AE646" i="2"/>
  <c r="Z661" i="2"/>
  <c r="Z671" i="2"/>
  <c r="AE671" i="2" s="1"/>
  <c r="Z676" i="2"/>
  <c r="AE676" i="2" s="1"/>
  <c r="Z27" i="3"/>
  <c r="AE27" i="3" s="1"/>
  <c r="AC32" i="3"/>
  <c r="AA559" i="2"/>
  <c r="AD559" i="2" s="1"/>
  <c r="Z559" i="2"/>
  <c r="AE559" i="2" s="1"/>
  <c r="Z579" i="2"/>
  <c r="AE579" i="2" s="1"/>
  <c r="W589" i="2"/>
  <c r="W673" i="2"/>
  <c r="AA607" i="2"/>
  <c r="AD607" i="2" s="1"/>
  <c r="Z607" i="2"/>
  <c r="AE607" i="2" s="1"/>
  <c r="AA624" i="2"/>
  <c r="AD624" i="2" s="1"/>
  <c r="Z624" i="2"/>
  <c r="AA656" i="2"/>
  <c r="AD656" i="2" s="1"/>
  <c r="Z656" i="2"/>
  <c r="AE656" i="2" s="1"/>
  <c r="AE9" i="3"/>
  <c r="AE11" i="3" s="1"/>
  <c r="X25" i="3"/>
  <c r="Z22" i="3"/>
  <c r="AE22" i="3" s="1"/>
  <c r="Z30" i="3"/>
  <c r="Z32" i="3" s="1"/>
  <c r="V32" i="3"/>
  <c r="AE578" i="2"/>
  <c r="X673" i="2"/>
  <c r="AE594" i="2"/>
  <c r="Z619" i="2"/>
  <c r="AE619" i="2" s="1"/>
  <c r="Z629" i="2"/>
  <c r="AE629" i="2" s="1"/>
  <c r="Z639" i="2"/>
  <c r="AE639" i="2" s="1"/>
  <c r="Z651" i="2"/>
  <c r="AE651" i="2" s="1"/>
  <c r="AE653" i="2"/>
  <c r="Z668" i="2"/>
  <c r="AE668" i="2" s="1"/>
  <c r="Y25" i="3"/>
  <c r="W32" i="3"/>
  <c r="AA551" i="2"/>
  <c r="AD551" i="2" s="1"/>
  <c r="Z551" i="2"/>
  <c r="AA566" i="2"/>
  <c r="AD566" i="2" s="1"/>
  <c r="Z566" i="2"/>
  <c r="AE566" i="2" s="1"/>
  <c r="Z571" i="2"/>
  <c r="Z586" i="2"/>
  <c r="AA614" i="2"/>
  <c r="AD614" i="2" s="1"/>
  <c r="Z614" i="2"/>
  <c r="AA631" i="2"/>
  <c r="AD631" i="2" s="1"/>
  <c r="Z631" i="2"/>
  <c r="AE631" i="2" s="1"/>
  <c r="AA663" i="2"/>
  <c r="AD663" i="2" s="1"/>
  <c r="Z663" i="2"/>
  <c r="Z19" i="3"/>
  <c r="Z25" i="3" s="1"/>
  <c r="AE31" i="3"/>
  <c r="X32" i="3"/>
  <c r="Z516" i="2"/>
  <c r="Z556" i="2" s="1"/>
  <c r="AE601" i="2"/>
  <c r="AE660" i="2"/>
  <c r="Y32" i="3"/>
  <c r="Z673" i="2" l="1"/>
  <c r="AE612" i="2"/>
  <c r="AD674" i="2"/>
  <c r="AD680" i="2" s="1"/>
  <c r="AA680" i="2"/>
  <c r="AE588" i="2"/>
  <c r="AE523" i="2"/>
  <c r="AE15" i="3"/>
  <c r="AE16" i="3" s="1"/>
  <c r="AE573" i="2"/>
  <c r="AE14" i="3"/>
  <c r="AD560" i="2"/>
  <c r="AE560" i="2" s="1"/>
  <c r="AD502" i="2"/>
  <c r="AE516" i="2"/>
  <c r="AA510" i="1"/>
  <c r="AE272" i="1"/>
  <c r="AE285" i="1"/>
  <c r="AE306" i="2"/>
  <c r="Z680" i="2"/>
  <c r="AB556" i="2"/>
  <c r="AD509" i="2"/>
  <c r="AE551" i="2"/>
  <c r="AE638" i="2"/>
  <c r="AE21" i="3"/>
  <c r="AE565" i="2"/>
  <c r="AE470" i="2"/>
  <c r="AE362" i="2"/>
  <c r="AE467" i="2"/>
  <c r="AE337" i="2"/>
  <c r="Z501" i="2"/>
  <c r="AE477" i="1"/>
  <c r="Z14" i="3"/>
  <c r="F37" i="3" s="1"/>
  <c r="AE21" i="2"/>
  <c r="AA501" i="2"/>
  <c r="AD315" i="2"/>
  <c r="Z408" i="1"/>
  <c r="AE532" i="2"/>
  <c r="AE465" i="2"/>
  <c r="AE575" i="2"/>
  <c r="AD557" i="2"/>
  <c r="AD585" i="2" s="1"/>
  <c r="AA585" i="2"/>
  <c r="AE357" i="2"/>
  <c r="AE341" i="2"/>
  <c r="AE543" i="2"/>
  <c r="AE340" i="2"/>
  <c r="Z509" i="2"/>
  <c r="AE119" i="2"/>
  <c r="F685" i="2"/>
  <c r="Z112" i="2"/>
  <c r="Z114" i="2" s="1"/>
  <c r="AE465" i="1"/>
  <c r="AE251" i="1"/>
  <c r="AD590" i="2"/>
  <c r="AA591" i="2"/>
  <c r="AD314" i="2"/>
  <c r="AE313" i="2"/>
  <c r="AE314" i="2" s="1"/>
  <c r="AE271" i="1"/>
  <c r="AD32" i="3"/>
  <c r="AE663" i="2"/>
  <c r="AD26" i="3"/>
  <c r="AA29" i="3"/>
  <c r="AE670" i="2"/>
  <c r="AE570" i="2"/>
  <c r="AE327" i="2"/>
  <c r="AA506" i="2"/>
  <c r="AE484" i="2"/>
  <c r="AD239" i="2"/>
  <c r="AE237" i="2"/>
  <c r="AE239" i="2" s="1"/>
  <c r="AE12" i="2"/>
  <c r="AE408" i="1"/>
  <c r="AE409" i="1"/>
  <c r="Z510" i="1"/>
  <c r="AD233" i="2"/>
  <c r="AA408" i="1"/>
  <c r="AA375" i="1"/>
  <c r="AE352" i="1"/>
  <c r="AD408" i="1"/>
  <c r="AE260" i="1"/>
  <c r="AD375" i="1"/>
  <c r="AE508" i="2"/>
  <c r="AE509" i="2" s="1"/>
  <c r="AE19" i="3"/>
  <c r="AE25" i="3" s="1"/>
  <c r="AD556" i="2"/>
  <c r="AE514" i="2"/>
  <c r="AE134" i="1"/>
  <c r="AE320" i="1"/>
  <c r="Z134" i="1"/>
  <c r="AE538" i="2"/>
  <c r="AE616" i="2"/>
  <c r="AA511" i="2"/>
  <c r="AD510" i="2"/>
  <c r="AD511" i="2" s="1"/>
  <c r="AE661" i="2"/>
  <c r="AD593" i="2"/>
  <c r="AE593" i="2" s="1"/>
  <c r="Z29" i="3"/>
  <c r="AE621" i="2"/>
  <c r="AE494" i="2"/>
  <c r="AE383" i="2"/>
  <c r="AE413" i="2"/>
  <c r="AD508" i="2"/>
  <c r="AA509" i="2"/>
  <c r="AE681" i="2"/>
  <c r="AE682" i="2" s="1"/>
  <c r="AE492" i="2"/>
  <c r="AE406" i="2"/>
  <c r="AE233" i="2"/>
  <c r="AB501" i="2"/>
  <c r="AE328" i="1"/>
  <c r="AE312" i="1"/>
  <c r="AE7" i="3"/>
  <c r="AE8" i="3" s="1"/>
  <c r="AE614" i="2"/>
  <c r="AE624" i="2"/>
  <c r="AE666" i="2"/>
  <c r="AA25" i="3"/>
  <c r="AE536" i="2"/>
  <c r="AD589" i="2"/>
  <c r="AE557" i="2"/>
  <c r="AE592" i="2"/>
  <c r="AD673" i="2"/>
  <c r="AE477" i="2"/>
  <c r="AE432" i="2"/>
  <c r="AE380" i="2"/>
  <c r="AE505" i="2"/>
  <c r="AE112" i="2"/>
  <c r="AE114" i="2" s="1"/>
  <c r="AE309" i="1"/>
  <c r="AD381" i="1"/>
  <c r="AE381" i="1" s="1"/>
  <c r="AE30" i="3"/>
  <c r="AE32" i="3" s="1"/>
  <c r="Z88" i="2"/>
  <c r="AE5" i="2"/>
  <c r="AE276" i="1"/>
  <c r="AD251" i="1"/>
  <c r="AE468" i="1"/>
  <c r="Z589" i="2"/>
  <c r="AE586" i="2"/>
  <c r="AE589" i="2" s="1"/>
  <c r="AC556" i="2"/>
  <c r="AE273" i="1"/>
  <c r="AE279" i="1"/>
  <c r="AE142" i="2"/>
  <c r="AD134" i="1"/>
  <c r="AE252" i="1"/>
  <c r="Z11" i="3"/>
  <c r="AE630" i="2"/>
  <c r="AE550" i="2"/>
  <c r="AA673" i="2"/>
  <c r="AE488" i="2"/>
  <c r="AD306" i="2"/>
  <c r="AE535" i="2"/>
  <c r="AE623" i="2"/>
  <c r="AE580" i="2"/>
  <c r="AA556" i="2"/>
  <c r="AE512" i="2"/>
  <c r="AE513" i="2" s="1"/>
  <c r="AE470" i="1"/>
  <c r="AE115" i="2"/>
  <c r="AE117" i="2" s="1"/>
  <c r="Z117" i="2"/>
  <c r="AE361" i="2"/>
  <c r="AE462" i="1"/>
  <c r="AE505" i="1"/>
  <c r="AE315" i="1"/>
  <c r="Z375" i="1"/>
  <c r="AE312" i="2"/>
  <c r="AE503" i="1"/>
  <c r="AD510" i="1"/>
  <c r="F517" i="1" l="1"/>
  <c r="AD501" i="2"/>
  <c r="F689" i="2" s="1"/>
  <c r="AE315" i="2"/>
  <c r="AE501" i="2" s="1"/>
  <c r="AD29" i="3"/>
  <c r="F39" i="3" s="1"/>
  <c r="AE26" i="3"/>
  <c r="AE29" i="3" s="1"/>
  <c r="F41" i="3" s="1"/>
  <c r="AE585" i="2"/>
  <c r="AD591" i="2"/>
  <c r="AE590" i="2"/>
  <c r="AE591" i="2" s="1"/>
  <c r="AE510" i="2"/>
  <c r="AE511" i="2" s="1"/>
  <c r="AE673" i="2"/>
  <c r="F515" i="1"/>
  <c r="AE88" i="2"/>
  <c r="F691" i="2" s="1"/>
  <c r="AE510" i="1"/>
  <c r="F687" i="2"/>
  <c r="AE556" i="2"/>
  <c r="AE674" i="2"/>
  <c r="AE680" i="2" s="1"/>
  <c r="AD506" i="2"/>
  <c r="AE502" i="2"/>
  <c r="AE506" i="2" s="1"/>
  <c r="AE375" i="1"/>
  <c r="F519" i="1" s="1"/>
</calcChain>
</file>

<file path=xl/sharedStrings.xml><?xml version="1.0" encoding="utf-8"?>
<sst xmlns="http://schemas.openxmlformats.org/spreadsheetml/2006/main" count="25756" uniqueCount="2840">
  <si>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</si>
  <si>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</si>
  <si>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</si>
  <si>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</si>
  <si>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</si>
  <si>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</si>
  <si>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</si>
  <si>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</si>
  <si>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</si>
  <si>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</si>
  <si>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</si>
  <si>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</si>
  <si>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</si>
  <si>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</si>
  <si>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</si>
  <si>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</si>
  <si>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</si>
  <si>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</si>
  <si>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</si>
  <si>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</si>
  <si>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</si>
  <si>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</si>
  <si>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</si>
  <si>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</si>
  <si>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</si>
  <si>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</si>
  <si>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</si>
  <si>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</si>
  <si>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</si>
  <si>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</si>
  <si>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</si>
  <si>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</si>
  <si>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</si>
  <si>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</si>
  <si>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</si>
  <si>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</si>
  <si>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</si>
  <si>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</si>
  <si>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</si>
  <si>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</si>
  <si>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</si>
  <si>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</si>
  <si>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</si>
  <si>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</si>
  <si>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</si>
  <si>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</si>
  <si>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</si>
  <si>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Gmina Wiskitki</t>
  </si>
  <si>
    <t>838-142-64-66</t>
  </si>
  <si>
    <t>ul. Kościuszki 1, 96-315 Wiskitki</t>
  </si>
  <si>
    <t>Urząd Miasta i Gminy Wiskitki</t>
  </si>
  <si>
    <t>Oświetlenie uliczne</t>
  </si>
  <si>
    <t>Nowa Wieś</t>
  </si>
  <si>
    <t>SON Kamionka 3 (22-2376)</t>
  </si>
  <si>
    <t>96-315</t>
  </si>
  <si>
    <t>Wiskitki</t>
  </si>
  <si>
    <t>590543540201335342</t>
  </si>
  <si>
    <t>C11O</t>
  </si>
  <si>
    <t>PGE Dystrybucja S.A.</t>
  </si>
  <si>
    <t>kolejna</t>
  </si>
  <si>
    <t>PGE Obrót S.A.</t>
  </si>
  <si>
    <t>rozdzielna</t>
  </si>
  <si>
    <t>nie dotyczy</t>
  </si>
  <si>
    <t>31/12/2024</t>
  </si>
  <si>
    <t>01/01/2025</t>
  </si>
  <si>
    <t>31/12/2027</t>
  </si>
  <si>
    <t>Plac Wolności</t>
  </si>
  <si>
    <t>590543540200164721</t>
  </si>
  <si>
    <t>Nowy Drzewicz</t>
  </si>
  <si>
    <t>590543540200068630</t>
  </si>
  <si>
    <t>590543540200348756</t>
  </si>
  <si>
    <t>590543540200250561</t>
  </si>
  <si>
    <t>Duninopol</t>
  </si>
  <si>
    <t>590543540200159185</t>
  </si>
  <si>
    <t>Nowe Kozłowice</t>
  </si>
  <si>
    <t>590543540200136360</t>
  </si>
  <si>
    <t>Stare Kozłowice</t>
  </si>
  <si>
    <t>590543540200045518</t>
  </si>
  <si>
    <t>590543540200344475</t>
  </si>
  <si>
    <t>Zagródź</t>
  </si>
  <si>
    <t>590543540200225316</t>
  </si>
  <si>
    <t>Guzów</t>
  </si>
  <si>
    <t>Rodu Łubieńskich</t>
  </si>
  <si>
    <t>590543540200127665</t>
  </si>
  <si>
    <t>Henryka Sienkiewicza</t>
  </si>
  <si>
    <t>590543540200037070</t>
  </si>
  <si>
    <t>Wola Miedniewska</t>
  </si>
  <si>
    <t>590543540200311255</t>
  </si>
  <si>
    <t>590543540200213078</t>
  </si>
  <si>
    <t>Miedniewice</t>
  </si>
  <si>
    <t>590543540200121946</t>
  </si>
  <si>
    <t>590543540200006250</t>
  </si>
  <si>
    <t>Aleksandrów</t>
  </si>
  <si>
    <t>590543540200308071</t>
  </si>
  <si>
    <t>Babskie Budy</t>
  </si>
  <si>
    <t>590543540200206841</t>
  </si>
  <si>
    <t>Działki</t>
  </si>
  <si>
    <t>590543540200186396</t>
  </si>
  <si>
    <t>Hipolitów</t>
  </si>
  <si>
    <t>590543540200088447</t>
  </si>
  <si>
    <t>590543540200390557</t>
  </si>
  <si>
    <t>Łubno</t>
  </si>
  <si>
    <t>590543540200276844</t>
  </si>
  <si>
    <t>Mrozy</t>
  </si>
  <si>
    <t>590543540200182442</t>
  </si>
  <si>
    <t>Jesionka</t>
  </si>
  <si>
    <t>590543540200081943</t>
  </si>
  <si>
    <t>Franciszków</t>
  </si>
  <si>
    <t>590543540200359400</t>
  </si>
  <si>
    <t>Prościeniec</t>
  </si>
  <si>
    <t>590543540200270019</t>
  </si>
  <si>
    <t>Smolarnia</t>
  </si>
  <si>
    <t>590543540200169597</t>
  </si>
  <si>
    <t>Starowiskitki</t>
  </si>
  <si>
    <t>590543540200050857</t>
  </si>
  <si>
    <t>590543540200359073</t>
  </si>
  <si>
    <t>Oryszew Osada</t>
  </si>
  <si>
    <t>590543540200253906</t>
  </si>
  <si>
    <t>590543540200240173</t>
  </si>
  <si>
    <t>Czerwona Niwa</t>
  </si>
  <si>
    <t>590543540200145294</t>
  </si>
  <si>
    <t>590543540200045426</t>
  </si>
  <si>
    <t>590543540200322282</t>
  </si>
  <si>
    <t>590543540200234318</t>
  </si>
  <si>
    <t>590543540200114689</t>
  </si>
  <si>
    <t>Nowy Oryszew</t>
  </si>
  <si>
    <t>590543540200014910</t>
  </si>
  <si>
    <t>590543540200321186</t>
  </si>
  <si>
    <t>590543540200201990</t>
  </si>
  <si>
    <t>Tadeusza Kościuszki</t>
  </si>
  <si>
    <t>590543540200103522</t>
  </si>
  <si>
    <t>Cyganka</t>
  </si>
  <si>
    <t>590543540200011339</t>
  </si>
  <si>
    <t>590543540200306886</t>
  </si>
  <si>
    <t>590543540200285952</t>
  </si>
  <si>
    <t>Stary Drzewicz</t>
  </si>
  <si>
    <t>590543540200197682</t>
  </si>
  <si>
    <t>Kamionka</t>
  </si>
  <si>
    <t>590543540200078363</t>
  </si>
  <si>
    <t>590543540200373581</t>
  </si>
  <si>
    <t>590543540200279234</t>
  </si>
  <si>
    <t>Miedniewice Kolonia</t>
  </si>
  <si>
    <t>590543540200166206</t>
  </si>
  <si>
    <t>590543540200063895</t>
  </si>
  <si>
    <t>590543540200268160</t>
  </si>
  <si>
    <t>590543540200149391</t>
  </si>
  <si>
    <t>590543540200061365</t>
  </si>
  <si>
    <t>590543540200041121</t>
  </si>
  <si>
    <t>Podoryszew</t>
  </si>
  <si>
    <t>590543540200337408</t>
  </si>
  <si>
    <t>590543540200242719</t>
  </si>
  <si>
    <t>590543540200035731</t>
  </si>
  <si>
    <t>590543540200331338</t>
  </si>
  <si>
    <t>590543540200229925</t>
  </si>
  <si>
    <t>Sokule</t>
  </si>
  <si>
    <t>590543540200113644</t>
  </si>
  <si>
    <t>Armii Krajowej</t>
  </si>
  <si>
    <t>590543540200022762</t>
  </si>
  <si>
    <t>590543540200302727</t>
  </si>
  <si>
    <t>590543540200198580</t>
  </si>
  <si>
    <t>590543540200089611</t>
  </si>
  <si>
    <t>590543540200394753</t>
  </si>
  <si>
    <t>590543540200291212</t>
  </si>
  <si>
    <t>590543540200175093</t>
  </si>
  <si>
    <t>Morgi</t>
  </si>
  <si>
    <t>590543540200077397</t>
  </si>
  <si>
    <t>Guzowska</t>
  </si>
  <si>
    <t>590543540200381159</t>
  </si>
  <si>
    <t>590543540200265855</t>
  </si>
  <si>
    <t>590543540200071258</t>
  </si>
  <si>
    <t>Popielarnia</t>
  </si>
  <si>
    <t>590543540200350513</t>
  </si>
  <si>
    <t>590543540200154739</t>
  </si>
  <si>
    <t>590543540200137367</t>
  </si>
  <si>
    <t>590543540200046492</t>
  </si>
  <si>
    <t>590543540200228409</t>
  </si>
  <si>
    <t>Józefów</t>
  </si>
  <si>
    <t>590543540200124466</t>
  </si>
  <si>
    <t>Antoniew</t>
  </si>
  <si>
    <t>590543540200033683</t>
  </si>
  <si>
    <t>590543540200314126</t>
  </si>
  <si>
    <t>Feliksów</t>
  </si>
  <si>
    <t>590543540200221066</t>
  </si>
  <si>
    <t>590543540200117307</t>
  </si>
  <si>
    <t>590543540200391530</t>
  </si>
  <si>
    <t>590543540200275021</t>
  </si>
  <si>
    <t>Podbuszyce</t>
  </si>
  <si>
    <t>590543540200183999</t>
  </si>
  <si>
    <t>Franciszków Modrzewiowa</t>
  </si>
  <si>
    <t>Modrzewiowa</t>
  </si>
  <si>
    <t>590543540200279371</t>
  </si>
  <si>
    <t>590543540200183913</t>
  </si>
  <si>
    <t>590543540200089482</t>
  </si>
  <si>
    <t>590543540200391745</t>
  </si>
  <si>
    <t>Jodłowa</t>
  </si>
  <si>
    <t>590543540200297313</t>
  </si>
  <si>
    <t>Graniczna</t>
  </si>
  <si>
    <t>590543540200251124</t>
  </si>
  <si>
    <t>dz. 123</t>
  </si>
  <si>
    <t>590543540200106592</t>
  </si>
  <si>
    <t>590543540200105939</t>
  </si>
  <si>
    <t>590543540200313051</t>
  </si>
  <si>
    <t>590543540200154951</t>
  </si>
  <si>
    <t>590543540200041299</t>
  </si>
  <si>
    <t>590543540200216109</t>
  </si>
  <si>
    <t>Akacjowa</t>
  </si>
  <si>
    <t>590543540200279081</t>
  </si>
  <si>
    <t>590543540200061266</t>
  </si>
  <si>
    <t>590543540200329311</t>
  </si>
  <si>
    <t>Błońska</t>
  </si>
  <si>
    <t>590543540200294756</t>
  </si>
  <si>
    <t>590543540200383528</t>
  </si>
  <si>
    <t>590543540200292592</t>
  </si>
  <si>
    <t>590543540200372157</t>
  </si>
  <si>
    <t>Różanów</t>
  </si>
  <si>
    <t>(Szafa SON)</t>
  </si>
  <si>
    <t>590543540200325399</t>
  </si>
  <si>
    <t>590543540200224241</t>
  </si>
  <si>
    <t>590543540200117192</t>
  </si>
  <si>
    <t>590543540200004683</t>
  </si>
  <si>
    <t>590543540201335168</t>
  </si>
  <si>
    <t>590543540201335182</t>
  </si>
  <si>
    <t>590543540201335199</t>
  </si>
  <si>
    <t>Tomaszew</t>
  </si>
  <si>
    <t>590543540201335205</t>
  </si>
  <si>
    <t>DK-50</t>
  </si>
  <si>
    <t>590543540201335212</t>
  </si>
  <si>
    <t>Środkowa</t>
  </si>
  <si>
    <t>590543540201335229</t>
  </si>
  <si>
    <t>SON słup nr 1 Franciszków 8 (2-2215)</t>
  </si>
  <si>
    <t>590543540201335250</t>
  </si>
  <si>
    <t>590543540201335267</t>
  </si>
  <si>
    <t>Czerwona Niwa-Parcel</t>
  </si>
  <si>
    <t>dz. 94</t>
  </si>
  <si>
    <t>590543540201335274</t>
  </si>
  <si>
    <t>590543540201335281</t>
  </si>
  <si>
    <t>Słup 22</t>
  </si>
  <si>
    <t>590543540201335298</t>
  </si>
  <si>
    <t>Szafka 2-2030-04</t>
  </si>
  <si>
    <t>590543540201335304</t>
  </si>
  <si>
    <t>Dębowa</t>
  </si>
  <si>
    <t>590543540201335366</t>
  </si>
  <si>
    <t>590543540201335373</t>
  </si>
  <si>
    <t>Główna</t>
  </si>
  <si>
    <t>590543540201335380</t>
  </si>
  <si>
    <t>Leśna</t>
  </si>
  <si>
    <t>64,15/6,14/8</t>
  </si>
  <si>
    <t>590543540200172023</t>
  </si>
  <si>
    <t>590543540200125807</t>
  </si>
  <si>
    <t>Fabryczna</t>
  </si>
  <si>
    <t>dz. 14</t>
  </si>
  <si>
    <t>590543540201335434</t>
  </si>
  <si>
    <t>444/2,445,473</t>
  </si>
  <si>
    <t>590543540201359720</t>
  </si>
  <si>
    <t>Chabrowa</t>
  </si>
  <si>
    <t>dz. 49</t>
  </si>
  <si>
    <t>590543540201359379</t>
  </si>
  <si>
    <t xml:space="preserve">Józefów </t>
  </si>
  <si>
    <t>II</t>
  </si>
  <si>
    <t>590543540201426415</t>
  </si>
  <si>
    <t>Nowe PPE - brak</t>
  </si>
  <si>
    <t>I</t>
  </si>
  <si>
    <t>590543540201428129</t>
  </si>
  <si>
    <t>590543540201428136</t>
  </si>
  <si>
    <t>Gmina Nowy Wiśnicz</t>
  </si>
  <si>
    <t>868-102-13-60</t>
  </si>
  <si>
    <t>Rynek 38, 32-720 Nowy Wiśnicz</t>
  </si>
  <si>
    <t>Urząd Miejski w Nowym Wiśniczu</t>
  </si>
  <si>
    <t>Stary Wiśnicz</t>
  </si>
  <si>
    <t>32-720</t>
  </si>
  <si>
    <t>Nowy Wiśnicz</t>
  </si>
  <si>
    <t>590322424700682895</t>
  </si>
  <si>
    <t>O12</t>
  </si>
  <si>
    <t>-</t>
  </si>
  <si>
    <t>Tauron Dystrybucja S.A.</t>
  </si>
  <si>
    <t>Energa Obrót S.A.</t>
  </si>
  <si>
    <t>31/12/2025</t>
  </si>
  <si>
    <t>01/01/2026</t>
  </si>
  <si>
    <t>Chronów</t>
  </si>
  <si>
    <t>590322424700244680</t>
  </si>
  <si>
    <t>590322424700553898</t>
  </si>
  <si>
    <t>K122300028959</t>
  </si>
  <si>
    <t>590322424700287496</t>
  </si>
  <si>
    <t>K122300028955</t>
  </si>
  <si>
    <t>590322424700453334</t>
  </si>
  <si>
    <t>K122300028963</t>
  </si>
  <si>
    <t>590322424700700254</t>
  </si>
  <si>
    <t>Kobyle</t>
  </si>
  <si>
    <t>590322424700481498</t>
  </si>
  <si>
    <t>590322424700174246</t>
  </si>
  <si>
    <t>590322424700107947</t>
  </si>
  <si>
    <t>O11</t>
  </si>
  <si>
    <t>V</t>
  </si>
  <si>
    <t>590322424700713353</t>
  </si>
  <si>
    <t>590322424700057358</t>
  </si>
  <si>
    <t>VII</t>
  </si>
  <si>
    <t>590322424700501233</t>
  </si>
  <si>
    <t>590322424700356260</t>
  </si>
  <si>
    <t>Kopaliny</t>
  </si>
  <si>
    <t>590322424700169808</t>
  </si>
  <si>
    <t>590322424700242600</t>
  </si>
  <si>
    <t>K122300028962</t>
  </si>
  <si>
    <t>590322424700242761</t>
  </si>
  <si>
    <t>590322424700602121</t>
  </si>
  <si>
    <t>590322424700558572</t>
  </si>
  <si>
    <t>Królówka</t>
  </si>
  <si>
    <t>590322424700429773</t>
  </si>
  <si>
    <t>K122200007589</t>
  </si>
  <si>
    <t>590322424700509505</t>
  </si>
  <si>
    <t>590322424700088598</t>
  </si>
  <si>
    <t>590322424700398703</t>
  </si>
  <si>
    <t>S102271024267</t>
  </si>
  <si>
    <t>590322424700197511</t>
  </si>
  <si>
    <t>K122200007581</t>
  </si>
  <si>
    <t>590322424700600226</t>
  </si>
  <si>
    <t>K122200007582</t>
  </si>
  <si>
    <t>590322424700497048</t>
  </si>
  <si>
    <t>S102271024284</t>
  </si>
  <si>
    <t>590322424700507747</t>
  </si>
  <si>
    <t>S322371579530</t>
  </si>
  <si>
    <t>590322424700165671</t>
  </si>
  <si>
    <t>590322424700352163</t>
  </si>
  <si>
    <t>dz. 2588/4</t>
  </si>
  <si>
    <t>590322424700646583</t>
  </si>
  <si>
    <t>S102271024272</t>
  </si>
  <si>
    <t>590322424700704450</t>
  </si>
  <si>
    <t>Leksandrowa</t>
  </si>
  <si>
    <t>590322424700112163</t>
  </si>
  <si>
    <t>K122200007520</t>
  </si>
  <si>
    <t>590322424700291783</t>
  </si>
  <si>
    <t>K122200007523</t>
  </si>
  <si>
    <t>590322424700516169</t>
  </si>
  <si>
    <t>590322424700602114</t>
  </si>
  <si>
    <t>Leszczyna</t>
  </si>
  <si>
    <t>590322424700244598</t>
  </si>
  <si>
    <t>Z102220527416</t>
  </si>
  <si>
    <t>Łomna</t>
  </si>
  <si>
    <t>590322424700413659</t>
  </si>
  <si>
    <t>K122300028975</t>
  </si>
  <si>
    <t>590322424700513748</t>
  </si>
  <si>
    <t>K122300028961</t>
  </si>
  <si>
    <t>590322424700312068</t>
  </si>
  <si>
    <t>K122300028972</t>
  </si>
  <si>
    <t>590322424700469502</t>
  </si>
  <si>
    <t>K122300028967</t>
  </si>
  <si>
    <t>IV</t>
  </si>
  <si>
    <t>590322424700170040</t>
  </si>
  <si>
    <t>K122300028964</t>
  </si>
  <si>
    <t>590322424700012791</t>
  </si>
  <si>
    <t>K122200007525</t>
  </si>
  <si>
    <t>590322424700688477</t>
  </si>
  <si>
    <t>Wiśnicz Mały</t>
  </si>
  <si>
    <t>590322424700585974</t>
  </si>
  <si>
    <t>590322424700051066</t>
  </si>
  <si>
    <t>590322424700682451</t>
  </si>
  <si>
    <t>Muchówka</t>
  </si>
  <si>
    <t>590322424700312051</t>
  </si>
  <si>
    <t>590322424700553737</t>
  </si>
  <si>
    <t>590322424700015525</t>
  </si>
  <si>
    <t>590322424700023148</t>
  </si>
  <si>
    <t>S302271286595</t>
  </si>
  <si>
    <t>dz. 254, 848,884, 897/1</t>
  </si>
  <si>
    <t>590322424700632371</t>
  </si>
  <si>
    <t>K122200007524.</t>
  </si>
  <si>
    <t>dz. 600/254</t>
  </si>
  <si>
    <t>590322424700663818</t>
  </si>
  <si>
    <t>S102271024301</t>
  </si>
  <si>
    <t>dz. 671</t>
  </si>
  <si>
    <t>590322424700695727</t>
  </si>
  <si>
    <t>590322424700687340</t>
  </si>
  <si>
    <t>Zaja</t>
  </si>
  <si>
    <t>590322424700308245</t>
  </si>
  <si>
    <t>IV-1</t>
  </si>
  <si>
    <t>590322424700413628</t>
  </si>
  <si>
    <t>590322424700505453</t>
  </si>
  <si>
    <t>590322424700117625</t>
  </si>
  <si>
    <t>K122200007521</t>
  </si>
  <si>
    <t>INTE</t>
  </si>
  <si>
    <t>590322424700020598</t>
  </si>
  <si>
    <t>Bocheńska</t>
  </si>
  <si>
    <t>590322424700208507</t>
  </si>
  <si>
    <t>2 PI</t>
  </si>
  <si>
    <t>590322424700185730</t>
  </si>
  <si>
    <t>Golonkówka</t>
  </si>
  <si>
    <t>590322424700015563</t>
  </si>
  <si>
    <t>Limanowska</t>
  </si>
  <si>
    <t>590322424700177230</t>
  </si>
  <si>
    <t>dz. 26/9, 2</t>
  </si>
  <si>
    <t>590322424700057525</t>
  </si>
  <si>
    <t>Miej</t>
  </si>
  <si>
    <t>590322424700116420</t>
  </si>
  <si>
    <t>Brzękowskiego, Miejskie Pola</t>
  </si>
  <si>
    <t>590322424700020741</t>
  </si>
  <si>
    <t>590322424700154903</t>
  </si>
  <si>
    <t>dz. 344/349</t>
  </si>
  <si>
    <t>590322424700717696</t>
  </si>
  <si>
    <t>3 MI</t>
  </si>
  <si>
    <t>590322424700398581</t>
  </si>
  <si>
    <t>Olchawa</t>
  </si>
  <si>
    <t>590322424700380678</t>
  </si>
  <si>
    <t>590322424700511966</t>
  </si>
  <si>
    <t>590322424700150585</t>
  </si>
  <si>
    <t>590322424700017987</t>
  </si>
  <si>
    <t>590322424700240316</t>
  </si>
  <si>
    <t>590322424700673954</t>
  </si>
  <si>
    <t>590322424700687333</t>
  </si>
  <si>
    <t>264/17</t>
  </si>
  <si>
    <t>590322424700852885</t>
  </si>
  <si>
    <t>K12230002894.</t>
  </si>
  <si>
    <t>Kopaliny Pogwizdowskie</t>
  </si>
  <si>
    <t>590322424700376428</t>
  </si>
  <si>
    <t>01935564.</t>
  </si>
  <si>
    <t>Połom Duży</t>
  </si>
  <si>
    <t>590322424700505217</t>
  </si>
  <si>
    <t>K122300028977</t>
  </si>
  <si>
    <t>590322424700150707</t>
  </si>
  <si>
    <t>590322424700405357</t>
  </si>
  <si>
    <t>590322424700679710</t>
  </si>
  <si>
    <t>`1</t>
  </si>
  <si>
    <t>590322424700679741</t>
  </si>
  <si>
    <t>590322424700694713</t>
  </si>
  <si>
    <t>OCZY</t>
  </si>
  <si>
    <t>590322424700053060</t>
  </si>
  <si>
    <t>590322424700394521</t>
  </si>
  <si>
    <t>590322424700279231</t>
  </si>
  <si>
    <t>dz. 1435/8</t>
  </si>
  <si>
    <t>590322424700205810</t>
  </si>
  <si>
    <t>590322424700012845</t>
  </si>
  <si>
    <t>IX</t>
  </si>
  <si>
    <t>590322424700255365</t>
  </si>
  <si>
    <t>590322424700585950</t>
  </si>
  <si>
    <t>K122200007590</t>
  </si>
  <si>
    <t>Podgródek</t>
  </si>
  <si>
    <t>590322424700451415</t>
  </si>
  <si>
    <t>590322424700335296</t>
  </si>
  <si>
    <t>K122300028966</t>
  </si>
  <si>
    <t>590322424700360540</t>
  </si>
  <si>
    <t>590322424700436221</t>
  </si>
  <si>
    <t>dz. 117</t>
  </si>
  <si>
    <t>590322424700666918</t>
  </si>
  <si>
    <t>Z102220527402</t>
  </si>
  <si>
    <t>dz. 1905</t>
  </si>
  <si>
    <t>590322424700708922</t>
  </si>
  <si>
    <t>dz. 1559</t>
  </si>
  <si>
    <t>590322424700672773</t>
  </si>
  <si>
    <t>Z102220527296</t>
  </si>
  <si>
    <t>590322424700673329</t>
  </si>
  <si>
    <t>590322424700717979</t>
  </si>
  <si>
    <t>dz. 57</t>
  </si>
  <si>
    <t>590322424700720573</t>
  </si>
  <si>
    <t>dz. 1559/1</t>
  </si>
  <si>
    <t>590322424700732682</t>
  </si>
  <si>
    <t>590322424700682468</t>
  </si>
  <si>
    <t>dz. 126/1</t>
  </si>
  <si>
    <t>590322424700732927</t>
  </si>
  <si>
    <t>dz. 1/65</t>
  </si>
  <si>
    <t>590322424700732293</t>
  </si>
  <si>
    <t>dz. 108/2</t>
  </si>
  <si>
    <t>590322424700728302</t>
  </si>
  <si>
    <t>K122300028976</t>
  </si>
  <si>
    <t>dz. 126/4</t>
  </si>
  <si>
    <t>590322424700720788</t>
  </si>
  <si>
    <t>590322424700724403</t>
  </si>
  <si>
    <t>dz. 254</t>
  </si>
  <si>
    <t>590322424700728296</t>
  </si>
  <si>
    <t>K122300028910</t>
  </si>
  <si>
    <t>dz. 1/9</t>
  </si>
  <si>
    <t>590322424700724663</t>
  </si>
  <si>
    <t>dz. 3/5</t>
  </si>
  <si>
    <t>590322424700732361</t>
  </si>
  <si>
    <t>590322424700732276</t>
  </si>
  <si>
    <t>K122200007586</t>
  </si>
  <si>
    <t>dz. 130/1</t>
  </si>
  <si>
    <t>590322424700732330</t>
  </si>
  <si>
    <t>K122300028971</t>
  </si>
  <si>
    <t>590322424700728135</t>
  </si>
  <si>
    <t>K122200007528.</t>
  </si>
  <si>
    <t>dz. 5</t>
  </si>
  <si>
    <t>590322424700732644</t>
  </si>
  <si>
    <t>K122300028960</t>
  </si>
  <si>
    <t>590322424700724410</t>
  </si>
  <si>
    <t>dz. 907/1</t>
  </si>
  <si>
    <t>590322424700724267</t>
  </si>
  <si>
    <t>Gmina Pawłowice</t>
  </si>
  <si>
    <t>638-164-22-18</t>
  </si>
  <si>
    <t>ul. Zjednoczenia 60, 43-250 Pawłowice</t>
  </si>
  <si>
    <t>Pawłowice</t>
  </si>
  <si>
    <t>Pszczyńska</t>
  </si>
  <si>
    <t>43-250</t>
  </si>
  <si>
    <t>590322401100308228</t>
  </si>
  <si>
    <t>S322371582579</t>
  </si>
  <si>
    <t>Warszowice</t>
  </si>
  <si>
    <t>Strefa Przemysłowa</t>
  </si>
  <si>
    <t>590322401100631586</t>
  </si>
  <si>
    <t>Wyzwolenia</t>
  </si>
  <si>
    <t>590322401100264609</t>
  </si>
  <si>
    <t>Górnicza</t>
  </si>
  <si>
    <t>590322401101079646</t>
  </si>
  <si>
    <t>590322401100007671</t>
  </si>
  <si>
    <t>Wodzisławska</t>
  </si>
  <si>
    <t>590322401100518221</t>
  </si>
  <si>
    <t>S322271522907</t>
  </si>
  <si>
    <t>Zjednoczenia</t>
  </si>
  <si>
    <t>590322401101324869</t>
  </si>
  <si>
    <t>Polna</t>
  </si>
  <si>
    <t>590322401100516302</t>
  </si>
  <si>
    <t>590322401101272924</t>
  </si>
  <si>
    <t>Stawowa</t>
  </si>
  <si>
    <t>590322401101199337</t>
  </si>
  <si>
    <t>Krzyżowice</t>
  </si>
  <si>
    <t>Szkolna</t>
  </si>
  <si>
    <t>590322401100540123</t>
  </si>
  <si>
    <t>590322401100493719</t>
  </si>
  <si>
    <t>Boryńska</t>
  </si>
  <si>
    <t>590322401100178395</t>
  </si>
  <si>
    <t>Cieszyńska</t>
  </si>
  <si>
    <t>590322401100767650</t>
  </si>
  <si>
    <t>590322401100786767</t>
  </si>
  <si>
    <t>Miarki</t>
  </si>
  <si>
    <t>590322401101064604</t>
  </si>
  <si>
    <t>590322401101121369</t>
  </si>
  <si>
    <t>Zwycięstwa</t>
  </si>
  <si>
    <t>590322401100161274</t>
  </si>
  <si>
    <t>Borki</t>
  </si>
  <si>
    <t>590322401300249635</t>
  </si>
  <si>
    <t>Studzieńska</t>
  </si>
  <si>
    <t>590322401300160640</t>
  </si>
  <si>
    <t>590322401100063882</t>
  </si>
  <si>
    <t>590322401100609431</t>
  </si>
  <si>
    <t>V-38656</t>
  </si>
  <si>
    <t>R</t>
  </si>
  <si>
    <t>Łąkowa</t>
  </si>
  <si>
    <t>590322401101146935</t>
  </si>
  <si>
    <t>590322401100959901</t>
  </si>
  <si>
    <t>Kościelna</t>
  </si>
  <si>
    <t>590322401100373097</t>
  </si>
  <si>
    <t>590322401100757880</t>
  </si>
  <si>
    <t>590322401101251387</t>
  </si>
  <si>
    <t>590322401100795073</t>
  </si>
  <si>
    <t>590322401101059204</t>
  </si>
  <si>
    <t>590322401100911886</t>
  </si>
  <si>
    <t>590322401100091311</t>
  </si>
  <si>
    <t>590322401100853520</t>
  </si>
  <si>
    <t>590322401100744972</t>
  </si>
  <si>
    <t>S322371580721</t>
  </si>
  <si>
    <t>Wojska Polskiego</t>
  </si>
  <si>
    <t>590322401101375731</t>
  </si>
  <si>
    <t>Ligonia</t>
  </si>
  <si>
    <t>590322401100189117</t>
  </si>
  <si>
    <t>590322401101339986</t>
  </si>
  <si>
    <t>S322271522910</t>
  </si>
  <si>
    <t>590322401101223322</t>
  </si>
  <si>
    <t>590322401100738063</t>
  </si>
  <si>
    <t>Osińska</t>
  </si>
  <si>
    <t>590322401100734027</t>
  </si>
  <si>
    <t>Śląska</t>
  </si>
  <si>
    <t>590322401100215038</t>
  </si>
  <si>
    <t>590322401100331653</t>
  </si>
  <si>
    <t>590322401100178401</t>
  </si>
  <si>
    <t>590322401100999723</t>
  </si>
  <si>
    <t>590322401100675894</t>
  </si>
  <si>
    <t>590322401100063912</t>
  </si>
  <si>
    <t>Zjednoczenia/Park</t>
  </si>
  <si>
    <t>590322401100246346</t>
  </si>
  <si>
    <t>590322401100313482</t>
  </si>
  <si>
    <t>Pszczyńska/ droga do cmentarza</t>
  </si>
  <si>
    <t>590322401100274714</t>
  </si>
  <si>
    <t>590322401100787023</t>
  </si>
  <si>
    <t>Golasowice</t>
  </si>
  <si>
    <t>Kraszewskiego</t>
  </si>
  <si>
    <t>590322401201030936</t>
  </si>
  <si>
    <t>Konopnickiej</t>
  </si>
  <si>
    <t>590322401200175485</t>
  </si>
  <si>
    <t>Prusa</t>
  </si>
  <si>
    <t>590322401200108223</t>
  </si>
  <si>
    <t>Kochanowskiego</t>
  </si>
  <si>
    <t>590322401201035566</t>
  </si>
  <si>
    <t>Reja</t>
  </si>
  <si>
    <t>590322401201207192</t>
  </si>
  <si>
    <t>590322401200610214</t>
  </si>
  <si>
    <t>590322401200454375</t>
  </si>
  <si>
    <t>Wspólna</t>
  </si>
  <si>
    <t>590322401200183596</t>
  </si>
  <si>
    <t>Zawadzkiego</t>
  </si>
  <si>
    <t>590322401200922836</t>
  </si>
  <si>
    <t>590322401200757919</t>
  </si>
  <si>
    <t>Jarząbkowice</t>
  </si>
  <si>
    <t>Kasztanowa</t>
  </si>
  <si>
    <t>590322401200486376</t>
  </si>
  <si>
    <t>Wiejska</t>
  </si>
  <si>
    <t>590322401201218662</t>
  </si>
  <si>
    <t>Partyzantów</t>
  </si>
  <si>
    <t>590322401200165035</t>
  </si>
  <si>
    <t>Pielgrzymowice</t>
  </si>
  <si>
    <t>Ruptawska</t>
  </si>
  <si>
    <t>590322401201113486</t>
  </si>
  <si>
    <t>Brzezińska</t>
  </si>
  <si>
    <t>590322401200983295</t>
  </si>
  <si>
    <t>Generała Sikorskiego</t>
  </si>
  <si>
    <t>590322401200552422</t>
  </si>
  <si>
    <t>Grunwaldzka</t>
  </si>
  <si>
    <t>590322401200880730</t>
  </si>
  <si>
    <t>Podlesie</t>
  </si>
  <si>
    <t>590322401200140827</t>
  </si>
  <si>
    <t>590322401201190357</t>
  </si>
  <si>
    <t>590322401201245064</t>
  </si>
  <si>
    <t>Powstańców</t>
  </si>
  <si>
    <t>590322401201005019</t>
  </si>
  <si>
    <t>Golasowicka</t>
  </si>
  <si>
    <t>590322401200421933</t>
  </si>
  <si>
    <t>Zebrzydowicka</t>
  </si>
  <si>
    <t>590322401200018621</t>
  </si>
  <si>
    <t>590322401201006207</t>
  </si>
  <si>
    <t>Gruntowa</t>
  </si>
  <si>
    <t>590322401200721712</t>
  </si>
  <si>
    <t>Pniówek</t>
  </si>
  <si>
    <t>590322401200846545</t>
  </si>
  <si>
    <t>Krucza</t>
  </si>
  <si>
    <t>590322401200393414</t>
  </si>
  <si>
    <t>590322401200976891</t>
  </si>
  <si>
    <t>590322401201207246</t>
  </si>
  <si>
    <t>Orla</t>
  </si>
  <si>
    <t>590322401201118221</t>
  </si>
  <si>
    <t>Rolnicza</t>
  </si>
  <si>
    <t>590322401200649252</t>
  </si>
  <si>
    <t>Krzyżowa</t>
  </si>
  <si>
    <t>590322401200151465</t>
  </si>
  <si>
    <t>Żytnia</t>
  </si>
  <si>
    <t>590322401200106144</t>
  </si>
  <si>
    <t>590322401201213704</t>
  </si>
  <si>
    <t>Poligonowa</t>
  </si>
  <si>
    <t>590322401101130729</t>
  </si>
  <si>
    <t>Jastrzębska</t>
  </si>
  <si>
    <t>590322401200815794</t>
  </si>
  <si>
    <t>Spokojna</t>
  </si>
  <si>
    <t>590322401101296340</t>
  </si>
  <si>
    <t>Wiosenna</t>
  </si>
  <si>
    <t>590322401201049938</t>
  </si>
  <si>
    <t>Borowa</t>
  </si>
  <si>
    <t>590322401200855950</t>
  </si>
  <si>
    <t>Tuwima</t>
  </si>
  <si>
    <t>590322401201217832</t>
  </si>
  <si>
    <t>590322401100779974</t>
  </si>
  <si>
    <t>590322401100253092</t>
  </si>
  <si>
    <t>590322401100787030</t>
  </si>
  <si>
    <t>S322371582520</t>
  </si>
  <si>
    <t>Zjednoczenia Park, ośr. Zdrowia</t>
  </si>
  <si>
    <t>590322401101431734</t>
  </si>
  <si>
    <t>590322401101018805</t>
  </si>
  <si>
    <t>S322371581305</t>
  </si>
  <si>
    <t>590322401101085425</t>
  </si>
  <si>
    <t>S322371582569</t>
  </si>
  <si>
    <t>Zjednoczenia park</t>
  </si>
  <si>
    <t>590322401101338996</t>
  </si>
  <si>
    <t>A322056182141</t>
  </si>
  <si>
    <t>Klonowa</t>
  </si>
  <si>
    <t>590322401100408249</t>
  </si>
  <si>
    <t>590322401100364866</t>
  </si>
  <si>
    <t>Katowicka</t>
  </si>
  <si>
    <t>590322401100986006</t>
  </si>
  <si>
    <t>590322401101011738</t>
  </si>
  <si>
    <t>3 Maja</t>
  </si>
  <si>
    <t>590322401100197631</t>
  </si>
  <si>
    <t>590322401200757230</t>
  </si>
  <si>
    <t>Kanarkowa</t>
  </si>
  <si>
    <t>590322401201133231</t>
  </si>
  <si>
    <t>Widokowa</t>
  </si>
  <si>
    <t>590322401200468709</t>
  </si>
  <si>
    <t>590322401201219454</t>
  </si>
  <si>
    <t>590322401201250846</t>
  </si>
  <si>
    <t>Spacerowa od ul. Wyzwolenia</t>
  </si>
  <si>
    <t>590322401100507867</t>
  </si>
  <si>
    <t>Spacerowa od DK81</t>
  </si>
  <si>
    <t>590322401101273884</t>
  </si>
  <si>
    <t>Zapłocie</t>
  </si>
  <si>
    <t>590322401101461717</t>
  </si>
  <si>
    <t>590322401201259115</t>
  </si>
  <si>
    <t>Rzeczna</t>
  </si>
  <si>
    <t>590322401201250716</t>
  </si>
  <si>
    <t>Kwiatowa</t>
  </si>
  <si>
    <t>590322401201272114</t>
  </si>
  <si>
    <t>590322401201260425</t>
  </si>
  <si>
    <t>Zjednoczenia/droga gos.</t>
  </si>
  <si>
    <t>590322401101494265</t>
  </si>
  <si>
    <t>Makuszyńskiego</t>
  </si>
  <si>
    <t>590322401201271025</t>
  </si>
  <si>
    <t>Ekologiczna</t>
  </si>
  <si>
    <t>590322401101662411</t>
  </si>
  <si>
    <t>K122300035900</t>
  </si>
  <si>
    <t>Biskupa Pawłowskiego</t>
  </si>
  <si>
    <t>590322401101651309</t>
  </si>
  <si>
    <t>S322271525514</t>
  </si>
  <si>
    <t>C11</t>
  </si>
  <si>
    <t>wiata przystankowa - Jarząbkowice</t>
  </si>
  <si>
    <t>590322401201404065</t>
  </si>
  <si>
    <t>Wiata przystankowa - Pielgrzymowice</t>
  </si>
  <si>
    <t>590322401201403945</t>
  </si>
  <si>
    <t>Wiata przystankowa - Krzyżowice</t>
  </si>
  <si>
    <t>590322401101642154</t>
  </si>
  <si>
    <t>Z102220585072</t>
  </si>
  <si>
    <t>Wiata przystankowa - Golasowice</t>
  </si>
  <si>
    <t>Z.Nałkowskiej</t>
  </si>
  <si>
    <t>590322401201412640</t>
  </si>
  <si>
    <t>Z102220585288</t>
  </si>
  <si>
    <t>dz.30/2</t>
  </si>
  <si>
    <t>590322401101476780</t>
  </si>
  <si>
    <t>S322371581423</t>
  </si>
  <si>
    <t>dz.272</t>
  </si>
  <si>
    <t>590322401201269565</t>
  </si>
  <si>
    <t>S322371582466</t>
  </si>
  <si>
    <t>Gmina Siennica Różana</t>
  </si>
  <si>
    <t>564-168-83-75</t>
  </si>
  <si>
    <t>Siennica Różana 265A, 22-304 Siennica Różana</t>
  </si>
  <si>
    <t>Urząd Gminy Siennica Różana</t>
  </si>
  <si>
    <t>Rudka</t>
  </si>
  <si>
    <t>22-300</t>
  </si>
  <si>
    <t>590543580301137569</t>
  </si>
  <si>
    <t>56356858</t>
  </si>
  <si>
    <t>C12W</t>
  </si>
  <si>
    <t>ENEA S.A.</t>
  </si>
  <si>
    <t>Siennica Mała</t>
  </si>
  <si>
    <t>22-304</t>
  </si>
  <si>
    <t>590543580301137668</t>
  </si>
  <si>
    <t>72409686</t>
  </si>
  <si>
    <t>Maciejów</t>
  </si>
  <si>
    <t xml:space="preserve">          </t>
  </si>
  <si>
    <t>590543580301137736</t>
  </si>
  <si>
    <t>56352824</t>
  </si>
  <si>
    <t>Stójło</t>
  </si>
  <si>
    <t>590543580301137811</t>
  </si>
  <si>
    <t>24721233</t>
  </si>
  <si>
    <t>Boruń</t>
  </si>
  <si>
    <t>590543580301137859</t>
  </si>
  <si>
    <t>31455450</t>
  </si>
  <si>
    <t>590543580301137842</t>
  </si>
  <si>
    <t>31455455</t>
  </si>
  <si>
    <t>Zagroda</t>
  </si>
  <si>
    <t>590543580301137835</t>
  </si>
  <si>
    <t>32685883</t>
  </si>
  <si>
    <t>Siennica Królewska Mała</t>
  </si>
  <si>
    <t xml:space="preserve">DZ.974    </t>
  </si>
  <si>
    <t>590543580301137828</t>
  </si>
  <si>
    <t>32685817</t>
  </si>
  <si>
    <t>Wola Siennicka</t>
  </si>
  <si>
    <t>590543580301137774</t>
  </si>
  <si>
    <t>95293835</t>
  </si>
  <si>
    <t>590543580301137798</t>
  </si>
  <si>
    <t>92444706</t>
  </si>
  <si>
    <t>590543580301137804</t>
  </si>
  <si>
    <t>72409684</t>
  </si>
  <si>
    <t>Siennica Różana</t>
  </si>
  <si>
    <t>590543580301137545</t>
  </si>
  <si>
    <t>14213578</t>
  </si>
  <si>
    <t>590543580301137552</t>
  </si>
  <si>
    <t>72409671</t>
  </si>
  <si>
    <t>590543580301137576</t>
  </si>
  <si>
    <t>56356840</t>
  </si>
  <si>
    <t>590543580301137583</t>
  </si>
  <si>
    <t>56356841</t>
  </si>
  <si>
    <t>Siennica Duża</t>
  </si>
  <si>
    <t>590543580301137590</t>
  </si>
  <si>
    <t>72409550</t>
  </si>
  <si>
    <t>590543580301137606</t>
  </si>
  <si>
    <t>72409539</t>
  </si>
  <si>
    <t>590543580301137613</t>
  </si>
  <si>
    <t>56362811</t>
  </si>
  <si>
    <t>Kozieniec</t>
  </si>
  <si>
    <t>590543580301137620</t>
  </si>
  <si>
    <t>56356843</t>
  </si>
  <si>
    <t>590543580301137637</t>
  </si>
  <si>
    <t>56356854</t>
  </si>
  <si>
    <t>590543580301137644</t>
  </si>
  <si>
    <t>56362812</t>
  </si>
  <si>
    <t>Żdżanne</t>
  </si>
  <si>
    <t>590543580301137651</t>
  </si>
  <si>
    <t>72409549</t>
  </si>
  <si>
    <t>Wierzchowiny</t>
  </si>
  <si>
    <t>590543580301137675</t>
  </si>
  <si>
    <t>72409523</t>
  </si>
  <si>
    <t>590543580301137682</t>
  </si>
  <si>
    <t>72409463</t>
  </si>
  <si>
    <t>590543580301137699</t>
  </si>
  <si>
    <t>72409620</t>
  </si>
  <si>
    <t>Siennica Różana Kolonia</t>
  </si>
  <si>
    <t>590543580301137705</t>
  </si>
  <si>
    <t>72409682</t>
  </si>
  <si>
    <t>590543580301137712</t>
  </si>
  <si>
    <t>72320375</t>
  </si>
  <si>
    <t>590543580301137729</t>
  </si>
  <si>
    <t>14213597</t>
  </si>
  <si>
    <t>590543580301137743</t>
  </si>
  <si>
    <t>92050827</t>
  </si>
  <si>
    <t>590543580301137750</t>
  </si>
  <si>
    <t>97433952</t>
  </si>
  <si>
    <t>590543580301137767</t>
  </si>
  <si>
    <t>72409615</t>
  </si>
  <si>
    <t>590543580301315103</t>
  </si>
  <si>
    <t>55124613</t>
  </si>
  <si>
    <t>Gmina Gorzyce</t>
  </si>
  <si>
    <t>647-181-32-20</t>
  </si>
  <si>
    <t>ul. Kościelna 15, 44-350 Gorzyce</t>
  </si>
  <si>
    <t>Bełsznica</t>
  </si>
  <si>
    <t>Nowa</t>
  </si>
  <si>
    <t>44-350</t>
  </si>
  <si>
    <t>Gorzyce</t>
  </si>
  <si>
    <t>590322401201233788</t>
  </si>
  <si>
    <t>S322371576733</t>
  </si>
  <si>
    <t>Tauron Sprzedaż Sp. z o.o.</t>
  </si>
  <si>
    <t>Czyżowicka</t>
  </si>
  <si>
    <t>590322401201185841</t>
  </si>
  <si>
    <t>S322371576806</t>
  </si>
  <si>
    <t>K. Rolnicze</t>
  </si>
  <si>
    <t>590322401200790978</t>
  </si>
  <si>
    <t>S322371578820</t>
  </si>
  <si>
    <t>590322401201225578</t>
  </si>
  <si>
    <t>S322371576752</t>
  </si>
  <si>
    <t>Mleczarnia</t>
  </si>
  <si>
    <t>590322401200111179</t>
  </si>
  <si>
    <t>S322371576739</t>
  </si>
  <si>
    <t>590322401200332604</t>
  </si>
  <si>
    <t>S322371576785</t>
  </si>
  <si>
    <t>Stawy</t>
  </si>
  <si>
    <t>590322401200558523</t>
  </si>
  <si>
    <t>S322371576800</t>
  </si>
  <si>
    <t>Bluszczów</t>
  </si>
  <si>
    <t>590322401200301280</t>
  </si>
  <si>
    <t>S322371576706</t>
  </si>
  <si>
    <t>Piaskowa</t>
  </si>
  <si>
    <t>590322401200453279</t>
  </si>
  <si>
    <t>S322371576804</t>
  </si>
  <si>
    <t>PKP</t>
  </si>
  <si>
    <t>590322401200005508</t>
  </si>
  <si>
    <t>S322371576799</t>
  </si>
  <si>
    <t>Czyżowice</t>
  </si>
  <si>
    <t>590322401200747071</t>
  </si>
  <si>
    <t>S322371576686</t>
  </si>
  <si>
    <t>590322401200054674</t>
  </si>
  <si>
    <t>S322371578776</t>
  </si>
  <si>
    <t>Dworcowa</t>
  </si>
  <si>
    <t>590322401200793757</t>
  </si>
  <si>
    <t>K122300039775</t>
  </si>
  <si>
    <t>Gorzycka</t>
  </si>
  <si>
    <t>590322401201113578</t>
  </si>
  <si>
    <t>S322371578780</t>
  </si>
  <si>
    <t>590322401200135540</t>
  </si>
  <si>
    <t>S322371576751</t>
  </si>
  <si>
    <t>590322401200256498</t>
  </si>
  <si>
    <t>S322371576801</t>
  </si>
  <si>
    <t>590322401200267449</t>
  </si>
  <si>
    <t>K122300039652</t>
  </si>
  <si>
    <t>590322401201002896</t>
  </si>
  <si>
    <t>Oświetlenie uliczne W839</t>
  </si>
  <si>
    <t>Przemysłowa</t>
  </si>
  <si>
    <t>2/A</t>
  </si>
  <si>
    <t>590322401200115689</t>
  </si>
  <si>
    <t>K122300039681</t>
  </si>
  <si>
    <t>2/B</t>
  </si>
  <si>
    <t>590322401200525723</t>
  </si>
  <si>
    <t>K122300039685</t>
  </si>
  <si>
    <t>Rogowska</t>
  </si>
  <si>
    <t>590322401200067193</t>
  </si>
  <si>
    <t>S322371576798</t>
  </si>
  <si>
    <t>590322401201222744</t>
  </si>
  <si>
    <t>S322371558583</t>
  </si>
  <si>
    <t>590322401200914411</t>
  </si>
  <si>
    <t>S322371578808</t>
  </si>
  <si>
    <t>590322401200189161</t>
  </si>
  <si>
    <t>S322371553913</t>
  </si>
  <si>
    <t>Ogrodowa</t>
  </si>
  <si>
    <t>590322401200136769</t>
  </si>
  <si>
    <t>S322371553975</t>
  </si>
  <si>
    <t>Osiedle</t>
  </si>
  <si>
    <t>590322401200682686</t>
  </si>
  <si>
    <t>S322371548764</t>
  </si>
  <si>
    <t>Ośrodek Zdrowia</t>
  </si>
  <si>
    <t>590322401200506166</t>
  </si>
  <si>
    <t>S322371548768</t>
  </si>
  <si>
    <t>590322401201196731</t>
  </si>
  <si>
    <t>Piekarnia</t>
  </si>
  <si>
    <t>590322401200961774</t>
  </si>
  <si>
    <t>S322371576704</t>
  </si>
  <si>
    <t>Poprzeczna</t>
  </si>
  <si>
    <t>590322401200702506</t>
  </si>
  <si>
    <t>S322371578807</t>
  </si>
  <si>
    <t>Raciborska</t>
  </si>
  <si>
    <t>590322401201090404</t>
  </si>
  <si>
    <t>S322371553971</t>
  </si>
  <si>
    <t>Rybnicka</t>
  </si>
  <si>
    <t>590322401200410517</t>
  </si>
  <si>
    <t>S322371553974</t>
  </si>
  <si>
    <t>WOP</t>
  </si>
  <si>
    <t>590322401201185834</t>
  </si>
  <si>
    <t>S322371548766</t>
  </si>
  <si>
    <t>Zakład Odwykowy</t>
  </si>
  <si>
    <t>590322401201151310</t>
  </si>
  <si>
    <t>K122300039592</t>
  </si>
  <si>
    <t>Gorzyczki</t>
  </si>
  <si>
    <t>590322401200702162</t>
  </si>
  <si>
    <t>S322371515081</t>
  </si>
  <si>
    <t>590322401200527543</t>
  </si>
  <si>
    <t>S322371575774</t>
  </si>
  <si>
    <t>Bar</t>
  </si>
  <si>
    <t>590322401200789873</t>
  </si>
  <si>
    <t>S322371582495</t>
  </si>
  <si>
    <t>Mirana</t>
  </si>
  <si>
    <t>590322401200973821</t>
  </si>
  <si>
    <t>S322271495036</t>
  </si>
  <si>
    <t>590322401200461762</t>
  </si>
  <si>
    <t>POM</t>
  </si>
  <si>
    <t>590322401200390345</t>
  </si>
  <si>
    <t>S322371578813</t>
  </si>
  <si>
    <t>590322401200747057</t>
  </si>
  <si>
    <t>S322371578812</t>
  </si>
  <si>
    <t>RSP</t>
  </si>
  <si>
    <t>590322401201083512</t>
  </si>
  <si>
    <t>S322371634563</t>
  </si>
  <si>
    <t>Strefa 1/ Wilkowiec</t>
  </si>
  <si>
    <t>590322401200989600</t>
  </si>
  <si>
    <t>S322271523369</t>
  </si>
  <si>
    <t>Kraskowiec</t>
  </si>
  <si>
    <t>590322401200139562</t>
  </si>
  <si>
    <t>S322371553977</t>
  </si>
  <si>
    <t>590322401200637853</t>
  </si>
  <si>
    <t>S322371553912</t>
  </si>
  <si>
    <t>Familoki</t>
  </si>
  <si>
    <t>St. traf w 994</t>
  </si>
  <si>
    <t>590322401200826967</t>
  </si>
  <si>
    <t>S322271523296</t>
  </si>
  <si>
    <t>590322401200327914</t>
  </si>
  <si>
    <t>S322371553973</t>
  </si>
  <si>
    <t>590322401200073217</t>
  </si>
  <si>
    <t>S322371553972</t>
  </si>
  <si>
    <t>Odra</t>
  </si>
  <si>
    <t>590322401201169568</t>
  </si>
  <si>
    <t>S322371576743</t>
  </si>
  <si>
    <t>Szkoła</t>
  </si>
  <si>
    <t>590322401200003696</t>
  </si>
  <si>
    <t>S322371576711</t>
  </si>
  <si>
    <t>Wieś</t>
  </si>
  <si>
    <t>590322401200003757</t>
  </si>
  <si>
    <t>S322371576728</t>
  </si>
  <si>
    <t>Olza</t>
  </si>
  <si>
    <t>590322401200407319</t>
  </si>
  <si>
    <t>S322371576701</t>
  </si>
  <si>
    <t>590322401200041353</t>
  </si>
  <si>
    <t>S322371576700</t>
  </si>
  <si>
    <t>590322401201204306</t>
  </si>
  <si>
    <t>S322371576687</t>
  </si>
  <si>
    <t>590322401200272993</t>
  </si>
  <si>
    <t>S322371576717</t>
  </si>
  <si>
    <t>590322401200529349</t>
  </si>
  <si>
    <t>S322371576769</t>
  </si>
  <si>
    <t>590322401201196434</t>
  </si>
  <si>
    <t>S322371576783</t>
  </si>
  <si>
    <t>590322401200671642</t>
  </si>
  <si>
    <t>590322401200785301</t>
  </si>
  <si>
    <t>S322371576685</t>
  </si>
  <si>
    <t>Osiny</t>
  </si>
  <si>
    <t>590322401200365527</t>
  </si>
  <si>
    <t>S322271515076</t>
  </si>
  <si>
    <t>7 Kwietnia</t>
  </si>
  <si>
    <t>590322401200940045</t>
  </si>
  <si>
    <t>S322371571437</t>
  </si>
  <si>
    <t>Podbucze</t>
  </si>
  <si>
    <t>590322401200201504</t>
  </si>
  <si>
    <t>Krotoszowice PGR</t>
  </si>
  <si>
    <t>590322401200624495</t>
  </si>
  <si>
    <t>S322371563989</t>
  </si>
  <si>
    <t>Rogowiec</t>
  </si>
  <si>
    <t>590322401200116754</t>
  </si>
  <si>
    <t>S322371558515</t>
  </si>
  <si>
    <t>590322401200680125</t>
  </si>
  <si>
    <t>S322371558520</t>
  </si>
  <si>
    <t>Rogów</t>
  </si>
  <si>
    <t>590322401200073194</t>
  </si>
  <si>
    <t>S322371558514</t>
  </si>
  <si>
    <t>590322401200677781</t>
  </si>
  <si>
    <t>S322371558518</t>
  </si>
  <si>
    <t>Kościół</t>
  </si>
  <si>
    <t>590322401200478845</t>
  </si>
  <si>
    <t>S322371553938</t>
  </si>
  <si>
    <t>Przedszkole</t>
  </si>
  <si>
    <t>590322401200778037</t>
  </si>
  <si>
    <t>S322371553976</t>
  </si>
  <si>
    <t>SKR</t>
  </si>
  <si>
    <t>590322401200792835</t>
  </si>
  <si>
    <t>S322371553941</t>
  </si>
  <si>
    <t>Syrenka</t>
  </si>
  <si>
    <t>590322401201151648</t>
  </si>
  <si>
    <t>S322371558521</t>
  </si>
  <si>
    <t>590322401200985862</t>
  </si>
  <si>
    <t>S322271521207</t>
  </si>
  <si>
    <t>Wytrzęsów</t>
  </si>
  <si>
    <t>590322401200775708</t>
  </si>
  <si>
    <t>S322371558519</t>
  </si>
  <si>
    <t>Turza</t>
  </si>
  <si>
    <t>590322401200926162</t>
  </si>
  <si>
    <t>590322401200977324</t>
  </si>
  <si>
    <t>S322371608217</t>
  </si>
  <si>
    <t>590322401200021492</t>
  </si>
  <si>
    <t>22 Lipca</t>
  </si>
  <si>
    <t>590322401200762647</t>
  </si>
  <si>
    <t>27 Marca</t>
  </si>
  <si>
    <t>590322401201006016</t>
  </si>
  <si>
    <t>S322371608145</t>
  </si>
  <si>
    <t>590322401200292069</t>
  </si>
  <si>
    <t>S322371629358</t>
  </si>
  <si>
    <t>590322401200522333</t>
  </si>
  <si>
    <t>S322371629359</t>
  </si>
  <si>
    <t>590322401200007724</t>
  </si>
  <si>
    <t>Bogumińska</t>
  </si>
  <si>
    <t>590322401200572222</t>
  </si>
  <si>
    <t>S322371629355</t>
  </si>
  <si>
    <t>Dalków</t>
  </si>
  <si>
    <t>590322401200317953</t>
  </si>
  <si>
    <t>Graniczna – Krostoszowice</t>
  </si>
  <si>
    <t>590322401200667416</t>
  </si>
  <si>
    <t>Kolejowa</t>
  </si>
  <si>
    <t>590322401200886206</t>
  </si>
  <si>
    <t>S322371630435</t>
  </si>
  <si>
    <t>590322401201007129</t>
  </si>
  <si>
    <t>S322371630427</t>
  </si>
  <si>
    <t>Kościuszki</t>
  </si>
  <si>
    <t>590322401200461793</t>
  </si>
  <si>
    <t>S322371630433</t>
  </si>
  <si>
    <t>590322401201063675</t>
  </si>
  <si>
    <t>S322371630429</t>
  </si>
  <si>
    <t>590322401201097700</t>
  </si>
  <si>
    <t>S322371563988</t>
  </si>
  <si>
    <t>Młyn</t>
  </si>
  <si>
    <t>590322401201233771</t>
  </si>
  <si>
    <t>Mszańska</t>
  </si>
  <si>
    <t>590322401200884950</t>
  </si>
  <si>
    <t>S322371558552</t>
  </si>
  <si>
    <t>Olszenica PGR</t>
  </si>
  <si>
    <t>590322401200418247</t>
  </si>
  <si>
    <t>Polplandeks</t>
  </si>
  <si>
    <t>590322401201180600</t>
  </si>
  <si>
    <t>S322371629365</t>
  </si>
  <si>
    <t>Polplandeks – Mszańska</t>
  </si>
  <si>
    <t>590322401201222645</t>
  </si>
  <si>
    <t>590322401200523934</t>
  </si>
  <si>
    <t>S322371630432</t>
  </si>
  <si>
    <t>590322401200053097</t>
  </si>
  <si>
    <t>S322371558551</t>
  </si>
  <si>
    <t>Świerczewskiego</t>
  </si>
  <si>
    <t>590322401201192146</t>
  </si>
  <si>
    <t>590322401200482743</t>
  </si>
  <si>
    <t>590322401200362717</t>
  </si>
  <si>
    <t>S322371630434</t>
  </si>
  <si>
    <t>Uchylsko</t>
  </si>
  <si>
    <t>590322401200745398</t>
  </si>
  <si>
    <t>S322371553970</t>
  </si>
  <si>
    <t>Wilchwy</t>
  </si>
  <si>
    <t>Nowa Droga</t>
  </si>
  <si>
    <t>590322401201090879</t>
  </si>
  <si>
    <t>S322271521152</t>
  </si>
  <si>
    <t>Łączne prognozowane zapotrzebowanie energii elektrycznej dla powyższych obiektów w okresie od 01.01.2025 r. do 31.12.2027 r. wynosi [kWh]:</t>
  </si>
  <si>
    <t>OSP Wiskitki</t>
  </si>
  <si>
    <t>Żyrardowska</t>
  </si>
  <si>
    <t>590543540200382156</t>
  </si>
  <si>
    <t>Plac Wolności 35</t>
  </si>
  <si>
    <t>590543540200272396</t>
  </si>
  <si>
    <t>OSP Działki</t>
  </si>
  <si>
    <t xml:space="preserve">Działkowa </t>
  </si>
  <si>
    <t>590543540200193240</t>
  </si>
  <si>
    <t>OSP Aleksandrów</t>
  </si>
  <si>
    <t>590543540200095636</t>
  </si>
  <si>
    <t>OSP Nowy Oryszew</t>
  </si>
  <si>
    <t>590543540200388615</t>
  </si>
  <si>
    <t>OSP Nowe Kozłowice</t>
  </si>
  <si>
    <t>590543540200256815</t>
  </si>
  <si>
    <t>OSP Nowy Drzewicz</t>
  </si>
  <si>
    <t>590543540200262519</t>
  </si>
  <si>
    <t>OSP Miedniewice</t>
  </si>
  <si>
    <t>590543540200368457</t>
  </si>
  <si>
    <t>OSP Jesionka</t>
  </si>
  <si>
    <t>Al. Partyzantów</t>
  </si>
  <si>
    <t>590543540200129348</t>
  </si>
  <si>
    <t>Świetlica wiejska</t>
  </si>
  <si>
    <t>590543540200258598</t>
  </si>
  <si>
    <t>OSP Guzów</t>
  </si>
  <si>
    <t>590543540200344789</t>
  </si>
  <si>
    <t>Hydrofornia Nowe Kozłowice</t>
  </si>
  <si>
    <t>590543540200290529</t>
  </si>
  <si>
    <t>Przepompownia wody Łubno</t>
  </si>
  <si>
    <t>590543540200190829</t>
  </si>
  <si>
    <t xml:space="preserve">Wiskitki monitoring Plac Wolności </t>
  </si>
  <si>
    <t>590543540200108466</t>
  </si>
  <si>
    <t>Lokal Czerwona Niwa Parcel 37 m 2</t>
  </si>
  <si>
    <t>Czerwona Niwa Parcel</t>
  </si>
  <si>
    <t>590543540200394494</t>
  </si>
  <si>
    <t xml:space="preserve">Przepompownia wód opadowych Wiskitki ul. Kościuszki </t>
  </si>
  <si>
    <t>590543540200294411</t>
  </si>
  <si>
    <t>Wiskitki budynek administracyjny (Policja) Plac Wolności 35</t>
  </si>
  <si>
    <t>590543540200166404</t>
  </si>
  <si>
    <t>Przepompownia ścieków  P2</t>
  </si>
  <si>
    <t>Działkowa</t>
  </si>
  <si>
    <t>590543540200153824</t>
  </si>
  <si>
    <t>Przepompownia ścieków P-1</t>
  </si>
  <si>
    <t>590543540200145898</t>
  </si>
  <si>
    <t>Guzów dz.25 przepompownia ścieków P1</t>
  </si>
  <si>
    <t>590543540200313587</t>
  </si>
  <si>
    <t>Guzów dz. 22 przepompownia ścieków P4</t>
  </si>
  <si>
    <t>590543540200209675</t>
  </si>
  <si>
    <t>Guzów dz. 15/114 przepompownia ścieków P3</t>
  </si>
  <si>
    <t>590543540200099597</t>
  </si>
  <si>
    <t>Guzów dz. 29/4 przepompownia ścieków P2</t>
  </si>
  <si>
    <t>590543540200045839</t>
  </si>
  <si>
    <t>Stadion piłkarski Zagródź dz. 493 Wiskitki</t>
  </si>
  <si>
    <t>590543540200117451</t>
  </si>
  <si>
    <t>Cyganka dz.32/1 przepompownia ścieków P5</t>
  </si>
  <si>
    <t>590543540200231348</t>
  </si>
  <si>
    <t>Instalacja nawadniająca</t>
  </si>
  <si>
    <t>Plac Wolności (Rynek)</t>
  </si>
  <si>
    <t>590543540200230082</t>
  </si>
  <si>
    <t>Przepompownia ścieków  P11A</t>
  </si>
  <si>
    <t>590543540200004232</t>
  </si>
  <si>
    <t>Przepompownia ścieków  P12</t>
  </si>
  <si>
    <t>dz. 324/5</t>
  </si>
  <si>
    <t>590543540200299171</t>
  </si>
  <si>
    <t>Przepompownia ścieków  P11</t>
  </si>
  <si>
    <t>dz. 15/2</t>
  </si>
  <si>
    <t>590543540200296446</t>
  </si>
  <si>
    <t>Przepompownia ścieków  P6A</t>
  </si>
  <si>
    <t>dz. 690/2</t>
  </si>
  <si>
    <t>590543540200382767</t>
  </si>
  <si>
    <t>Przepompownia ścieków  P4</t>
  </si>
  <si>
    <t>dz. 589</t>
  </si>
  <si>
    <t>590543540200276257</t>
  </si>
  <si>
    <t>Przepompownia ścieków  P6</t>
  </si>
  <si>
    <t>Spółdzielcza</t>
  </si>
  <si>
    <t>dz. 652/1</t>
  </si>
  <si>
    <t>590543540200216628</t>
  </si>
  <si>
    <t>590543540200315000</t>
  </si>
  <si>
    <t>Przepompownia ścieków  P1</t>
  </si>
  <si>
    <t>Pańska</t>
  </si>
  <si>
    <t>590543540200208050</t>
  </si>
  <si>
    <t>Przepompownia ścieków  P3</t>
  </si>
  <si>
    <t>Topiel</t>
  </si>
  <si>
    <t>590543540200101382</t>
  </si>
  <si>
    <t>Przepompownia ścieków  P5</t>
  </si>
  <si>
    <t>dz. 96</t>
  </si>
  <si>
    <t>590543540200044597</t>
  </si>
  <si>
    <t>Przepompownia ścieków  P10</t>
  </si>
  <si>
    <t>dz. 233/1</t>
  </si>
  <si>
    <t>590543540200004942</t>
  </si>
  <si>
    <t>Przepompownia ścieków  P5A</t>
  </si>
  <si>
    <t>590543540200305568</t>
  </si>
  <si>
    <t>Przepompownia ścieków  P8</t>
  </si>
  <si>
    <t>dz. 140</t>
  </si>
  <si>
    <t>590543540200207640</t>
  </si>
  <si>
    <t>Przepompownia ścieków  P9</t>
  </si>
  <si>
    <t>dz. 158/2</t>
  </si>
  <si>
    <t>590543540200115808</t>
  </si>
  <si>
    <t>Przepompownia ścieków  P7</t>
  </si>
  <si>
    <t>Topolowa</t>
  </si>
  <si>
    <t>dz. 124/4</t>
  </si>
  <si>
    <t>590543540200019304</t>
  </si>
  <si>
    <t>Przepompownia ścieków  P-1</t>
  </si>
  <si>
    <t>dz. 75</t>
  </si>
  <si>
    <t>590543540200152049</t>
  </si>
  <si>
    <t>Przepompownia  ścieków</t>
  </si>
  <si>
    <t>dz. 617</t>
  </si>
  <si>
    <t>590543540201335175</t>
  </si>
  <si>
    <t>Budynek ośrodka zdrowa - administracja</t>
  </si>
  <si>
    <t>Guzów Osada</t>
  </si>
  <si>
    <t>Michała Ogińskiego</t>
  </si>
  <si>
    <t>dz. 324</t>
  </si>
  <si>
    <t>590543540201335236</t>
  </si>
  <si>
    <t>Boisko sportowe</t>
  </si>
  <si>
    <t>dz. 365/2</t>
  </si>
  <si>
    <t>590543540201335243</t>
  </si>
  <si>
    <t>Świetlica wiejska Różanów</t>
  </si>
  <si>
    <t>590543540200185306</t>
  </si>
  <si>
    <t>Lokal niemieszkalny- świetlica wiejska</t>
  </si>
  <si>
    <t>590543540200020225</t>
  </si>
  <si>
    <t>dz. 186</t>
  </si>
  <si>
    <t>590543540200299850</t>
  </si>
  <si>
    <t>Przepompownia ścieków  P-6</t>
  </si>
  <si>
    <t>dz. 207</t>
  </si>
  <si>
    <t>590543540201335311</t>
  </si>
  <si>
    <t>Przepompownia ścieków  P-7</t>
  </si>
  <si>
    <t>dz. 148/1</t>
  </si>
  <si>
    <t>590543540201335328</t>
  </si>
  <si>
    <t>590543540201335359</t>
  </si>
  <si>
    <t xml:space="preserve">OSP Wiskitki ul. Strażacka </t>
  </si>
  <si>
    <t>Strażacka</t>
  </si>
  <si>
    <t>590543540200159093</t>
  </si>
  <si>
    <t>C12A</t>
  </si>
  <si>
    <t>Lokal Gminny - świetlica</t>
  </si>
  <si>
    <t>17A/2</t>
  </si>
  <si>
    <t>590543540201335427</t>
  </si>
  <si>
    <t>G11</t>
  </si>
  <si>
    <t>SUW Feliksów</t>
  </si>
  <si>
    <t>590543540200339655</t>
  </si>
  <si>
    <t>C21</t>
  </si>
  <si>
    <t>Budynek UMiG ul. Kościuszki 1 Wiskitki</t>
  </si>
  <si>
    <t>590543540200253968</t>
  </si>
  <si>
    <t>Oświetlenie Klatki</t>
  </si>
  <si>
    <t>590543540200378180</t>
  </si>
  <si>
    <t>590543540200161942</t>
  </si>
  <si>
    <t>Przepompownia wody Cyganka</t>
  </si>
  <si>
    <t>590543540200086979</t>
  </si>
  <si>
    <t>Przepompownia ścieków  P 8</t>
  </si>
  <si>
    <t>Wiśniowa</t>
  </si>
  <si>
    <t>223/1</t>
  </si>
  <si>
    <t>590543540201335335</t>
  </si>
  <si>
    <t>Wiskitki ul. Plac Wolności 34</t>
  </si>
  <si>
    <t>590543540200207480</t>
  </si>
  <si>
    <t>Lok. nr 4 na parterze</t>
  </si>
  <si>
    <t>590543540200181315</t>
  </si>
  <si>
    <t>G12</t>
  </si>
  <si>
    <t>Lok. nr 1 na pierwszym piętrze</t>
  </si>
  <si>
    <t>590543540200384761</t>
  </si>
  <si>
    <t>Młyn-  Wiskitki licznik nr  2</t>
  </si>
  <si>
    <t>590543540200079063</t>
  </si>
  <si>
    <t>Młyn-  Wiskitki licznik nr  1</t>
  </si>
  <si>
    <t>590543540200395644</t>
  </si>
  <si>
    <t>Monitoring</t>
  </si>
  <si>
    <t>dz. 373/2</t>
  </si>
  <si>
    <t>590543540200261383</t>
  </si>
  <si>
    <t>Sygnalizacja świetlna przejście I</t>
  </si>
  <si>
    <t>590543540201335397</t>
  </si>
  <si>
    <t>Sygnalizacja świetlna przejście II</t>
  </si>
  <si>
    <t>590543540201335403</t>
  </si>
  <si>
    <t>Zaplecze socjalne i Wiata Targowiska Gminnego</t>
  </si>
  <si>
    <t>Spacerowa</t>
  </si>
  <si>
    <t>dz. 236/1</t>
  </si>
  <si>
    <t>590543540201335410</t>
  </si>
  <si>
    <t>Przepompownia ścieków Jesionka P</t>
  </si>
  <si>
    <t>dz. 247/12</t>
  </si>
  <si>
    <t>590543540201359683</t>
  </si>
  <si>
    <t>Młyn-  Wiskitki licznik nr  3</t>
  </si>
  <si>
    <t>26/5</t>
  </si>
  <si>
    <t>590543540200175413</t>
  </si>
  <si>
    <t>Młyn-  Wiskitki licznik nr  4</t>
  </si>
  <si>
    <t>590543540200281565</t>
  </si>
  <si>
    <t>lokal użytkowy</t>
  </si>
  <si>
    <t>15/7</t>
  </si>
  <si>
    <t>590543540200295289</t>
  </si>
  <si>
    <t>Szkoła Podstawowa im. Św. Jana Pawła II we Franciszkowie</t>
  </si>
  <si>
    <t>Franciszków, ul. Dębowa 25, 96-315 Wiskitki</t>
  </si>
  <si>
    <t>Szkoła Podstawowa</t>
  </si>
  <si>
    <t>590543540200180783</t>
  </si>
  <si>
    <t>Szkoła Podstawowa - sala gimnastyczna</t>
  </si>
  <si>
    <t>590543540200292127</t>
  </si>
  <si>
    <t>590543540200118915</t>
  </si>
  <si>
    <t>Gmina Wiskitki, Franciszków, 96-315 Wiskitki, boisko</t>
  </si>
  <si>
    <t>590543540200238491</t>
  </si>
  <si>
    <t>Szkoła Podstawowa im. Aleksandra Kamińskiego w Guzowie</t>
  </si>
  <si>
    <t>Guzów, ul. Rodu Łubieńskich 2, 96-315 Wiskitki</t>
  </si>
  <si>
    <t>Szkoła Podstawowa im. Aleksandra Kamińskiego</t>
  </si>
  <si>
    <t>590543540200187881</t>
  </si>
  <si>
    <t>590543540200348497</t>
  </si>
  <si>
    <t>Szkoła Podstawowa im. Zbigniewa Religi w Miedniewicach</t>
  </si>
  <si>
    <t>Miedniewice 86, 96-315 Wiskitki</t>
  </si>
  <si>
    <t>Szkoła Podstawowa im. Zbigniewa Religi</t>
  </si>
  <si>
    <t>590543540200359875</t>
  </si>
  <si>
    <t>590543540200259946</t>
  </si>
  <si>
    <t>Oświetlenie korytarza SP w Miedniewicach</t>
  </si>
  <si>
    <t>590543540200136315</t>
  </si>
  <si>
    <t>Szkoła Podstawowa im. Marii Kownackiej w Wiskitkach</t>
  </si>
  <si>
    <t>Wiskitki, ul. Tadeusza Kościuszki 25, 96-315 Wiskitki</t>
  </si>
  <si>
    <t>Szkoła Podstawowa w Wiskitkach im. Marii Kownackiej, Wiskitki ul. Kościuszki 25</t>
  </si>
  <si>
    <t>590543540200361335</t>
  </si>
  <si>
    <t>C22A</t>
  </si>
  <si>
    <t>Przedszkole Publiczne w Wiskitkach</t>
  </si>
  <si>
    <t>Wiskitki, ul. Spółdzielcza 2, 96-315 Wiskitki</t>
  </si>
  <si>
    <t>590543540200177110</t>
  </si>
  <si>
    <t>Powiat Wieluński</t>
  </si>
  <si>
    <t>832-179-37-87</t>
  </si>
  <si>
    <t>Pl. Kazimierza Wielkiego 2, 98-300 Wieluń</t>
  </si>
  <si>
    <t>Starostwo Powiatowe w Wieluniu</t>
  </si>
  <si>
    <t>Wieluń</t>
  </si>
  <si>
    <t>Kazimierza Wielkiego</t>
  </si>
  <si>
    <t>98-300</t>
  </si>
  <si>
    <t>590543540500153555</t>
  </si>
  <si>
    <t>01788371</t>
  </si>
  <si>
    <t>31/12/2026</t>
  </si>
  <si>
    <t>590543540500159083</t>
  </si>
  <si>
    <t>C12B</t>
  </si>
  <si>
    <t>590543540500079909</t>
  </si>
  <si>
    <t>A. Struga</t>
  </si>
  <si>
    <t>590543540500466457</t>
  </si>
  <si>
    <t>09273317</t>
  </si>
  <si>
    <t>I Liceum Ogólnokształcące im. Tadeusza Kościuszki</t>
  </si>
  <si>
    <t>ul. Nadodrzańska 4, 98-300 Wieluń</t>
  </si>
  <si>
    <t>Nadodrzańska</t>
  </si>
  <si>
    <t>590543540500090737</t>
  </si>
  <si>
    <t>03375926</t>
  </si>
  <si>
    <t>II Liceum Ogólnokształcące im. Janusza Korczaka</t>
  </si>
  <si>
    <t>ul. Piłsudskiego 6, 98-300 Wieluń</t>
  </si>
  <si>
    <t>Piłsudskiego</t>
  </si>
  <si>
    <t>590543540500254962</t>
  </si>
  <si>
    <t>01279513</t>
  </si>
  <si>
    <t>590543540500042378</t>
  </si>
  <si>
    <t>01788386</t>
  </si>
  <si>
    <t>Zespół Szkół Nr 1 w Wieluniu</t>
  </si>
  <si>
    <t>ul. Wojska Polskiego 32, 98-300 Wieluń</t>
  </si>
  <si>
    <t>budynek główny</t>
  </si>
  <si>
    <t>590543540500823557</t>
  </si>
  <si>
    <t>budynek szkolny "B"</t>
  </si>
  <si>
    <t>590543540501239609</t>
  </si>
  <si>
    <t>warsztaty gastronomiczne</t>
  </si>
  <si>
    <t>590543540500295194</t>
  </si>
  <si>
    <t>01278231</t>
  </si>
  <si>
    <t>hala sportowa</t>
  </si>
  <si>
    <t>590543540500823564</t>
  </si>
  <si>
    <t>Zespół Szkół Nr 3 im. Mikołaja Kopernika w Wieluniu</t>
  </si>
  <si>
    <t>ul. Sieradzka 54, 98-300 Wieluń</t>
  </si>
  <si>
    <t>Sieradzka</t>
  </si>
  <si>
    <t>590543540500026538</t>
  </si>
  <si>
    <t>01279258</t>
  </si>
  <si>
    <t>Dom Dziecka im. Św. Urszuli Ledóchowskiej</t>
  </si>
  <si>
    <t>Komorniki 30, 98-345 Mokrsko</t>
  </si>
  <si>
    <t>Komorniki</t>
  </si>
  <si>
    <t>98-345</t>
  </si>
  <si>
    <t>Mokrsko</t>
  </si>
  <si>
    <t>590543540500350640</t>
  </si>
  <si>
    <t>01278460</t>
  </si>
  <si>
    <t>590543540500176769</t>
  </si>
  <si>
    <t>Dom Pomocy Społecznej</t>
  </si>
  <si>
    <t>Skrzynno 13, 98-311 Ostrówek</t>
  </si>
  <si>
    <t>Skrzynno</t>
  </si>
  <si>
    <t>98-311</t>
  </si>
  <si>
    <t>Ostrówek</t>
  </si>
  <si>
    <t>590543540500220745</t>
  </si>
  <si>
    <t>G12W</t>
  </si>
  <si>
    <t>Specjalny Ośrodek Szkolno-Wychowawczy</t>
  </si>
  <si>
    <t>Gromadzice 49, 98-310 Czarnożyły</t>
  </si>
  <si>
    <t>Gromadzice</t>
  </si>
  <si>
    <t>98-310</t>
  </si>
  <si>
    <t>Czarnożyły</t>
  </si>
  <si>
    <t>590543540500277329</t>
  </si>
  <si>
    <t>590543540500381231</t>
  </si>
  <si>
    <t>590543540500320834</t>
  </si>
  <si>
    <t>Powiatowy Zarząd Dróg</t>
  </si>
  <si>
    <t>ul. Fabryczna 7, 98-300 Wieluń</t>
  </si>
  <si>
    <t>590543540500299659</t>
  </si>
  <si>
    <t>02890902</t>
  </si>
  <si>
    <t>oświetlenie przejścia dla pieszych</t>
  </si>
  <si>
    <t>dz. 915</t>
  </si>
  <si>
    <t>590543540501239654</t>
  </si>
  <si>
    <t>Skomlin</t>
  </si>
  <si>
    <t>dz. 650</t>
  </si>
  <si>
    <t>98-346</t>
  </si>
  <si>
    <t>590543540501239647</t>
  </si>
  <si>
    <t>Łagiewniki</t>
  </si>
  <si>
    <t>dz. 98/2</t>
  </si>
  <si>
    <t>590543540501239661</t>
  </si>
  <si>
    <t>Powiatowy Młodzieżowy Dom Kultury i Sportu</t>
  </si>
  <si>
    <t>ul. 3 Maja 29, 98-300 Wieluń</t>
  </si>
  <si>
    <t>590543540500224989</t>
  </si>
  <si>
    <t>Powiatowy Urząd Pracy w Wieluniu</t>
  </si>
  <si>
    <t>832-101-58-25</t>
  </si>
  <si>
    <t>ul. Sieradzka 56a, 98-300 Wieluń</t>
  </si>
  <si>
    <t>Powiatowy Urząd Pracy</t>
  </si>
  <si>
    <t>56A</t>
  </si>
  <si>
    <t>590543540501238718</t>
  </si>
  <si>
    <t>Wojskowy Instytut Chemii i Radiometrii</t>
  </si>
  <si>
    <t>Al. Gen. A. Chruściela "Montera",105 00-910 Warszawa</t>
  </si>
  <si>
    <t xml:space="preserve">al.gen. A. Chruściela"MONTERA"105 00-910 Warszawa </t>
  </si>
  <si>
    <t xml:space="preserve">budynek biurowy </t>
  </si>
  <si>
    <t>Warszawa</t>
  </si>
  <si>
    <t>Gen. A. Chruściela „Montera”</t>
  </si>
  <si>
    <t>105</t>
  </si>
  <si>
    <t>00-910</t>
  </si>
  <si>
    <t>590380100011897671</t>
  </si>
  <si>
    <t>Stoen Operator Sp. z o.o.</t>
  </si>
  <si>
    <t>Respect Energy S.A.</t>
  </si>
  <si>
    <t>budynek użytkowy</t>
  </si>
  <si>
    <t>590380100011873217</t>
  </si>
  <si>
    <t>3001329431</t>
  </si>
  <si>
    <t>Powiat Myśliborski</t>
  </si>
  <si>
    <t>597-162-81-52</t>
  </si>
  <si>
    <t>ul. Północna 15, 74-300 Myślibórz</t>
  </si>
  <si>
    <t>Starostwo Powiatowe w Myśliborzu</t>
  </si>
  <si>
    <t>Myślibórz</t>
  </si>
  <si>
    <t>74-300</t>
  </si>
  <si>
    <t>590310600001303966</t>
  </si>
  <si>
    <t>ENEA Operator Sp. z o.o.</t>
  </si>
  <si>
    <t>Veolia Energy Contracting Poland Sp. z o.o.</t>
  </si>
  <si>
    <t>Północna</t>
  </si>
  <si>
    <t>590310600001329508</t>
  </si>
  <si>
    <t>Dom Pomocy Społecznej dla Osób Przewlekle Somatycznie Chorych</t>
  </si>
  <si>
    <t>ul. Celna 23, 74-300 Myślibórz</t>
  </si>
  <si>
    <t>Dom Pomocy Społecznej dla osób Przewlekle Somatycznie Chorych</t>
  </si>
  <si>
    <t>Celna</t>
  </si>
  <si>
    <t>590310600002281133</t>
  </si>
  <si>
    <t>Zespół Szkół im. Noblistów Polskich</t>
  </si>
  <si>
    <t>ul. Za Bramką 8, 74-300 Myślibórz</t>
  </si>
  <si>
    <t>Renice</t>
  </si>
  <si>
    <t>590310600002296908</t>
  </si>
  <si>
    <t>15a</t>
  </si>
  <si>
    <t>590310600002296922</t>
  </si>
  <si>
    <t>590310600002296915</t>
  </si>
  <si>
    <t>Poradnia Psychologiczno-Pedagogiczna</t>
  </si>
  <si>
    <t>ul. Szosowa 2B, 74-320 Barlinek</t>
  </si>
  <si>
    <t>Barlinek</t>
  </si>
  <si>
    <t>Szosowa</t>
  </si>
  <si>
    <t>2B</t>
  </si>
  <si>
    <t>74-320</t>
  </si>
  <si>
    <t>590310600002300001</t>
  </si>
  <si>
    <t>Regionalna Placówka Opiekuńczo-Terapeutyczna w Dębnie</t>
  </si>
  <si>
    <t>ul. Mickiewicza 30B, 74-400 Dębno</t>
  </si>
  <si>
    <t>Regionalna Placówka Opiekuńczo-Terapeutyczna</t>
  </si>
  <si>
    <t>Dębno</t>
  </si>
  <si>
    <t>Mickiewicza</t>
  </si>
  <si>
    <t>30B</t>
  </si>
  <si>
    <t>74-400</t>
  </si>
  <si>
    <t>590310600002245487</t>
  </si>
  <si>
    <t>Zespół Szkół i Placówek Oświatowych im. S.Dariusa i S.Girenasa w Myśliborzu</t>
  </si>
  <si>
    <t>ul. Strzelecka 51, 74-300 Myślibórz</t>
  </si>
  <si>
    <t>Marcinkowskiego</t>
  </si>
  <si>
    <t>590310600000895752</t>
  </si>
  <si>
    <t>Za Bramką</t>
  </si>
  <si>
    <t>590310600001102088</t>
  </si>
  <si>
    <t>590310600001102071</t>
  </si>
  <si>
    <t>Młodzieżowy Ośrodek Socjoterapii w Smolnicy</t>
  </si>
  <si>
    <t>Smolnica 51, 74-400 Dębno</t>
  </si>
  <si>
    <t>Smolnica</t>
  </si>
  <si>
    <t>590310600002240161</t>
  </si>
  <si>
    <t>590310600002240154</t>
  </si>
  <si>
    <t>590310600002240178</t>
  </si>
  <si>
    <t>590310600002240185</t>
  </si>
  <si>
    <t>Zespół Szkół i Placówek Oświatowych  im. kpt. hm. Andrzeja Romockiego "Morro"</t>
  </si>
  <si>
    <t>ul. Szosowa 2, 74-320 Barlinek</t>
  </si>
  <si>
    <t>590310600002317481</t>
  </si>
  <si>
    <t>590310600002317528</t>
  </si>
  <si>
    <t>1/1</t>
  </si>
  <si>
    <t>590310600002317504</t>
  </si>
  <si>
    <t>590310600002317498</t>
  </si>
  <si>
    <t>590310600002317511</t>
  </si>
  <si>
    <t>Gorzowska</t>
  </si>
  <si>
    <t>590310600002317542</t>
  </si>
  <si>
    <t>Zespół Szkół nr 1 im. Juliusza Słowackiego</t>
  </si>
  <si>
    <t>ul. Zachodnia 4, 74-400 Dębno</t>
  </si>
  <si>
    <t>Zachodnia</t>
  </si>
  <si>
    <t>590310600000616197</t>
  </si>
  <si>
    <t>Zespół Szkół i Placówek Oświatowych im.S.Dariusa i S. Girenasa w Myśliborzu</t>
  </si>
  <si>
    <t>Strzelecka</t>
  </si>
  <si>
    <t>590310600001224216</t>
  </si>
  <si>
    <t>Rów</t>
  </si>
  <si>
    <t>27A</t>
  </si>
  <si>
    <t>590310600000826060</t>
  </si>
  <si>
    <t>597-101-79-16</t>
  </si>
  <si>
    <t>Lipowa</t>
  </si>
  <si>
    <t>3</t>
  </si>
  <si>
    <t>590310600002264785</t>
  </si>
  <si>
    <t>68035660</t>
  </si>
  <si>
    <t>Orlik w Królówce – szatnia</t>
  </si>
  <si>
    <t>dz. 2609</t>
  </si>
  <si>
    <t>590322424700706980</t>
  </si>
  <si>
    <t>Stadion w Chronowie – szatnia</t>
  </si>
  <si>
    <t>dz. 495</t>
  </si>
  <si>
    <t>590322424700555557</t>
  </si>
  <si>
    <t>Remiza OSP</t>
  </si>
  <si>
    <t>590322424700572646</t>
  </si>
  <si>
    <t>Rada Sołecka</t>
  </si>
  <si>
    <t>590322424700394453</t>
  </si>
  <si>
    <t>Rezmiza OSP Królówka</t>
  </si>
  <si>
    <t xml:space="preserve">Krolówka </t>
  </si>
  <si>
    <t>590322424700501073</t>
  </si>
  <si>
    <t xml:space="preserve"> S322271503899</t>
  </si>
  <si>
    <t>Budynek Wiejski</t>
  </si>
  <si>
    <t>590322424700598035</t>
  </si>
  <si>
    <t>Pompownia ścieków</t>
  </si>
  <si>
    <t>590322424700412621</t>
  </si>
  <si>
    <t>Hydrofornia</t>
  </si>
  <si>
    <t>590322424700679178</t>
  </si>
  <si>
    <t>590322424700231963</t>
  </si>
  <si>
    <t>Szkoła Łomna</t>
  </si>
  <si>
    <t>590322424700246851</t>
  </si>
  <si>
    <t>590322424700520340</t>
  </si>
  <si>
    <t>Dom Ludowy</t>
  </si>
  <si>
    <t>590322424700396730</t>
  </si>
  <si>
    <t>590322424700050977</t>
  </si>
  <si>
    <t>Budynek Szatnia</t>
  </si>
  <si>
    <t>dz. 555/2</t>
  </si>
  <si>
    <t>590322424700690715</t>
  </si>
  <si>
    <t>Budynek ZRB</t>
  </si>
  <si>
    <t>ul. Długa</t>
  </si>
  <si>
    <t>590322424700356239</t>
  </si>
  <si>
    <t>Ratusz - piwnice</t>
  </si>
  <si>
    <t>590322424700092755</t>
  </si>
  <si>
    <t>Ratusz - Parter</t>
  </si>
  <si>
    <t>590322424700470867</t>
  </si>
  <si>
    <t>Boisko Sportowe - szatnia</t>
  </si>
  <si>
    <t>590322424700458827</t>
  </si>
  <si>
    <t>590322424700084446</t>
  </si>
  <si>
    <t xml:space="preserve">Boisko Sportowe </t>
  </si>
  <si>
    <t>Targowa</t>
  </si>
  <si>
    <t>590322424700697257</t>
  </si>
  <si>
    <t>dz. 203/3</t>
  </si>
  <si>
    <t>590322424700370075</t>
  </si>
  <si>
    <t>590322424700295927</t>
  </si>
  <si>
    <t>590322424700065148</t>
  </si>
  <si>
    <t>590322424700585929</t>
  </si>
  <si>
    <t>Stadion Stary Wiśnicz</t>
  </si>
  <si>
    <t>Szreniawy</t>
  </si>
  <si>
    <t>590322424700457301</t>
  </si>
  <si>
    <t>Pawilon Szatniowy</t>
  </si>
  <si>
    <t>590322424700369086</t>
  </si>
  <si>
    <t>Archiwum</t>
  </si>
  <si>
    <t>590322424700516053</t>
  </si>
  <si>
    <t>Dom Ludowy Stary Wiśnicz</t>
  </si>
  <si>
    <t>590322424700012197</t>
  </si>
  <si>
    <t>Remiza OSP Stary Wiśnicz "Nowa"</t>
  </si>
  <si>
    <t>590322424700161390</t>
  </si>
  <si>
    <t>Miasteczko Ruchu Drogowego</t>
  </si>
  <si>
    <t>dz. 1472</t>
  </si>
  <si>
    <t>590322424700680679</t>
  </si>
  <si>
    <t>Referat edukacji</t>
  </si>
  <si>
    <t>Rynek</t>
  </si>
  <si>
    <t>16/2</t>
  </si>
  <si>
    <t>590322424700460370</t>
  </si>
  <si>
    <t>dz.132</t>
  </si>
  <si>
    <t>590322424700733542</t>
  </si>
  <si>
    <t>Lipnicka</t>
  </si>
  <si>
    <t>590322424700539830</t>
  </si>
  <si>
    <t>Szkoła muzyczna</t>
  </si>
  <si>
    <t>590322424700208767</t>
  </si>
  <si>
    <t>dz. 4</t>
  </si>
  <si>
    <t>590322424700708458</t>
  </si>
  <si>
    <t>590322424700708417</t>
  </si>
  <si>
    <t>Pomniki</t>
  </si>
  <si>
    <t xml:space="preserve">Nowy Wiśnicz  </t>
  </si>
  <si>
    <t>Zamkowa</t>
  </si>
  <si>
    <t>dz.730/3</t>
  </si>
  <si>
    <t>590322424700720238</t>
  </si>
  <si>
    <t>Szkoła Muzyczna</t>
  </si>
  <si>
    <t>590322424700112248</t>
  </si>
  <si>
    <t>pierwsza</t>
  </si>
  <si>
    <t>kompleksowa</t>
  </si>
  <si>
    <t>1 miesiąc</t>
  </si>
  <si>
    <t>nieokreślony</t>
  </si>
  <si>
    <t>wypowiedzieć</t>
  </si>
  <si>
    <t>Szkoła Podstawowa im. Kazimierza Brudzińskiego w Królówce</t>
  </si>
  <si>
    <t xml:space="preserve"> Królówka 444, 32-722 Królówka</t>
  </si>
  <si>
    <t xml:space="preserve">Królówka </t>
  </si>
  <si>
    <t>32-722</t>
  </si>
  <si>
    <t>590322424700015006</t>
  </si>
  <si>
    <t>Środowiskowy Dom Samopomocy w Muchówce</t>
  </si>
  <si>
    <t>Muchówka 157, 32-722 Muchówka</t>
  </si>
  <si>
    <t>590322424700107800</t>
  </si>
  <si>
    <t>C12</t>
  </si>
  <si>
    <t>Szkoła Podstawowa im. Kardynała Stefana Wyszyńskiego Prymasa Tysiąclecia Muchówka</t>
  </si>
  <si>
    <t>Muchówka 135, 32-722 Królówka</t>
  </si>
  <si>
    <t>590322424700009975</t>
  </si>
  <si>
    <t>590322424700394330</t>
  </si>
  <si>
    <t>Miejski Ośrodek Pomocy Społecznej w Nowym Wiśniczu</t>
  </si>
  <si>
    <t>Rynek 16, 32-720 Nowy Wiśnicz</t>
  </si>
  <si>
    <t>MOPS</t>
  </si>
  <si>
    <t xml:space="preserve">Nowy Wiśnicz </t>
  </si>
  <si>
    <t>590322424700360458</t>
  </si>
  <si>
    <t>16/1</t>
  </si>
  <si>
    <t>590322424700400048</t>
  </si>
  <si>
    <t xml:space="preserve">Klub Dziecięcy "Wiśnicka Akademia Maluszka" </t>
  </si>
  <si>
    <t>Stary Wiśnicz 547, 32-720 Nowy Wiśnicz</t>
  </si>
  <si>
    <t>590322424700452702</t>
  </si>
  <si>
    <t>Przedszkole w Nowym Wiśniczu</t>
  </si>
  <si>
    <t>ul. Kościelna 2, 32-720 Nowy Wiśnicz</t>
  </si>
  <si>
    <t>157/2</t>
  </si>
  <si>
    <t>590322424700585288</t>
  </si>
  <si>
    <t>Budynek po szkole podstawowej</t>
  </si>
  <si>
    <t>590322424700608574</t>
  </si>
  <si>
    <t>Budynek przedszkola</t>
  </si>
  <si>
    <t>590322424700734877</t>
  </si>
  <si>
    <t xml:space="preserve"> A302384410508</t>
  </si>
  <si>
    <t>Przedszkole w Starym Wiśniczu</t>
  </si>
  <si>
    <t>Stary Wiśnicz 389, 32-720 Nowy Wiśnicz</t>
  </si>
  <si>
    <t>590322424700527127</t>
  </si>
  <si>
    <t>590322424700169839</t>
  </si>
  <si>
    <t>Szkoła Podstawowa im. Stanisława Lubomirskiego w Nowym Wiśniczu</t>
  </si>
  <si>
    <t>ul. Szkolna 1, 32-720 Nowy Wiśnicz</t>
  </si>
  <si>
    <t>590322424700394187</t>
  </si>
  <si>
    <t>Szkoła Podstawowa im. ks. Jana Twardowskiego w Kobylu</t>
  </si>
  <si>
    <t>Kobyle 81, 32-720 Nowy Wiśnicz</t>
  </si>
  <si>
    <t>590322424700265630</t>
  </si>
  <si>
    <t>Zakład Usług Komunalnych Nowy Wiśnicz</t>
  </si>
  <si>
    <t>Oczyszczalnia ścieków</t>
  </si>
  <si>
    <t>dz. 273/6/2</t>
  </si>
  <si>
    <t>590322424700000095</t>
  </si>
  <si>
    <t>Ujęcie wody</t>
  </si>
  <si>
    <t>Olchawska</t>
  </si>
  <si>
    <t>590322424700192417</t>
  </si>
  <si>
    <t>A322056059187</t>
  </si>
  <si>
    <t>SUW</t>
  </si>
  <si>
    <t>590322424700167620</t>
  </si>
  <si>
    <t>590322424700373205</t>
  </si>
  <si>
    <t>Przepompownia P1</t>
  </si>
  <si>
    <t>590322424700192424</t>
  </si>
  <si>
    <t>Przepompownia P-II</t>
  </si>
  <si>
    <t>dz. 88/2</t>
  </si>
  <si>
    <t>590322424700358226</t>
  </si>
  <si>
    <t>Przepompownia ścieków P1</t>
  </si>
  <si>
    <t>590322424700023452</t>
  </si>
  <si>
    <t>Hydrofornia W4</t>
  </si>
  <si>
    <t>590322424700300218</t>
  </si>
  <si>
    <t>Przepompownia ścieków P2</t>
  </si>
  <si>
    <t>590322424700407238</t>
  </si>
  <si>
    <t>Dom Kultury-Przepompownia</t>
  </si>
  <si>
    <t>590322424700347152</t>
  </si>
  <si>
    <t>Basen</t>
  </si>
  <si>
    <t>590322424700048134</t>
  </si>
  <si>
    <t>590322424700522108</t>
  </si>
  <si>
    <t>ZUK Biura</t>
  </si>
  <si>
    <t>dz. 34</t>
  </si>
  <si>
    <t>590322424700539847</t>
  </si>
  <si>
    <t>590322424700182715</t>
  </si>
  <si>
    <t>A322056080594</t>
  </si>
  <si>
    <t>Kaplica cmentarna</t>
  </si>
  <si>
    <t>590322424700014283</t>
  </si>
  <si>
    <t>dz. 891/5</t>
  </si>
  <si>
    <t>590322424700407054</t>
  </si>
  <si>
    <t>Blok</t>
  </si>
  <si>
    <t>dz. 779/5</t>
  </si>
  <si>
    <t>590322424700063038</t>
  </si>
  <si>
    <t>Przepompownia ścieków</t>
  </si>
  <si>
    <t>dz. 403/9</t>
  </si>
  <si>
    <t>590322424700373212</t>
  </si>
  <si>
    <t>Studnia żelbetowa</t>
  </si>
  <si>
    <t>Matejki</t>
  </si>
  <si>
    <t>dz. 359/2</t>
  </si>
  <si>
    <t>590322424700028549</t>
  </si>
  <si>
    <t>dz. 366/4</t>
  </si>
  <si>
    <t>590322424700382832</t>
  </si>
  <si>
    <t>dz. 476/1</t>
  </si>
  <si>
    <t>590322424700461520</t>
  </si>
  <si>
    <t>dz. 384/1</t>
  </si>
  <si>
    <t>590322424700373229</t>
  </si>
  <si>
    <t>Przepompownia wody</t>
  </si>
  <si>
    <t>590322424700105608</t>
  </si>
  <si>
    <t>590322424700422149</t>
  </si>
  <si>
    <t>dz. 118/8</t>
  </si>
  <si>
    <t>590322424700144164</t>
  </si>
  <si>
    <t>Wysypisko śmieci</t>
  </si>
  <si>
    <t>dz. 442/1</t>
  </si>
  <si>
    <t>590322424700065889</t>
  </si>
  <si>
    <t>Przepompownia ścieków P4</t>
  </si>
  <si>
    <t>dz. 237/2</t>
  </si>
  <si>
    <t>590322424700269829</t>
  </si>
  <si>
    <t>dz. 127</t>
  </si>
  <si>
    <t>590322424700065810</t>
  </si>
  <si>
    <t>590322424700020949</t>
  </si>
  <si>
    <t>S302271254694</t>
  </si>
  <si>
    <t>dz. 1410/4</t>
  </si>
  <si>
    <t>590322424700347169</t>
  </si>
  <si>
    <t>S302271254695</t>
  </si>
  <si>
    <t>Przepompownia P3</t>
  </si>
  <si>
    <t>590322424700541499</t>
  </si>
  <si>
    <t>Przepompownia</t>
  </si>
  <si>
    <t>590322424700696557</t>
  </si>
  <si>
    <t>dz. 3</t>
  </si>
  <si>
    <t>590322424700700773</t>
  </si>
  <si>
    <t>1488/6</t>
  </si>
  <si>
    <t>590322424700541466</t>
  </si>
  <si>
    <t>Hydrofornia wody</t>
  </si>
  <si>
    <t>590322424700839435</t>
  </si>
  <si>
    <t>590322424700721969</t>
  </si>
  <si>
    <t>Muzeum Ziemi Wiśnickiej w Nowym Wiśniczu</t>
  </si>
  <si>
    <t>868-175-23-71</t>
  </si>
  <si>
    <t>ul. Zamkowa 13, 32-720 Nowy Wiśnicz</t>
  </si>
  <si>
    <t>U M Muzeum</t>
  </si>
  <si>
    <t>590322424700341259</t>
  </si>
  <si>
    <t>322056116573</t>
  </si>
  <si>
    <t>Muzeum - Zamek</t>
  </si>
  <si>
    <t>590322424700539939</t>
  </si>
  <si>
    <t>95417564</t>
  </si>
  <si>
    <t>Miejska Biblioteka Publiczna im. Jana Brzękowskiego w Nowym Wiśniczu</t>
  </si>
  <si>
    <t>868-102-17-79</t>
  </si>
  <si>
    <t>Rynek 1, 32-720 Nowy Wiśnicz</t>
  </si>
  <si>
    <t>Biblioteka</t>
  </si>
  <si>
    <t>590322424700112255</t>
  </si>
  <si>
    <t>dz. 1488/6</t>
  </si>
  <si>
    <t>590322424700429841</t>
  </si>
  <si>
    <t>Samodzielny Publiczny Gminny Zakład Opieki Zdrowotnej w Nowym Wiśniczu</t>
  </si>
  <si>
    <t>868-164-83-08</t>
  </si>
  <si>
    <t>ul. Podzamcze 4, 32-720 Nowy Wiśnicz</t>
  </si>
  <si>
    <t>Ośrodek zdrowia</t>
  </si>
  <si>
    <t>590322424700154996</t>
  </si>
  <si>
    <t>590322424700396815</t>
  </si>
  <si>
    <t>Podzamcze</t>
  </si>
  <si>
    <t>590322424700488428</t>
  </si>
  <si>
    <t>Miejski Ośrodek Kultury w Nowym Wiśniczu</t>
  </si>
  <si>
    <t>868-101-49-40</t>
  </si>
  <si>
    <t>Rynek 6, 32-720 Nowy Wiśnicz</t>
  </si>
  <si>
    <t>Zasilanie estrady</t>
  </si>
  <si>
    <t>590322424700116437</t>
  </si>
  <si>
    <t>GOK świetlica</t>
  </si>
  <si>
    <t>590322424700406569</t>
  </si>
  <si>
    <t>Lokal użytkowy</t>
  </si>
  <si>
    <t>590322424700161437</t>
  </si>
  <si>
    <t>Ośrodek Edukacji Region.</t>
  </si>
  <si>
    <t>dz. 1475/6</t>
  </si>
  <si>
    <t>590322424700124883</t>
  </si>
  <si>
    <t>świetlica wiejska</t>
  </si>
  <si>
    <t xml:space="preserve">Kopaliny </t>
  </si>
  <si>
    <t>590322424700511874</t>
  </si>
  <si>
    <t>590322424700238481</t>
  </si>
  <si>
    <t>Gmina Gruta</t>
  </si>
  <si>
    <t>876-244-36-22</t>
  </si>
  <si>
    <t>Gruta 244, 86-330 Mełno</t>
  </si>
  <si>
    <t>Orle</t>
  </si>
  <si>
    <t>86-330</t>
  </si>
  <si>
    <t>Mełno</t>
  </si>
  <si>
    <t>590243892021026775</t>
  </si>
  <si>
    <t>Energa Operator S.A.</t>
  </si>
  <si>
    <t>590243892020406394</t>
  </si>
  <si>
    <t>Wiktorowo</t>
  </si>
  <si>
    <t>590243892020168186</t>
  </si>
  <si>
    <t>Plemięta</t>
  </si>
  <si>
    <t>590243892020413941</t>
  </si>
  <si>
    <t>Pokrzywno</t>
  </si>
  <si>
    <t>590243892020763503</t>
  </si>
  <si>
    <t>Salno</t>
  </si>
  <si>
    <t>153/70</t>
  </si>
  <si>
    <t>590243892021027314</t>
  </si>
  <si>
    <t>Nicwałd</t>
  </si>
  <si>
    <t>590243892020798420</t>
  </si>
  <si>
    <t>Boguszewo</t>
  </si>
  <si>
    <t>590243892020601119</t>
  </si>
  <si>
    <t>Świetlica</t>
  </si>
  <si>
    <t>Słup</t>
  </si>
  <si>
    <t>590243892020691226</t>
  </si>
  <si>
    <t>Urząd Gminy</t>
  </si>
  <si>
    <t>Gruta</t>
  </si>
  <si>
    <t>590243892020986704</t>
  </si>
  <si>
    <t>Hala sportowa</t>
  </si>
  <si>
    <t>590243892020352202</t>
  </si>
  <si>
    <t>Tłocznia</t>
  </si>
  <si>
    <t>Okonin</t>
  </si>
  <si>
    <t>590243892020500702</t>
  </si>
  <si>
    <t>Przepompownia ścieków P-2</t>
  </si>
  <si>
    <t>671/1</t>
  </si>
  <si>
    <t>590243892020719326</t>
  </si>
  <si>
    <t>P-1</t>
  </si>
  <si>
    <t>590243892020721022</t>
  </si>
  <si>
    <t>Przepompownia ścieków P-6</t>
  </si>
  <si>
    <t>P-6</t>
  </si>
  <si>
    <t>590243892020937652</t>
  </si>
  <si>
    <t>Komora pomiarowa</t>
  </si>
  <si>
    <t>Marusza</t>
  </si>
  <si>
    <t>dz. 13</t>
  </si>
  <si>
    <t>590243892021025150</t>
  </si>
  <si>
    <t>590243892020407360</t>
  </si>
  <si>
    <t>590243892021135316</t>
  </si>
  <si>
    <t>590243892020266530</t>
  </si>
  <si>
    <t>590243892020745059</t>
  </si>
  <si>
    <t>oświetlenie uliczne, Pokrzywno</t>
  </si>
  <si>
    <t>590243892021025648</t>
  </si>
  <si>
    <t>oświetlenie uliczne, plaża, Gruta</t>
  </si>
  <si>
    <t>590243892020826024</t>
  </si>
  <si>
    <t>oświetlenie uliczne parking, Gruta</t>
  </si>
  <si>
    <t>590243892020186005</t>
  </si>
  <si>
    <t>SUW Plemięta</t>
  </si>
  <si>
    <t>590243892020426125</t>
  </si>
  <si>
    <t>SUW Gruta</t>
  </si>
  <si>
    <t>590243892020297701</t>
  </si>
  <si>
    <t>SUW Boguszewo</t>
  </si>
  <si>
    <t>590243892020238469</t>
  </si>
  <si>
    <t>590243892021078125</t>
  </si>
  <si>
    <t>Przepompownia ścieków P-3</t>
  </si>
  <si>
    <t>590243892021156496</t>
  </si>
  <si>
    <t>Przydomowa oczyszczalnia ścieków</t>
  </si>
  <si>
    <t>590243892021164767</t>
  </si>
  <si>
    <t>Przydomowa przepompownia ścieków</t>
  </si>
  <si>
    <t>590243892021025167</t>
  </si>
  <si>
    <t>Tłocznia P-1</t>
  </si>
  <si>
    <t>29/16</t>
  </si>
  <si>
    <t>590243892021025181</t>
  </si>
  <si>
    <t>Tłocznia P-2</t>
  </si>
  <si>
    <t>48/8</t>
  </si>
  <si>
    <t>590243892021025174</t>
  </si>
  <si>
    <t>Warsztat i garaż</t>
  </si>
  <si>
    <t>590243892020907174</t>
  </si>
  <si>
    <t>Klatka schodowa</t>
  </si>
  <si>
    <t>Annowo</t>
  </si>
  <si>
    <t>590243892020175092</t>
  </si>
  <si>
    <t>590243892020264673</t>
  </si>
  <si>
    <t>590243892020238674</t>
  </si>
  <si>
    <t>590243892020368753</t>
  </si>
  <si>
    <t>590243892021026744</t>
  </si>
  <si>
    <t>Kitnowo</t>
  </si>
  <si>
    <t>590243892020830496</t>
  </si>
  <si>
    <t>klatka schodowa,  /świetlic/oczyszczalnia</t>
  </si>
  <si>
    <t>Jasiewo</t>
  </si>
  <si>
    <t>590243892020465476</t>
  </si>
  <si>
    <t>590243892020842741</t>
  </si>
  <si>
    <t>Przepompownia ścieków las</t>
  </si>
  <si>
    <t>dz. 123/1</t>
  </si>
  <si>
    <t>590243892041730690</t>
  </si>
  <si>
    <t>Przepompownia ścieków ferma</t>
  </si>
  <si>
    <t>Melno</t>
  </si>
  <si>
    <t>dz. 127/9</t>
  </si>
  <si>
    <t>590243892041768235</t>
  </si>
  <si>
    <t xml:space="preserve">Mełno 5 </t>
  </si>
  <si>
    <t>590243892020469894</t>
  </si>
  <si>
    <t>Środowiskowy Dom Samopomocy</t>
  </si>
  <si>
    <t>Dąbrówka Królewska 1, 86-330 Mełno</t>
  </si>
  <si>
    <t>Dąbrówka Królewska</t>
  </si>
  <si>
    <t>590243892020531980</t>
  </si>
  <si>
    <t>590243892021054259</t>
  </si>
  <si>
    <t>Szkoła Podstawowa w Boguszewo</t>
  </si>
  <si>
    <t>590243892020266677</t>
  </si>
  <si>
    <t>Szkoła Podstawowa w Grucie</t>
  </si>
  <si>
    <t>590243892021054648</t>
  </si>
  <si>
    <t>Pomieszczenie dydaktyczne</t>
  </si>
  <si>
    <t>590243892020592240</t>
  </si>
  <si>
    <t>Przedszkole w Grucie</t>
  </si>
  <si>
    <t>Przedszkole / Szkoła</t>
  </si>
  <si>
    <t>590243892020645847</t>
  </si>
  <si>
    <t>AXPO Polska Sp. z o.o.</t>
  </si>
  <si>
    <t>31/03/2025</t>
  </si>
  <si>
    <t>01/04/2025</t>
  </si>
  <si>
    <t>Szkoła Podstawowa w Słupie</t>
  </si>
  <si>
    <t>Szkoła Podstawowa,</t>
  </si>
  <si>
    <t>590243892020237172</t>
  </si>
  <si>
    <t>Szkoła Podstawowa w Plemiętach</t>
  </si>
  <si>
    <t xml:space="preserve">Plemięta </t>
  </si>
  <si>
    <t>590243892020306304</t>
  </si>
  <si>
    <t>Szkoła Podstawowa w Nicwałdzie</t>
  </si>
  <si>
    <t>590243892021059223</t>
  </si>
  <si>
    <t>GOPS</t>
  </si>
  <si>
    <t xml:space="preserve">Gruta </t>
  </si>
  <si>
    <t>590243892020837921</t>
  </si>
  <si>
    <t>Żłobek</t>
  </si>
  <si>
    <t xml:space="preserve">Nicwałd </t>
  </si>
  <si>
    <t>590243892021068980</t>
  </si>
  <si>
    <t>Samodzielny Publiczny Zakład Opieki Zdrowotnej w Grucie</t>
  </si>
  <si>
    <t>876-199-63-71</t>
  </si>
  <si>
    <t>Gruta 277, 86-330 Mełno</t>
  </si>
  <si>
    <t>SPZOZ</t>
  </si>
  <si>
    <t>590243892020345617</t>
  </si>
  <si>
    <t>590243892020791483</t>
  </si>
  <si>
    <t>Gminna Biblioteka Publiczna im. Wiktora Kulerskiego w Grucie</t>
  </si>
  <si>
    <t>876-233-10-99</t>
  </si>
  <si>
    <t>Gruta 69, 86-330 Mełno</t>
  </si>
  <si>
    <t>Gminna Biblioteka Publiczna</t>
  </si>
  <si>
    <t>590243892020732646</t>
  </si>
  <si>
    <t>590243892021181375</t>
  </si>
  <si>
    <t>Gminne Centrum Kultury w Grucie</t>
  </si>
  <si>
    <t>876-244-24-04</t>
  </si>
  <si>
    <t>Gruta 95, 86-330 Mełno</t>
  </si>
  <si>
    <t>Gminne Centrum Kultury</t>
  </si>
  <si>
    <t>590243892020290436</t>
  </si>
  <si>
    <t>Gminny Zespół Oświaty</t>
  </si>
  <si>
    <t>ul. Zjednoczenia 65, 43-250 Pawłowice</t>
  </si>
  <si>
    <t>Klatka schodowa, piwnice</t>
  </si>
  <si>
    <t>590322401101430508</t>
  </si>
  <si>
    <t>Gminny Zespół Oświaty (Piętro)</t>
  </si>
  <si>
    <t>590322401100619713</t>
  </si>
  <si>
    <t>A322056179559</t>
  </si>
  <si>
    <t>Publiczne Przedszkole NR 1 w Pawłowicach</t>
  </si>
  <si>
    <t>ul. Szkolna 1A, 43-250 Pawłowice</t>
  </si>
  <si>
    <t>Przedszkole nr 1</t>
  </si>
  <si>
    <t>1A</t>
  </si>
  <si>
    <t>590322401100852417</t>
  </si>
  <si>
    <t>Publiczne Przedszkole w Pielgrzymowicach</t>
  </si>
  <si>
    <t>ul. K. Miarki 8, 43-253 Pielgrzymowice</t>
  </si>
  <si>
    <t>Publiczne przedszkole</t>
  </si>
  <si>
    <t>43-253</t>
  </si>
  <si>
    <t>590322401200932002</t>
  </si>
  <si>
    <t>Zespół Szkolno-Przedszkolny w Golasowicach</t>
  </si>
  <si>
    <t>ul. J. Korczaka 1, 43-252 Golasowice</t>
  </si>
  <si>
    <t>J. Korczaka</t>
  </si>
  <si>
    <t>43-252</t>
  </si>
  <si>
    <t>590322401200514482</t>
  </si>
  <si>
    <t>A322056172577</t>
  </si>
  <si>
    <t>590322401200072852</t>
  </si>
  <si>
    <t>A322056169085</t>
  </si>
  <si>
    <t>Szkoła Podstawowa im. Józefa Piłsudskiego w Warszowicach</t>
  </si>
  <si>
    <t>ul. Pszczyńska 74, 43-254 Warszowice</t>
  </si>
  <si>
    <t>Sala gimnastyczna</t>
  </si>
  <si>
    <t>43-254</t>
  </si>
  <si>
    <t>590322401100987799</t>
  </si>
  <si>
    <t>590322401100493870</t>
  </si>
  <si>
    <t>Zespół Szkół Ogólnokształcących w Pawłowicach</t>
  </si>
  <si>
    <t>ul. Pukowca 5, 43-250 Pawłowice</t>
  </si>
  <si>
    <t>Pukowca</t>
  </si>
  <si>
    <t>590322401100005561</t>
  </si>
  <si>
    <t>Ośrodek Pomocy Społecznej</t>
  </si>
  <si>
    <t>ul. Górnicz 26, 43-251 Pawłowice</t>
  </si>
  <si>
    <t>43-251</t>
  </si>
  <si>
    <t>590322401100266108</t>
  </si>
  <si>
    <t>A322056236014</t>
  </si>
  <si>
    <t>Gminny Ośrodek Sportu</t>
  </si>
  <si>
    <t>ul. Szkolna 1B, 43-250 Pawłowice</t>
  </si>
  <si>
    <t>Sportowa</t>
  </si>
  <si>
    <t>590322401100983203</t>
  </si>
  <si>
    <t>Wielofunkcyjne boisko sportowe (Lodowisko)</t>
  </si>
  <si>
    <t>590322401100720785</t>
  </si>
  <si>
    <t>Kryta Pływalnia</t>
  </si>
  <si>
    <t>590322401100902518</t>
  </si>
  <si>
    <t>C23</t>
  </si>
  <si>
    <t>Gminny Zespół Komunalny</t>
  </si>
  <si>
    <t>ul. Mickiewicza 28A, 43-250 Pawłowice</t>
  </si>
  <si>
    <t>Oświetlenie klatki schodowej</t>
  </si>
  <si>
    <t>590322401100666151</t>
  </si>
  <si>
    <t>590322401100530339</t>
  </si>
  <si>
    <t>590322401100682915</t>
  </si>
  <si>
    <t>590322401100326901</t>
  </si>
  <si>
    <t>Grzybowa</t>
  </si>
  <si>
    <t>590322401100361353</t>
  </si>
  <si>
    <t>590322401100037111</t>
  </si>
  <si>
    <t>590322401200209777</t>
  </si>
  <si>
    <t>Oświetlenie piwnic</t>
  </si>
  <si>
    <t>26A</t>
  </si>
  <si>
    <t>590322401101430621</t>
  </si>
  <si>
    <t>Dom Pogrzebowy</t>
  </si>
  <si>
    <t>590322401101398587</t>
  </si>
  <si>
    <t>28A</t>
  </si>
  <si>
    <t>590322401101243528</t>
  </si>
  <si>
    <t>A322056236070</t>
  </si>
  <si>
    <t>Dom Ludowy Pniówek</t>
  </si>
  <si>
    <t>590322401200418322</t>
  </si>
  <si>
    <t>A322056105098</t>
  </si>
  <si>
    <t>Oświetlenie korytarzy</t>
  </si>
  <si>
    <t>590322401201171462</t>
  </si>
  <si>
    <t>590322401200942803</t>
  </si>
  <si>
    <t>590322401200886046</t>
  </si>
  <si>
    <t>C. K. Norwida</t>
  </si>
  <si>
    <t>590322401200975917</t>
  </si>
  <si>
    <t>Dom Ludowy Jarząbkowice</t>
  </si>
  <si>
    <t>590322401200371016</t>
  </si>
  <si>
    <t>A322056155680</t>
  </si>
  <si>
    <t>OSP Krzyżowice</t>
  </si>
  <si>
    <t>Floriana</t>
  </si>
  <si>
    <t>590322401100239331</t>
  </si>
  <si>
    <t>A322056176608</t>
  </si>
  <si>
    <t>Hala targowa</t>
  </si>
  <si>
    <t>77A</t>
  </si>
  <si>
    <t>590322401100291643</t>
  </si>
  <si>
    <t>A322056156883</t>
  </si>
  <si>
    <t>Lokal użytkowy, II piętro</t>
  </si>
  <si>
    <t>590322401101216188</t>
  </si>
  <si>
    <t>Lokal użytkowy, I piętro</t>
  </si>
  <si>
    <t>590322401100047950</t>
  </si>
  <si>
    <t>A322056169095</t>
  </si>
  <si>
    <t>Ośrodek zdrowia (oświetlenie klatki schodowej, piwnic)</t>
  </si>
  <si>
    <t>590322401100728750</t>
  </si>
  <si>
    <t>Inhalatorium</t>
  </si>
  <si>
    <t>590322401100894233</t>
  </si>
  <si>
    <t>A322056169078</t>
  </si>
  <si>
    <t>OSP Golasowice</t>
  </si>
  <si>
    <t>590322401200151472</t>
  </si>
  <si>
    <t>A322056169888</t>
  </si>
  <si>
    <t>590322401200314761</t>
  </si>
  <si>
    <t>590322401100208870</t>
  </si>
  <si>
    <t>Wodny Plac Zabaw</t>
  </si>
  <si>
    <t>590322401101482163</t>
  </si>
  <si>
    <t>A322056223964</t>
  </si>
  <si>
    <t>Gospodarstwo domowe</t>
  </si>
  <si>
    <t>18/7</t>
  </si>
  <si>
    <t>590322401200570037</t>
  </si>
  <si>
    <t>Wodociągi Pawłowice</t>
  </si>
  <si>
    <t>OP2</t>
  </si>
  <si>
    <t>dz. 1497/81</t>
  </si>
  <si>
    <t>590322401101014043</t>
  </si>
  <si>
    <t>P-1 (Mleczarnia)</t>
  </si>
  <si>
    <t>590322401100637014</t>
  </si>
  <si>
    <t>P-2</t>
  </si>
  <si>
    <t>590322401100761900</t>
  </si>
  <si>
    <t>P-3</t>
  </si>
  <si>
    <t>590322401100305470</t>
  </si>
  <si>
    <t>P-4</t>
  </si>
  <si>
    <t>590322401100840797</t>
  </si>
  <si>
    <t>P-5</t>
  </si>
  <si>
    <t>590322401100921717</t>
  </si>
  <si>
    <t>590322401100175646</t>
  </si>
  <si>
    <t>P-7</t>
  </si>
  <si>
    <t>590322401100921724</t>
  </si>
  <si>
    <t>P-8</t>
  </si>
  <si>
    <t>590322401100617603</t>
  </si>
  <si>
    <t>P-9</t>
  </si>
  <si>
    <t>590322401101260181</t>
  </si>
  <si>
    <t>P-10</t>
  </si>
  <si>
    <t>590322401101199788</t>
  </si>
  <si>
    <t>P-11</t>
  </si>
  <si>
    <t>590322401100936384</t>
  </si>
  <si>
    <t>P-12</t>
  </si>
  <si>
    <t>590322401100801354</t>
  </si>
  <si>
    <t>P-13</t>
  </si>
  <si>
    <t>Skowronków</t>
  </si>
  <si>
    <t>590322401100851496</t>
  </si>
  <si>
    <t>P 2.1</t>
  </si>
  <si>
    <t>590322401300127360</t>
  </si>
  <si>
    <t>PD-25</t>
  </si>
  <si>
    <t>590322401100976540</t>
  </si>
  <si>
    <t>P-16</t>
  </si>
  <si>
    <t>dz.2771/231</t>
  </si>
  <si>
    <t>590322401101688305</t>
  </si>
  <si>
    <t>P-17</t>
  </si>
  <si>
    <t>dz.1226/182</t>
  </si>
  <si>
    <t>590322401101688275</t>
  </si>
  <si>
    <t>P3-2</t>
  </si>
  <si>
    <t>obok nr 113</t>
  </si>
  <si>
    <t>590322401200938776</t>
  </si>
  <si>
    <t>P3-3</t>
  </si>
  <si>
    <t>obok nr 65</t>
  </si>
  <si>
    <t>590322401200973883</t>
  </si>
  <si>
    <t>P3-4</t>
  </si>
  <si>
    <t>Orla / Kanarkowa</t>
  </si>
  <si>
    <t>590322401200677941</t>
  </si>
  <si>
    <t xml:space="preserve"> P3-5</t>
  </si>
  <si>
    <t>obok nr 27</t>
  </si>
  <si>
    <t>590322401200171661</t>
  </si>
  <si>
    <t>PN-5</t>
  </si>
  <si>
    <t>Słowików</t>
  </si>
  <si>
    <t>590322401200254111</t>
  </si>
  <si>
    <t>PN-6</t>
  </si>
  <si>
    <t>590322401200146911</t>
  </si>
  <si>
    <t>PN-7</t>
  </si>
  <si>
    <t>590322401200235660</t>
  </si>
  <si>
    <t>obok nr 46</t>
  </si>
  <si>
    <t>590322401100195927</t>
  </si>
  <si>
    <t>P 2.2</t>
  </si>
  <si>
    <t>590322401100398007</t>
  </si>
  <si>
    <t>P 2/21</t>
  </si>
  <si>
    <t>590322401100451368</t>
  </si>
  <si>
    <t>P 2/20</t>
  </si>
  <si>
    <t>za nr 7</t>
  </si>
  <si>
    <t>590322401100765762</t>
  </si>
  <si>
    <t>P 2/19</t>
  </si>
  <si>
    <t>za nr 1</t>
  </si>
  <si>
    <t>590322401101024004</t>
  </si>
  <si>
    <t>p. 300/87</t>
  </si>
  <si>
    <t>590322401101191225</t>
  </si>
  <si>
    <t>p. 653/57</t>
  </si>
  <si>
    <t>590322401100311679</t>
  </si>
  <si>
    <t>p. 188/127</t>
  </si>
  <si>
    <t>590322401100949094</t>
  </si>
  <si>
    <t>p. 839/17</t>
  </si>
  <si>
    <t>590322401100710700</t>
  </si>
  <si>
    <t>p. 813/128</t>
  </si>
  <si>
    <t>590322401100016215</t>
  </si>
  <si>
    <t>p. 724/17</t>
  </si>
  <si>
    <t>590322401101102054</t>
  </si>
  <si>
    <t>590322401100717419</t>
  </si>
  <si>
    <t>590322401101420110</t>
  </si>
  <si>
    <t>P3</t>
  </si>
  <si>
    <t>Jastrzębie Zdrój</t>
  </si>
  <si>
    <t>Józefa Bema</t>
  </si>
  <si>
    <t>590322401200261201</t>
  </si>
  <si>
    <t>K15</t>
  </si>
  <si>
    <t>590322401100201710</t>
  </si>
  <si>
    <t>K16</t>
  </si>
  <si>
    <t>Krofantego</t>
  </si>
  <si>
    <t>dz. 1127/135</t>
  </si>
  <si>
    <t>590322401101382753</t>
  </si>
  <si>
    <t>P1</t>
  </si>
  <si>
    <t>269/49</t>
  </si>
  <si>
    <t>590322401100474879</t>
  </si>
  <si>
    <t>P2</t>
  </si>
  <si>
    <t>Ks. F. Kuboszka</t>
  </si>
  <si>
    <t>dz.257/1</t>
  </si>
  <si>
    <t>590322401100363869</t>
  </si>
  <si>
    <t>8-10</t>
  </si>
  <si>
    <t>590322401101419527</t>
  </si>
  <si>
    <t>590322401101378428</t>
  </si>
  <si>
    <t>W3</t>
  </si>
  <si>
    <t>590322401101107073</t>
  </si>
  <si>
    <t>W-2</t>
  </si>
  <si>
    <t>dz. 32</t>
  </si>
  <si>
    <t>590322401100096958</t>
  </si>
  <si>
    <t>W-4</t>
  </si>
  <si>
    <t>590322401100092370</t>
  </si>
  <si>
    <t>W5</t>
  </si>
  <si>
    <t>obok nr 47</t>
  </si>
  <si>
    <t xml:space="preserve">590322401100171341 </t>
  </si>
  <si>
    <t>obok nr 41</t>
  </si>
  <si>
    <t>590322401100712926</t>
  </si>
  <si>
    <t>Za 39</t>
  </si>
  <si>
    <t>590322401100019742</t>
  </si>
  <si>
    <t>Obok 65</t>
  </si>
  <si>
    <t>590322401100793130</t>
  </si>
  <si>
    <t>P-1 (obok kościoła)</t>
  </si>
  <si>
    <t>590322401101182360</t>
  </si>
  <si>
    <t>590322401100726985</t>
  </si>
  <si>
    <t>590322401100398946</t>
  </si>
  <si>
    <t>590322401100930665</t>
  </si>
  <si>
    <t>P4</t>
  </si>
  <si>
    <t>590322401100827378</t>
  </si>
  <si>
    <t>P5</t>
  </si>
  <si>
    <t>590322401100601718</t>
  </si>
  <si>
    <t>Krótka</t>
  </si>
  <si>
    <t>dz. 1666/34</t>
  </si>
  <si>
    <t>590322401100031614</t>
  </si>
  <si>
    <t>W-17</t>
  </si>
  <si>
    <t>dz. nr 3529/87,3530/87</t>
  </si>
  <si>
    <t>590322401101683492</t>
  </si>
  <si>
    <t>b.d.</t>
  </si>
  <si>
    <t>PD-1</t>
  </si>
  <si>
    <t>590322401100235104</t>
  </si>
  <si>
    <t>PD-2</t>
  </si>
  <si>
    <t>590322401100568110</t>
  </si>
  <si>
    <t>PD-4</t>
  </si>
  <si>
    <t>590322401101398921</t>
  </si>
  <si>
    <t>Korczaka</t>
  </si>
  <si>
    <t>PD26</t>
  </si>
  <si>
    <t>dz. 4168/168</t>
  </si>
  <si>
    <t>590322401100313123</t>
  </si>
  <si>
    <t>PD28</t>
  </si>
  <si>
    <t>Ks.F. Miczka z WOD-KAN</t>
  </si>
  <si>
    <t>3595/60</t>
  </si>
  <si>
    <t>590322401100967036</t>
  </si>
  <si>
    <t>Rolników</t>
  </si>
  <si>
    <t>590322401200770222</t>
  </si>
  <si>
    <t>590322401200861074</t>
  </si>
  <si>
    <t>590322401200177052</t>
  </si>
  <si>
    <t>Orzeszkowej</t>
  </si>
  <si>
    <t>590322401201125915</t>
  </si>
  <si>
    <t>590322401100959956</t>
  </si>
  <si>
    <t>590322401200575414</t>
  </si>
  <si>
    <t>590322401200430393</t>
  </si>
  <si>
    <t>PD-3</t>
  </si>
  <si>
    <t>590322401200735931</t>
  </si>
  <si>
    <t>590322401200371139</t>
  </si>
  <si>
    <t>PD-5</t>
  </si>
  <si>
    <t>ul. Prusa 20A, Golasowice</t>
  </si>
  <si>
    <t>20A</t>
  </si>
  <si>
    <t>590322401201048436</t>
  </si>
  <si>
    <t>ul. Prusa 2, Golasowice</t>
  </si>
  <si>
    <t>590322401201200131</t>
  </si>
  <si>
    <t>T3/G-8</t>
  </si>
  <si>
    <t>590322401200596754</t>
  </si>
  <si>
    <t>T4/G-9</t>
  </si>
  <si>
    <t>590322401200541013</t>
  </si>
  <si>
    <t>T1</t>
  </si>
  <si>
    <t>Słowackiego</t>
  </si>
  <si>
    <t>590322401201091074</t>
  </si>
  <si>
    <t>T2</t>
  </si>
  <si>
    <t>590322401201230374</t>
  </si>
  <si>
    <t>T3</t>
  </si>
  <si>
    <t>590322401200631141</t>
  </si>
  <si>
    <t>T4</t>
  </si>
  <si>
    <t>K. Miarki</t>
  </si>
  <si>
    <t>590322401200714745</t>
  </si>
  <si>
    <t>T5</t>
  </si>
  <si>
    <t>590322401200741673</t>
  </si>
  <si>
    <t>T6</t>
  </si>
  <si>
    <t>590322401200335735</t>
  </si>
  <si>
    <t>590322401200019994</t>
  </si>
  <si>
    <t>pom/PD1</t>
  </si>
  <si>
    <t>590322401200241722</t>
  </si>
  <si>
    <t>590322401200714707</t>
  </si>
  <si>
    <t>PG18</t>
  </si>
  <si>
    <t>590322401200155838</t>
  </si>
  <si>
    <t>590322401200552866</t>
  </si>
  <si>
    <t>590322401200330730</t>
  </si>
  <si>
    <t>590322401200956411</t>
  </si>
  <si>
    <t>590322401200021485</t>
  </si>
  <si>
    <t>590322401200541006</t>
  </si>
  <si>
    <t>P6</t>
  </si>
  <si>
    <t>Groblowa</t>
  </si>
  <si>
    <t>dz. 724/90</t>
  </si>
  <si>
    <t>590322401200298863</t>
  </si>
  <si>
    <t>P7</t>
  </si>
  <si>
    <t>590322401201013588</t>
  </si>
  <si>
    <t>P8</t>
  </si>
  <si>
    <t>590322401201127469</t>
  </si>
  <si>
    <t>P9</t>
  </si>
  <si>
    <t>25B</t>
  </si>
  <si>
    <t>590322401200987989</t>
  </si>
  <si>
    <t>590322401200945989</t>
  </si>
  <si>
    <t>PG11</t>
  </si>
  <si>
    <t>dz. 936/266</t>
  </si>
  <si>
    <t>590322401200656847</t>
  </si>
  <si>
    <t>PG12</t>
  </si>
  <si>
    <t>Bukowa</t>
  </si>
  <si>
    <t>dz. 1840/311</t>
  </si>
  <si>
    <t>590322401201217887</t>
  </si>
  <si>
    <t>PG13</t>
  </si>
  <si>
    <t>Sosnowa</t>
  </si>
  <si>
    <t>dz. 61/48</t>
  </si>
  <si>
    <t>590322401200445694</t>
  </si>
  <si>
    <t>PG14</t>
  </si>
  <si>
    <t>dz. 977/357</t>
  </si>
  <si>
    <t>590322401200488714</t>
  </si>
  <si>
    <t>PG15</t>
  </si>
  <si>
    <t>dz. 75/18</t>
  </si>
  <si>
    <t>590322401200991146</t>
  </si>
  <si>
    <t>PG16</t>
  </si>
  <si>
    <t>dz. 30</t>
  </si>
  <si>
    <t>590322401201032527</t>
  </si>
  <si>
    <t>dz. 1445/64</t>
  </si>
  <si>
    <t>590322401200738420</t>
  </si>
  <si>
    <t>PG19</t>
  </si>
  <si>
    <t>1017/143</t>
  </si>
  <si>
    <t>590322401200289984</t>
  </si>
  <si>
    <t>PG20</t>
  </si>
  <si>
    <t>Piękna</t>
  </si>
  <si>
    <t>992/52</t>
  </si>
  <si>
    <t>590322401200953236</t>
  </si>
  <si>
    <t>Zielona</t>
  </si>
  <si>
    <t>dz. 467/72</t>
  </si>
  <si>
    <t>590322401200765037</t>
  </si>
  <si>
    <t>dz. 1247/6</t>
  </si>
  <si>
    <t>590322401200879093</t>
  </si>
  <si>
    <t>dz. 192/48</t>
  </si>
  <si>
    <t>590322401200313597</t>
  </si>
  <si>
    <t>PG-27</t>
  </si>
  <si>
    <t>dz. 1254/34</t>
  </si>
  <si>
    <t>590322401201262757</t>
  </si>
  <si>
    <t>PG-28</t>
  </si>
  <si>
    <t>dz. 1282/96</t>
  </si>
  <si>
    <t>590322401201262764</t>
  </si>
  <si>
    <t>PG-24</t>
  </si>
  <si>
    <t>dz. 379</t>
  </si>
  <si>
    <t>590322401201389317</t>
  </si>
  <si>
    <t>PG-29</t>
  </si>
  <si>
    <t>dz. 1412/94</t>
  </si>
  <si>
    <t>590322401201262740</t>
  </si>
  <si>
    <t>PG25</t>
  </si>
  <si>
    <t>dz. 116/3</t>
  </si>
  <si>
    <t>590322401201250853</t>
  </si>
  <si>
    <t>590322401201095409</t>
  </si>
  <si>
    <t>590322401200207971</t>
  </si>
  <si>
    <t>PD27</t>
  </si>
  <si>
    <t>dz. 1436/52</t>
  </si>
  <si>
    <t>590322401201196588</t>
  </si>
  <si>
    <t>PP2</t>
  </si>
  <si>
    <t>dz. 1014 lok. 56</t>
  </si>
  <si>
    <t>590322401201133545</t>
  </si>
  <si>
    <t>PP1</t>
  </si>
  <si>
    <t>dz. 1215/5</t>
  </si>
  <si>
    <t>590322401200487618</t>
  </si>
  <si>
    <t>PJ-1</t>
  </si>
  <si>
    <t>590322401200421179</t>
  </si>
  <si>
    <t>PJ-2</t>
  </si>
  <si>
    <t>590322401200810393</t>
  </si>
  <si>
    <t>PJ-3</t>
  </si>
  <si>
    <t>590322401201104118</t>
  </si>
  <si>
    <t>PJ-4</t>
  </si>
  <si>
    <t>590322401200082479</t>
  </si>
  <si>
    <t>PJ-5</t>
  </si>
  <si>
    <t>590322401201050538</t>
  </si>
  <si>
    <t>PJ-6</t>
  </si>
  <si>
    <t>590322401200721132</t>
  </si>
  <si>
    <t>PD-11</t>
  </si>
  <si>
    <t>590322401200843810</t>
  </si>
  <si>
    <t>PD-12</t>
  </si>
  <si>
    <t>590322401200840314</t>
  </si>
  <si>
    <t>PD-13</t>
  </si>
  <si>
    <t>590322401201015803</t>
  </si>
  <si>
    <t>PD-14</t>
  </si>
  <si>
    <t>Sucha</t>
  </si>
  <si>
    <t>590322401200714721</t>
  </si>
  <si>
    <t>stacja hydroforowa</t>
  </si>
  <si>
    <t>34 dz. 112</t>
  </si>
  <si>
    <t>590322401101387475</t>
  </si>
  <si>
    <t>komora wodomierza</t>
  </si>
  <si>
    <t>Górka</t>
  </si>
  <si>
    <t>dz. 1981/239</t>
  </si>
  <si>
    <t>590322401101406534</t>
  </si>
  <si>
    <t>381/153</t>
  </si>
  <si>
    <t>590322401200094625</t>
  </si>
  <si>
    <t>K2</t>
  </si>
  <si>
    <t>Gajowa</t>
  </si>
  <si>
    <t>dz. 1131/54</t>
  </si>
  <si>
    <t>590322401100125405</t>
  </si>
  <si>
    <t>K4</t>
  </si>
  <si>
    <t>dz. 1310/89</t>
  </si>
  <si>
    <t>590322401101338156</t>
  </si>
  <si>
    <t>K5</t>
  </si>
  <si>
    <t>dz. 3553/83</t>
  </si>
  <si>
    <t>590322401100144628</t>
  </si>
  <si>
    <t>K6</t>
  </si>
  <si>
    <t>dz. 1333 lok 108</t>
  </si>
  <si>
    <t>590322401101304212</t>
  </si>
  <si>
    <t>K7</t>
  </si>
  <si>
    <t>dz. 4085 lok. 87</t>
  </si>
  <si>
    <t>590322401100233322</t>
  </si>
  <si>
    <t>K9</t>
  </si>
  <si>
    <t>dz. 182/37</t>
  </si>
  <si>
    <t>590322401100125467</t>
  </si>
  <si>
    <t>K11</t>
  </si>
  <si>
    <t>dz. 1222 lok. 23</t>
  </si>
  <si>
    <t>590322401100770681</t>
  </si>
  <si>
    <t>K12</t>
  </si>
  <si>
    <t>dz. 1160/65</t>
  </si>
  <si>
    <t>590322401200157320</t>
  </si>
  <si>
    <t>Przyłącze nr 1</t>
  </si>
  <si>
    <t>590322401201069639</t>
  </si>
  <si>
    <t>590322401200088006</t>
  </si>
  <si>
    <t xml:space="preserve">Przyłącze </t>
  </si>
  <si>
    <t>590322401100303322</t>
  </si>
  <si>
    <t>prasa OB.</t>
  </si>
  <si>
    <t>590322401101472928</t>
  </si>
  <si>
    <t>Ochotnicza Straż Pożarna Pawłowice</t>
  </si>
  <si>
    <t>633-180-02-98</t>
  </si>
  <si>
    <t>ul. Zjednoczenia 64, 43-250 Pawłowice</t>
  </si>
  <si>
    <t>Obiekt OSP</t>
  </si>
  <si>
    <t xml:space="preserve">Pawłowice </t>
  </si>
  <si>
    <t>590322401100351613</t>
  </si>
  <si>
    <t>590322401100242850</t>
  </si>
  <si>
    <t>Szybowa/Poligon</t>
  </si>
  <si>
    <t>brak</t>
  </si>
  <si>
    <t>590322401100797909</t>
  </si>
  <si>
    <t>590322401100169188</t>
  </si>
  <si>
    <t>Ochotnicza Straż Pożarna Warszowice</t>
  </si>
  <si>
    <t>638-151-95-92</t>
  </si>
  <si>
    <t>ul. Cieszyńska 2, 43-254 Warszowice</t>
  </si>
  <si>
    <t>590322401100327106</t>
  </si>
  <si>
    <t>43-255</t>
  </si>
  <si>
    <t>590322401100581904</t>
  </si>
  <si>
    <t>Ochotnicza Straż Pożarna Pielgrzymowice</t>
  </si>
  <si>
    <t>633-195-73-44</t>
  </si>
  <si>
    <t>ul. Zebrzydowicka 14, 43-252 Pielgrzymowice</t>
  </si>
  <si>
    <t>590322401200830322</t>
  </si>
  <si>
    <t>Gminna Biblioteka Publiczna w Pawłowicach</t>
  </si>
  <si>
    <t>638-153-71-99</t>
  </si>
  <si>
    <t>Filia Warszowice</t>
  </si>
  <si>
    <t>590322401100802061</t>
  </si>
  <si>
    <t xml:space="preserve">dz.533/12 </t>
  </si>
  <si>
    <t>590543580301137866</t>
  </si>
  <si>
    <t>590543580301137873</t>
  </si>
  <si>
    <t>Przepompownia ścieków P-4</t>
  </si>
  <si>
    <t>590543580301137880</t>
  </si>
  <si>
    <t>Przepompownia ścieków P-5</t>
  </si>
  <si>
    <t>590543580301137897</t>
  </si>
  <si>
    <t>590543580301137903</t>
  </si>
  <si>
    <t>Przepompownia ścieków P-7</t>
  </si>
  <si>
    <t>590543580301137910</t>
  </si>
  <si>
    <t>Przepompownia P-6</t>
  </si>
  <si>
    <t>590543580301137927</t>
  </si>
  <si>
    <t>Urząd Gminy – Amfiteatr</t>
  </si>
  <si>
    <t>590543580301137934</t>
  </si>
  <si>
    <t>Urząd Gminy – Świetlica</t>
  </si>
  <si>
    <t>590543580301137941</t>
  </si>
  <si>
    <t>Urząd Gminy – Przepompownia</t>
  </si>
  <si>
    <t>590543580301137958</t>
  </si>
  <si>
    <t>Wiejski Dom Kultury</t>
  </si>
  <si>
    <t>590543580301151664</t>
  </si>
  <si>
    <t>Dworek</t>
  </si>
  <si>
    <t>590543580301137965</t>
  </si>
  <si>
    <t>259B</t>
  </si>
  <si>
    <t>590543580301137972</t>
  </si>
  <si>
    <t>Sklep</t>
  </si>
  <si>
    <t>24b</t>
  </si>
  <si>
    <t>590543580301137989</t>
  </si>
  <si>
    <t>Pompownia</t>
  </si>
  <si>
    <t>590543580301137996</t>
  </si>
  <si>
    <t>Budynek OSP</t>
  </si>
  <si>
    <t>590543580301138009</t>
  </si>
  <si>
    <t>Remiza</t>
  </si>
  <si>
    <t>590543580301138016</t>
  </si>
  <si>
    <t>590543580301114485</t>
  </si>
  <si>
    <t>brak danych</t>
  </si>
  <si>
    <t>590543580301138023</t>
  </si>
  <si>
    <t>590543580301138115</t>
  </si>
  <si>
    <t>50a</t>
  </si>
  <si>
    <t>590543580301138108</t>
  </si>
  <si>
    <t>40A</t>
  </si>
  <si>
    <t>590543580301138092</t>
  </si>
  <si>
    <t>590543580301138085</t>
  </si>
  <si>
    <t>Strażnica OSP i Biblioteka</t>
  </si>
  <si>
    <t>590543580301138078</t>
  </si>
  <si>
    <t>Zakład Fryzjerski</t>
  </si>
  <si>
    <t>590543580301138061</t>
  </si>
  <si>
    <t>Lokal użytkowy ZL</t>
  </si>
  <si>
    <t>590543580301138054</t>
  </si>
  <si>
    <t>Klatka schodowa 259 b</t>
  </si>
  <si>
    <t>590543580301138047</t>
  </si>
  <si>
    <t>Ośw. klatki sch.267 ZL</t>
  </si>
  <si>
    <t>590543580301138030</t>
  </si>
  <si>
    <t>Hydrofornia – Kozieniec</t>
  </si>
  <si>
    <t>590543580301115543</t>
  </si>
  <si>
    <t>590543580301115536</t>
  </si>
  <si>
    <t>Oczyszczalnia Ścieków</t>
  </si>
  <si>
    <t>590543580301111477</t>
  </si>
  <si>
    <t>Siennica Królewska Duża</t>
  </si>
  <si>
    <t>590543580300103060</t>
  </si>
  <si>
    <t>56299465</t>
  </si>
  <si>
    <t>3 miesiące</t>
  </si>
  <si>
    <t>590543580300065986</t>
  </si>
  <si>
    <t>50067317</t>
  </si>
  <si>
    <t>590543580300056779</t>
  </si>
  <si>
    <t>88073339</t>
  </si>
  <si>
    <t>590543580300014489</t>
  </si>
  <si>
    <t>88065544</t>
  </si>
  <si>
    <t>Baraki</t>
  </si>
  <si>
    <t>21a</t>
  </si>
  <si>
    <t>590543580300021265</t>
  </si>
  <si>
    <t>10036220</t>
  </si>
  <si>
    <t>590543580300031936</t>
  </si>
  <si>
    <t>56360545</t>
  </si>
  <si>
    <t>URZĄD GMINY - Budynek administracyjny Siennica Różana 265A</t>
  </si>
  <si>
    <t>265A</t>
  </si>
  <si>
    <t>590543580300036016</t>
  </si>
  <si>
    <t>88074900</t>
  </si>
  <si>
    <t>Przedszkole, żłobek</t>
  </si>
  <si>
    <t>590543580301315110</t>
  </si>
  <si>
    <t>56721678</t>
  </si>
  <si>
    <t>Centrum Kultury</t>
  </si>
  <si>
    <t>56356849</t>
  </si>
  <si>
    <t>Szkoła Podstawowa w Siennicy Różanej</t>
  </si>
  <si>
    <t>590543580301114928</t>
  </si>
  <si>
    <t>96963451</t>
  </si>
  <si>
    <t>237/4</t>
  </si>
  <si>
    <t>590543580300429320</t>
  </si>
  <si>
    <t>32756456</t>
  </si>
  <si>
    <t>Przeworska Gospodarka Komunalna Sp. z o.o.</t>
  </si>
  <si>
    <t>794-137-51-73</t>
  </si>
  <si>
    <t>Pl. Mickiewicza 8, 37 - 200 Przeworsk</t>
  </si>
  <si>
    <t>Zakład oczyszczania gospodarki odpadami i usług</t>
  </si>
  <si>
    <t>Przeworsk</t>
  </si>
  <si>
    <t>Głęboka</t>
  </si>
  <si>
    <t>37-200</t>
  </si>
  <si>
    <t>590543580400750027</t>
  </si>
  <si>
    <t>35</t>
  </si>
  <si>
    <t>Budynek Biurowy PGK Sp. z o.o.</t>
  </si>
  <si>
    <t>Pl. Mickiewicza</t>
  </si>
  <si>
    <t>590543580400750034</t>
  </si>
  <si>
    <t>11</t>
  </si>
  <si>
    <t>Fontanna</t>
  </si>
  <si>
    <t>590543580400749977</t>
  </si>
  <si>
    <t>9</t>
  </si>
  <si>
    <t>Szalety</t>
  </si>
  <si>
    <t>590543580400749991</t>
  </si>
  <si>
    <t>Zbiornik wody - Aleksandrów</t>
  </si>
  <si>
    <t>590543580400750140</t>
  </si>
  <si>
    <t>01788871</t>
  </si>
  <si>
    <t>Przepompownia ścieków P-1 Chałupki</t>
  </si>
  <si>
    <t>Chałupki</t>
  </si>
  <si>
    <t>590543580400749885</t>
  </si>
  <si>
    <t>7</t>
  </si>
  <si>
    <t xml:space="preserve">Przepompownia ścieków P-2 Gorliczyna </t>
  </si>
  <si>
    <t xml:space="preserve">Gorliczyna </t>
  </si>
  <si>
    <t>590543580400749908</t>
  </si>
  <si>
    <t>Przepompownia ścieków P-3 ul. Dobra</t>
  </si>
  <si>
    <t>Dobra</t>
  </si>
  <si>
    <t>590543580400749861</t>
  </si>
  <si>
    <t>Przepompownia ścieków P-4 ul. Dobra</t>
  </si>
  <si>
    <t>590543580400749878</t>
  </si>
  <si>
    <t>Przepompownia ścieków P-5 ul. Gorliczyńska</t>
  </si>
  <si>
    <t xml:space="preserve"> Gorliczyńska</t>
  </si>
  <si>
    <t>590543580400749915</t>
  </si>
  <si>
    <t>Przepompownia ścieków P-6 ul. Gorliczyńska</t>
  </si>
  <si>
    <t>590543580400749922</t>
  </si>
  <si>
    <t>Przepompownia ścieków P-7 ul. Gorliczyńska</t>
  </si>
  <si>
    <t>590543580400749939</t>
  </si>
  <si>
    <t>Przepompownia ścieków P-9 ul. Gorliczyńska</t>
  </si>
  <si>
    <t>590443580400749946</t>
  </si>
  <si>
    <t>Przepompownia ścieków P-10 ul. Niepodległości</t>
  </si>
  <si>
    <t>Niepodległości</t>
  </si>
  <si>
    <t>590543580400749984</t>
  </si>
  <si>
    <t>Przepompownia ścieków P-12 ul. Wojska Polskiego</t>
  </si>
  <si>
    <t xml:space="preserve"> Wojska Polskiego</t>
  </si>
  <si>
    <t>590543580400750096</t>
  </si>
  <si>
    <t>Przepompownia ścieków P-13 ul. Krzywa</t>
  </si>
  <si>
    <t>Krzywa</t>
  </si>
  <si>
    <t>590543580400749953</t>
  </si>
  <si>
    <t>Przepompownia ścieków P-14 ul. Czarnieckiego</t>
  </si>
  <si>
    <t>Czarnieckiego</t>
  </si>
  <si>
    <t>590543580400750041</t>
  </si>
  <si>
    <t>Przepompownia ścieków P-15 ul. Czarnieckiego</t>
  </si>
  <si>
    <t>590543580400750058</t>
  </si>
  <si>
    <t>Przepompownia ścieków P-16 ul. Żurawia</t>
  </si>
  <si>
    <t xml:space="preserve"> Żurawia</t>
  </si>
  <si>
    <t>590543580400750003</t>
  </si>
  <si>
    <t>6</t>
  </si>
  <si>
    <t>Przepompownia ścieków P-17 ul. Żytnia</t>
  </si>
  <si>
    <t>590543580400750010</t>
  </si>
  <si>
    <t>Przepompownia ścieków P-18 ul. Korczaka</t>
  </si>
  <si>
    <t>590543580400750065</t>
  </si>
  <si>
    <t>Przepompownia ścieków P-19 ul. Lwowska</t>
  </si>
  <si>
    <t>Lwowska</t>
  </si>
  <si>
    <t>590543580400749960</t>
  </si>
  <si>
    <t>Przepompownia ścieków PZ-21 Żurawiczki</t>
  </si>
  <si>
    <t>Żurawiczki</t>
  </si>
  <si>
    <t>590543580400750119</t>
  </si>
  <si>
    <t>Przepompownia ścieków PZ-22 Żurawiczki</t>
  </si>
  <si>
    <t>590543580400750126</t>
  </si>
  <si>
    <t>Przepompownia ścieków PZ-23 Żurawiczki</t>
  </si>
  <si>
    <t>590543580400750133</t>
  </si>
  <si>
    <t>Przepompownia ścieków PZ-24 Maćkówka</t>
  </si>
  <si>
    <t>Maćkówka</t>
  </si>
  <si>
    <t>Przepompownia ścieków PZ-25 Zalesie</t>
  </si>
  <si>
    <t>Zalesie</t>
  </si>
  <si>
    <t>37-205</t>
  </si>
  <si>
    <t>590543580400750102</t>
  </si>
  <si>
    <t>Przepompownia ścieków PZ-26 Zalesie</t>
  </si>
  <si>
    <t>590543580400749854</t>
  </si>
  <si>
    <t>Powiatowy Urząd Pracy w Radomiu</t>
  </si>
  <si>
    <t>948-213-37-43</t>
  </si>
  <si>
    <t>ul. ks. Andrzeja Łukasika 3, 26-612 Radom</t>
  </si>
  <si>
    <t>Budynek, Powiatowy Urząd Pracy w Radomiu</t>
  </si>
  <si>
    <t>Radom</t>
  </si>
  <si>
    <t>ul. ks. Andrzeja Łukasika</t>
  </si>
  <si>
    <t>26-612</t>
  </si>
  <si>
    <t>590543560101693731</t>
  </si>
  <si>
    <t>94639244</t>
  </si>
  <si>
    <t>RENPRO Sp. z o.o.</t>
  </si>
  <si>
    <t>Budynek, PUP w Radomiu Filia w Pionkach</t>
  </si>
  <si>
    <t>Pionki</t>
  </si>
  <si>
    <t>ul. Kozienicka</t>
  </si>
  <si>
    <t>34</t>
  </si>
  <si>
    <t>26-670</t>
  </si>
  <si>
    <t>590543560600515077</t>
  </si>
  <si>
    <t>56797332</t>
  </si>
  <si>
    <t>Budynek, PUP w Radomiu Punkt obsługi bezrobotnych w Goździe</t>
  </si>
  <si>
    <t>Gózd</t>
  </si>
  <si>
    <t>ul. Radomska</t>
  </si>
  <si>
    <t>26-634</t>
  </si>
  <si>
    <t>590543560100132286</t>
  </si>
  <si>
    <t>26899087</t>
  </si>
  <si>
    <t>Samodzielny Publiczny Wojewódzki Szpital Psychiatryczny w Radecznicy</t>
  </si>
  <si>
    <t>922-229-41-59</t>
  </si>
  <si>
    <t>ul. Klasztorna 4, 22-463 Radecznica</t>
  </si>
  <si>
    <t>Hotel obiekty zbiorowego</t>
  </si>
  <si>
    <t>Radecznica</t>
  </si>
  <si>
    <t xml:space="preserve">Klasztorna </t>
  </si>
  <si>
    <t>22-463</t>
  </si>
  <si>
    <t>590543580100327321</t>
  </si>
  <si>
    <t>Budynek Sanitariatów</t>
  </si>
  <si>
    <t>dz. 1172/69</t>
  </si>
  <si>
    <t>44-353</t>
  </si>
  <si>
    <t>590322401200991566</t>
  </si>
  <si>
    <t>Budynek Użyteczności Publicznej</t>
  </si>
  <si>
    <t>590322401200526065</t>
  </si>
  <si>
    <t>590322401201095348</t>
  </si>
  <si>
    <t>Turza Śląska</t>
  </si>
  <si>
    <t>40/*</t>
  </si>
  <si>
    <t>44-351</t>
  </si>
  <si>
    <t>590322401200728490</t>
  </si>
  <si>
    <t>590322401201099544</t>
  </si>
  <si>
    <t>0/*</t>
  </si>
  <si>
    <t>44-352</t>
  </si>
  <si>
    <t>590322401200661193</t>
  </si>
  <si>
    <t>7/*</t>
  </si>
  <si>
    <t>590322401201030943</t>
  </si>
  <si>
    <t>Kapliczka</t>
  </si>
  <si>
    <t>590322401200004754</t>
  </si>
  <si>
    <t>590322401200639857</t>
  </si>
  <si>
    <t>Lokal Mieszkalny</t>
  </si>
  <si>
    <t>30/*</t>
  </si>
  <si>
    <t>590322401200915678</t>
  </si>
  <si>
    <t>OSP</t>
  </si>
  <si>
    <t>44-362</t>
  </si>
  <si>
    <t>590322401201130810</t>
  </si>
  <si>
    <t>11A</t>
  </si>
  <si>
    <t>590322401200557861</t>
  </si>
  <si>
    <t>OSP – Świetlica</t>
  </si>
  <si>
    <t>64/0</t>
  </si>
  <si>
    <t>590322401201125342</t>
  </si>
  <si>
    <t>Oświetlenie parku +”Olszynka”</t>
  </si>
  <si>
    <t>590322401200145723</t>
  </si>
  <si>
    <t>Oświetlenie ulic na terenie Ośrodka Rekreacyjnego</t>
  </si>
  <si>
    <t>590322401201097304</t>
  </si>
  <si>
    <t>Plac Zabaw</t>
  </si>
  <si>
    <t>dz. 166/2</t>
  </si>
  <si>
    <t>590322401200781723</t>
  </si>
  <si>
    <t>Przepompownia Wód deszczowych Wilkowiec</t>
  </si>
  <si>
    <t>590322401201433850</t>
  </si>
  <si>
    <t>S322271510264</t>
  </si>
  <si>
    <t>Rybaczówka</t>
  </si>
  <si>
    <t>dz. 1230/69</t>
  </si>
  <si>
    <t>590322401200742564</t>
  </si>
  <si>
    <t>Stróżówka</t>
  </si>
  <si>
    <t>dz. 77</t>
  </si>
  <si>
    <t>590322401200002972</t>
  </si>
  <si>
    <t>83973534</t>
  </si>
  <si>
    <t>590322401200461816</t>
  </si>
  <si>
    <t>92421402</t>
  </si>
  <si>
    <t>2,2</t>
  </si>
  <si>
    <t>Urząd Gminy Gorzyce</t>
  </si>
  <si>
    <t>Kopalniana</t>
  </si>
  <si>
    <t>590322401200533490</t>
  </si>
  <si>
    <t>590322401200247816</t>
  </si>
  <si>
    <t>57/*</t>
  </si>
  <si>
    <t>590322401200266510</t>
  </si>
  <si>
    <t>590322401201041390</t>
  </si>
  <si>
    <t>59/*</t>
  </si>
  <si>
    <t>590322401201180846</t>
  </si>
  <si>
    <t>590322401201021859</t>
  </si>
  <si>
    <t>61/*</t>
  </si>
  <si>
    <t>590322401200321400</t>
  </si>
  <si>
    <t>590322401200901749</t>
  </si>
  <si>
    <t>15/*</t>
  </si>
  <si>
    <t>590322401200097022</t>
  </si>
  <si>
    <t>1/*</t>
  </si>
  <si>
    <t>590322401200977294</t>
  </si>
  <si>
    <t>590322401200420967</t>
  </si>
  <si>
    <t>3/*</t>
  </si>
  <si>
    <t>590322401200351650</t>
  </si>
  <si>
    <t>590322401200358574</t>
  </si>
  <si>
    <t>39/0</t>
  </si>
  <si>
    <t>590322401200745312</t>
  </si>
  <si>
    <t>590322401200536057</t>
  </si>
  <si>
    <t>590322401200286389</t>
  </si>
  <si>
    <t>42/*</t>
  </si>
  <si>
    <t>590322401200833682</t>
  </si>
  <si>
    <t>42/0</t>
  </si>
  <si>
    <t>590322401200539102</t>
  </si>
  <si>
    <t>44/0</t>
  </si>
  <si>
    <t>590322401200572796</t>
  </si>
  <si>
    <t>5/*</t>
  </si>
  <si>
    <t>590322401200840840</t>
  </si>
  <si>
    <t>590322401200411613</t>
  </si>
  <si>
    <t>590322401200485102</t>
  </si>
  <si>
    <t>590322401200932989</t>
  </si>
  <si>
    <t>590322401201021934</t>
  </si>
  <si>
    <t>Urząd Gminy Teren Rek. DĄBKI</t>
  </si>
  <si>
    <t>Parkowa</t>
  </si>
  <si>
    <t>590322401200765457</t>
  </si>
  <si>
    <t>590322401200015408</t>
  </si>
  <si>
    <t>590322401201196441</t>
  </si>
  <si>
    <t>34/*</t>
  </si>
  <si>
    <t>590322401200614182</t>
  </si>
  <si>
    <t>590322401200403151</t>
  </si>
  <si>
    <t>53/*</t>
  </si>
  <si>
    <t>590322401200721729</t>
  </si>
  <si>
    <t>590322401200459875</t>
  </si>
  <si>
    <t>590322401201072530</t>
  </si>
  <si>
    <t>A102260134443</t>
  </si>
  <si>
    <t>Zasilanie Placu Zabaw</t>
  </si>
  <si>
    <t>590322401200913087</t>
  </si>
  <si>
    <t>Gminny Ośrodek Turystyki, Sportu i Rekreacji „Nautica”</t>
  </si>
  <si>
    <t>ul. Bogumińska 31, 44-350 Gorzyce</t>
  </si>
  <si>
    <t>590322401201246931</t>
  </si>
  <si>
    <t>37871665</t>
  </si>
  <si>
    <t>45</t>
  </si>
  <si>
    <t>GOTSiR Nautica</t>
  </si>
  <si>
    <t>590322401201198575</t>
  </si>
  <si>
    <t>96773304</t>
  </si>
  <si>
    <t>200</t>
  </si>
  <si>
    <t>dz. 536/6</t>
  </si>
  <si>
    <t>590322401200816821</t>
  </si>
  <si>
    <t>25452992</t>
  </si>
  <si>
    <t>Zespół Boisk Sportowych "ORLIK"</t>
  </si>
  <si>
    <t>590322401200089065</t>
  </si>
  <si>
    <t>96730004</t>
  </si>
  <si>
    <t>20</t>
  </si>
  <si>
    <t>Zespół Szkolno-Przedszkolny w Gorzyczkach</t>
  </si>
  <si>
    <t>ul. Wiejska 30, 44-350 Gorzyce</t>
  </si>
  <si>
    <t>590322401201250921</t>
  </si>
  <si>
    <t>96729989</t>
  </si>
  <si>
    <t>70</t>
  </si>
  <si>
    <t>590322401200747606</t>
  </si>
  <si>
    <t>37871693</t>
  </si>
  <si>
    <t>30</t>
  </si>
  <si>
    <t>Zespół Szkolno-Przedszkolny w Gorzycach</t>
  </si>
  <si>
    <t>ul. Raciborska 55, 44-350 Gorzyce</t>
  </si>
  <si>
    <t>Przedszkole publiczne</t>
  </si>
  <si>
    <t>590322401200274430</t>
  </si>
  <si>
    <t>97740357</t>
  </si>
  <si>
    <t>50</t>
  </si>
  <si>
    <t>590322401200131825</t>
  </si>
  <si>
    <t>322056240814</t>
  </si>
  <si>
    <t>40</t>
  </si>
  <si>
    <t>Szkoła podstawowa nr 1</t>
  </si>
  <si>
    <t>590322401200362731</t>
  </si>
  <si>
    <t>322056220518</t>
  </si>
  <si>
    <t>590322401200607733</t>
  </si>
  <si>
    <t>322056220491</t>
  </si>
  <si>
    <t>590322401200623375</t>
  </si>
  <si>
    <t>322056235939</t>
  </si>
  <si>
    <t>Zespół Szkolno-Przedszkolny w Rogowie</t>
  </si>
  <si>
    <t>ul. Szkolna 2, 44-362 Rogów</t>
  </si>
  <si>
    <t>2A</t>
  </si>
  <si>
    <t>590322401200655918</t>
  </si>
  <si>
    <t>50315674</t>
  </si>
  <si>
    <t>75</t>
  </si>
  <si>
    <t xml:space="preserve">Instalacja FV </t>
  </si>
  <si>
    <t>590322401200849478</t>
  </si>
  <si>
    <t>43993246</t>
  </si>
  <si>
    <t>80</t>
  </si>
  <si>
    <t>590322401200687001</t>
  </si>
  <si>
    <t>322056220531</t>
  </si>
  <si>
    <t>Zespół Szkolno-Przedszkolny w Turzy Śląskiej</t>
  </si>
  <si>
    <t>ul. Ligonia 2C, 44-351 Turza Śląska</t>
  </si>
  <si>
    <t>2C</t>
  </si>
  <si>
    <t>590322401200954899</t>
  </si>
  <si>
    <t>53152183</t>
  </si>
  <si>
    <t>95</t>
  </si>
  <si>
    <t>590322401200585086</t>
  </si>
  <si>
    <t>04044762</t>
  </si>
  <si>
    <t>Zespół Szkolno-Przedszkolny w Czyżowicach</t>
  </si>
  <si>
    <t>ul. Wodzisławska 111, 44-352 Czyżowice</t>
  </si>
  <si>
    <t>590322401200663043</t>
  </si>
  <si>
    <t>94749885</t>
  </si>
  <si>
    <t>590322401200627304</t>
  </si>
  <si>
    <t>322056183052</t>
  </si>
  <si>
    <t>Przedszkole – kuchnia</t>
  </si>
  <si>
    <t>590322401200950037</t>
  </si>
  <si>
    <t>322056183041</t>
  </si>
  <si>
    <t>590322401200983271</t>
  </si>
  <si>
    <t>322056183038</t>
  </si>
  <si>
    <t>Szkoła Podstawowa w Bluszczowie</t>
  </si>
  <si>
    <t>ul. Wiejska 8, 44-362 Bluszczów</t>
  </si>
  <si>
    <t>590322401200921891</t>
  </si>
  <si>
    <t>322056222740</t>
  </si>
  <si>
    <t>21,1</t>
  </si>
  <si>
    <t>590322401200797335</t>
  </si>
  <si>
    <t>322056222741</t>
  </si>
  <si>
    <t>17,3</t>
  </si>
  <si>
    <t>Zespół Szkolno-Przedszkolny w Olzie</t>
  </si>
  <si>
    <t>ul. Szkolna 24, 44-353 Olza</t>
  </si>
  <si>
    <t>590322401201010594</t>
  </si>
  <si>
    <t>96729862</t>
  </si>
  <si>
    <t>33</t>
  </si>
  <si>
    <t>Gminny Zespół Obsługi Finansowej w Gorzycach</t>
  </si>
  <si>
    <t>ul. Bogumińska 13, 44-350 Gorzyce</t>
  </si>
  <si>
    <t>590322401200823676</t>
  </si>
  <si>
    <t>322056240785</t>
  </si>
  <si>
    <t>24,2</t>
  </si>
  <si>
    <t>Szkoła Podstawowa nr 2 w Gorzycach</t>
  </si>
  <si>
    <t>ul. Leśna 46, 44-350 Gorzyce</t>
  </si>
  <si>
    <t>590322401200371054</t>
  </si>
  <si>
    <t>322056222722</t>
  </si>
  <si>
    <t>27,7</t>
  </si>
  <si>
    <t>Świetlica Profilaktyczno-Wychowawcza w Gorzyczkach</t>
  </si>
  <si>
    <t>102/5</t>
  </si>
  <si>
    <t>590322401201064887</t>
  </si>
  <si>
    <t>27066455</t>
  </si>
  <si>
    <t>5,5</t>
  </si>
  <si>
    <t>ul. Raciborska 27, 44-350 Gorzyce</t>
  </si>
  <si>
    <t>590322401200416007</t>
  </si>
  <si>
    <t>322056220534</t>
  </si>
  <si>
    <t>590322401200010793</t>
  </si>
  <si>
    <t>322056220490</t>
  </si>
  <si>
    <t>23</t>
  </si>
  <si>
    <t>Gminne Centrum Kultury w Gorzycach</t>
  </si>
  <si>
    <t>647-257-66-21</t>
  </si>
  <si>
    <t>ul. Kopernika 8, 44-350 Gorzyce</t>
  </si>
  <si>
    <t>Kopernika</t>
  </si>
  <si>
    <t>590322401200633633</t>
  </si>
  <si>
    <t>86957900</t>
  </si>
  <si>
    <t>17</t>
  </si>
  <si>
    <t>590322401201226247</t>
  </si>
  <si>
    <t>322056240875</t>
  </si>
  <si>
    <t>590322401200771779</t>
  </si>
  <si>
    <t>322056220501</t>
  </si>
  <si>
    <t>590322401200745879</t>
  </si>
  <si>
    <t>322056220578</t>
  </si>
  <si>
    <t>590322401200374710</t>
  </si>
  <si>
    <t>60071662</t>
  </si>
  <si>
    <t>590322401200971186</t>
  </si>
  <si>
    <t>322056183031</t>
  </si>
  <si>
    <t>Gminna Biblioteka Publiczna w Gorzycach</t>
  </si>
  <si>
    <t>647-223-78-24</t>
  </si>
  <si>
    <t>ul. Szkolna 3A, 44-362 Rogów</t>
  </si>
  <si>
    <t>3A</t>
  </si>
  <si>
    <t>590322401201060612</t>
  </si>
  <si>
    <t>322056218983</t>
  </si>
  <si>
    <t>Oczyszczalnia Ścieków Guzów</t>
  </si>
  <si>
    <t>590543540200380695</t>
  </si>
  <si>
    <t>323.0017589</t>
  </si>
  <si>
    <t>B23</t>
  </si>
  <si>
    <t>Zespół Szkół Nr 2 w Wieluniu</t>
  </si>
  <si>
    <t>ul. Traugutta 12, 98-300 Wieluń</t>
  </si>
  <si>
    <t>warsztaty, internat szkoły</t>
  </si>
  <si>
    <t xml:space="preserve"> Traugutta</t>
  </si>
  <si>
    <t>590543540500183415</t>
  </si>
  <si>
    <t>325.0021546</t>
  </si>
  <si>
    <t>B21</t>
  </si>
  <si>
    <t>Wojskowy Instytut Medycyny Lotniczej w Warszawie</t>
  </si>
  <si>
    <t>ul. Krasińskiego 54/56, 01-755 Warszawa</t>
  </si>
  <si>
    <t>Sekcja 1</t>
  </si>
  <si>
    <t>Zygmunta Krasińskiego</t>
  </si>
  <si>
    <t>54/56</t>
  </si>
  <si>
    <t>01-755</t>
  </si>
  <si>
    <t>590380100003709234</t>
  </si>
  <si>
    <t>Sekcja 2</t>
  </si>
  <si>
    <t>590380100003709241</t>
  </si>
  <si>
    <t>Szpital Specjalistyczny im. Henryka Klimontowicza w Gorlicach</t>
  </si>
  <si>
    <t>ul. Węgierska 21, 38-300 Gorlice</t>
  </si>
  <si>
    <t>Szpital Specjalistyczny</t>
  </si>
  <si>
    <t>Gorlice</t>
  </si>
  <si>
    <t>Węgierska</t>
  </si>
  <si>
    <t>21</t>
  </si>
  <si>
    <t>38-300</t>
  </si>
  <si>
    <t>590322429801586578</t>
  </si>
  <si>
    <t>3250020104</t>
  </si>
  <si>
    <t>590322429801586585</t>
  </si>
  <si>
    <t>3250020111</t>
  </si>
  <si>
    <t>13</t>
  </si>
  <si>
    <t>590310600027136234</t>
  </si>
  <si>
    <t>04941383</t>
  </si>
  <si>
    <t>Oczyszczalnia ścieków Mełno</t>
  </si>
  <si>
    <t>590243892020251727</t>
  </si>
  <si>
    <t>70/250</t>
  </si>
  <si>
    <t>Stacja Uzdatniania Wody</t>
  </si>
  <si>
    <t>590322401100415841</t>
  </si>
  <si>
    <t>Turystyczna</t>
  </si>
  <si>
    <t>44-330</t>
  </si>
  <si>
    <t>590322401200893808</t>
  </si>
  <si>
    <t>Przyłącze nr 2</t>
  </si>
  <si>
    <t>590322401200924090</t>
  </si>
  <si>
    <t>OB.</t>
  </si>
  <si>
    <t>590322401000254649</t>
  </si>
  <si>
    <t>590322401100425246</t>
  </si>
  <si>
    <t>590322401100662481</t>
  </si>
  <si>
    <t>Gorliczyńska</t>
  </si>
  <si>
    <t>31 b</t>
  </si>
  <si>
    <t>590543580400750089</t>
  </si>
  <si>
    <t>B22</t>
  </si>
  <si>
    <t>260</t>
  </si>
  <si>
    <t>Stacja uzdatniania wody</t>
  </si>
  <si>
    <t>Rozbórz</t>
  </si>
  <si>
    <t>590543580400723779</t>
  </si>
  <si>
    <t>100</t>
  </si>
  <si>
    <t>Przepompownia ścieków P-8 ul. Dynowska</t>
  </si>
  <si>
    <t>Dynowska</t>
  </si>
  <si>
    <t>590543580400724011</t>
  </si>
  <si>
    <t>B11</t>
  </si>
  <si>
    <t>22</t>
  </si>
  <si>
    <t>Szpital, zasilanie I ochrona zdrowia</t>
  </si>
  <si>
    <t>590543580101092914</t>
  </si>
  <si>
    <t>Szpital zasilanie II ochrona zdrowia</t>
  </si>
  <si>
    <t>590543580101092754</t>
  </si>
  <si>
    <t>Część 1  Zamówienia - Prognozowane zapotrzebowanie energii elektrycznej dla powyższych obiektów w okresie od 01.01.2025 r. do 31.12.2025 r. wynosi [kWh]:</t>
  </si>
  <si>
    <t>Część 1  Zamówienia - Prognozowane zapotrzebowanie energii elektrycznej dla powyższych obiektów w okresie od 01.01.2026 r. do 31.12.2026 r. wynosi [kWh]:</t>
  </si>
  <si>
    <t>Część 2  Zamówienia - Prognozowane zapotrzebowanie energii elektrycznej dla powyższych obiektów w okresie od 01.01.2027 r. do 31.12.2027 r. wynosi [kWh]:</t>
  </si>
  <si>
    <t>Instalacja PV 19,8 kW. Brak oddawanej energii. 100% auto konsumpcji</t>
  </si>
  <si>
    <t>Instalacja PV 20,24 kW. Brak oddawanej energii. 100% auto konsumpcji</t>
  </si>
  <si>
    <t>Instalacja PV 4 kW. Data uruchomienia 03.2022. Szacowana produkcja 4,2 MWh</t>
  </si>
  <si>
    <t>Instalacja PV 4,56 kW. Data uruchomienia 06.2022. Szacowana produkcja 4,8 MWh</t>
  </si>
  <si>
    <t>Instalacja PV 1,24 kW. Data uruchomienia 06.2020. Szacowana produkcja 1,2 MWh</t>
  </si>
  <si>
    <t>Instalacja PV 29,52kWp, Data uruchomienia 17.07.2023r. Ilość oddanej energii 940,364 kWh</t>
  </si>
  <si>
    <t>Instalacja PV 6,64kW. Data uruchomienia 05.2024, roczna produkcja 6 MWh</t>
  </si>
  <si>
    <t>Instalacja PV 24,36kW. Data uruchomienia 01.2020, roczna produkcja 23 MWh</t>
  </si>
  <si>
    <t>Instalacja PV 6kW. Data uruchomienia 01.2018, roczna produkcja 6 MWh</t>
  </si>
  <si>
    <t>Instalacja PV 3,12kW. Data uruchomienia 01.2018, roczna produkcja 3 MWh</t>
  </si>
  <si>
    <t>Instalacja PV 6,48kW. Data uruchomienia 01.2019, roczna produkcja 6 MWh</t>
  </si>
  <si>
    <t>Instalacja PV 10,24kW. Data uruchomienia 09.2020, roczna produkcja 7,7 MWh</t>
  </si>
  <si>
    <t>Instalacja PV 34kW. Data uruchomienia 01.2020, roczna produkcja 34 MWh</t>
  </si>
  <si>
    <t>Instalacja PV 1kW. Data uruchomienia 01.2018, roczna produkcja 1 MWh</t>
  </si>
  <si>
    <t>Instalacja PV 10,24kW. Data uruchomienia 09.2020, roczna produkcja 10 MWh</t>
  </si>
  <si>
    <t>Instalacja PV 50kW, data uruchomienia 08.2023. Szacowana produkcja 50 MWh</t>
  </si>
  <si>
    <t>Instalacja PV 2,9 kW. Szacowana produkcja 2,9 MWh</t>
  </si>
  <si>
    <t>Instalacja PV 11 kW. Szacowana produkcja 11 MWh</t>
  </si>
  <si>
    <t>Instalacja PV 5,2 kW. Szacowana produkcja 5,2 MWh</t>
  </si>
  <si>
    <t>Instalacja PV 33,62 kWp. Data uruchomienia 20.10.2023. Szacowana produkcja 33 MWh</t>
  </si>
  <si>
    <t>Instalacja PV 29,97 kWp. Data uruchomienia 17.11.2023. Szacowana produkcja 30 MWh</t>
  </si>
  <si>
    <t>Załącznik nr 1 do SWZ– Szczegółowy Opis Przedmiotu Zamówienia – Część 1 i 2   (Cxx - Oświetlenie uliczne)</t>
  </si>
  <si>
    <t>Załącznik nr 1 do SWZ– Szczegółowy Opis Przedmiotu Zamówienia – Część 1 i 2  (Cxx, Gxx i R (Budynki))</t>
  </si>
  <si>
    <t>Załącznik nr 1 do SWZ– Szczegółowy Opis Przedmiotu Zamówienia – Część 1 i 2  (Taryfa Bxx (SN))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</si>
</sst>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_-* #,##0.00\ _z_ł_-;\-* #,##0.00\ _z_ł_-;_-* \-??\ _z_ł_-;_-@_-"/>
    <numFmt numFmtId="166" formatCode="_-* #,##0.00,_z_ł_-;\-* #,##0.00,_z_ł_-;_-* \-??\ _z_ł_-;_-@_-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000\-000\-00\-00"/>
    <numFmt numFmtId="174" formatCode="00\-000"/>
  </numFmts>
  <fonts count="33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scheme val="minor"/>
    </font>
    <font>
      <b/>
      <sz val="11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name val="Arial"/>
      <family val="2"/>
      <scheme val="minor"/>
    </font>
    <font>
      <b/>
      <sz val="14"/>
      <color rgb="FF000000"/>
      <name val="Arial"/>
      <family val="2"/>
      <scheme val="minor"/>
    </font>
    <font>
      <sz val="1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4"/>
      <color rgb="FF002060"/>
      <name val="Arial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6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7" fontId="6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5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17" fillId="0" borderId="0"/>
    <xf numFmtId="0" fontId="18" fillId="0" borderId="0"/>
    <xf numFmtId="0" fontId="6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24" fillId="0" borderId="0"/>
    <xf numFmtId="0" fontId="6" fillId="0" borderId="0"/>
    <xf numFmtId="0" fontId="24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4" fillId="0" borderId="0"/>
    <xf numFmtId="0" fontId="18" fillId="0" borderId="0"/>
    <xf numFmtId="0" fontId="18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4" fillId="0" borderId="0"/>
    <xf numFmtId="0" fontId="4" fillId="0" borderId="0"/>
    <xf numFmtId="0" fontId="18" fillId="0" borderId="0"/>
    <xf numFmtId="168" fontId="19" fillId="0" borderId="0" applyBorder="0" applyProtection="0"/>
    <xf numFmtId="0" fontId="6" fillId="0" borderId="0"/>
    <xf numFmtId="0" fontId="20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1" fillId="8" borderId="1"/>
    <xf numFmtId="0" fontId="21" fillId="8" borderId="1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24" fillId="0" borderId="0" applyBorder="0" applyProtection="0"/>
    <xf numFmtId="9" fontId="6" fillId="0" borderId="0" applyBorder="0" applyProtection="0"/>
    <xf numFmtId="0" fontId="22" fillId="0" borderId="0"/>
    <xf numFmtId="0" fontId="22" fillId="0" borderId="0" applyBorder="0" applyProtection="0"/>
    <xf numFmtId="0" fontId="22" fillId="0" borderId="0" applyBorder="0" applyProtection="0"/>
    <xf numFmtId="0" fontId="4" fillId="0" borderId="0"/>
    <xf numFmtId="0" fontId="4" fillId="0" borderId="0"/>
    <xf numFmtId="0" fontId="24" fillId="0" borderId="0"/>
    <xf numFmtId="0" fontId="6" fillId="0" borderId="0"/>
    <xf numFmtId="0" fontId="4" fillId="0" borderId="0"/>
    <xf numFmtId="0" fontId="4" fillId="0" borderId="0"/>
    <xf numFmtId="169" fontId="24" fillId="0" borderId="0" applyBorder="0" applyProtection="0"/>
    <xf numFmtId="0" fontId="5" fillId="0" borderId="0"/>
    <xf numFmtId="0" fontId="5" fillId="0" borderId="0"/>
    <xf numFmtId="170" fontId="23" fillId="0" borderId="0"/>
    <xf numFmtId="171" fontId="22" fillId="0" borderId="0" applyBorder="0" applyProtection="0"/>
    <xf numFmtId="171" fontId="22" fillId="0" borderId="0" applyBorder="0" applyProtection="0"/>
    <xf numFmtId="172" fontId="22" fillId="0" borderId="0"/>
  </cellStyleXfs>
  <cellXfs count="59">
    <xf numFmtId="0" fontId="0" fillId="0" borderId="0" xfId="0"/>
    <xf numFmtId="0" fontId="25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26" fillId="9" borderId="2" xfId="0" applyFont="1" applyFill="1" applyBorder="1" applyAlignment="1">
      <alignment horizontal="center" vertical="center"/>
    </xf>
    <xf numFmtId="0" fontId="26" fillId="9" borderId="2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173" fontId="27" fillId="13" borderId="2" xfId="0" applyNumberFormat="1" applyFont="1" applyFill="1" applyBorder="1" applyAlignment="1">
      <alignment horizontal="center" vertical="center"/>
    </xf>
    <xf numFmtId="49" fontId="28" fillId="0" borderId="2" xfId="59" applyNumberFormat="1" applyFont="1" applyBorder="1" applyAlignment="1">
      <alignment horizontal="center" vertical="center"/>
    </xf>
    <xf numFmtId="0" fontId="27" fillId="13" borderId="2" xfId="0" applyFont="1" applyFill="1" applyBorder="1" applyAlignment="1">
      <alignment horizontal="center" vertical="center"/>
    </xf>
    <xf numFmtId="49" fontId="28" fillId="0" borderId="2" xfId="0" applyNumberFormat="1" applyFont="1" applyBorder="1" applyAlignment="1" applyProtection="1">
      <alignment horizontal="center" vertical="center"/>
      <protection locked="0"/>
    </xf>
    <xf numFmtId="174" fontId="28" fillId="0" borderId="2" xfId="90" applyNumberFormat="1" applyFont="1" applyBorder="1" applyAlignment="1" applyProtection="1">
      <alignment horizontal="center" vertical="center"/>
      <protection locked="0"/>
    </xf>
    <xf numFmtId="0" fontId="28" fillId="13" borderId="2" xfId="0" applyFont="1" applyFill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0" fontId="28" fillId="0" borderId="2" xfId="0" applyFont="1" applyBorder="1" applyAlignment="1" applyProtection="1">
      <alignment horizontal="center" vertical="center"/>
      <protection locked="0"/>
    </xf>
    <xf numFmtId="49" fontId="28" fillId="13" borderId="2" xfId="0" applyNumberFormat="1" applyFont="1" applyFill="1" applyBorder="1" applyAlignment="1" applyProtection="1">
      <alignment horizontal="center" vertical="center"/>
      <protection locked="0"/>
    </xf>
    <xf numFmtId="0" fontId="28" fillId="0" borderId="2" xfId="0" applyFont="1" applyBorder="1" applyAlignment="1">
      <alignment horizontal="center" vertical="center"/>
    </xf>
    <xf numFmtId="173" fontId="25" fillId="13" borderId="2" xfId="0" applyNumberFormat="1" applyFont="1" applyFill="1" applyBorder="1" applyAlignment="1">
      <alignment horizontal="center" vertical="center"/>
    </xf>
    <xf numFmtId="49" fontId="30" fillId="0" borderId="2" xfId="59" applyNumberFormat="1" applyFont="1" applyBorder="1" applyAlignment="1">
      <alignment horizontal="center" vertical="center"/>
    </xf>
    <xf numFmtId="49" fontId="30" fillId="0" borderId="2" xfId="59" applyNumberFormat="1" applyFont="1" applyBorder="1" applyAlignment="1" applyProtection="1">
      <alignment horizontal="center" vertical="center"/>
      <protection locked="0"/>
    </xf>
    <xf numFmtId="49" fontId="25" fillId="0" borderId="2" xfId="59" applyNumberFormat="1" applyFont="1" applyBorder="1" applyAlignment="1">
      <alignment horizontal="center" vertical="center"/>
    </xf>
    <xf numFmtId="4" fontId="29" fillId="11" borderId="0" xfId="0" applyNumberFormat="1" applyFont="1" applyFill="1" applyAlignment="1">
      <alignment vertical="center"/>
    </xf>
    <xf numFmtId="0" fontId="29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4" fontId="28" fillId="0" borderId="2" xfId="90" applyNumberFormat="1" applyFont="1" applyBorder="1" applyAlignment="1">
      <alignment vertical="center"/>
    </xf>
    <xf numFmtId="4" fontId="28" fillId="4" borderId="2" xfId="90" applyNumberFormat="1" applyFont="1" applyFill="1" applyBorder="1" applyAlignment="1">
      <alignment vertical="center"/>
    </xf>
    <xf numFmtId="0" fontId="28" fillId="0" borderId="2" xfId="59" applyFont="1" applyBorder="1" applyAlignment="1">
      <alignment horizontal="center" vertical="center"/>
    </xf>
    <xf numFmtId="0" fontId="27" fillId="0" borderId="2" xfId="0" applyFont="1" applyBorder="1" applyAlignment="1">
      <alignment vertical="center"/>
    </xf>
    <xf numFmtId="0" fontId="27" fillId="10" borderId="2" xfId="0" applyFont="1" applyFill="1" applyBorder="1" applyAlignment="1">
      <alignment vertical="center"/>
    </xf>
    <xf numFmtId="0" fontId="26" fillId="10" borderId="2" xfId="0" applyFont="1" applyFill="1" applyBorder="1" applyAlignment="1">
      <alignment horizontal="center" vertical="center"/>
    </xf>
    <xf numFmtId="4" fontId="26" fillId="10" borderId="2" xfId="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horizontal="center" vertical="center"/>
    </xf>
    <xf numFmtId="14" fontId="27" fillId="0" borderId="2" xfId="0" applyNumberFormat="1" applyFont="1" applyBorder="1" applyAlignment="1">
      <alignment horizontal="center" vertical="center"/>
    </xf>
    <xf numFmtId="4" fontId="28" fillId="0" borderId="2" xfId="90" applyNumberFormat="1" applyFont="1" applyBorder="1" applyAlignment="1">
      <alignment horizontal="right" vertical="center"/>
    </xf>
    <xf numFmtId="0" fontId="27" fillId="12" borderId="2" xfId="0" applyFont="1" applyFill="1" applyBorder="1" applyAlignment="1">
      <alignment horizontal="center" vertical="center"/>
    </xf>
    <xf numFmtId="4" fontId="28" fillId="13" borderId="2" xfId="90" applyNumberFormat="1" applyFont="1" applyFill="1" applyBorder="1" applyAlignment="1">
      <alignment horizontal="right" vertical="center"/>
    </xf>
    <xf numFmtId="0" fontId="26" fillId="10" borderId="2" xfId="0" applyFont="1" applyFill="1" applyBorder="1" applyAlignment="1">
      <alignment vertical="center"/>
    </xf>
    <xf numFmtId="0" fontId="25" fillId="13" borderId="0" xfId="0" applyFont="1" applyFill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2" xfId="0" applyFont="1" applyBorder="1" applyAlignment="1">
      <alignment horizontal="center" vertical="center"/>
    </xf>
    <xf numFmtId="49" fontId="25" fillId="0" borderId="2" xfId="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vertical="center"/>
    </xf>
    <xf numFmtId="4" fontId="30" fillId="4" borderId="2" xfId="90" applyNumberFormat="1" applyFont="1" applyFill="1" applyBorder="1" applyAlignment="1">
      <alignment vertical="center"/>
    </xf>
    <xf numFmtId="0" fontId="30" fillId="0" borderId="2" xfId="59" applyFont="1" applyBorder="1" applyAlignment="1">
      <alignment horizontal="center" vertical="center"/>
    </xf>
    <xf numFmtId="0" fontId="25" fillId="10" borderId="2" xfId="0" applyFont="1" applyFill="1" applyBorder="1" applyAlignment="1">
      <alignment vertical="center"/>
    </xf>
    <xf numFmtId="4" fontId="30" fillId="0" borderId="2" xfId="90" applyNumberFormat="1" applyFont="1" applyBorder="1" applyAlignment="1">
      <alignment horizontal="center" vertical="center"/>
    </xf>
    <xf numFmtId="4" fontId="30" fillId="0" borderId="2" xfId="90" applyNumberFormat="1" applyFont="1" applyBorder="1" applyAlignment="1">
      <alignment horizontal="right" vertical="center"/>
    </xf>
    <xf numFmtId="0" fontId="25" fillId="10" borderId="2" xfId="0" applyFont="1" applyFill="1" applyBorder="1" applyAlignment="1">
      <alignment horizontal="center" vertical="center"/>
    </xf>
    <xf numFmtId="0" fontId="27" fillId="10" borderId="2" xfId="0" applyFont="1" applyFill="1" applyBorder="1" applyAlignment="1">
      <alignment horizontal="center" vertical="center"/>
    </xf>
    <xf numFmtId="0" fontId="29" fillId="11" borderId="0" xfId="0" applyFont="1" applyFill="1" applyAlignment="1">
      <alignment horizontal="left" vertical="center" wrapText="1"/>
    </xf>
    <xf numFmtId="0" fontId="29" fillId="0" borderId="3" xfId="0" applyFont="1" applyBorder="1" applyAlignment="1">
      <alignment horizontal="left" vertical="center"/>
    </xf>
    <xf numFmtId="0" fontId="25" fillId="0" borderId="2" xfId="0" applyFont="1" applyBorder="1" applyAlignment="1">
      <alignment horizontal="center" vertical="center" wrapText="1"/>
    </xf>
    <xf numFmtId="0" fontId="31" fillId="11" borderId="0" xfId="0" applyFont="1" applyFill="1" applyAlignment="1">
      <alignment horizontal="left" vertical="center" wrapText="1"/>
    </xf>
    <xf numFmtId="4" fontId="31" fillId="11" borderId="0" xfId="0" applyNumberFormat="1" applyFont="1" applyFill="1" applyAlignment="1">
      <alignment vertical="center"/>
    </xf>
    <xf numFmtId="0" fontId="32" fillId="11" borderId="0" xfId="0" applyFont="1" applyFill="1" applyAlignment="1">
      <alignment horizontal="left" vertical="center" wrapText="1"/>
    </xf>
    <xf numFmtId="4" fontId="32" fillId="11" borderId="0" xfId="0" applyNumberFormat="1" applyFont="1" applyFill="1" applyAlignment="1">
      <alignment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86">
    <dxf>
      <font>
        <strike val="0"/>
        <outline val="0"/>
        <shadow val="0"/>
        <u val="none"/>
        <vertAlign val="baseline"/>
        <name val="Arial"/>
        <family val="2"/>
        <scheme val="minor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family val="2"/>
        <scheme val="minor"/>
      </font>
      <alignment vertical="center" textRotation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2_2" displayName="Tabela2_2" ref="A4:AO134" totalsRowShown="0" headerRowDxfId="85" dataDxfId="84">
  <tableColumns count="41">
    <tableColumn id="1" xr3:uid="{00000000-0010-0000-0000-000001000000}" name="L.p." dataDxfId="83"/>
    <tableColumn id="2" xr3:uid="{00000000-0010-0000-0000-000002000000}" name="Nabywca " dataDxfId="82"/>
    <tableColumn id="3" xr3:uid="{00000000-0010-0000-0000-000003000000}" name="NIP Nabywcy" dataDxfId="81"/>
    <tableColumn id="4" xr3:uid="{00000000-0010-0000-0000-000004000000}" name="Adres nabywcy" dataDxfId="80"/>
    <tableColumn id="5" xr3:uid="{00000000-0010-0000-0000-000005000000}" name="Odbiorca" dataDxfId="79"/>
    <tableColumn id="6" xr3:uid="{00000000-0010-0000-0000-000006000000}" name="Adres do faktury" dataDxfId="78"/>
    <tableColumn id="7" xr3:uid="{00000000-0010-0000-0000-000007000000}" name="Nazwa punktu poboru" dataDxfId="77"/>
    <tableColumn id="8" xr3:uid="{00000000-0010-0000-0000-000008000000}" name="Miejscowość" dataDxfId="76"/>
    <tableColumn id="9" xr3:uid="{00000000-0010-0000-0000-000009000000}" name="Ulica" dataDxfId="75"/>
    <tableColumn id="10" xr3:uid="{00000000-0010-0000-0000-00000A000000}" name="Nr" dataDxfId="74"/>
    <tableColumn id="11" xr3:uid="{00000000-0010-0000-0000-00000B000000}" name="Kod" dataDxfId="73"/>
    <tableColumn id="12" xr3:uid="{00000000-0010-0000-0000-00000C000000}" name="Poczta" dataDxfId="72"/>
    <tableColumn id="13" xr3:uid="{00000000-0010-0000-0000-00000D000000}" name="Numer PPE" dataDxfId="71"/>
    <tableColumn id="14" xr3:uid="{00000000-0010-0000-0000-00000E000000}" name="Numer ewidencyjny OSD" dataDxfId="70"/>
    <tableColumn id="15" xr3:uid="{00000000-0010-0000-0000-00000F000000}" name="Numer licznika" dataDxfId="69"/>
    <tableColumn id="16" xr3:uid="{00000000-0010-0000-0000-000010000000}" name="Obecna Taryfa" dataDxfId="68"/>
    <tableColumn id="17" xr3:uid="{00000000-0010-0000-0000-000011000000}" name="Moc umowna" dataDxfId="67"/>
    <tableColumn id="18" xr3:uid="{00000000-0010-0000-0000-000012000000}" name="Czas trwania umowy (miesiące)" dataDxfId="66"/>
    <tableColumn id="19" xr3:uid="{00000000-0010-0000-0000-000013000000}" name="Strefa szczyt dzienna (2025)" dataDxfId="65"/>
    <tableColumn id="20" xr3:uid="{00000000-0010-0000-0000-000014000000}" name="Strefa poza szczyt nocna (2025)" dataDxfId="64"/>
    <tableColumn id="21" xr3:uid="{00000000-0010-0000-0000-000015000000}" name="Reszta doby (2025)" dataDxfId="63"/>
    <tableColumn id="22" xr3:uid="{00000000-0010-0000-0000-000016000000}" name="Suma Prognozowanego zużycia (2025)" dataDxfId="62"/>
    <tableColumn id="23" xr3:uid="{00000000-0010-0000-0000-000017000000}" name="Strefa szczyt dzienna (2026)" dataDxfId="61"/>
    <tableColumn id="24" xr3:uid="{00000000-0010-0000-0000-000018000000}" name="Strefa poza szczyt nocna (2026)" dataDxfId="60"/>
    <tableColumn id="25" xr3:uid="{00000000-0010-0000-0000-000019000000}" name="Reszta doby (2026)" dataDxfId="59"/>
    <tableColumn id="26" xr3:uid="{00000000-0010-0000-0000-00001A000000}" name="Suma Prognozowanego zużycia  (2026)" dataDxfId="58"/>
    <tableColumn id="27" xr3:uid="{00000000-0010-0000-0000-00001B000000}" name="Strefa szczyt dzienna (2027)" dataDxfId="57"/>
    <tableColumn id="28" xr3:uid="{00000000-0010-0000-0000-00001C000000}" name="Strefa poza szczyt nocna (2027)" dataDxfId="56"/>
    <tableColumn id="29" xr3:uid="{00000000-0010-0000-0000-00001D000000}" name="Reszta doby (2027)" dataDxfId="55"/>
    <tableColumn id="30" xr3:uid="{00000000-0010-0000-0000-00001E000000}" name="Suma Prognozowanego zużycia  (2027)" dataDxfId="54"/>
    <tableColumn id="31" xr3:uid="{00000000-0010-0000-0000-00001F000000}" name="Łączne zużycie (suma)" dataDxfId="53"/>
    <tableColumn id="32" xr3:uid="{00000000-0010-0000-0000-000020000000}" name="Nazwa lokalnego OSD " dataDxfId="52"/>
    <tableColumn id="33" xr3:uid="{00000000-0010-0000-0000-000021000000}" name="Pierwsza/ Kolejna zmiana sprzedawcy" dataDxfId="51"/>
    <tableColumn id="34" xr3:uid="{00000000-0010-0000-0000-000022000000}" name="Aktualny sprzedawca " dataDxfId="50"/>
    <tableColumn id="35" xr3:uid="{00000000-0010-0000-0000-000023000000}" name="Rodzaj umowy" dataDxfId="49"/>
    <tableColumn id="36" xr3:uid="{00000000-0010-0000-0000-000024000000}" name="Okres wypowiedzenia" dataDxfId="48"/>
    <tableColumn id="37" xr3:uid="{00000000-0010-0000-0000-000025000000}" name="Okres obowiązywania umowy" dataDxfId="47"/>
    <tableColumn id="38" xr3:uid="{00000000-0010-0000-0000-000026000000}" name="Złożone wypowiedzenie" dataDxfId="46"/>
    <tableColumn id="39" xr3:uid="{00000000-0010-0000-0000-000027000000}" name="Rozpoczęcie sprzedaży" dataDxfId="45"/>
    <tableColumn id="40" xr3:uid="{00000000-0010-0000-0000-000028000000}" name="Zakończenie sprzedaży" dataDxfId="44"/>
    <tableColumn id="41" xr3:uid="{00000000-0010-0000-0000-000029000000}" name="Uwagi" dataDxfId="43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a2_3" displayName="Tabela2_3" ref="A4:AO88" totalsRowShown="0" headerRowDxfId="42" dataDxfId="41">
  <tableColumns count="41">
    <tableColumn id="1" xr3:uid="{00000000-0010-0000-0100-000001000000}" name="L.p." dataDxfId="40"/>
    <tableColumn id="2" xr3:uid="{00000000-0010-0000-0100-000002000000}" name="Nabywca " dataDxfId="39"/>
    <tableColumn id="3" xr3:uid="{00000000-0010-0000-0100-000003000000}" name="NIP Nabywcy" dataDxfId="38"/>
    <tableColumn id="4" xr3:uid="{00000000-0010-0000-0100-000004000000}" name="Adres nabywcy" dataDxfId="37"/>
    <tableColumn id="5" xr3:uid="{00000000-0010-0000-0100-000005000000}" name="Odbiorca" dataDxfId="36"/>
    <tableColumn id="6" xr3:uid="{00000000-0010-0000-0100-000006000000}" name="Adres do faktury" dataDxfId="35"/>
    <tableColumn id="7" xr3:uid="{00000000-0010-0000-0100-000007000000}" name="Nazwa punktu poboru" dataDxfId="34"/>
    <tableColumn id="8" xr3:uid="{00000000-0010-0000-0100-000008000000}" name="Miejscowość" dataDxfId="33"/>
    <tableColumn id="9" xr3:uid="{00000000-0010-0000-0100-000009000000}" name="Ulica" dataDxfId="32"/>
    <tableColumn id="10" xr3:uid="{00000000-0010-0000-0100-00000A000000}" name="Nr" dataDxfId="31"/>
    <tableColumn id="11" xr3:uid="{00000000-0010-0000-0100-00000B000000}" name="Kod" dataDxfId="30"/>
    <tableColumn id="12" xr3:uid="{00000000-0010-0000-0100-00000C000000}" name="Poczta" dataDxfId="29"/>
    <tableColumn id="13" xr3:uid="{00000000-0010-0000-0100-00000D000000}" name="Numer PPE" dataDxfId="28"/>
    <tableColumn id="14" xr3:uid="{00000000-0010-0000-0100-00000E000000}" name="Numer ewidencyjny OSD" dataDxfId="27"/>
    <tableColumn id="15" xr3:uid="{00000000-0010-0000-0100-00000F000000}" name="Numer licznika" dataDxfId="26"/>
    <tableColumn id="16" xr3:uid="{00000000-0010-0000-0100-000010000000}" name="Obecna Taryfa" dataDxfId="25"/>
    <tableColumn id="17" xr3:uid="{00000000-0010-0000-0100-000011000000}" name="Moc umowna" dataDxfId="24"/>
    <tableColumn id="18" xr3:uid="{00000000-0010-0000-0100-000012000000}" name="Czas trwania umowy (miesiące)" dataDxfId="23"/>
    <tableColumn id="19" xr3:uid="{00000000-0010-0000-0100-000013000000}" name="Strefa szczyt dzienna (2025)" dataDxfId="22"/>
    <tableColumn id="20" xr3:uid="{00000000-0010-0000-0100-000014000000}" name="Strefa poza szczyt nocna (2025)" dataDxfId="21"/>
    <tableColumn id="21" xr3:uid="{00000000-0010-0000-0100-000015000000}" name="Reszta doby (2025)" dataDxfId="20"/>
    <tableColumn id="22" xr3:uid="{00000000-0010-0000-0100-000016000000}" name="Suma Prognozowanego zużycia (2025)" dataDxfId="19"/>
    <tableColumn id="23" xr3:uid="{00000000-0010-0000-0100-000017000000}" name="Strefa szczyt dzienna (2026)" dataDxfId="18"/>
    <tableColumn id="24" xr3:uid="{00000000-0010-0000-0100-000018000000}" name="Strefa poza szczyt nocna (2026)" dataDxfId="17"/>
    <tableColumn id="25" xr3:uid="{00000000-0010-0000-0100-000019000000}" name="Reszta doby (2026)" dataDxfId="16"/>
    <tableColumn id="26" xr3:uid="{00000000-0010-0000-0100-00001A000000}" name="Suma Prognozowanego zużycia  (2026)" dataDxfId="15"/>
    <tableColumn id="27" xr3:uid="{00000000-0010-0000-0100-00001B000000}" name="Strefa szczyt dzienna (2027)" dataDxfId="14"/>
    <tableColumn id="28" xr3:uid="{00000000-0010-0000-0100-00001C000000}" name="Strefa poza szczyt nocna (2027)" dataDxfId="13"/>
    <tableColumn id="29" xr3:uid="{00000000-0010-0000-0100-00001D000000}" name="Reszta doby (2027)" dataDxfId="12"/>
    <tableColumn id="30" xr3:uid="{00000000-0010-0000-0100-00001E000000}" name="Suma Prognozowanego zużycia  (2027)" dataDxfId="11"/>
    <tableColumn id="31" xr3:uid="{00000000-0010-0000-0100-00001F000000}" name="Łączne zużycie (suma)" dataDxfId="10"/>
    <tableColumn id="32" xr3:uid="{00000000-0010-0000-0100-000020000000}" name="Nazwa lokalnego OSD " dataDxfId="9"/>
    <tableColumn id="33" xr3:uid="{00000000-0010-0000-0100-000021000000}" name="Pierwsza/ Kolejna zmiana sprzedawcy" dataDxfId="8"/>
    <tableColumn id="34" xr3:uid="{00000000-0010-0000-0100-000022000000}" name="Aktualny sprzedawca " dataDxfId="7"/>
    <tableColumn id="35" xr3:uid="{00000000-0010-0000-0100-000023000000}" name="Rodzaj umowy" dataDxfId="6"/>
    <tableColumn id="36" xr3:uid="{00000000-0010-0000-0100-000024000000}" name="Okres wypowiedzenia" dataDxfId="5"/>
    <tableColumn id="37" xr3:uid="{00000000-0010-0000-0100-000025000000}" name="Okres obowiązywania umowy" dataDxfId="4"/>
    <tableColumn id="38" xr3:uid="{00000000-0010-0000-0100-000026000000}" name="Złożone wypowiedzenie" dataDxfId="3"/>
    <tableColumn id="39" xr3:uid="{00000000-0010-0000-0100-000027000000}" name="Rozpoczęcie sprzedaży" dataDxfId="2"/>
    <tableColumn id="40" xr3:uid="{00000000-0010-0000-0100-000028000000}" name="Zakończenie sprzedaży" dataDxfId="1"/>
    <tableColumn id="41" xr3:uid="{00000000-0010-0000-0100-000029000000}" name="Uwagi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O1048576"/>
  <sheetViews>
    <sheetView tabSelected="1" zoomScale="75" zoomScaleNormal="75" workbookViewId="0">
      <selection activeCell="E530" sqref="E530"/>
    </sheetView>
  </sheetViews>
  <sheetFormatPr baseColWidth="10" defaultColWidth="15" defaultRowHeight="14"/>
  <cols>
    <col min="1" max="1" width="8" style="24" customWidth="1"/>
    <col min="2" max="2" width="25.1640625" style="24" customWidth="1"/>
    <col min="3" max="3" width="14.33203125" style="24" customWidth="1"/>
    <col min="4" max="4" width="41.33203125" style="24" customWidth="1"/>
    <col min="5" max="5" width="145.6640625" style="24" customWidth="1"/>
    <col min="6" max="6" width="43" style="24" customWidth="1"/>
    <col min="7" max="7" width="22.6640625" style="24" customWidth="1"/>
    <col min="8" max="8" width="23.83203125" style="24" customWidth="1"/>
    <col min="9" max="9" width="24.6640625" style="24" customWidth="1"/>
    <col min="10" max="10" width="15" style="24"/>
    <col min="11" max="11" width="9.1640625" style="24" customWidth="1"/>
    <col min="12" max="12" width="18.1640625" style="24" customWidth="1"/>
    <col min="13" max="13" width="31.83203125" style="24" customWidth="1"/>
    <col min="14" max="14" width="26" style="24" customWidth="1"/>
    <col min="15" max="15" width="23.33203125" style="24" customWidth="1"/>
    <col min="16" max="16" width="8.1640625" style="24" customWidth="1"/>
    <col min="17" max="17" width="6" style="24" customWidth="1"/>
    <col min="18" max="18" width="7.83203125" style="24" customWidth="1"/>
    <col min="19" max="30" width="21.1640625" style="24" customWidth="1"/>
    <col min="31" max="31" width="22.6640625" style="24" customWidth="1"/>
    <col min="32" max="32" width="26.1640625" style="24" customWidth="1"/>
    <col min="33" max="33" width="17.83203125" style="24" customWidth="1"/>
    <col min="34" max="34" width="26.1640625" style="24" customWidth="1"/>
    <col min="35" max="35" width="16" style="24" customWidth="1"/>
    <col min="36" max="36" width="18.1640625" style="24" customWidth="1"/>
    <col min="37" max="37" width="16.1640625" style="24" customWidth="1"/>
    <col min="38" max="38" width="19.83203125" style="24" customWidth="1"/>
    <col min="39" max="40" width="15" style="24"/>
    <col min="41" max="41" width="74.5" style="24" customWidth="1"/>
    <col min="42" max="1016" width="15" style="24"/>
    <col min="1017" max="1020" width="11.5" style="24" customWidth="1"/>
    <col min="1021" max="1024" width="9.1640625" style="24" customWidth="1"/>
    <col min="1025" max="16380" width="15" style="24"/>
    <col min="16381" max="16384" width="11.5" style="24" customWidth="1"/>
  </cols>
  <sheetData>
    <row r="2" spans="1:41" ht="8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36" customHeight="1">
      <c r="B3" s="53" t="s">
        <v>2837</v>
      </c>
      <c r="C3" s="53"/>
      <c r="D3" s="53"/>
      <c r="E3" s="53"/>
      <c r="F3" s="5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78.7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5" t="s">
        <v>21</v>
      </c>
      <c r="Q4" s="5" t="s">
        <v>22</v>
      </c>
      <c r="R4" s="5" t="s">
        <v>23</v>
      </c>
      <c r="S4" s="1" t="s">
        <v>24</v>
      </c>
      <c r="T4" s="1" t="s">
        <v>25</v>
      </c>
      <c r="U4" s="1" t="s">
        <v>26</v>
      </c>
      <c r="V4" s="6" t="s">
        <v>27</v>
      </c>
      <c r="W4" s="1" t="s">
        <v>28</v>
      </c>
      <c r="X4" s="1" t="s">
        <v>29</v>
      </c>
      <c r="Y4" s="1" t="s">
        <v>30</v>
      </c>
      <c r="Z4" s="6" t="s">
        <v>31</v>
      </c>
      <c r="AA4" s="1" t="s">
        <v>32</v>
      </c>
      <c r="AB4" s="1" t="s">
        <v>33</v>
      </c>
      <c r="AC4" s="1" t="s">
        <v>34</v>
      </c>
      <c r="AD4" s="6" t="s">
        <v>35</v>
      </c>
      <c r="AE4" s="6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26">
        <v>1</v>
      </c>
      <c r="B5" s="26" t="s">
        <v>47</v>
      </c>
      <c r="C5" s="26" t="s">
        <v>48</v>
      </c>
      <c r="D5" s="26" t="s">
        <v>49</v>
      </c>
      <c r="E5" s="26" t="s">
        <v>50</v>
      </c>
      <c r="F5" s="26" t="s">
        <v>49</v>
      </c>
      <c r="G5" s="26" t="s">
        <v>51</v>
      </c>
      <c r="H5" s="26" t="s">
        <v>52</v>
      </c>
      <c r="I5" s="26"/>
      <c r="J5" s="26" t="s">
        <v>53</v>
      </c>
      <c r="K5" s="26" t="s">
        <v>54</v>
      </c>
      <c r="L5" s="26" t="s">
        <v>55</v>
      </c>
      <c r="M5" s="13" t="s">
        <v>56</v>
      </c>
      <c r="N5" s="26"/>
      <c r="O5" s="26">
        <v>95958101</v>
      </c>
      <c r="P5" s="26" t="s">
        <v>57</v>
      </c>
      <c r="Q5" s="26">
        <v>1</v>
      </c>
      <c r="R5" s="26">
        <v>36</v>
      </c>
      <c r="S5" s="27">
        <v>5</v>
      </c>
      <c r="T5" s="27"/>
      <c r="U5" s="27"/>
      <c r="V5" s="28">
        <f t="shared" ref="V5:V36" si="0">S5+T5+U5</f>
        <v>5</v>
      </c>
      <c r="W5" s="27">
        <f t="shared" ref="W5:W36" si="1">S5</f>
        <v>5</v>
      </c>
      <c r="X5" s="27">
        <f t="shared" ref="X5:X36" si="2">T5</f>
        <v>0</v>
      </c>
      <c r="Y5" s="27">
        <f t="shared" ref="Y5:Y36" si="3">U5</f>
        <v>0</v>
      </c>
      <c r="Z5" s="28">
        <f t="shared" ref="Z5:Z36" si="4">SUM(W5:Y5)</f>
        <v>5</v>
      </c>
      <c r="AA5" s="27">
        <f t="shared" ref="AA5:AA36" si="5">S5</f>
        <v>5</v>
      </c>
      <c r="AB5" s="27">
        <f t="shared" ref="AB5:AB36" si="6">T5</f>
        <v>0</v>
      </c>
      <c r="AC5" s="27">
        <f t="shared" ref="AC5:AC36" si="7">U5</f>
        <v>0</v>
      </c>
      <c r="AD5" s="28">
        <f t="shared" ref="AD5:AD36" si="8">SUM(AA5:AC5)</f>
        <v>5</v>
      </c>
      <c r="AE5" s="28">
        <f t="shared" ref="AE5:AE36" si="9">V5+Z5+AD5</f>
        <v>15</v>
      </c>
      <c r="AF5" s="29" t="s">
        <v>58</v>
      </c>
      <c r="AG5" s="29" t="s">
        <v>59</v>
      </c>
      <c r="AH5" s="29" t="s">
        <v>60</v>
      </c>
      <c r="AI5" s="29" t="s">
        <v>61</v>
      </c>
      <c r="AJ5" s="29" t="s">
        <v>62</v>
      </c>
      <c r="AK5" s="26" t="s">
        <v>63</v>
      </c>
      <c r="AL5" s="26" t="s">
        <v>62</v>
      </c>
      <c r="AM5" s="26" t="s">
        <v>64</v>
      </c>
      <c r="AN5" s="26" t="s">
        <v>65</v>
      </c>
      <c r="AO5" s="30"/>
    </row>
    <row r="6" spans="1:41">
      <c r="A6" s="26">
        <v>2</v>
      </c>
      <c r="B6" s="26" t="s">
        <v>47</v>
      </c>
      <c r="C6" s="26" t="s">
        <v>48</v>
      </c>
      <c r="D6" s="26" t="s">
        <v>49</v>
      </c>
      <c r="E6" s="26" t="s">
        <v>50</v>
      </c>
      <c r="F6" s="26" t="s">
        <v>49</v>
      </c>
      <c r="G6" s="26" t="s">
        <v>51</v>
      </c>
      <c r="H6" s="26" t="s">
        <v>55</v>
      </c>
      <c r="I6" s="26" t="s">
        <v>66</v>
      </c>
      <c r="J6" s="26"/>
      <c r="K6" s="26" t="s">
        <v>54</v>
      </c>
      <c r="L6" s="26" t="s">
        <v>55</v>
      </c>
      <c r="M6" s="13" t="s">
        <v>67</v>
      </c>
      <c r="N6" s="26"/>
      <c r="O6" s="26">
        <v>90336821</v>
      </c>
      <c r="P6" s="26" t="s">
        <v>57</v>
      </c>
      <c r="Q6" s="26">
        <v>15</v>
      </c>
      <c r="R6" s="26">
        <v>36</v>
      </c>
      <c r="S6" s="27">
        <v>29381</v>
      </c>
      <c r="T6" s="27"/>
      <c r="U6" s="27"/>
      <c r="V6" s="28">
        <f t="shared" si="0"/>
        <v>29381</v>
      </c>
      <c r="W6" s="27">
        <f t="shared" si="1"/>
        <v>29381</v>
      </c>
      <c r="X6" s="27">
        <f t="shared" si="2"/>
        <v>0</v>
      </c>
      <c r="Y6" s="27">
        <f t="shared" si="3"/>
        <v>0</v>
      </c>
      <c r="Z6" s="28">
        <f t="shared" si="4"/>
        <v>29381</v>
      </c>
      <c r="AA6" s="27">
        <f t="shared" si="5"/>
        <v>29381</v>
      </c>
      <c r="AB6" s="27">
        <f t="shared" si="6"/>
        <v>0</v>
      </c>
      <c r="AC6" s="27">
        <f t="shared" si="7"/>
        <v>0</v>
      </c>
      <c r="AD6" s="28">
        <f t="shared" si="8"/>
        <v>29381</v>
      </c>
      <c r="AE6" s="28">
        <f t="shared" si="9"/>
        <v>88143</v>
      </c>
      <c r="AF6" s="29" t="s">
        <v>58</v>
      </c>
      <c r="AG6" s="29" t="s">
        <v>59</v>
      </c>
      <c r="AH6" s="29" t="s">
        <v>60</v>
      </c>
      <c r="AI6" s="29" t="s">
        <v>61</v>
      </c>
      <c r="AJ6" s="29" t="s">
        <v>62</v>
      </c>
      <c r="AK6" s="26" t="s">
        <v>63</v>
      </c>
      <c r="AL6" s="26" t="s">
        <v>62</v>
      </c>
      <c r="AM6" s="26" t="s">
        <v>64</v>
      </c>
      <c r="AN6" s="26" t="s">
        <v>65</v>
      </c>
      <c r="AO6" s="30"/>
    </row>
    <row r="7" spans="1:41">
      <c r="A7" s="26">
        <v>3</v>
      </c>
      <c r="B7" s="26" t="s">
        <v>47</v>
      </c>
      <c r="C7" s="26" t="s">
        <v>48</v>
      </c>
      <c r="D7" s="26" t="s">
        <v>49</v>
      </c>
      <c r="E7" s="26" t="s">
        <v>50</v>
      </c>
      <c r="F7" s="26" t="s">
        <v>49</v>
      </c>
      <c r="G7" s="26" t="s">
        <v>51</v>
      </c>
      <c r="H7" s="26" t="s">
        <v>68</v>
      </c>
      <c r="I7" s="26"/>
      <c r="J7" s="26">
        <v>1</v>
      </c>
      <c r="K7" s="26" t="s">
        <v>54</v>
      </c>
      <c r="L7" s="26" t="s">
        <v>55</v>
      </c>
      <c r="M7" s="13" t="s">
        <v>69</v>
      </c>
      <c r="N7" s="26"/>
      <c r="O7" s="26">
        <v>7543548</v>
      </c>
      <c r="P7" s="26" t="s">
        <v>57</v>
      </c>
      <c r="Q7" s="26">
        <v>2</v>
      </c>
      <c r="R7" s="26">
        <v>36</v>
      </c>
      <c r="S7" s="27">
        <v>2061</v>
      </c>
      <c r="T7" s="27"/>
      <c r="U7" s="27"/>
      <c r="V7" s="28">
        <f t="shared" si="0"/>
        <v>2061</v>
      </c>
      <c r="W7" s="27">
        <f t="shared" si="1"/>
        <v>2061</v>
      </c>
      <c r="X7" s="27">
        <f t="shared" si="2"/>
        <v>0</v>
      </c>
      <c r="Y7" s="27">
        <f t="shared" si="3"/>
        <v>0</v>
      </c>
      <c r="Z7" s="28">
        <f t="shared" si="4"/>
        <v>2061</v>
      </c>
      <c r="AA7" s="27">
        <f t="shared" si="5"/>
        <v>2061</v>
      </c>
      <c r="AB7" s="27">
        <f t="shared" si="6"/>
        <v>0</v>
      </c>
      <c r="AC7" s="27">
        <f t="shared" si="7"/>
        <v>0</v>
      </c>
      <c r="AD7" s="28">
        <f t="shared" si="8"/>
        <v>2061</v>
      </c>
      <c r="AE7" s="28">
        <f t="shared" si="9"/>
        <v>6183</v>
      </c>
      <c r="AF7" s="29" t="s">
        <v>58</v>
      </c>
      <c r="AG7" s="29" t="s">
        <v>59</v>
      </c>
      <c r="AH7" s="29" t="s">
        <v>60</v>
      </c>
      <c r="AI7" s="29" t="s">
        <v>61</v>
      </c>
      <c r="AJ7" s="29" t="s">
        <v>62</v>
      </c>
      <c r="AK7" s="26" t="s">
        <v>63</v>
      </c>
      <c r="AL7" s="26" t="s">
        <v>62</v>
      </c>
      <c r="AM7" s="26" t="s">
        <v>64</v>
      </c>
      <c r="AN7" s="26" t="s">
        <v>65</v>
      </c>
      <c r="AO7" s="30"/>
    </row>
    <row r="8" spans="1:41">
      <c r="A8" s="26">
        <v>4</v>
      </c>
      <c r="B8" s="26" t="s">
        <v>47</v>
      </c>
      <c r="C8" s="26" t="s">
        <v>48</v>
      </c>
      <c r="D8" s="26" t="s">
        <v>49</v>
      </c>
      <c r="E8" s="26" t="s">
        <v>50</v>
      </c>
      <c r="F8" s="26" t="s">
        <v>49</v>
      </c>
      <c r="G8" s="26" t="s">
        <v>51</v>
      </c>
      <c r="H8" s="26" t="s">
        <v>68</v>
      </c>
      <c r="I8" s="26"/>
      <c r="J8" s="26">
        <v>2</v>
      </c>
      <c r="K8" s="26" t="s">
        <v>54</v>
      </c>
      <c r="L8" s="26" t="s">
        <v>55</v>
      </c>
      <c r="M8" s="13" t="s">
        <v>70</v>
      </c>
      <c r="N8" s="26"/>
      <c r="O8" s="26">
        <v>8550059</v>
      </c>
      <c r="P8" s="26" t="s">
        <v>57</v>
      </c>
      <c r="Q8" s="26">
        <v>2</v>
      </c>
      <c r="R8" s="26">
        <v>36</v>
      </c>
      <c r="S8" s="27">
        <v>6415</v>
      </c>
      <c r="T8" s="27"/>
      <c r="U8" s="27"/>
      <c r="V8" s="28">
        <f t="shared" si="0"/>
        <v>6415</v>
      </c>
      <c r="W8" s="27">
        <f t="shared" si="1"/>
        <v>6415</v>
      </c>
      <c r="X8" s="27">
        <f t="shared" si="2"/>
        <v>0</v>
      </c>
      <c r="Y8" s="27">
        <f t="shared" si="3"/>
        <v>0</v>
      </c>
      <c r="Z8" s="28">
        <f t="shared" si="4"/>
        <v>6415</v>
      </c>
      <c r="AA8" s="27">
        <f t="shared" si="5"/>
        <v>6415</v>
      </c>
      <c r="AB8" s="27">
        <f t="shared" si="6"/>
        <v>0</v>
      </c>
      <c r="AC8" s="27">
        <f t="shared" si="7"/>
        <v>0</v>
      </c>
      <c r="AD8" s="28">
        <f t="shared" si="8"/>
        <v>6415</v>
      </c>
      <c r="AE8" s="28">
        <f t="shared" si="9"/>
        <v>19245</v>
      </c>
      <c r="AF8" s="29" t="s">
        <v>58</v>
      </c>
      <c r="AG8" s="29" t="s">
        <v>59</v>
      </c>
      <c r="AH8" s="29" t="s">
        <v>60</v>
      </c>
      <c r="AI8" s="29" t="s">
        <v>61</v>
      </c>
      <c r="AJ8" s="29" t="s">
        <v>62</v>
      </c>
      <c r="AK8" s="26" t="s">
        <v>63</v>
      </c>
      <c r="AL8" s="26" t="s">
        <v>62</v>
      </c>
      <c r="AM8" s="26" t="s">
        <v>64</v>
      </c>
      <c r="AN8" s="26" t="s">
        <v>65</v>
      </c>
      <c r="AO8" s="30"/>
    </row>
    <row r="9" spans="1:41">
      <c r="A9" s="26">
        <v>5</v>
      </c>
      <c r="B9" s="26" t="s">
        <v>47</v>
      </c>
      <c r="C9" s="26" t="s">
        <v>48</v>
      </c>
      <c r="D9" s="26" t="s">
        <v>49</v>
      </c>
      <c r="E9" s="26" t="s">
        <v>50</v>
      </c>
      <c r="F9" s="26" t="s">
        <v>49</v>
      </c>
      <c r="G9" s="26" t="s">
        <v>51</v>
      </c>
      <c r="H9" s="26" t="s">
        <v>68</v>
      </c>
      <c r="I9" s="26"/>
      <c r="J9" s="26">
        <v>3</v>
      </c>
      <c r="K9" s="26" t="s">
        <v>54</v>
      </c>
      <c r="L9" s="26" t="s">
        <v>55</v>
      </c>
      <c r="M9" s="13" t="s">
        <v>71</v>
      </c>
      <c r="N9" s="26"/>
      <c r="O9" s="26">
        <v>96206993</v>
      </c>
      <c r="P9" s="26" t="s">
        <v>57</v>
      </c>
      <c r="Q9" s="26">
        <v>1</v>
      </c>
      <c r="R9" s="26">
        <v>36</v>
      </c>
      <c r="S9" s="27">
        <v>1989</v>
      </c>
      <c r="T9" s="27"/>
      <c r="U9" s="27"/>
      <c r="V9" s="28">
        <f t="shared" si="0"/>
        <v>1989</v>
      </c>
      <c r="W9" s="27">
        <f t="shared" si="1"/>
        <v>1989</v>
      </c>
      <c r="X9" s="27">
        <f t="shared" si="2"/>
        <v>0</v>
      </c>
      <c r="Y9" s="27">
        <f t="shared" si="3"/>
        <v>0</v>
      </c>
      <c r="Z9" s="28">
        <f t="shared" si="4"/>
        <v>1989</v>
      </c>
      <c r="AA9" s="27">
        <f t="shared" si="5"/>
        <v>1989</v>
      </c>
      <c r="AB9" s="27">
        <f t="shared" si="6"/>
        <v>0</v>
      </c>
      <c r="AC9" s="27">
        <f t="shared" si="7"/>
        <v>0</v>
      </c>
      <c r="AD9" s="28">
        <f t="shared" si="8"/>
        <v>1989</v>
      </c>
      <c r="AE9" s="28">
        <f t="shared" si="9"/>
        <v>5967</v>
      </c>
      <c r="AF9" s="29" t="s">
        <v>58</v>
      </c>
      <c r="AG9" s="29" t="s">
        <v>59</v>
      </c>
      <c r="AH9" s="29" t="s">
        <v>60</v>
      </c>
      <c r="AI9" s="29" t="s">
        <v>61</v>
      </c>
      <c r="AJ9" s="29" t="s">
        <v>62</v>
      </c>
      <c r="AK9" s="26" t="s">
        <v>63</v>
      </c>
      <c r="AL9" s="26" t="s">
        <v>62</v>
      </c>
      <c r="AM9" s="26" t="s">
        <v>64</v>
      </c>
      <c r="AN9" s="26" t="s">
        <v>65</v>
      </c>
      <c r="AO9" s="30"/>
    </row>
    <row r="10" spans="1:41">
      <c r="A10" s="26">
        <v>6</v>
      </c>
      <c r="B10" s="26" t="s">
        <v>47</v>
      </c>
      <c r="C10" s="26" t="s">
        <v>48</v>
      </c>
      <c r="D10" s="26" t="s">
        <v>49</v>
      </c>
      <c r="E10" s="26" t="s">
        <v>50</v>
      </c>
      <c r="F10" s="26" t="s">
        <v>49</v>
      </c>
      <c r="G10" s="26" t="s">
        <v>51</v>
      </c>
      <c r="H10" s="26" t="s">
        <v>72</v>
      </c>
      <c r="I10" s="26"/>
      <c r="J10" s="26"/>
      <c r="K10" s="26" t="s">
        <v>54</v>
      </c>
      <c r="L10" s="26" t="s">
        <v>55</v>
      </c>
      <c r="M10" s="13" t="s">
        <v>73</v>
      </c>
      <c r="N10" s="26"/>
      <c r="O10" s="26">
        <v>97004556</v>
      </c>
      <c r="P10" s="26" t="s">
        <v>57</v>
      </c>
      <c r="Q10" s="26">
        <v>2</v>
      </c>
      <c r="R10" s="26">
        <v>36</v>
      </c>
      <c r="S10" s="27">
        <v>5248</v>
      </c>
      <c r="T10" s="27"/>
      <c r="U10" s="27"/>
      <c r="V10" s="28">
        <f t="shared" si="0"/>
        <v>5248</v>
      </c>
      <c r="W10" s="27">
        <f t="shared" si="1"/>
        <v>5248</v>
      </c>
      <c r="X10" s="27">
        <f t="shared" si="2"/>
        <v>0</v>
      </c>
      <c r="Y10" s="27">
        <f t="shared" si="3"/>
        <v>0</v>
      </c>
      <c r="Z10" s="28">
        <f t="shared" si="4"/>
        <v>5248</v>
      </c>
      <c r="AA10" s="27">
        <f t="shared" si="5"/>
        <v>5248</v>
      </c>
      <c r="AB10" s="27">
        <f t="shared" si="6"/>
        <v>0</v>
      </c>
      <c r="AC10" s="27">
        <f t="shared" si="7"/>
        <v>0</v>
      </c>
      <c r="AD10" s="28">
        <f t="shared" si="8"/>
        <v>5248</v>
      </c>
      <c r="AE10" s="28">
        <f t="shared" si="9"/>
        <v>15744</v>
      </c>
      <c r="AF10" s="29" t="s">
        <v>58</v>
      </c>
      <c r="AG10" s="29" t="s">
        <v>59</v>
      </c>
      <c r="AH10" s="29" t="s">
        <v>60</v>
      </c>
      <c r="AI10" s="29" t="s">
        <v>61</v>
      </c>
      <c r="AJ10" s="29" t="s">
        <v>62</v>
      </c>
      <c r="AK10" s="26" t="s">
        <v>63</v>
      </c>
      <c r="AL10" s="26" t="s">
        <v>62</v>
      </c>
      <c r="AM10" s="26" t="s">
        <v>64</v>
      </c>
      <c r="AN10" s="26" t="s">
        <v>65</v>
      </c>
      <c r="AO10" s="30"/>
    </row>
    <row r="11" spans="1:41">
      <c r="A11" s="26">
        <v>7</v>
      </c>
      <c r="B11" s="26" t="s">
        <v>47</v>
      </c>
      <c r="C11" s="26" t="s">
        <v>48</v>
      </c>
      <c r="D11" s="26" t="s">
        <v>49</v>
      </c>
      <c r="E11" s="26" t="s">
        <v>50</v>
      </c>
      <c r="F11" s="26" t="s">
        <v>49</v>
      </c>
      <c r="G11" s="26" t="s">
        <v>51</v>
      </c>
      <c r="H11" s="26" t="s">
        <v>74</v>
      </c>
      <c r="I11" s="26"/>
      <c r="J11" s="26"/>
      <c r="K11" s="26" t="s">
        <v>54</v>
      </c>
      <c r="L11" s="26" t="s">
        <v>55</v>
      </c>
      <c r="M11" s="13" t="s">
        <v>75</v>
      </c>
      <c r="N11" s="26"/>
      <c r="O11" s="26">
        <v>13624317</v>
      </c>
      <c r="P11" s="26" t="s">
        <v>57</v>
      </c>
      <c r="Q11" s="26">
        <v>2</v>
      </c>
      <c r="R11" s="26">
        <v>36</v>
      </c>
      <c r="S11" s="27">
        <v>5578</v>
      </c>
      <c r="T11" s="27"/>
      <c r="U11" s="27"/>
      <c r="V11" s="28">
        <f t="shared" si="0"/>
        <v>5578</v>
      </c>
      <c r="W11" s="27">
        <f t="shared" si="1"/>
        <v>5578</v>
      </c>
      <c r="X11" s="27">
        <f t="shared" si="2"/>
        <v>0</v>
      </c>
      <c r="Y11" s="27">
        <f t="shared" si="3"/>
        <v>0</v>
      </c>
      <c r="Z11" s="28">
        <f t="shared" si="4"/>
        <v>5578</v>
      </c>
      <c r="AA11" s="27">
        <f t="shared" si="5"/>
        <v>5578</v>
      </c>
      <c r="AB11" s="27">
        <f t="shared" si="6"/>
        <v>0</v>
      </c>
      <c r="AC11" s="27">
        <f t="shared" si="7"/>
        <v>0</v>
      </c>
      <c r="AD11" s="28">
        <f t="shared" si="8"/>
        <v>5578</v>
      </c>
      <c r="AE11" s="28">
        <f t="shared" si="9"/>
        <v>16734</v>
      </c>
      <c r="AF11" s="29" t="s">
        <v>58</v>
      </c>
      <c r="AG11" s="29" t="s">
        <v>59</v>
      </c>
      <c r="AH11" s="29" t="s">
        <v>60</v>
      </c>
      <c r="AI11" s="29" t="s">
        <v>61</v>
      </c>
      <c r="AJ11" s="29" t="s">
        <v>62</v>
      </c>
      <c r="AK11" s="26" t="s">
        <v>63</v>
      </c>
      <c r="AL11" s="26" t="s">
        <v>62</v>
      </c>
      <c r="AM11" s="26" t="s">
        <v>64</v>
      </c>
      <c r="AN11" s="26" t="s">
        <v>65</v>
      </c>
      <c r="AO11" s="30"/>
    </row>
    <row r="12" spans="1:41">
      <c r="A12" s="26">
        <v>8</v>
      </c>
      <c r="B12" s="26" t="s">
        <v>47</v>
      </c>
      <c r="C12" s="26" t="s">
        <v>48</v>
      </c>
      <c r="D12" s="26" t="s">
        <v>49</v>
      </c>
      <c r="E12" s="26" t="s">
        <v>50</v>
      </c>
      <c r="F12" s="26" t="s">
        <v>49</v>
      </c>
      <c r="G12" s="26" t="s">
        <v>51</v>
      </c>
      <c r="H12" s="26" t="s">
        <v>76</v>
      </c>
      <c r="I12" s="26"/>
      <c r="J12" s="26"/>
      <c r="K12" s="26" t="s">
        <v>54</v>
      </c>
      <c r="L12" s="26" t="s">
        <v>55</v>
      </c>
      <c r="M12" s="13" t="s">
        <v>77</v>
      </c>
      <c r="N12" s="26"/>
      <c r="O12" s="26">
        <v>98851637</v>
      </c>
      <c r="P12" s="26" t="s">
        <v>57</v>
      </c>
      <c r="Q12" s="26">
        <v>3</v>
      </c>
      <c r="R12" s="26">
        <v>36</v>
      </c>
      <c r="S12" s="27">
        <v>18489</v>
      </c>
      <c r="T12" s="27"/>
      <c r="U12" s="27"/>
      <c r="V12" s="28">
        <f t="shared" si="0"/>
        <v>18489</v>
      </c>
      <c r="W12" s="27">
        <f t="shared" si="1"/>
        <v>18489</v>
      </c>
      <c r="X12" s="27">
        <f t="shared" si="2"/>
        <v>0</v>
      </c>
      <c r="Y12" s="27">
        <f t="shared" si="3"/>
        <v>0</v>
      </c>
      <c r="Z12" s="28">
        <f t="shared" si="4"/>
        <v>18489</v>
      </c>
      <c r="AA12" s="27">
        <f t="shared" si="5"/>
        <v>18489</v>
      </c>
      <c r="AB12" s="27">
        <f t="shared" si="6"/>
        <v>0</v>
      </c>
      <c r="AC12" s="27">
        <f t="shared" si="7"/>
        <v>0</v>
      </c>
      <c r="AD12" s="28">
        <f t="shared" si="8"/>
        <v>18489</v>
      </c>
      <c r="AE12" s="28">
        <f t="shared" si="9"/>
        <v>55467</v>
      </c>
      <c r="AF12" s="29" t="s">
        <v>58</v>
      </c>
      <c r="AG12" s="29" t="s">
        <v>59</v>
      </c>
      <c r="AH12" s="29" t="s">
        <v>60</v>
      </c>
      <c r="AI12" s="29" t="s">
        <v>61</v>
      </c>
      <c r="AJ12" s="29" t="s">
        <v>62</v>
      </c>
      <c r="AK12" s="26" t="s">
        <v>63</v>
      </c>
      <c r="AL12" s="26" t="s">
        <v>62</v>
      </c>
      <c r="AM12" s="26" t="s">
        <v>64</v>
      </c>
      <c r="AN12" s="26" t="s">
        <v>65</v>
      </c>
      <c r="AO12" s="30"/>
    </row>
    <row r="13" spans="1:41">
      <c r="A13" s="26">
        <v>9</v>
      </c>
      <c r="B13" s="26" t="s">
        <v>47</v>
      </c>
      <c r="C13" s="26" t="s">
        <v>48</v>
      </c>
      <c r="D13" s="26" t="s">
        <v>49</v>
      </c>
      <c r="E13" s="26" t="s">
        <v>50</v>
      </c>
      <c r="F13" s="26" t="s">
        <v>49</v>
      </c>
      <c r="G13" s="26" t="s">
        <v>51</v>
      </c>
      <c r="H13" s="26" t="s">
        <v>76</v>
      </c>
      <c r="I13" s="26"/>
      <c r="J13" s="26">
        <v>2</v>
      </c>
      <c r="K13" s="26" t="s">
        <v>54</v>
      </c>
      <c r="L13" s="26" t="s">
        <v>55</v>
      </c>
      <c r="M13" s="13" t="s">
        <v>78</v>
      </c>
      <c r="N13" s="26"/>
      <c r="O13" s="26">
        <v>70644101</v>
      </c>
      <c r="P13" s="26" t="s">
        <v>57</v>
      </c>
      <c r="Q13" s="26">
        <v>4</v>
      </c>
      <c r="R13" s="26">
        <v>36</v>
      </c>
      <c r="S13" s="27">
        <v>16601</v>
      </c>
      <c r="T13" s="27"/>
      <c r="U13" s="27"/>
      <c r="V13" s="28">
        <f t="shared" si="0"/>
        <v>16601</v>
      </c>
      <c r="W13" s="27">
        <f t="shared" si="1"/>
        <v>16601</v>
      </c>
      <c r="X13" s="27">
        <f t="shared" si="2"/>
        <v>0</v>
      </c>
      <c r="Y13" s="27">
        <f t="shared" si="3"/>
        <v>0</v>
      </c>
      <c r="Z13" s="28">
        <f t="shared" si="4"/>
        <v>16601</v>
      </c>
      <c r="AA13" s="27">
        <f t="shared" si="5"/>
        <v>16601</v>
      </c>
      <c r="AB13" s="27">
        <f t="shared" si="6"/>
        <v>0</v>
      </c>
      <c r="AC13" s="27">
        <f t="shared" si="7"/>
        <v>0</v>
      </c>
      <c r="AD13" s="28">
        <f t="shared" si="8"/>
        <v>16601</v>
      </c>
      <c r="AE13" s="28">
        <f t="shared" si="9"/>
        <v>49803</v>
      </c>
      <c r="AF13" s="29" t="s">
        <v>58</v>
      </c>
      <c r="AG13" s="29" t="s">
        <v>59</v>
      </c>
      <c r="AH13" s="29" t="s">
        <v>60</v>
      </c>
      <c r="AI13" s="29" t="s">
        <v>61</v>
      </c>
      <c r="AJ13" s="29" t="s">
        <v>62</v>
      </c>
      <c r="AK13" s="26" t="s">
        <v>63</v>
      </c>
      <c r="AL13" s="26" t="s">
        <v>62</v>
      </c>
      <c r="AM13" s="26" t="s">
        <v>64</v>
      </c>
      <c r="AN13" s="26" t="s">
        <v>65</v>
      </c>
      <c r="AO13" s="30"/>
    </row>
    <row r="14" spans="1:41">
      <c r="A14" s="26">
        <v>10</v>
      </c>
      <c r="B14" s="26" t="s">
        <v>47</v>
      </c>
      <c r="C14" s="26" t="s">
        <v>48</v>
      </c>
      <c r="D14" s="26" t="s">
        <v>49</v>
      </c>
      <c r="E14" s="26" t="s">
        <v>50</v>
      </c>
      <c r="F14" s="26" t="s">
        <v>49</v>
      </c>
      <c r="G14" s="26" t="s">
        <v>51</v>
      </c>
      <c r="H14" s="26" t="s">
        <v>55</v>
      </c>
      <c r="I14" s="26" t="s">
        <v>79</v>
      </c>
      <c r="J14" s="26"/>
      <c r="K14" s="26" t="s">
        <v>54</v>
      </c>
      <c r="L14" s="26" t="s">
        <v>55</v>
      </c>
      <c r="M14" s="13" t="s">
        <v>80</v>
      </c>
      <c r="N14" s="26"/>
      <c r="O14" s="26">
        <v>98757101</v>
      </c>
      <c r="P14" s="26" t="s">
        <v>57</v>
      </c>
      <c r="Q14" s="26">
        <v>2</v>
      </c>
      <c r="R14" s="26">
        <v>36</v>
      </c>
      <c r="S14" s="27">
        <v>24488</v>
      </c>
      <c r="T14" s="27"/>
      <c r="U14" s="27"/>
      <c r="V14" s="28">
        <f t="shared" si="0"/>
        <v>24488</v>
      </c>
      <c r="W14" s="27">
        <f t="shared" si="1"/>
        <v>24488</v>
      </c>
      <c r="X14" s="27">
        <f t="shared" si="2"/>
        <v>0</v>
      </c>
      <c r="Y14" s="27">
        <f t="shared" si="3"/>
        <v>0</v>
      </c>
      <c r="Z14" s="28">
        <f t="shared" si="4"/>
        <v>24488</v>
      </c>
      <c r="AA14" s="27">
        <f t="shared" si="5"/>
        <v>24488</v>
      </c>
      <c r="AB14" s="27">
        <f t="shared" si="6"/>
        <v>0</v>
      </c>
      <c r="AC14" s="27">
        <f t="shared" si="7"/>
        <v>0</v>
      </c>
      <c r="AD14" s="28">
        <f t="shared" si="8"/>
        <v>24488</v>
      </c>
      <c r="AE14" s="28">
        <f t="shared" si="9"/>
        <v>73464</v>
      </c>
      <c r="AF14" s="29" t="s">
        <v>58</v>
      </c>
      <c r="AG14" s="29" t="s">
        <v>59</v>
      </c>
      <c r="AH14" s="29" t="s">
        <v>60</v>
      </c>
      <c r="AI14" s="29" t="s">
        <v>61</v>
      </c>
      <c r="AJ14" s="29" t="s">
        <v>62</v>
      </c>
      <c r="AK14" s="26" t="s">
        <v>63</v>
      </c>
      <c r="AL14" s="26" t="s">
        <v>62</v>
      </c>
      <c r="AM14" s="26" t="s">
        <v>64</v>
      </c>
      <c r="AN14" s="26" t="s">
        <v>65</v>
      </c>
      <c r="AO14" s="30"/>
    </row>
    <row r="15" spans="1:41">
      <c r="A15" s="26">
        <v>11</v>
      </c>
      <c r="B15" s="26" t="s">
        <v>47</v>
      </c>
      <c r="C15" s="26" t="s">
        <v>48</v>
      </c>
      <c r="D15" s="26" t="s">
        <v>49</v>
      </c>
      <c r="E15" s="26" t="s">
        <v>50</v>
      </c>
      <c r="F15" s="26" t="s">
        <v>49</v>
      </c>
      <c r="G15" s="26" t="s">
        <v>51</v>
      </c>
      <c r="H15" s="26" t="s">
        <v>81</v>
      </c>
      <c r="I15" s="26" t="s">
        <v>82</v>
      </c>
      <c r="J15" s="26">
        <v>4</v>
      </c>
      <c r="K15" s="26" t="s">
        <v>54</v>
      </c>
      <c r="L15" s="26" t="s">
        <v>55</v>
      </c>
      <c r="M15" s="13" t="s">
        <v>83</v>
      </c>
      <c r="N15" s="26"/>
      <c r="O15" s="26">
        <v>96403010</v>
      </c>
      <c r="P15" s="26" t="s">
        <v>57</v>
      </c>
      <c r="Q15" s="26">
        <v>15</v>
      </c>
      <c r="R15" s="26">
        <v>36</v>
      </c>
      <c r="S15" s="27">
        <v>39140</v>
      </c>
      <c r="T15" s="27"/>
      <c r="U15" s="27"/>
      <c r="V15" s="28">
        <f t="shared" si="0"/>
        <v>39140</v>
      </c>
      <c r="W15" s="27">
        <f t="shared" si="1"/>
        <v>39140</v>
      </c>
      <c r="X15" s="27">
        <f t="shared" si="2"/>
        <v>0</v>
      </c>
      <c r="Y15" s="27">
        <f t="shared" si="3"/>
        <v>0</v>
      </c>
      <c r="Z15" s="28">
        <f t="shared" si="4"/>
        <v>39140</v>
      </c>
      <c r="AA15" s="27">
        <f t="shared" si="5"/>
        <v>39140</v>
      </c>
      <c r="AB15" s="27">
        <f t="shared" si="6"/>
        <v>0</v>
      </c>
      <c r="AC15" s="27">
        <f t="shared" si="7"/>
        <v>0</v>
      </c>
      <c r="AD15" s="28">
        <f t="shared" si="8"/>
        <v>39140</v>
      </c>
      <c r="AE15" s="28">
        <f t="shared" si="9"/>
        <v>117420</v>
      </c>
      <c r="AF15" s="29" t="s">
        <v>58</v>
      </c>
      <c r="AG15" s="29" t="s">
        <v>59</v>
      </c>
      <c r="AH15" s="29" t="s">
        <v>60</v>
      </c>
      <c r="AI15" s="29" t="s">
        <v>61</v>
      </c>
      <c r="AJ15" s="29" t="s">
        <v>62</v>
      </c>
      <c r="AK15" s="26" t="s">
        <v>63</v>
      </c>
      <c r="AL15" s="26" t="s">
        <v>62</v>
      </c>
      <c r="AM15" s="26" t="s">
        <v>64</v>
      </c>
      <c r="AN15" s="26" t="s">
        <v>65</v>
      </c>
      <c r="AO15" s="30"/>
    </row>
    <row r="16" spans="1:41">
      <c r="A16" s="26">
        <v>12</v>
      </c>
      <c r="B16" s="26" t="s">
        <v>47</v>
      </c>
      <c r="C16" s="26" t="s">
        <v>48</v>
      </c>
      <c r="D16" s="26" t="s">
        <v>49</v>
      </c>
      <c r="E16" s="26" t="s">
        <v>50</v>
      </c>
      <c r="F16" s="26" t="s">
        <v>49</v>
      </c>
      <c r="G16" s="26" t="s">
        <v>51</v>
      </c>
      <c r="H16" s="26" t="s">
        <v>81</v>
      </c>
      <c r="I16" s="26" t="s">
        <v>84</v>
      </c>
      <c r="J16" s="26">
        <v>3</v>
      </c>
      <c r="K16" s="26" t="s">
        <v>54</v>
      </c>
      <c r="L16" s="26" t="s">
        <v>55</v>
      </c>
      <c r="M16" s="13" t="s">
        <v>85</v>
      </c>
      <c r="N16" s="26"/>
      <c r="O16" s="26">
        <v>96402989</v>
      </c>
      <c r="P16" s="26" t="s">
        <v>57</v>
      </c>
      <c r="Q16" s="26">
        <v>9</v>
      </c>
      <c r="R16" s="26">
        <v>36</v>
      </c>
      <c r="S16" s="27">
        <v>17882</v>
      </c>
      <c r="T16" s="27"/>
      <c r="U16" s="27"/>
      <c r="V16" s="28">
        <f t="shared" si="0"/>
        <v>17882</v>
      </c>
      <c r="W16" s="27">
        <f t="shared" si="1"/>
        <v>17882</v>
      </c>
      <c r="X16" s="27">
        <f t="shared" si="2"/>
        <v>0</v>
      </c>
      <c r="Y16" s="27">
        <f t="shared" si="3"/>
        <v>0</v>
      </c>
      <c r="Z16" s="28">
        <f t="shared" si="4"/>
        <v>17882</v>
      </c>
      <c r="AA16" s="27">
        <f t="shared" si="5"/>
        <v>17882</v>
      </c>
      <c r="AB16" s="27">
        <f t="shared" si="6"/>
        <v>0</v>
      </c>
      <c r="AC16" s="27">
        <f t="shared" si="7"/>
        <v>0</v>
      </c>
      <c r="AD16" s="28">
        <f t="shared" si="8"/>
        <v>17882</v>
      </c>
      <c r="AE16" s="28">
        <f t="shared" si="9"/>
        <v>53646</v>
      </c>
      <c r="AF16" s="29" t="s">
        <v>58</v>
      </c>
      <c r="AG16" s="29" t="s">
        <v>59</v>
      </c>
      <c r="AH16" s="29" t="s">
        <v>60</v>
      </c>
      <c r="AI16" s="29" t="s">
        <v>61</v>
      </c>
      <c r="AJ16" s="29" t="s">
        <v>62</v>
      </c>
      <c r="AK16" s="26" t="s">
        <v>63</v>
      </c>
      <c r="AL16" s="26" t="s">
        <v>62</v>
      </c>
      <c r="AM16" s="26" t="s">
        <v>64</v>
      </c>
      <c r="AN16" s="26" t="s">
        <v>65</v>
      </c>
      <c r="AO16" s="30"/>
    </row>
    <row r="17" spans="1:41">
      <c r="A17" s="26">
        <v>13</v>
      </c>
      <c r="B17" s="26" t="s">
        <v>47</v>
      </c>
      <c r="C17" s="26" t="s">
        <v>48</v>
      </c>
      <c r="D17" s="26" t="s">
        <v>49</v>
      </c>
      <c r="E17" s="26" t="s">
        <v>50</v>
      </c>
      <c r="F17" s="26" t="s">
        <v>49</v>
      </c>
      <c r="G17" s="26" t="s">
        <v>51</v>
      </c>
      <c r="H17" s="26" t="s">
        <v>86</v>
      </c>
      <c r="I17" s="26"/>
      <c r="J17" s="26">
        <v>2</v>
      </c>
      <c r="K17" s="26" t="s">
        <v>54</v>
      </c>
      <c r="L17" s="26" t="s">
        <v>55</v>
      </c>
      <c r="M17" s="13" t="s">
        <v>87</v>
      </c>
      <c r="N17" s="26"/>
      <c r="O17" s="26">
        <v>13619278</v>
      </c>
      <c r="P17" s="26" t="s">
        <v>57</v>
      </c>
      <c r="Q17" s="26">
        <v>2</v>
      </c>
      <c r="R17" s="26">
        <v>36</v>
      </c>
      <c r="S17" s="27">
        <v>1905</v>
      </c>
      <c r="T17" s="27"/>
      <c r="U17" s="27"/>
      <c r="V17" s="28">
        <f t="shared" si="0"/>
        <v>1905</v>
      </c>
      <c r="W17" s="27">
        <f t="shared" si="1"/>
        <v>1905</v>
      </c>
      <c r="X17" s="27">
        <f t="shared" si="2"/>
        <v>0</v>
      </c>
      <c r="Y17" s="27">
        <f t="shared" si="3"/>
        <v>0</v>
      </c>
      <c r="Z17" s="28">
        <f t="shared" si="4"/>
        <v>1905</v>
      </c>
      <c r="AA17" s="27">
        <f t="shared" si="5"/>
        <v>1905</v>
      </c>
      <c r="AB17" s="27">
        <f t="shared" si="6"/>
        <v>0</v>
      </c>
      <c r="AC17" s="27">
        <f t="shared" si="7"/>
        <v>0</v>
      </c>
      <c r="AD17" s="28">
        <f t="shared" si="8"/>
        <v>1905</v>
      </c>
      <c r="AE17" s="28">
        <f t="shared" si="9"/>
        <v>5715</v>
      </c>
      <c r="AF17" s="29" t="s">
        <v>58</v>
      </c>
      <c r="AG17" s="29" t="s">
        <v>59</v>
      </c>
      <c r="AH17" s="29" t="s">
        <v>60</v>
      </c>
      <c r="AI17" s="29" t="s">
        <v>61</v>
      </c>
      <c r="AJ17" s="29" t="s">
        <v>62</v>
      </c>
      <c r="AK17" s="26" t="s">
        <v>63</v>
      </c>
      <c r="AL17" s="26" t="s">
        <v>62</v>
      </c>
      <c r="AM17" s="26" t="s">
        <v>64</v>
      </c>
      <c r="AN17" s="26" t="s">
        <v>65</v>
      </c>
      <c r="AO17" s="30"/>
    </row>
    <row r="18" spans="1:41">
      <c r="A18" s="26">
        <v>14</v>
      </c>
      <c r="B18" s="26" t="s">
        <v>47</v>
      </c>
      <c r="C18" s="26" t="s">
        <v>48</v>
      </c>
      <c r="D18" s="26" t="s">
        <v>49</v>
      </c>
      <c r="E18" s="26" t="s">
        <v>50</v>
      </c>
      <c r="F18" s="26" t="s">
        <v>49</v>
      </c>
      <c r="G18" s="26" t="s">
        <v>51</v>
      </c>
      <c r="H18" s="26" t="s">
        <v>86</v>
      </c>
      <c r="I18" s="26"/>
      <c r="J18" s="26">
        <v>3</v>
      </c>
      <c r="K18" s="26" t="s">
        <v>54</v>
      </c>
      <c r="L18" s="26" t="s">
        <v>55</v>
      </c>
      <c r="M18" s="13" t="s">
        <v>88</v>
      </c>
      <c r="N18" s="26"/>
      <c r="O18" s="26">
        <v>13392588</v>
      </c>
      <c r="P18" s="26" t="s">
        <v>57</v>
      </c>
      <c r="Q18" s="26">
        <v>1</v>
      </c>
      <c r="R18" s="26">
        <v>36</v>
      </c>
      <c r="S18" s="27">
        <v>1963</v>
      </c>
      <c r="T18" s="27"/>
      <c r="U18" s="27"/>
      <c r="V18" s="28">
        <f t="shared" si="0"/>
        <v>1963</v>
      </c>
      <c r="W18" s="27">
        <f t="shared" si="1"/>
        <v>1963</v>
      </c>
      <c r="X18" s="27">
        <f t="shared" si="2"/>
        <v>0</v>
      </c>
      <c r="Y18" s="27">
        <f t="shared" si="3"/>
        <v>0</v>
      </c>
      <c r="Z18" s="28">
        <f t="shared" si="4"/>
        <v>1963</v>
      </c>
      <c r="AA18" s="27">
        <f t="shared" si="5"/>
        <v>1963</v>
      </c>
      <c r="AB18" s="27">
        <f t="shared" si="6"/>
        <v>0</v>
      </c>
      <c r="AC18" s="27">
        <f t="shared" si="7"/>
        <v>0</v>
      </c>
      <c r="AD18" s="28">
        <f t="shared" si="8"/>
        <v>1963</v>
      </c>
      <c r="AE18" s="28">
        <f t="shared" si="9"/>
        <v>5889</v>
      </c>
      <c r="AF18" s="29" t="s">
        <v>58</v>
      </c>
      <c r="AG18" s="29" t="s">
        <v>59</v>
      </c>
      <c r="AH18" s="29" t="s">
        <v>60</v>
      </c>
      <c r="AI18" s="29" t="s">
        <v>61</v>
      </c>
      <c r="AJ18" s="29" t="s">
        <v>62</v>
      </c>
      <c r="AK18" s="26" t="s">
        <v>63</v>
      </c>
      <c r="AL18" s="26" t="s">
        <v>62</v>
      </c>
      <c r="AM18" s="26" t="s">
        <v>64</v>
      </c>
      <c r="AN18" s="26" t="s">
        <v>65</v>
      </c>
      <c r="AO18" s="30"/>
    </row>
    <row r="19" spans="1:41">
      <c r="A19" s="26">
        <v>15</v>
      </c>
      <c r="B19" s="26" t="s">
        <v>47</v>
      </c>
      <c r="C19" s="26" t="s">
        <v>48</v>
      </c>
      <c r="D19" s="26" t="s">
        <v>49</v>
      </c>
      <c r="E19" s="26" t="s">
        <v>50</v>
      </c>
      <c r="F19" s="26" t="s">
        <v>49</v>
      </c>
      <c r="G19" s="26" t="s">
        <v>51</v>
      </c>
      <c r="H19" s="26" t="s">
        <v>89</v>
      </c>
      <c r="I19" s="26"/>
      <c r="J19" s="26">
        <v>1</v>
      </c>
      <c r="K19" s="26" t="s">
        <v>54</v>
      </c>
      <c r="L19" s="26" t="s">
        <v>55</v>
      </c>
      <c r="M19" s="13" t="s">
        <v>90</v>
      </c>
      <c r="N19" s="26"/>
      <c r="O19" s="26">
        <v>13786613</v>
      </c>
      <c r="P19" s="26" t="s">
        <v>57</v>
      </c>
      <c r="Q19" s="26">
        <v>2</v>
      </c>
      <c r="R19" s="26">
        <v>36</v>
      </c>
      <c r="S19" s="27">
        <v>11941</v>
      </c>
      <c r="T19" s="27"/>
      <c r="U19" s="27"/>
      <c r="V19" s="28">
        <f t="shared" si="0"/>
        <v>11941</v>
      </c>
      <c r="W19" s="27">
        <f t="shared" si="1"/>
        <v>11941</v>
      </c>
      <c r="X19" s="27">
        <f t="shared" si="2"/>
        <v>0</v>
      </c>
      <c r="Y19" s="27">
        <f t="shared" si="3"/>
        <v>0</v>
      </c>
      <c r="Z19" s="28">
        <f t="shared" si="4"/>
        <v>11941</v>
      </c>
      <c r="AA19" s="27">
        <f t="shared" si="5"/>
        <v>11941</v>
      </c>
      <c r="AB19" s="27">
        <f t="shared" si="6"/>
        <v>0</v>
      </c>
      <c r="AC19" s="27">
        <f t="shared" si="7"/>
        <v>0</v>
      </c>
      <c r="AD19" s="28">
        <f t="shared" si="8"/>
        <v>11941</v>
      </c>
      <c r="AE19" s="28">
        <f t="shared" si="9"/>
        <v>35823</v>
      </c>
      <c r="AF19" s="29" t="s">
        <v>58</v>
      </c>
      <c r="AG19" s="29" t="s">
        <v>59</v>
      </c>
      <c r="AH19" s="29" t="s">
        <v>60</v>
      </c>
      <c r="AI19" s="29" t="s">
        <v>61</v>
      </c>
      <c r="AJ19" s="29" t="s">
        <v>62</v>
      </c>
      <c r="AK19" s="26" t="s">
        <v>63</v>
      </c>
      <c r="AL19" s="26" t="s">
        <v>62</v>
      </c>
      <c r="AM19" s="26" t="s">
        <v>64</v>
      </c>
      <c r="AN19" s="26" t="s">
        <v>65</v>
      </c>
      <c r="AO19" s="30"/>
    </row>
    <row r="20" spans="1:41">
      <c r="A20" s="26">
        <v>16</v>
      </c>
      <c r="B20" s="26" t="s">
        <v>47</v>
      </c>
      <c r="C20" s="26" t="s">
        <v>48</v>
      </c>
      <c r="D20" s="26" t="s">
        <v>49</v>
      </c>
      <c r="E20" s="26" t="s">
        <v>50</v>
      </c>
      <c r="F20" s="26" t="s">
        <v>49</v>
      </c>
      <c r="G20" s="26" t="s">
        <v>51</v>
      </c>
      <c r="H20" s="26" t="s">
        <v>89</v>
      </c>
      <c r="I20" s="26"/>
      <c r="J20" s="26">
        <v>3</v>
      </c>
      <c r="K20" s="26" t="s">
        <v>54</v>
      </c>
      <c r="L20" s="26" t="s">
        <v>55</v>
      </c>
      <c r="M20" s="13" t="s">
        <v>91</v>
      </c>
      <c r="N20" s="26"/>
      <c r="O20" s="26">
        <v>13791586</v>
      </c>
      <c r="P20" s="26" t="s">
        <v>57</v>
      </c>
      <c r="Q20" s="26">
        <v>2</v>
      </c>
      <c r="R20" s="26">
        <v>36</v>
      </c>
      <c r="S20" s="27">
        <v>8391</v>
      </c>
      <c r="T20" s="27"/>
      <c r="U20" s="27"/>
      <c r="V20" s="28">
        <f t="shared" si="0"/>
        <v>8391</v>
      </c>
      <c r="W20" s="27">
        <f t="shared" si="1"/>
        <v>8391</v>
      </c>
      <c r="X20" s="27">
        <f t="shared" si="2"/>
        <v>0</v>
      </c>
      <c r="Y20" s="27">
        <f t="shared" si="3"/>
        <v>0</v>
      </c>
      <c r="Z20" s="28">
        <f t="shared" si="4"/>
        <v>8391</v>
      </c>
      <c r="AA20" s="27">
        <f t="shared" si="5"/>
        <v>8391</v>
      </c>
      <c r="AB20" s="27">
        <f t="shared" si="6"/>
        <v>0</v>
      </c>
      <c r="AC20" s="27">
        <f t="shared" si="7"/>
        <v>0</v>
      </c>
      <c r="AD20" s="28">
        <f t="shared" si="8"/>
        <v>8391</v>
      </c>
      <c r="AE20" s="28">
        <f t="shared" si="9"/>
        <v>25173</v>
      </c>
      <c r="AF20" s="29" t="s">
        <v>58</v>
      </c>
      <c r="AG20" s="29" t="s">
        <v>59</v>
      </c>
      <c r="AH20" s="29" t="s">
        <v>60</v>
      </c>
      <c r="AI20" s="29" t="s">
        <v>61</v>
      </c>
      <c r="AJ20" s="29" t="s">
        <v>62</v>
      </c>
      <c r="AK20" s="26" t="s">
        <v>63</v>
      </c>
      <c r="AL20" s="26" t="s">
        <v>62</v>
      </c>
      <c r="AM20" s="26" t="s">
        <v>64</v>
      </c>
      <c r="AN20" s="26" t="s">
        <v>65</v>
      </c>
      <c r="AO20" s="30"/>
    </row>
    <row r="21" spans="1:41">
      <c r="A21" s="26">
        <v>17</v>
      </c>
      <c r="B21" s="26" t="s">
        <v>47</v>
      </c>
      <c r="C21" s="26" t="s">
        <v>48</v>
      </c>
      <c r="D21" s="26" t="s">
        <v>49</v>
      </c>
      <c r="E21" s="26" t="s">
        <v>50</v>
      </c>
      <c r="F21" s="26" t="s">
        <v>49</v>
      </c>
      <c r="G21" s="26" t="s">
        <v>51</v>
      </c>
      <c r="H21" s="26" t="s">
        <v>92</v>
      </c>
      <c r="I21" s="26"/>
      <c r="J21" s="26">
        <v>3</v>
      </c>
      <c r="K21" s="26" t="s">
        <v>54</v>
      </c>
      <c r="L21" s="26" t="s">
        <v>55</v>
      </c>
      <c r="M21" s="13" t="s">
        <v>93</v>
      </c>
      <c r="N21" s="26"/>
      <c r="O21" s="26">
        <v>95911179</v>
      </c>
      <c r="P21" s="26" t="s">
        <v>57</v>
      </c>
      <c r="Q21" s="26">
        <v>2</v>
      </c>
      <c r="R21" s="26">
        <v>36</v>
      </c>
      <c r="S21" s="27">
        <v>12300</v>
      </c>
      <c r="T21" s="27"/>
      <c r="U21" s="27"/>
      <c r="V21" s="28">
        <f t="shared" si="0"/>
        <v>12300</v>
      </c>
      <c r="W21" s="27">
        <f t="shared" si="1"/>
        <v>12300</v>
      </c>
      <c r="X21" s="27">
        <f t="shared" si="2"/>
        <v>0</v>
      </c>
      <c r="Y21" s="27">
        <f t="shared" si="3"/>
        <v>0</v>
      </c>
      <c r="Z21" s="28">
        <f t="shared" si="4"/>
        <v>12300</v>
      </c>
      <c r="AA21" s="27">
        <f t="shared" si="5"/>
        <v>12300</v>
      </c>
      <c r="AB21" s="27">
        <f t="shared" si="6"/>
        <v>0</v>
      </c>
      <c r="AC21" s="27">
        <f t="shared" si="7"/>
        <v>0</v>
      </c>
      <c r="AD21" s="28">
        <f t="shared" si="8"/>
        <v>12300</v>
      </c>
      <c r="AE21" s="28">
        <f t="shared" si="9"/>
        <v>36900</v>
      </c>
      <c r="AF21" s="29" t="s">
        <v>58</v>
      </c>
      <c r="AG21" s="29" t="s">
        <v>59</v>
      </c>
      <c r="AH21" s="29" t="s">
        <v>60</v>
      </c>
      <c r="AI21" s="29" t="s">
        <v>61</v>
      </c>
      <c r="AJ21" s="29" t="s">
        <v>62</v>
      </c>
      <c r="AK21" s="26" t="s">
        <v>63</v>
      </c>
      <c r="AL21" s="26" t="s">
        <v>62</v>
      </c>
      <c r="AM21" s="26" t="s">
        <v>64</v>
      </c>
      <c r="AN21" s="26" t="s">
        <v>65</v>
      </c>
      <c r="AO21" s="30"/>
    </row>
    <row r="22" spans="1:41">
      <c r="A22" s="26">
        <v>18</v>
      </c>
      <c r="B22" s="26" t="s">
        <v>47</v>
      </c>
      <c r="C22" s="26" t="s">
        <v>48</v>
      </c>
      <c r="D22" s="26" t="s">
        <v>49</v>
      </c>
      <c r="E22" s="26" t="s">
        <v>50</v>
      </c>
      <c r="F22" s="26" t="s">
        <v>49</v>
      </c>
      <c r="G22" s="26" t="s">
        <v>51</v>
      </c>
      <c r="H22" s="26" t="s">
        <v>94</v>
      </c>
      <c r="I22" s="26"/>
      <c r="J22" s="26"/>
      <c r="K22" s="26" t="s">
        <v>54</v>
      </c>
      <c r="L22" s="26" t="s">
        <v>55</v>
      </c>
      <c r="M22" s="13" t="s">
        <v>95</v>
      </c>
      <c r="N22" s="26"/>
      <c r="O22" s="26">
        <v>95911193</v>
      </c>
      <c r="P22" s="26" t="s">
        <v>57</v>
      </c>
      <c r="Q22" s="26">
        <v>2</v>
      </c>
      <c r="R22" s="26">
        <v>36</v>
      </c>
      <c r="S22" s="27">
        <v>5977</v>
      </c>
      <c r="T22" s="27"/>
      <c r="U22" s="27"/>
      <c r="V22" s="28">
        <f t="shared" si="0"/>
        <v>5977</v>
      </c>
      <c r="W22" s="27">
        <f t="shared" si="1"/>
        <v>5977</v>
      </c>
      <c r="X22" s="27">
        <f t="shared" si="2"/>
        <v>0</v>
      </c>
      <c r="Y22" s="27">
        <f t="shared" si="3"/>
        <v>0</v>
      </c>
      <c r="Z22" s="28">
        <f t="shared" si="4"/>
        <v>5977</v>
      </c>
      <c r="AA22" s="27">
        <f t="shared" si="5"/>
        <v>5977</v>
      </c>
      <c r="AB22" s="27">
        <f t="shared" si="6"/>
        <v>0</v>
      </c>
      <c r="AC22" s="27">
        <f t="shared" si="7"/>
        <v>0</v>
      </c>
      <c r="AD22" s="28">
        <f t="shared" si="8"/>
        <v>5977</v>
      </c>
      <c r="AE22" s="28">
        <f t="shared" si="9"/>
        <v>17931</v>
      </c>
      <c r="AF22" s="29" t="s">
        <v>58</v>
      </c>
      <c r="AG22" s="29" t="s">
        <v>59</v>
      </c>
      <c r="AH22" s="29" t="s">
        <v>60</v>
      </c>
      <c r="AI22" s="29" t="s">
        <v>61</v>
      </c>
      <c r="AJ22" s="29" t="s">
        <v>62</v>
      </c>
      <c r="AK22" s="26" t="s">
        <v>63</v>
      </c>
      <c r="AL22" s="26" t="s">
        <v>62</v>
      </c>
      <c r="AM22" s="26" t="s">
        <v>64</v>
      </c>
      <c r="AN22" s="26" t="s">
        <v>65</v>
      </c>
      <c r="AO22" s="30"/>
    </row>
    <row r="23" spans="1:41">
      <c r="A23" s="26">
        <v>19</v>
      </c>
      <c r="B23" s="26" t="s">
        <v>47</v>
      </c>
      <c r="C23" s="26" t="s">
        <v>48</v>
      </c>
      <c r="D23" s="26" t="s">
        <v>49</v>
      </c>
      <c r="E23" s="26" t="s">
        <v>50</v>
      </c>
      <c r="F23" s="26" t="s">
        <v>49</v>
      </c>
      <c r="G23" s="26" t="s">
        <v>51</v>
      </c>
      <c r="H23" s="26" t="s">
        <v>96</v>
      </c>
      <c r="I23" s="26"/>
      <c r="J23" s="26"/>
      <c r="K23" s="26" t="s">
        <v>54</v>
      </c>
      <c r="L23" s="26" t="s">
        <v>55</v>
      </c>
      <c r="M23" s="13" t="s">
        <v>97</v>
      </c>
      <c r="N23" s="26"/>
      <c r="O23" s="26">
        <v>13827884</v>
      </c>
      <c r="P23" s="26" t="s">
        <v>57</v>
      </c>
      <c r="Q23" s="26">
        <v>2</v>
      </c>
      <c r="R23" s="26">
        <v>36</v>
      </c>
      <c r="S23" s="27">
        <v>12920</v>
      </c>
      <c r="T23" s="27"/>
      <c r="U23" s="27"/>
      <c r="V23" s="28">
        <f t="shared" si="0"/>
        <v>12920</v>
      </c>
      <c r="W23" s="27">
        <f t="shared" si="1"/>
        <v>12920</v>
      </c>
      <c r="X23" s="27">
        <f t="shared" si="2"/>
        <v>0</v>
      </c>
      <c r="Y23" s="27">
        <f t="shared" si="3"/>
        <v>0</v>
      </c>
      <c r="Z23" s="28">
        <f t="shared" si="4"/>
        <v>12920</v>
      </c>
      <c r="AA23" s="27">
        <f t="shared" si="5"/>
        <v>12920</v>
      </c>
      <c r="AB23" s="27">
        <f t="shared" si="6"/>
        <v>0</v>
      </c>
      <c r="AC23" s="27">
        <f t="shared" si="7"/>
        <v>0</v>
      </c>
      <c r="AD23" s="28">
        <f t="shared" si="8"/>
        <v>12920</v>
      </c>
      <c r="AE23" s="28">
        <f t="shared" si="9"/>
        <v>38760</v>
      </c>
      <c r="AF23" s="29" t="s">
        <v>58</v>
      </c>
      <c r="AG23" s="29" t="s">
        <v>59</v>
      </c>
      <c r="AH23" s="29" t="s">
        <v>60</v>
      </c>
      <c r="AI23" s="29" t="s">
        <v>61</v>
      </c>
      <c r="AJ23" s="29" t="s">
        <v>62</v>
      </c>
      <c r="AK23" s="26" t="s">
        <v>63</v>
      </c>
      <c r="AL23" s="26" t="s">
        <v>62</v>
      </c>
      <c r="AM23" s="26" t="s">
        <v>64</v>
      </c>
      <c r="AN23" s="26" t="s">
        <v>65</v>
      </c>
      <c r="AO23" s="30"/>
    </row>
    <row r="24" spans="1:41">
      <c r="A24" s="26">
        <v>20</v>
      </c>
      <c r="B24" s="26" t="s">
        <v>47</v>
      </c>
      <c r="C24" s="26" t="s">
        <v>48</v>
      </c>
      <c r="D24" s="26" t="s">
        <v>49</v>
      </c>
      <c r="E24" s="26" t="s">
        <v>50</v>
      </c>
      <c r="F24" s="26" t="s">
        <v>49</v>
      </c>
      <c r="G24" s="26" t="s">
        <v>51</v>
      </c>
      <c r="H24" s="26" t="s">
        <v>98</v>
      </c>
      <c r="I24" s="26"/>
      <c r="J24" s="26">
        <v>1</v>
      </c>
      <c r="K24" s="26" t="s">
        <v>54</v>
      </c>
      <c r="L24" s="26" t="s">
        <v>55</v>
      </c>
      <c r="M24" s="13" t="s">
        <v>99</v>
      </c>
      <c r="N24" s="26"/>
      <c r="O24" s="26">
        <v>92345980</v>
      </c>
      <c r="P24" s="26" t="s">
        <v>57</v>
      </c>
      <c r="Q24" s="26">
        <v>1</v>
      </c>
      <c r="R24" s="26">
        <v>36</v>
      </c>
      <c r="S24" s="27">
        <v>1990</v>
      </c>
      <c r="T24" s="27"/>
      <c r="U24" s="27"/>
      <c r="V24" s="28">
        <f t="shared" si="0"/>
        <v>1990</v>
      </c>
      <c r="W24" s="27">
        <f t="shared" si="1"/>
        <v>1990</v>
      </c>
      <c r="X24" s="27">
        <f t="shared" si="2"/>
        <v>0</v>
      </c>
      <c r="Y24" s="27">
        <f t="shared" si="3"/>
        <v>0</v>
      </c>
      <c r="Z24" s="28">
        <f t="shared" si="4"/>
        <v>1990</v>
      </c>
      <c r="AA24" s="27">
        <f t="shared" si="5"/>
        <v>1990</v>
      </c>
      <c r="AB24" s="27">
        <f t="shared" si="6"/>
        <v>0</v>
      </c>
      <c r="AC24" s="27">
        <f t="shared" si="7"/>
        <v>0</v>
      </c>
      <c r="AD24" s="28">
        <f t="shared" si="8"/>
        <v>1990</v>
      </c>
      <c r="AE24" s="28">
        <f t="shared" si="9"/>
        <v>5970</v>
      </c>
      <c r="AF24" s="29" t="s">
        <v>58</v>
      </c>
      <c r="AG24" s="29" t="s">
        <v>59</v>
      </c>
      <c r="AH24" s="29" t="s">
        <v>60</v>
      </c>
      <c r="AI24" s="29" t="s">
        <v>61</v>
      </c>
      <c r="AJ24" s="29" t="s">
        <v>62</v>
      </c>
      <c r="AK24" s="26" t="s">
        <v>63</v>
      </c>
      <c r="AL24" s="26" t="s">
        <v>62</v>
      </c>
      <c r="AM24" s="26" t="s">
        <v>64</v>
      </c>
      <c r="AN24" s="26" t="s">
        <v>65</v>
      </c>
      <c r="AO24" s="30"/>
    </row>
    <row r="25" spans="1:41">
      <c r="A25" s="26">
        <v>21</v>
      </c>
      <c r="B25" s="26" t="s">
        <v>47</v>
      </c>
      <c r="C25" s="26" t="s">
        <v>48</v>
      </c>
      <c r="D25" s="26" t="s">
        <v>49</v>
      </c>
      <c r="E25" s="26" t="s">
        <v>50</v>
      </c>
      <c r="F25" s="26" t="s">
        <v>49</v>
      </c>
      <c r="G25" s="26" t="s">
        <v>51</v>
      </c>
      <c r="H25" s="26" t="s">
        <v>98</v>
      </c>
      <c r="I25" s="26"/>
      <c r="J25" s="26">
        <v>4</v>
      </c>
      <c r="K25" s="26" t="s">
        <v>54</v>
      </c>
      <c r="L25" s="26" t="s">
        <v>55</v>
      </c>
      <c r="M25" s="13" t="s">
        <v>100</v>
      </c>
      <c r="N25" s="26"/>
      <c r="O25" s="26">
        <v>30441707</v>
      </c>
      <c r="P25" s="26" t="s">
        <v>57</v>
      </c>
      <c r="Q25" s="26">
        <v>1</v>
      </c>
      <c r="R25" s="26">
        <v>36</v>
      </c>
      <c r="S25" s="27">
        <v>2134</v>
      </c>
      <c r="T25" s="27"/>
      <c r="U25" s="27"/>
      <c r="V25" s="28">
        <f t="shared" si="0"/>
        <v>2134</v>
      </c>
      <c r="W25" s="27">
        <f t="shared" si="1"/>
        <v>2134</v>
      </c>
      <c r="X25" s="27">
        <f t="shared" si="2"/>
        <v>0</v>
      </c>
      <c r="Y25" s="27">
        <f t="shared" si="3"/>
        <v>0</v>
      </c>
      <c r="Z25" s="28">
        <f t="shared" si="4"/>
        <v>2134</v>
      </c>
      <c r="AA25" s="27">
        <f t="shared" si="5"/>
        <v>2134</v>
      </c>
      <c r="AB25" s="27">
        <f t="shared" si="6"/>
        <v>0</v>
      </c>
      <c r="AC25" s="27">
        <f t="shared" si="7"/>
        <v>0</v>
      </c>
      <c r="AD25" s="28">
        <f t="shared" si="8"/>
        <v>2134</v>
      </c>
      <c r="AE25" s="28">
        <f t="shared" si="9"/>
        <v>6402</v>
      </c>
      <c r="AF25" s="29" t="s">
        <v>58</v>
      </c>
      <c r="AG25" s="29" t="s">
        <v>59</v>
      </c>
      <c r="AH25" s="29" t="s">
        <v>60</v>
      </c>
      <c r="AI25" s="29" t="s">
        <v>61</v>
      </c>
      <c r="AJ25" s="29" t="s">
        <v>62</v>
      </c>
      <c r="AK25" s="26" t="s">
        <v>63</v>
      </c>
      <c r="AL25" s="26" t="s">
        <v>62</v>
      </c>
      <c r="AM25" s="26" t="s">
        <v>64</v>
      </c>
      <c r="AN25" s="26" t="s">
        <v>65</v>
      </c>
      <c r="AO25" s="30"/>
    </row>
    <row r="26" spans="1:41">
      <c r="A26" s="26">
        <v>22</v>
      </c>
      <c r="B26" s="26" t="s">
        <v>47</v>
      </c>
      <c r="C26" s="26" t="s">
        <v>48</v>
      </c>
      <c r="D26" s="26" t="s">
        <v>49</v>
      </c>
      <c r="E26" s="26" t="s">
        <v>50</v>
      </c>
      <c r="F26" s="26" t="s">
        <v>49</v>
      </c>
      <c r="G26" s="26" t="s">
        <v>51</v>
      </c>
      <c r="H26" s="26" t="s">
        <v>101</v>
      </c>
      <c r="I26" s="26"/>
      <c r="J26" s="26">
        <v>1</v>
      </c>
      <c r="K26" s="26" t="s">
        <v>54</v>
      </c>
      <c r="L26" s="26" t="s">
        <v>55</v>
      </c>
      <c r="M26" s="13" t="s">
        <v>102</v>
      </c>
      <c r="N26" s="26"/>
      <c r="O26" s="26">
        <v>13356103</v>
      </c>
      <c r="P26" s="26" t="s">
        <v>57</v>
      </c>
      <c r="Q26" s="26">
        <v>4</v>
      </c>
      <c r="R26" s="26">
        <v>36</v>
      </c>
      <c r="S26" s="27">
        <v>7709</v>
      </c>
      <c r="T26" s="27"/>
      <c r="U26" s="27"/>
      <c r="V26" s="28">
        <f t="shared" si="0"/>
        <v>7709</v>
      </c>
      <c r="W26" s="27">
        <f t="shared" si="1"/>
        <v>7709</v>
      </c>
      <c r="X26" s="27">
        <f t="shared" si="2"/>
        <v>0</v>
      </c>
      <c r="Y26" s="27">
        <f t="shared" si="3"/>
        <v>0</v>
      </c>
      <c r="Z26" s="28">
        <f t="shared" si="4"/>
        <v>7709</v>
      </c>
      <c r="AA26" s="27">
        <f t="shared" si="5"/>
        <v>7709</v>
      </c>
      <c r="AB26" s="27">
        <f t="shared" si="6"/>
        <v>0</v>
      </c>
      <c r="AC26" s="27">
        <f t="shared" si="7"/>
        <v>0</v>
      </c>
      <c r="AD26" s="28">
        <f t="shared" si="8"/>
        <v>7709</v>
      </c>
      <c r="AE26" s="28">
        <f t="shared" si="9"/>
        <v>23127</v>
      </c>
      <c r="AF26" s="29" t="s">
        <v>58</v>
      </c>
      <c r="AG26" s="29" t="s">
        <v>59</v>
      </c>
      <c r="AH26" s="29" t="s">
        <v>60</v>
      </c>
      <c r="AI26" s="29" t="s">
        <v>61</v>
      </c>
      <c r="AJ26" s="29" t="s">
        <v>62</v>
      </c>
      <c r="AK26" s="26" t="s">
        <v>63</v>
      </c>
      <c r="AL26" s="26" t="s">
        <v>62</v>
      </c>
      <c r="AM26" s="26" t="s">
        <v>64</v>
      </c>
      <c r="AN26" s="26" t="s">
        <v>65</v>
      </c>
      <c r="AO26" s="30"/>
    </row>
    <row r="27" spans="1:41">
      <c r="A27" s="26">
        <v>23</v>
      </c>
      <c r="B27" s="26" t="s">
        <v>47</v>
      </c>
      <c r="C27" s="26" t="s">
        <v>48</v>
      </c>
      <c r="D27" s="26" t="s">
        <v>49</v>
      </c>
      <c r="E27" s="26" t="s">
        <v>50</v>
      </c>
      <c r="F27" s="26" t="s">
        <v>49</v>
      </c>
      <c r="G27" s="26" t="s">
        <v>51</v>
      </c>
      <c r="H27" s="26" t="s">
        <v>103</v>
      </c>
      <c r="I27" s="26"/>
      <c r="J27" s="26">
        <v>1</v>
      </c>
      <c r="K27" s="26" t="s">
        <v>54</v>
      </c>
      <c r="L27" s="26" t="s">
        <v>55</v>
      </c>
      <c r="M27" s="13" t="s">
        <v>104</v>
      </c>
      <c r="N27" s="26"/>
      <c r="O27" s="26">
        <v>98851602</v>
      </c>
      <c r="P27" s="26" t="s">
        <v>57</v>
      </c>
      <c r="Q27" s="26">
        <v>2</v>
      </c>
      <c r="R27" s="26">
        <v>36</v>
      </c>
      <c r="S27" s="27">
        <v>11589</v>
      </c>
      <c r="T27" s="27"/>
      <c r="U27" s="27"/>
      <c r="V27" s="28">
        <f t="shared" si="0"/>
        <v>11589</v>
      </c>
      <c r="W27" s="27">
        <f t="shared" si="1"/>
        <v>11589</v>
      </c>
      <c r="X27" s="27">
        <f t="shared" si="2"/>
        <v>0</v>
      </c>
      <c r="Y27" s="27">
        <f t="shared" si="3"/>
        <v>0</v>
      </c>
      <c r="Z27" s="28">
        <f t="shared" si="4"/>
        <v>11589</v>
      </c>
      <c r="AA27" s="27">
        <f t="shared" si="5"/>
        <v>11589</v>
      </c>
      <c r="AB27" s="27">
        <f t="shared" si="6"/>
        <v>0</v>
      </c>
      <c r="AC27" s="27">
        <f t="shared" si="7"/>
        <v>0</v>
      </c>
      <c r="AD27" s="28">
        <f t="shared" si="8"/>
        <v>11589</v>
      </c>
      <c r="AE27" s="28">
        <f t="shared" si="9"/>
        <v>34767</v>
      </c>
      <c r="AF27" s="29" t="s">
        <v>58</v>
      </c>
      <c r="AG27" s="29" t="s">
        <v>59</v>
      </c>
      <c r="AH27" s="29" t="s">
        <v>60</v>
      </c>
      <c r="AI27" s="29" t="s">
        <v>61</v>
      </c>
      <c r="AJ27" s="29" t="s">
        <v>62</v>
      </c>
      <c r="AK27" s="26" t="s">
        <v>63</v>
      </c>
      <c r="AL27" s="26" t="s">
        <v>62</v>
      </c>
      <c r="AM27" s="26" t="s">
        <v>64</v>
      </c>
      <c r="AN27" s="26" t="s">
        <v>65</v>
      </c>
      <c r="AO27" s="30"/>
    </row>
    <row r="28" spans="1:41">
      <c r="A28" s="26">
        <v>24</v>
      </c>
      <c r="B28" s="26" t="s">
        <v>47</v>
      </c>
      <c r="C28" s="26" t="s">
        <v>48</v>
      </c>
      <c r="D28" s="26" t="s">
        <v>49</v>
      </c>
      <c r="E28" s="26" t="s">
        <v>50</v>
      </c>
      <c r="F28" s="26" t="s">
        <v>49</v>
      </c>
      <c r="G28" s="26" t="s">
        <v>51</v>
      </c>
      <c r="H28" s="26" t="s">
        <v>105</v>
      </c>
      <c r="I28" s="26"/>
      <c r="J28" s="26">
        <v>1</v>
      </c>
      <c r="K28" s="26" t="s">
        <v>54</v>
      </c>
      <c r="L28" s="26" t="s">
        <v>55</v>
      </c>
      <c r="M28" s="13" t="s">
        <v>106</v>
      </c>
      <c r="N28" s="26"/>
      <c r="O28" s="26">
        <v>14588896</v>
      </c>
      <c r="P28" s="26" t="s">
        <v>57</v>
      </c>
      <c r="Q28" s="26">
        <v>4</v>
      </c>
      <c r="R28" s="26">
        <v>36</v>
      </c>
      <c r="S28" s="27">
        <v>12097</v>
      </c>
      <c r="T28" s="27"/>
      <c r="U28" s="27"/>
      <c r="V28" s="28">
        <f t="shared" si="0"/>
        <v>12097</v>
      </c>
      <c r="W28" s="27">
        <f t="shared" si="1"/>
        <v>12097</v>
      </c>
      <c r="X28" s="27">
        <f t="shared" si="2"/>
        <v>0</v>
      </c>
      <c r="Y28" s="27">
        <f t="shared" si="3"/>
        <v>0</v>
      </c>
      <c r="Z28" s="28">
        <f t="shared" si="4"/>
        <v>12097</v>
      </c>
      <c r="AA28" s="27">
        <f t="shared" si="5"/>
        <v>12097</v>
      </c>
      <c r="AB28" s="27">
        <f t="shared" si="6"/>
        <v>0</v>
      </c>
      <c r="AC28" s="27">
        <f t="shared" si="7"/>
        <v>0</v>
      </c>
      <c r="AD28" s="28">
        <f t="shared" si="8"/>
        <v>12097</v>
      </c>
      <c r="AE28" s="28">
        <f t="shared" si="9"/>
        <v>36291</v>
      </c>
      <c r="AF28" s="29" t="s">
        <v>58</v>
      </c>
      <c r="AG28" s="29" t="s">
        <v>59</v>
      </c>
      <c r="AH28" s="29" t="s">
        <v>60</v>
      </c>
      <c r="AI28" s="29" t="s">
        <v>61</v>
      </c>
      <c r="AJ28" s="29" t="s">
        <v>62</v>
      </c>
      <c r="AK28" s="26" t="s">
        <v>63</v>
      </c>
      <c r="AL28" s="26" t="s">
        <v>62</v>
      </c>
      <c r="AM28" s="26" t="s">
        <v>64</v>
      </c>
      <c r="AN28" s="26" t="s">
        <v>65</v>
      </c>
      <c r="AO28" s="30"/>
    </row>
    <row r="29" spans="1:41">
      <c r="A29" s="26">
        <v>25</v>
      </c>
      <c r="B29" s="26" t="s">
        <v>47</v>
      </c>
      <c r="C29" s="26" t="s">
        <v>48</v>
      </c>
      <c r="D29" s="26" t="s">
        <v>49</v>
      </c>
      <c r="E29" s="26" t="s">
        <v>50</v>
      </c>
      <c r="F29" s="26" t="s">
        <v>49</v>
      </c>
      <c r="G29" s="26" t="s">
        <v>51</v>
      </c>
      <c r="H29" s="26" t="s">
        <v>107</v>
      </c>
      <c r="I29" s="26"/>
      <c r="J29" s="26">
        <v>2</v>
      </c>
      <c r="K29" s="26" t="s">
        <v>54</v>
      </c>
      <c r="L29" s="26" t="s">
        <v>55</v>
      </c>
      <c r="M29" s="13" t="s">
        <v>108</v>
      </c>
      <c r="N29" s="26"/>
      <c r="O29" s="26">
        <v>97222016</v>
      </c>
      <c r="P29" s="26" t="s">
        <v>57</v>
      </c>
      <c r="Q29" s="26">
        <v>2</v>
      </c>
      <c r="R29" s="26">
        <v>36</v>
      </c>
      <c r="S29" s="27">
        <v>3266</v>
      </c>
      <c r="T29" s="27"/>
      <c r="U29" s="27"/>
      <c r="V29" s="28">
        <f t="shared" si="0"/>
        <v>3266</v>
      </c>
      <c r="W29" s="27">
        <f t="shared" si="1"/>
        <v>3266</v>
      </c>
      <c r="X29" s="27">
        <f t="shared" si="2"/>
        <v>0</v>
      </c>
      <c r="Y29" s="27">
        <f t="shared" si="3"/>
        <v>0</v>
      </c>
      <c r="Z29" s="28">
        <f t="shared" si="4"/>
        <v>3266</v>
      </c>
      <c r="AA29" s="27">
        <f t="shared" si="5"/>
        <v>3266</v>
      </c>
      <c r="AB29" s="27">
        <f t="shared" si="6"/>
        <v>0</v>
      </c>
      <c r="AC29" s="27">
        <f t="shared" si="7"/>
        <v>0</v>
      </c>
      <c r="AD29" s="28">
        <f t="shared" si="8"/>
        <v>3266</v>
      </c>
      <c r="AE29" s="28">
        <f t="shared" si="9"/>
        <v>9798</v>
      </c>
      <c r="AF29" s="29" t="s">
        <v>58</v>
      </c>
      <c r="AG29" s="29" t="s">
        <v>59</v>
      </c>
      <c r="AH29" s="29" t="s">
        <v>60</v>
      </c>
      <c r="AI29" s="29" t="s">
        <v>61</v>
      </c>
      <c r="AJ29" s="29" t="s">
        <v>62</v>
      </c>
      <c r="AK29" s="26" t="s">
        <v>63</v>
      </c>
      <c r="AL29" s="26" t="s">
        <v>62</v>
      </c>
      <c r="AM29" s="26" t="s">
        <v>64</v>
      </c>
      <c r="AN29" s="26" t="s">
        <v>65</v>
      </c>
      <c r="AO29" s="30"/>
    </row>
    <row r="30" spans="1:41">
      <c r="A30" s="26">
        <v>26</v>
      </c>
      <c r="B30" s="26" t="s">
        <v>47</v>
      </c>
      <c r="C30" s="26" t="s">
        <v>48</v>
      </c>
      <c r="D30" s="26" t="s">
        <v>49</v>
      </c>
      <c r="E30" s="26" t="s">
        <v>50</v>
      </c>
      <c r="F30" s="26" t="s">
        <v>49</v>
      </c>
      <c r="G30" s="26" t="s">
        <v>51</v>
      </c>
      <c r="H30" s="26" t="s">
        <v>109</v>
      </c>
      <c r="I30" s="26"/>
      <c r="J30" s="26"/>
      <c r="K30" s="26" t="s">
        <v>54</v>
      </c>
      <c r="L30" s="26" t="s">
        <v>55</v>
      </c>
      <c r="M30" s="13" t="s">
        <v>110</v>
      </c>
      <c r="N30" s="26"/>
      <c r="O30" s="26">
        <v>22494890</v>
      </c>
      <c r="P30" s="26" t="s">
        <v>57</v>
      </c>
      <c r="Q30" s="26">
        <v>2</v>
      </c>
      <c r="R30" s="26">
        <v>36</v>
      </c>
      <c r="S30" s="27">
        <v>13154</v>
      </c>
      <c r="T30" s="27"/>
      <c r="U30" s="27"/>
      <c r="V30" s="28">
        <f t="shared" si="0"/>
        <v>13154</v>
      </c>
      <c r="W30" s="27">
        <f t="shared" si="1"/>
        <v>13154</v>
      </c>
      <c r="X30" s="27">
        <f t="shared" si="2"/>
        <v>0</v>
      </c>
      <c r="Y30" s="27">
        <f t="shared" si="3"/>
        <v>0</v>
      </c>
      <c r="Z30" s="28">
        <f t="shared" si="4"/>
        <v>13154</v>
      </c>
      <c r="AA30" s="27">
        <f t="shared" si="5"/>
        <v>13154</v>
      </c>
      <c r="AB30" s="27">
        <f t="shared" si="6"/>
        <v>0</v>
      </c>
      <c r="AC30" s="27">
        <f t="shared" si="7"/>
        <v>0</v>
      </c>
      <c r="AD30" s="28">
        <f t="shared" si="8"/>
        <v>13154</v>
      </c>
      <c r="AE30" s="28">
        <f t="shared" si="9"/>
        <v>39462</v>
      </c>
      <c r="AF30" s="29" t="s">
        <v>58</v>
      </c>
      <c r="AG30" s="29" t="s">
        <v>59</v>
      </c>
      <c r="AH30" s="29" t="s">
        <v>60</v>
      </c>
      <c r="AI30" s="29" t="s">
        <v>61</v>
      </c>
      <c r="AJ30" s="29" t="s">
        <v>62</v>
      </c>
      <c r="AK30" s="26" t="s">
        <v>63</v>
      </c>
      <c r="AL30" s="26" t="s">
        <v>62</v>
      </c>
      <c r="AM30" s="26" t="s">
        <v>64</v>
      </c>
      <c r="AN30" s="26" t="s">
        <v>65</v>
      </c>
      <c r="AO30" s="30"/>
    </row>
    <row r="31" spans="1:41">
      <c r="A31" s="26">
        <v>27</v>
      </c>
      <c r="B31" s="26" t="s">
        <v>47</v>
      </c>
      <c r="C31" s="26" t="s">
        <v>48</v>
      </c>
      <c r="D31" s="26" t="s">
        <v>49</v>
      </c>
      <c r="E31" s="26" t="s">
        <v>50</v>
      </c>
      <c r="F31" s="26" t="s">
        <v>49</v>
      </c>
      <c r="G31" s="26" t="s">
        <v>51</v>
      </c>
      <c r="H31" s="26" t="s">
        <v>111</v>
      </c>
      <c r="I31" s="26"/>
      <c r="J31" s="26"/>
      <c r="K31" s="26" t="s">
        <v>54</v>
      </c>
      <c r="L31" s="26" t="s">
        <v>55</v>
      </c>
      <c r="M31" s="13" t="s">
        <v>112</v>
      </c>
      <c r="N31" s="26"/>
      <c r="O31" s="26">
        <v>97609217</v>
      </c>
      <c r="P31" s="26" t="s">
        <v>57</v>
      </c>
      <c r="Q31" s="26">
        <v>4</v>
      </c>
      <c r="R31" s="26">
        <v>36</v>
      </c>
      <c r="S31" s="27">
        <v>7902</v>
      </c>
      <c r="T31" s="27"/>
      <c r="U31" s="27"/>
      <c r="V31" s="28">
        <f t="shared" si="0"/>
        <v>7902</v>
      </c>
      <c r="W31" s="27">
        <f t="shared" si="1"/>
        <v>7902</v>
      </c>
      <c r="X31" s="27">
        <f t="shared" si="2"/>
        <v>0</v>
      </c>
      <c r="Y31" s="27">
        <f t="shared" si="3"/>
        <v>0</v>
      </c>
      <c r="Z31" s="28">
        <f t="shared" si="4"/>
        <v>7902</v>
      </c>
      <c r="AA31" s="27">
        <f t="shared" si="5"/>
        <v>7902</v>
      </c>
      <c r="AB31" s="27">
        <f t="shared" si="6"/>
        <v>0</v>
      </c>
      <c r="AC31" s="27">
        <f t="shared" si="7"/>
        <v>0</v>
      </c>
      <c r="AD31" s="28">
        <f t="shared" si="8"/>
        <v>7902</v>
      </c>
      <c r="AE31" s="28">
        <f t="shared" si="9"/>
        <v>23706</v>
      </c>
      <c r="AF31" s="29" t="s">
        <v>58</v>
      </c>
      <c r="AG31" s="29" t="s">
        <v>59</v>
      </c>
      <c r="AH31" s="29" t="s">
        <v>60</v>
      </c>
      <c r="AI31" s="29" t="s">
        <v>61</v>
      </c>
      <c r="AJ31" s="29" t="s">
        <v>62</v>
      </c>
      <c r="AK31" s="26" t="s">
        <v>63</v>
      </c>
      <c r="AL31" s="26" t="s">
        <v>62</v>
      </c>
      <c r="AM31" s="26" t="s">
        <v>64</v>
      </c>
      <c r="AN31" s="26" t="s">
        <v>65</v>
      </c>
      <c r="AO31" s="30"/>
    </row>
    <row r="32" spans="1:41">
      <c r="A32" s="26">
        <v>28</v>
      </c>
      <c r="B32" s="26" t="s">
        <v>47</v>
      </c>
      <c r="C32" s="26" t="s">
        <v>48</v>
      </c>
      <c r="D32" s="26" t="s">
        <v>49</v>
      </c>
      <c r="E32" s="26" t="s">
        <v>50</v>
      </c>
      <c r="F32" s="26" t="s">
        <v>49</v>
      </c>
      <c r="G32" s="26" t="s">
        <v>51</v>
      </c>
      <c r="H32" s="26" t="s">
        <v>113</v>
      </c>
      <c r="I32" s="26"/>
      <c r="J32" s="26">
        <v>1</v>
      </c>
      <c r="K32" s="26" t="s">
        <v>54</v>
      </c>
      <c r="L32" s="26" t="s">
        <v>55</v>
      </c>
      <c r="M32" s="13" t="s">
        <v>114</v>
      </c>
      <c r="N32" s="26"/>
      <c r="O32" s="26">
        <v>13791588</v>
      </c>
      <c r="P32" s="26" t="s">
        <v>57</v>
      </c>
      <c r="Q32" s="26">
        <v>5</v>
      </c>
      <c r="R32" s="26">
        <v>36</v>
      </c>
      <c r="S32" s="27">
        <v>13778</v>
      </c>
      <c r="T32" s="27"/>
      <c r="U32" s="27"/>
      <c r="V32" s="28">
        <f t="shared" si="0"/>
        <v>13778</v>
      </c>
      <c r="W32" s="27">
        <f t="shared" si="1"/>
        <v>13778</v>
      </c>
      <c r="X32" s="27">
        <f t="shared" si="2"/>
        <v>0</v>
      </c>
      <c r="Y32" s="27">
        <f t="shared" si="3"/>
        <v>0</v>
      </c>
      <c r="Z32" s="28">
        <f t="shared" si="4"/>
        <v>13778</v>
      </c>
      <c r="AA32" s="27">
        <f t="shared" si="5"/>
        <v>13778</v>
      </c>
      <c r="AB32" s="27">
        <f t="shared" si="6"/>
        <v>0</v>
      </c>
      <c r="AC32" s="27">
        <f t="shared" si="7"/>
        <v>0</v>
      </c>
      <c r="AD32" s="28">
        <f t="shared" si="8"/>
        <v>13778</v>
      </c>
      <c r="AE32" s="28">
        <f t="shared" si="9"/>
        <v>41334</v>
      </c>
      <c r="AF32" s="29" t="s">
        <v>58</v>
      </c>
      <c r="AG32" s="29" t="s">
        <v>59</v>
      </c>
      <c r="AH32" s="29" t="s">
        <v>60</v>
      </c>
      <c r="AI32" s="29" t="s">
        <v>61</v>
      </c>
      <c r="AJ32" s="29" t="s">
        <v>62</v>
      </c>
      <c r="AK32" s="26" t="s">
        <v>63</v>
      </c>
      <c r="AL32" s="26" t="s">
        <v>62</v>
      </c>
      <c r="AM32" s="26" t="s">
        <v>64</v>
      </c>
      <c r="AN32" s="26" t="s">
        <v>65</v>
      </c>
      <c r="AO32" s="30"/>
    </row>
    <row r="33" spans="1:41">
      <c r="A33" s="26">
        <v>29</v>
      </c>
      <c r="B33" s="26" t="s">
        <v>47</v>
      </c>
      <c r="C33" s="26" t="s">
        <v>48</v>
      </c>
      <c r="D33" s="26" t="s">
        <v>49</v>
      </c>
      <c r="E33" s="26" t="s">
        <v>50</v>
      </c>
      <c r="F33" s="26" t="s">
        <v>49</v>
      </c>
      <c r="G33" s="26" t="s">
        <v>51</v>
      </c>
      <c r="H33" s="26" t="s">
        <v>74</v>
      </c>
      <c r="I33" s="26"/>
      <c r="J33" s="26">
        <v>2</v>
      </c>
      <c r="K33" s="26" t="s">
        <v>54</v>
      </c>
      <c r="L33" s="26" t="s">
        <v>55</v>
      </c>
      <c r="M33" s="13" t="s">
        <v>115</v>
      </c>
      <c r="N33" s="26"/>
      <c r="O33" s="26">
        <v>90549885</v>
      </c>
      <c r="P33" s="26" t="s">
        <v>57</v>
      </c>
      <c r="Q33" s="26">
        <v>6</v>
      </c>
      <c r="R33" s="26">
        <v>36</v>
      </c>
      <c r="S33" s="27">
        <v>12197</v>
      </c>
      <c r="T33" s="27"/>
      <c r="U33" s="27"/>
      <c r="V33" s="28">
        <f t="shared" si="0"/>
        <v>12197</v>
      </c>
      <c r="W33" s="27">
        <f t="shared" si="1"/>
        <v>12197</v>
      </c>
      <c r="X33" s="27">
        <f t="shared" si="2"/>
        <v>0</v>
      </c>
      <c r="Y33" s="27">
        <f t="shared" si="3"/>
        <v>0</v>
      </c>
      <c r="Z33" s="28">
        <f t="shared" si="4"/>
        <v>12197</v>
      </c>
      <c r="AA33" s="27">
        <f t="shared" si="5"/>
        <v>12197</v>
      </c>
      <c r="AB33" s="27">
        <f t="shared" si="6"/>
        <v>0</v>
      </c>
      <c r="AC33" s="27">
        <f t="shared" si="7"/>
        <v>0</v>
      </c>
      <c r="AD33" s="28">
        <f t="shared" si="8"/>
        <v>12197</v>
      </c>
      <c r="AE33" s="28">
        <f t="shared" si="9"/>
        <v>36591</v>
      </c>
      <c r="AF33" s="29" t="s">
        <v>58</v>
      </c>
      <c r="AG33" s="29" t="s">
        <v>59</v>
      </c>
      <c r="AH33" s="29" t="s">
        <v>60</v>
      </c>
      <c r="AI33" s="29" t="s">
        <v>61</v>
      </c>
      <c r="AJ33" s="29" t="s">
        <v>62</v>
      </c>
      <c r="AK33" s="26" t="s">
        <v>63</v>
      </c>
      <c r="AL33" s="26" t="s">
        <v>62</v>
      </c>
      <c r="AM33" s="26" t="s">
        <v>64</v>
      </c>
      <c r="AN33" s="26" t="s">
        <v>65</v>
      </c>
      <c r="AO33" s="30"/>
    </row>
    <row r="34" spans="1:41">
      <c r="A34" s="26">
        <v>30</v>
      </c>
      <c r="B34" s="26" t="s">
        <v>47</v>
      </c>
      <c r="C34" s="26" t="s">
        <v>48</v>
      </c>
      <c r="D34" s="26" t="s">
        <v>49</v>
      </c>
      <c r="E34" s="26" t="s">
        <v>50</v>
      </c>
      <c r="F34" s="26" t="s">
        <v>49</v>
      </c>
      <c r="G34" s="26" t="s">
        <v>51</v>
      </c>
      <c r="H34" s="26" t="s">
        <v>116</v>
      </c>
      <c r="I34" s="26"/>
      <c r="J34" s="26"/>
      <c r="K34" s="26" t="s">
        <v>54</v>
      </c>
      <c r="L34" s="26" t="s">
        <v>55</v>
      </c>
      <c r="M34" s="13" t="s">
        <v>117</v>
      </c>
      <c r="N34" s="26"/>
      <c r="O34" s="26">
        <v>97138756</v>
      </c>
      <c r="P34" s="26" t="s">
        <v>57</v>
      </c>
      <c r="Q34" s="26">
        <v>3</v>
      </c>
      <c r="R34" s="26">
        <v>36</v>
      </c>
      <c r="S34" s="27">
        <v>5144</v>
      </c>
      <c r="T34" s="27"/>
      <c r="U34" s="27"/>
      <c r="V34" s="28">
        <f t="shared" si="0"/>
        <v>5144</v>
      </c>
      <c r="W34" s="27">
        <f t="shared" si="1"/>
        <v>5144</v>
      </c>
      <c r="X34" s="27">
        <f t="shared" si="2"/>
        <v>0</v>
      </c>
      <c r="Y34" s="27">
        <f t="shared" si="3"/>
        <v>0</v>
      </c>
      <c r="Z34" s="28">
        <f t="shared" si="4"/>
        <v>5144</v>
      </c>
      <c r="AA34" s="27">
        <f t="shared" si="5"/>
        <v>5144</v>
      </c>
      <c r="AB34" s="27">
        <f t="shared" si="6"/>
        <v>0</v>
      </c>
      <c r="AC34" s="27">
        <f t="shared" si="7"/>
        <v>0</v>
      </c>
      <c r="AD34" s="28">
        <f t="shared" si="8"/>
        <v>5144</v>
      </c>
      <c r="AE34" s="28">
        <f t="shared" si="9"/>
        <v>15432</v>
      </c>
      <c r="AF34" s="29" t="s">
        <v>58</v>
      </c>
      <c r="AG34" s="29" t="s">
        <v>59</v>
      </c>
      <c r="AH34" s="29" t="s">
        <v>60</v>
      </c>
      <c r="AI34" s="29" t="s">
        <v>61</v>
      </c>
      <c r="AJ34" s="29" t="s">
        <v>62</v>
      </c>
      <c r="AK34" s="26" t="s">
        <v>63</v>
      </c>
      <c r="AL34" s="26" t="s">
        <v>62</v>
      </c>
      <c r="AM34" s="26" t="s">
        <v>64</v>
      </c>
      <c r="AN34" s="26" t="s">
        <v>65</v>
      </c>
      <c r="AO34" s="30"/>
    </row>
    <row r="35" spans="1:41">
      <c r="A35" s="26">
        <v>31</v>
      </c>
      <c r="B35" s="26" t="s">
        <v>47</v>
      </c>
      <c r="C35" s="26" t="s">
        <v>48</v>
      </c>
      <c r="D35" s="26" t="s">
        <v>49</v>
      </c>
      <c r="E35" s="26" t="s">
        <v>50</v>
      </c>
      <c r="F35" s="26" t="s">
        <v>49</v>
      </c>
      <c r="G35" s="26" t="s">
        <v>51</v>
      </c>
      <c r="H35" s="26" t="s">
        <v>89</v>
      </c>
      <c r="I35" s="26"/>
      <c r="J35" s="26">
        <v>2</v>
      </c>
      <c r="K35" s="26" t="s">
        <v>54</v>
      </c>
      <c r="L35" s="26" t="s">
        <v>55</v>
      </c>
      <c r="M35" s="13" t="s">
        <v>118</v>
      </c>
      <c r="N35" s="26"/>
      <c r="O35" s="26">
        <v>24058678</v>
      </c>
      <c r="P35" s="26" t="s">
        <v>57</v>
      </c>
      <c r="Q35" s="26">
        <v>2</v>
      </c>
      <c r="R35" s="26">
        <v>36</v>
      </c>
      <c r="S35" s="27">
        <v>6974</v>
      </c>
      <c r="T35" s="27"/>
      <c r="U35" s="27"/>
      <c r="V35" s="28">
        <f t="shared" si="0"/>
        <v>6974</v>
      </c>
      <c r="W35" s="27">
        <f t="shared" si="1"/>
        <v>6974</v>
      </c>
      <c r="X35" s="27">
        <f t="shared" si="2"/>
        <v>0</v>
      </c>
      <c r="Y35" s="27">
        <f t="shared" si="3"/>
        <v>0</v>
      </c>
      <c r="Z35" s="28">
        <f t="shared" si="4"/>
        <v>6974</v>
      </c>
      <c r="AA35" s="27">
        <f t="shared" si="5"/>
        <v>6974</v>
      </c>
      <c r="AB35" s="27">
        <f t="shared" si="6"/>
        <v>0</v>
      </c>
      <c r="AC35" s="27">
        <f t="shared" si="7"/>
        <v>0</v>
      </c>
      <c r="AD35" s="28">
        <f t="shared" si="8"/>
        <v>6974</v>
      </c>
      <c r="AE35" s="28">
        <f t="shared" si="9"/>
        <v>20922</v>
      </c>
      <c r="AF35" s="29" t="s">
        <v>58</v>
      </c>
      <c r="AG35" s="29" t="s">
        <v>59</v>
      </c>
      <c r="AH35" s="29" t="s">
        <v>60</v>
      </c>
      <c r="AI35" s="29" t="s">
        <v>61</v>
      </c>
      <c r="AJ35" s="29" t="s">
        <v>62</v>
      </c>
      <c r="AK35" s="26" t="s">
        <v>63</v>
      </c>
      <c r="AL35" s="26" t="s">
        <v>62</v>
      </c>
      <c r="AM35" s="26" t="s">
        <v>64</v>
      </c>
      <c r="AN35" s="26" t="s">
        <v>65</v>
      </c>
      <c r="AO35" s="30"/>
    </row>
    <row r="36" spans="1:41">
      <c r="A36" s="26">
        <v>32</v>
      </c>
      <c r="B36" s="26" t="s">
        <v>47</v>
      </c>
      <c r="C36" s="26" t="s">
        <v>48</v>
      </c>
      <c r="D36" s="26" t="s">
        <v>49</v>
      </c>
      <c r="E36" s="26" t="s">
        <v>50</v>
      </c>
      <c r="F36" s="26" t="s">
        <v>49</v>
      </c>
      <c r="G36" s="26" t="s">
        <v>51</v>
      </c>
      <c r="H36" s="26" t="s">
        <v>119</v>
      </c>
      <c r="I36" s="26"/>
      <c r="J36" s="26">
        <v>7</v>
      </c>
      <c r="K36" s="26" t="s">
        <v>54</v>
      </c>
      <c r="L36" s="26" t="s">
        <v>55</v>
      </c>
      <c r="M36" s="13" t="s">
        <v>120</v>
      </c>
      <c r="N36" s="26"/>
      <c r="O36" s="26">
        <v>20656512</v>
      </c>
      <c r="P36" s="26" t="s">
        <v>57</v>
      </c>
      <c r="Q36" s="26">
        <v>2</v>
      </c>
      <c r="R36" s="26">
        <v>36</v>
      </c>
      <c r="S36" s="27">
        <v>5466</v>
      </c>
      <c r="T36" s="27"/>
      <c r="U36" s="27"/>
      <c r="V36" s="28">
        <f t="shared" si="0"/>
        <v>5466</v>
      </c>
      <c r="W36" s="27">
        <f t="shared" si="1"/>
        <v>5466</v>
      </c>
      <c r="X36" s="27">
        <f t="shared" si="2"/>
        <v>0</v>
      </c>
      <c r="Y36" s="27">
        <f t="shared" si="3"/>
        <v>0</v>
      </c>
      <c r="Z36" s="28">
        <f t="shared" si="4"/>
        <v>5466</v>
      </c>
      <c r="AA36" s="27">
        <f t="shared" si="5"/>
        <v>5466</v>
      </c>
      <c r="AB36" s="27">
        <f t="shared" si="6"/>
        <v>0</v>
      </c>
      <c r="AC36" s="27">
        <f t="shared" si="7"/>
        <v>0</v>
      </c>
      <c r="AD36" s="28">
        <f t="shared" si="8"/>
        <v>5466</v>
      </c>
      <c r="AE36" s="28">
        <f t="shared" si="9"/>
        <v>16398</v>
      </c>
      <c r="AF36" s="29" t="s">
        <v>58</v>
      </c>
      <c r="AG36" s="29" t="s">
        <v>59</v>
      </c>
      <c r="AH36" s="29" t="s">
        <v>60</v>
      </c>
      <c r="AI36" s="29" t="s">
        <v>61</v>
      </c>
      <c r="AJ36" s="29" t="s">
        <v>62</v>
      </c>
      <c r="AK36" s="26" t="s">
        <v>63</v>
      </c>
      <c r="AL36" s="26" t="s">
        <v>62</v>
      </c>
      <c r="AM36" s="26" t="s">
        <v>64</v>
      </c>
      <c r="AN36" s="26" t="s">
        <v>65</v>
      </c>
      <c r="AO36" s="30"/>
    </row>
    <row r="37" spans="1:41">
      <c r="A37" s="26">
        <v>33</v>
      </c>
      <c r="B37" s="26" t="s">
        <v>47</v>
      </c>
      <c r="C37" s="26" t="s">
        <v>48</v>
      </c>
      <c r="D37" s="26" t="s">
        <v>49</v>
      </c>
      <c r="E37" s="26" t="s">
        <v>50</v>
      </c>
      <c r="F37" s="26" t="s">
        <v>49</v>
      </c>
      <c r="G37" s="26" t="s">
        <v>51</v>
      </c>
      <c r="H37" s="26" t="s">
        <v>119</v>
      </c>
      <c r="I37" s="26"/>
      <c r="J37" s="26">
        <v>2</v>
      </c>
      <c r="K37" s="26" t="s">
        <v>54</v>
      </c>
      <c r="L37" s="26" t="s">
        <v>55</v>
      </c>
      <c r="M37" s="13" t="s">
        <v>121</v>
      </c>
      <c r="N37" s="26"/>
      <c r="O37" s="26">
        <v>13416577</v>
      </c>
      <c r="P37" s="26" t="s">
        <v>57</v>
      </c>
      <c r="Q37" s="26">
        <v>2</v>
      </c>
      <c r="R37" s="26">
        <v>36</v>
      </c>
      <c r="S37" s="27">
        <v>2429</v>
      </c>
      <c r="T37" s="27"/>
      <c r="U37" s="27"/>
      <c r="V37" s="28">
        <f t="shared" ref="V37:V68" si="10">S37+T37+U37</f>
        <v>2429</v>
      </c>
      <c r="W37" s="27">
        <f t="shared" ref="W37:W68" si="11">S37</f>
        <v>2429</v>
      </c>
      <c r="X37" s="27">
        <f t="shared" ref="X37:X68" si="12">T37</f>
        <v>0</v>
      </c>
      <c r="Y37" s="27">
        <f t="shared" ref="Y37:Y68" si="13">U37</f>
        <v>0</v>
      </c>
      <c r="Z37" s="28">
        <f t="shared" ref="Z37:Z68" si="14">SUM(W37:Y37)</f>
        <v>2429</v>
      </c>
      <c r="AA37" s="27">
        <f t="shared" ref="AA37:AA68" si="15">S37</f>
        <v>2429</v>
      </c>
      <c r="AB37" s="27">
        <f t="shared" ref="AB37:AB68" si="16">T37</f>
        <v>0</v>
      </c>
      <c r="AC37" s="27">
        <f t="shared" ref="AC37:AC68" si="17">U37</f>
        <v>0</v>
      </c>
      <c r="AD37" s="28">
        <f t="shared" ref="AD37:AD68" si="18">SUM(AA37:AC37)</f>
        <v>2429</v>
      </c>
      <c r="AE37" s="28">
        <f t="shared" ref="AE37:AE68" si="19">V37+Z37+AD37</f>
        <v>7287</v>
      </c>
      <c r="AF37" s="29" t="s">
        <v>58</v>
      </c>
      <c r="AG37" s="29" t="s">
        <v>59</v>
      </c>
      <c r="AH37" s="29" t="s">
        <v>60</v>
      </c>
      <c r="AI37" s="29" t="s">
        <v>61</v>
      </c>
      <c r="AJ37" s="29" t="s">
        <v>62</v>
      </c>
      <c r="AK37" s="26" t="s">
        <v>63</v>
      </c>
      <c r="AL37" s="26" t="s">
        <v>62</v>
      </c>
      <c r="AM37" s="26" t="s">
        <v>64</v>
      </c>
      <c r="AN37" s="26" t="s">
        <v>65</v>
      </c>
      <c r="AO37" s="30"/>
    </row>
    <row r="38" spans="1:41">
      <c r="A38" s="26">
        <v>34</v>
      </c>
      <c r="B38" s="26" t="s">
        <v>47</v>
      </c>
      <c r="C38" s="26" t="s">
        <v>48</v>
      </c>
      <c r="D38" s="26" t="s">
        <v>49</v>
      </c>
      <c r="E38" s="26" t="s">
        <v>50</v>
      </c>
      <c r="F38" s="26" t="s">
        <v>49</v>
      </c>
      <c r="G38" s="26" t="s">
        <v>51</v>
      </c>
      <c r="H38" s="26" t="s">
        <v>119</v>
      </c>
      <c r="I38" s="26"/>
      <c r="J38" s="26">
        <v>3</v>
      </c>
      <c r="K38" s="26" t="s">
        <v>54</v>
      </c>
      <c r="L38" s="26" t="s">
        <v>55</v>
      </c>
      <c r="M38" s="13" t="s">
        <v>122</v>
      </c>
      <c r="N38" s="26"/>
      <c r="O38" s="26">
        <v>13675920</v>
      </c>
      <c r="P38" s="26" t="s">
        <v>57</v>
      </c>
      <c r="Q38" s="26">
        <v>2</v>
      </c>
      <c r="R38" s="26">
        <v>36</v>
      </c>
      <c r="S38" s="27">
        <v>5</v>
      </c>
      <c r="T38" s="27"/>
      <c r="U38" s="27"/>
      <c r="V38" s="28">
        <f t="shared" si="10"/>
        <v>5</v>
      </c>
      <c r="W38" s="27">
        <f t="shared" si="11"/>
        <v>5</v>
      </c>
      <c r="X38" s="27">
        <f t="shared" si="12"/>
        <v>0</v>
      </c>
      <c r="Y38" s="27">
        <f t="shared" si="13"/>
        <v>0</v>
      </c>
      <c r="Z38" s="28">
        <f t="shared" si="14"/>
        <v>5</v>
      </c>
      <c r="AA38" s="27">
        <f t="shared" si="15"/>
        <v>5</v>
      </c>
      <c r="AB38" s="27">
        <f t="shared" si="16"/>
        <v>0</v>
      </c>
      <c r="AC38" s="27">
        <f t="shared" si="17"/>
        <v>0</v>
      </c>
      <c r="AD38" s="28">
        <f t="shared" si="18"/>
        <v>5</v>
      </c>
      <c r="AE38" s="28">
        <f t="shared" si="19"/>
        <v>15</v>
      </c>
      <c r="AF38" s="29" t="s">
        <v>58</v>
      </c>
      <c r="AG38" s="29" t="s">
        <v>59</v>
      </c>
      <c r="AH38" s="29" t="s">
        <v>60</v>
      </c>
      <c r="AI38" s="29" t="s">
        <v>61</v>
      </c>
      <c r="AJ38" s="29" t="s">
        <v>62</v>
      </c>
      <c r="AK38" s="26" t="s">
        <v>63</v>
      </c>
      <c r="AL38" s="26" t="s">
        <v>62</v>
      </c>
      <c r="AM38" s="26" t="s">
        <v>64</v>
      </c>
      <c r="AN38" s="26" t="s">
        <v>65</v>
      </c>
      <c r="AO38" s="30"/>
    </row>
    <row r="39" spans="1:41">
      <c r="A39" s="26">
        <v>35</v>
      </c>
      <c r="B39" s="26" t="s">
        <v>47</v>
      </c>
      <c r="C39" s="26" t="s">
        <v>48</v>
      </c>
      <c r="D39" s="26" t="s">
        <v>49</v>
      </c>
      <c r="E39" s="26" t="s">
        <v>50</v>
      </c>
      <c r="F39" s="26" t="s">
        <v>49</v>
      </c>
      <c r="G39" s="26" t="s">
        <v>51</v>
      </c>
      <c r="H39" s="26" t="s">
        <v>119</v>
      </c>
      <c r="I39" s="26"/>
      <c r="J39" s="26">
        <v>1</v>
      </c>
      <c r="K39" s="26" t="s">
        <v>54</v>
      </c>
      <c r="L39" s="26" t="s">
        <v>55</v>
      </c>
      <c r="M39" s="13" t="s">
        <v>123</v>
      </c>
      <c r="N39" s="26"/>
      <c r="O39" s="26">
        <v>13350960</v>
      </c>
      <c r="P39" s="26" t="s">
        <v>57</v>
      </c>
      <c r="Q39" s="26">
        <v>2</v>
      </c>
      <c r="R39" s="26">
        <v>36</v>
      </c>
      <c r="S39" s="27">
        <v>7283</v>
      </c>
      <c r="T39" s="27"/>
      <c r="U39" s="27"/>
      <c r="V39" s="28">
        <f t="shared" si="10"/>
        <v>7283</v>
      </c>
      <c r="W39" s="27">
        <f t="shared" si="11"/>
        <v>7283</v>
      </c>
      <c r="X39" s="27">
        <f t="shared" si="12"/>
        <v>0</v>
      </c>
      <c r="Y39" s="27">
        <f t="shared" si="13"/>
        <v>0</v>
      </c>
      <c r="Z39" s="28">
        <f t="shared" si="14"/>
        <v>7283</v>
      </c>
      <c r="AA39" s="27">
        <f t="shared" si="15"/>
        <v>7283</v>
      </c>
      <c r="AB39" s="27">
        <f t="shared" si="16"/>
        <v>0</v>
      </c>
      <c r="AC39" s="27">
        <f t="shared" si="17"/>
        <v>0</v>
      </c>
      <c r="AD39" s="28">
        <f t="shared" si="18"/>
        <v>7283</v>
      </c>
      <c r="AE39" s="28">
        <f t="shared" si="19"/>
        <v>21849</v>
      </c>
      <c r="AF39" s="29" t="s">
        <v>58</v>
      </c>
      <c r="AG39" s="29" t="s">
        <v>59</v>
      </c>
      <c r="AH39" s="29" t="s">
        <v>60</v>
      </c>
      <c r="AI39" s="29" t="s">
        <v>61</v>
      </c>
      <c r="AJ39" s="29" t="s">
        <v>62</v>
      </c>
      <c r="AK39" s="26" t="s">
        <v>63</v>
      </c>
      <c r="AL39" s="26" t="s">
        <v>62</v>
      </c>
      <c r="AM39" s="26" t="s">
        <v>64</v>
      </c>
      <c r="AN39" s="26" t="s">
        <v>65</v>
      </c>
      <c r="AO39" s="30"/>
    </row>
    <row r="40" spans="1:41">
      <c r="A40" s="26">
        <v>36</v>
      </c>
      <c r="B40" s="26" t="s">
        <v>47</v>
      </c>
      <c r="C40" s="26" t="s">
        <v>48</v>
      </c>
      <c r="D40" s="26" t="s">
        <v>49</v>
      </c>
      <c r="E40" s="26" t="s">
        <v>50</v>
      </c>
      <c r="F40" s="26" t="s">
        <v>49</v>
      </c>
      <c r="G40" s="26" t="s">
        <v>51</v>
      </c>
      <c r="H40" s="26" t="s">
        <v>119</v>
      </c>
      <c r="I40" s="26"/>
      <c r="J40" s="26">
        <v>5</v>
      </c>
      <c r="K40" s="26" t="s">
        <v>54</v>
      </c>
      <c r="L40" s="26" t="s">
        <v>55</v>
      </c>
      <c r="M40" s="13" t="s">
        <v>124</v>
      </c>
      <c r="N40" s="26"/>
      <c r="O40" s="26">
        <v>24135493</v>
      </c>
      <c r="P40" s="26" t="s">
        <v>57</v>
      </c>
      <c r="Q40" s="26">
        <v>2</v>
      </c>
      <c r="R40" s="26">
        <v>36</v>
      </c>
      <c r="S40" s="27">
        <v>5210</v>
      </c>
      <c r="T40" s="27"/>
      <c r="U40" s="27"/>
      <c r="V40" s="28">
        <f t="shared" si="10"/>
        <v>5210</v>
      </c>
      <c r="W40" s="27">
        <f t="shared" si="11"/>
        <v>5210</v>
      </c>
      <c r="X40" s="27">
        <f t="shared" si="12"/>
        <v>0</v>
      </c>
      <c r="Y40" s="27">
        <f t="shared" si="13"/>
        <v>0</v>
      </c>
      <c r="Z40" s="28">
        <f t="shared" si="14"/>
        <v>5210</v>
      </c>
      <c r="AA40" s="27">
        <f t="shared" si="15"/>
        <v>5210</v>
      </c>
      <c r="AB40" s="27">
        <f t="shared" si="16"/>
        <v>0</v>
      </c>
      <c r="AC40" s="27">
        <f t="shared" si="17"/>
        <v>0</v>
      </c>
      <c r="AD40" s="28">
        <f t="shared" si="18"/>
        <v>5210</v>
      </c>
      <c r="AE40" s="28">
        <f t="shared" si="19"/>
        <v>15630</v>
      </c>
      <c r="AF40" s="29" t="s">
        <v>58</v>
      </c>
      <c r="AG40" s="29" t="s">
        <v>59</v>
      </c>
      <c r="AH40" s="29" t="s">
        <v>60</v>
      </c>
      <c r="AI40" s="29" t="s">
        <v>61</v>
      </c>
      <c r="AJ40" s="29" t="s">
        <v>62</v>
      </c>
      <c r="AK40" s="26" t="s">
        <v>63</v>
      </c>
      <c r="AL40" s="26" t="s">
        <v>62</v>
      </c>
      <c r="AM40" s="26" t="s">
        <v>64</v>
      </c>
      <c r="AN40" s="26" t="s">
        <v>65</v>
      </c>
      <c r="AO40" s="30"/>
    </row>
    <row r="41" spans="1:41">
      <c r="A41" s="26">
        <v>37</v>
      </c>
      <c r="B41" s="26" t="s">
        <v>47</v>
      </c>
      <c r="C41" s="26" t="s">
        <v>48</v>
      </c>
      <c r="D41" s="26" t="s">
        <v>49</v>
      </c>
      <c r="E41" s="26" t="s">
        <v>50</v>
      </c>
      <c r="F41" s="26" t="s">
        <v>49</v>
      </c>
      <c r="G41" s="26" t="s">
        <v>51</v>
      </c>
      <c r="H41" s="26" t="s">
        <v>125</v>
      </c>
      <c r="I41" s="26"/>
      <c r="J41" s="26">
        <v>3</v>
      </c>
      <c r="K41" s="26" t="s">
        <v>54</v>
      </c>
      <c r="L41" s="26" t="s">
        <v>55</v>
      </c>
      <c r="M41" s="13" t="s">
        <v>126</v>
      </c>
      <c r="N41" s="26"/>
      <c r="O41" s="26">
        <v>92218879</v>
      </c>
      <c r="P41" s="26" t="s">
        <v>57</v>
      </c>
      <c r="Q41" s="26">
        <v>4</v>
      </c>
      <c r="R41" s="26">
        <v>36</v>
      </c>
      <c r="S41" s="27">
        <v>6082</v>
      </c>
      <c r="T41" s="27"/>
      <c r="U41" s="27"/>
      <c r="V41" s="28">
        <f t="shared" si="10"/>
        <v>6082</v>
      </c>
      <c r="W41" s="27">
        <f t="shared" si="11"/>
        <v>6082</v>
      </c>
      <c r="X41" s="27">
        <f t="shared" si="12"/>
        <v>0</v>
      </c>
      <c r="Y41" s="27">
        <f t="shared" si="13"/>
        <v>0</v>
      </c>
      <c r="Z41" s="28">
        <f t="shared" si="14"/>
        <v>6082</v>
      </c>
      <c r="AA41" s="27">
        <f t="shared" si="15"/>
        <v>6082</v>
      </c>
      <c r="AB41" s="27">
        <f t="shared" si="16"/>
        <v>0</v>
      </c>
      <c r="AC41" s="27">
        <f t="shared" si="17"/>
        <v>0</v>
      </c>
      <c r="AD41" s="28">
        <f t="shared" si="18"/>
        <v>6082</v>
      </c>
      <c r="AE41" s="28">
        <f t="shared" si="19"/>
        <v>18246</v>
      </c>
      <c r="AF41" s="29" t="s">
        <v>58</v>
      </c>
      <c r="AG41" s="29" t="s">
        <v>59</v>
      </c>
      <c r="AH41" s="29" t="s">
        <v>60</v>
      </c>
      <c r="AI41" s="29" t="s">
        <v>61</v>
      </c>
      <c r="AJ41" s="29" t="s">
        <v>62</v>
      </c>
      <c r="AK41" s="26" t="s">
        <v>63</v>
      </c>
      <c r="AL41" s="26" t="s">
        <v>62</v>
      </c>
      <c r="AM41" s="26" t="s">
        <v>64</v>
      </c>
      <c r="AN41" s="26" t="s">
        <v>65</v>
      </c>
      <c r="AO41" s="30"/>
    </row>
    <row r="42" spans="1:41">
      <c r="A42" s="26">
        <v>38</v>
      </c>
      <c r="B42" s="26" t="s">
        <v>47</v>
      </c>
      <c r="C42" s="26" t="s">
        <v>48</v>
      </c>
      <c r="D42" s="26" t="s">
        <v>49</v>
      </c>
      <c r="E42" s="26" t="s">
        <v>50</v>
      </c>
      <c r="F42" s="26" t="s">
        <v>49</v>
      </c>
      <c r="G42" s="26" t="s">
        <v>51</v>
      </c>
      <c r="H42" s="26" t="s">
        <v>125</v>
      </c>
      <c r="I42" s="26"/>
      <c r="J42" s="26">
        <v>2</v>
      </c>
      <c r="K42" s="26" t="s">
        <v>54</v>
      </c>
      <c r="L42" s="26" t="s">
        <v>55</v>
      </c>
      <c r="M42" s="13" t="s">
        <v>127</v>
      </c>
      <c r="N42" s="26"/>
      <c r="O42" s="26">
        <v>90689889</v>
      </c>
      <c r="P42" s="26" t="s">
        <v>57</v>
      </c>
      <c r="Q42" s="26">
        <v>6</v>
      </c>
      <c r="R42" s="26">
        <v>36</v>
      </c>
      <c r="S42" s="27">
        <v>11563</v>
      </c>
      <c r="T42" s="27"/>
      <c r="U42" s="27"/>
      <c r="V42" s="28">
        <f t="shared" si="10"/>
        <v>11563</v>
      </c>
      <c r="W42" s="27">
        <f t="shared" si="11"/>
        <v>11563</v>
      </c>
      <c r="X42" s="27">
        <f t="shared" si="12"/>
        <v>0</v>
      </c>
      <c r="Y42" s="27">
        <f t="shared" si="13"/>
        <v>0</v>
      </c>
      <c r="Z42" s="28">
        <f t="shared" si="14"/>
        <v>11563</v>
      </c>
      <c r="AA42" s="27">
        <f t="shared" si="15"/>
        <v>11563</v>
      </c>
      <c r="AB42" s="27">
        <f t="shared" si="16"/>
        <v>0</v>
      </c>
      <c r="AC42" s="27">
        <f t="shared" si="17"/>
        <v>0</v>
      </c>
      <c r="AD42" s="28">
        <f t="shared" si="18"/>
        <v>11563</v>
      </c>
      <c r="AE42" s="28">
        <f t="shared" si="19"/>
        <v>34689</v>
      </c>
      <c r="AF42" s="29" t="s">
        <v>58</v>
      </c>
      <c r="AG42" s="29" t="s">
        <v>59</v>
      </c>
      <c r="AH42" s="29" t="s">
        <v>60</v>
      </c>
      <c r="AI42" s="29" t="s">
        <v>61</v>
      </c>
      <c r="AJ42" s="29" t="s">
        <v>62</v>
      </c>
      <c r="AK42" s="26" t="s">
        <v>63</v>
      </c>
      <c r="AL42" s="26" t="s">
        <v>62</v>
      </c>
      <c r="AM42" s="26" t="s">
        <v>64</v>
      </c>
      <c r="AN42" s="26" t="s">
        <v>65</v>
      </c>
      <c r="AO42" s="30"/>
    </row>
    <row r="43" spans="1:41">
      <c r="A43" s="26">
        <v>39</v>
      </c>
      <c r="B43" s="26" t="s">
        <v>47</v>
      </c>
      <c r="C43" s="26" t="s">
        <v>48</v>
      </c>
      <c r="D43" s="26" t="s">
        <v>49</v>
      </c>
      <c r="E43" s="26" t="s">
        <v>50</v>
      </c>
      <c r="F43" s="26" t="s">
        <v>49</v>
      </c>
      <c r="G43" s="26" t="s">
        <v>51</v>
      </c>
      <c r="H43" s="26" t="s">
        <v>125</v>
      </c>
      <c r="I43" s="26"/>
      <c r="J43" s="26">
        <v>1</v>
      </c>
      <c r="K43" s="26" t="s">
        <v>54</v>
      </c>
      <c r="L43" s="26" t="s">
        <v>55</v>
      </c>
      <c r="M43" s="13" t="s">
        <v>128</v>
      </c>
      <c r="N43" s="26"/>
      <c r="O43" s="26">
        <v>90266942</v>
      </c>
      <c r="P43" s="26" t="s">
        <v>57</v>
      </c>
      <c r="Q43" s="26">
        <v>7</v>
      </c>
      <c r="R43" s="26">
        <v>36</v>
      </c>
      <c r="S43" s="27">
        <v>7140</v>
      </c>
      <c r="T43" s="27"/>
      <c r="U43" s="27"/>
      <c r="V43" s="28">
        <f t="shared" si="10"/>
        <v>7140</v>
      </c>
      <c r="W43" s="27">
        <f t="shared" si="11"/>
        <v>7140</v>
      </c>
      <c r="X43" s="27">
        <f t="shared" si="12"/>
        <v>0</v>
      </c>
      <c r="Y43" s="27">
        <f t="shared" si="13"/>
        <v>0</v>
      </c>
      <c r="Z43" s="28">
        <f t="shared" si="14"/>
        <v>7140</v>
      </c>
      <c r="AA43" s="27">
        <f t="shared" si="15"/>
        <v>7140</v>
      </c>
      <c r="AB43" s="27">
        <f t="shared" si="16"/>
        <v>0</v>
      </c>
      <c r="AC43" s="27">
        <f t="shared" si="17"/>
        <v>0</v>
      </c>
      <c r="AD43" s="28">
        <f t="shared" si="18"/>
        <v>7140</v>
      </c>
      <c r="AE43" s="28">
        <f t="shared" si="19"/>
        <v>21420</v>
      </c>
      <c r="AF43" s="29" t="s">
        <v>58</v>
      </c>
      <c r="AG43" s="29" t="s">
        <v>59</v>
      </c>
      <c r="AH43" s="29" t="s">
        <v>60</v>
      </c>
      <c r="AI43" s="29" t="s">
        <v>61</v>
      </c>
      <c r="AJ43" s="29" t="s">
        <v>62</v>
      </c>
      <c r="AK43" s="26" t="s">
        <v>63</v>
      </c>
      <c r="AL43" s="26" t="s">
        <v>62</v>
      </c>
      <c r="AM43" s="26" t="s">
        <v>64</v>
      </c>
      <c r="AN43" s="26" t="s">
        <v>65</v>
      </c>
      <c r="AO43" s="30"/>
    </row>
    <row r="44" spans="1:41">
      <c r="A44" s="26">
        <v>40</v>
      </c>
      <c r="B44" s="26" t="s">
        <v>47</v>
      </c>
      <c r="C44" s="26" t="s">
        <v>48</v>
      </c>
      <c r="D44" s="26" t="s">
        <v>49</v>
      </c>
      <c r="E44" s="26" t="s">
        <v>50</v>
      </c>
      <c r="F44" s="26" t="s">
        <v>49</v>
      </c>
      <c r="G44" s="26" t="s">
        <v>51</v>
      </c>
      <c r="H44" s="26" t="s">
        <v>55</v>
      </c>
      <c r="I44" s="26" t="s">
        <v>129</v>
      </c>
      <c r="J44" s="26"/>
      <c r="K44" s="26" t="s">
        <v>54</v>
      </c>
      <c r="L44" s="26" t="s">
        <v>55</v>
      </c>
      <c r="M44" s="13" t="s">
        <v>130</v>
      </c>
      <c r="N44" s="26"/>
      <c r="O44" s="26">
        <v>21680377</v>
      </c>
      <c r="P44" s="26" t="s">
        <v>57</v>
      </c>
      <c r="Q44" s="26">
        <v>3</v>
      </c>
      <c r="R44" s="26">
        <v>36</v>
      </c>
      <c r="S44" s="27">
        <v>14679</v>
      </c>
      <c r="T44" s="27"/>
      <c r="U44" s="27"/>
      <c r="V44" s="28">
        <f t="shared" si="10"/>
        <v>14679</v>
      </c>
      <c r="W44" s="27">
        <f t="shared" si="11"/>
        <v>14679</v>
      </c>
      <c r="X44" s="27">
        <f t="shared" si="12"/>
        <v>0</v>
      </c>
      <c r="Y44" s="27">
        <f t="shared" si="13"/>
        <v>0</v>
      </c>
      <c r="Z44" s="28">
        <f t="shared" si="14"/>
        <v>14679</v>
      </c>
      <c r="AA44" s="27">
        <f t="shared" si="15"/>
        <v>14679</v>
      </c>
      <c r="AB44" s="27">
        <f t="shared" si="16"/>
        <v>0</v>
      </c>
      <c r="AC44" s="27">
        <f t="shared" si="17"/>
        <v>0</v>
      </c>
      <c r="AD44" s="28">
        <f t="shared" si="18"/>
        <v>14679</v>
      </c>
      <c r="AE44" s="28">
        <f t="shared" si="19"/>
        <v>44037</v>
      </c>
      <c r="AF44" s="29" t="s">
        <v>58</v>
      </c>
      <c r="AG44" s="29" t="s">
        <v>59</v>
      </c>
      <c r="AH44" s="29" t="s">
        <v>60</v>
      </c>
      <c r="AI44" s="29" t="s">
        <v>61</v>
      </c>
      <c r="AJ44" s="29" t="s">
        <v>62</v>
      </c>
      <c r="AK44" s="26" t="s">
        <v>63</v>
      </c>
      <c r="AL44" s="26" t="s">
        <v>62</v>
      </c>
      <c r="AM44" s="26" t="s">
        <v>64</v>
      </c>
      <c r="AN44" s="26" t="s">
        <v>65</v>
      </c>
      <c r="AO44" s="30"/>
    </row>
    <row r="45" spans="1:41">
      <c r="A45" s="26">
        <v>41</v>
      </c>
      <c r="B45" s="26" t="s">
        <v>47</v>
      </c>
      <c r="C45" s="26" t="s">
        <v>48</v>
      </c>
      <c r="D45" s="26" t="s">
        <v>49</v>
      </c>
      <c r="E45" s="26" t="s">
        <v>50</v>
      </c>
      <c r="F45" s="26" t="s">
        <v>49</v>
      </c>
      <c r="G45" s="26" t="s">
        <v>51</v>
      </c>
      <c r="H45" s="26" t="s">
        <v>131</v>
      </c>
      <c r="I45" s="26"/>
      <c r="J45" s="26"/>
      <c r="K45" s="26" t="s">
        <v>54</v>
      </c>
      <c r="L45" s="26" t="s">
        <v>55</v>
      </c>
      <c r="M45" s="13" t="s">
        <v>132</v>
      </c>
      <c r="N45" s="26"/>
      <c r="O45" s="26">
        <v>22948061</v>
      </c>
      <c r="P45" s="26" t="s">
        <v>57</v>
      </c>
      <c r="Q45" s="26">
        <v>2</v>
      </c>
      <c r="R45" s="26">
        <v>36</v>
      </c>
      <c r="S45" s="27">
        <v>4975</v>
      </c>
      <c r="T45" s="27"/>
      <c r="U45" s="27"/>
      <c r="V45" s="28">
        <f t="shared" si="10"/>
        <v>4975</v>
      </c>
      <c r="W45" s="27">
        <f t="shared" si="11"/>
        <v>4975</v>
      </c>
      <c r="X45" s="27">
        <f t="shared" si="12"/>
        <v>0</v>
      </c>
      <c r="Y45" s="27">
        <f t="shared" si="13"/>
        <v>0</v>
      </c>
      <c r="Z45" s="28">
        <f t="shared" si="14"/>
        <v>4975</v>
      </c>
      <c r="AA45" s="27">
        <f t="shared" si="15"/>
        <v>4975</v>
      </c>
      <c r="AB45" s="27">
        <f t="shared" si="16"/>
        <v>0</v>
      </c>
      <c r="AC45" s="27">
        <f t="shared" si="17"/>
        <v>0</v>
      </c>
      <c r="AD45" s="28">
        <f t="shared" si="18"/>
        <v>4975</v>
      </c>
      <c r="AE45" s="28">
        <f t="shared" si="19"/>
        <v>14925</v>
      </c>
      <c r="AF45" s="29" t="s">
        <v>58</v>
      </c>
      <c r="AG45" s="29" t="s">
        <v>59</v>
      </c>
      <c r="AH45" s="29" t="s">
        <v>60</v>
      </c>
      <c r="AI45" s="29" t="s">
        <v>61</v>
      </c>
      <c r="AJ45" s="29" t="s">
        <v>62</v>
      </c>
      <c r="AK45" s="26" t="s">
        <v>63</v>
      </c>
      <c r="AL45" s="26" t="s">
        <v>62</v>
      </c>
      <c r="AM45" s="26" t="s">
        <v>64</v>
      </c>
      <c r="AN45" s="26" t="s">
        <v>65</v>
      </c>
      <c r="AO45" s="30"/>
    </row>
    <row r="46" spans="1:41">
      <c r="A46" s="26">
        <v>42</v>
      </c>
      <c r="B46" s="26" t="s">
        <v>47</v>
      </c>
      <c r="C46" s="26" t="s">
        <v>48</v>
      </c>
      <c r="D46" s="26" t="s">
        <v>49</v>
      </c>
      <c r="E46" s="26" t="s">
        <v>50</v>
      </c>
      <c r="F46" s="26" t="s">
        <v>49</v>
      </c>
      <c r="G46" s="26" t="s">
        <v>51</v>
      </c>
      <c r="H46" s="26" t="s">
        <v>92</v>
      </c>
      <c r="I46" s="26"/>
      <c r="J46" s="26"/>
      <c r="K46" s="26" t="s">
        <v>54</v>
      </c>
      <c r="L46" s="26" t="s">
        <v>55</v>
      </c>
      <c r="M46" s="13" t="s">
        <v>133</v>
      </c>
      <c r="N46" s="26"/>
      <c r="O46" s="26">
        <v>1436077</v>
      </c>
      <c r="P46" s="26" t="s">
        <v>57</v>
      </c>
      <c r="Q46" s="26">
        <v>2</v>
      </c>
      <c r="R46" s="26">
        <v>36</v>
      </c>
      <c r="S46" s="27">
        <v>5768</v>
      </c>
      <c r="T46" s="27"/>
      <c r="U46" s="27"/>
      <c r="V46" s="28">
        <f t="shared" si="10"/>
        <v>5768</v>
      </c>
      <c r="W46" s="27">
        <f t="shared" si="11"/>
        <v>5768</v>
      </c>
      <c r="X46" s="27">
        <f t="shared" si="12"/>
        <v>0</v>
      </c>
      <c r="Y46" s="27">
        <f t="shared" si="13"/>
        <v>0</v>
      </c>
      <c r="Z46" s="28">
        <f t="shared" si="14"/>
        <v>5768</v>
      </c>
      <c r="AA46" s="27">
        <f t="shared" si="15"/>
        <v>5768</v>
      </c>
      <c r="AB46" s="27">
        <f t="shared" si="16"/>
        <v>0</v>
      </c>
      <c r="AC46" s="27">
        <f t="shared" si="17"/>
        <v>0</v>
      </c>
      <c r="AD46" s="28">
        <f t="shared" si="18"/>
        <v>5768</v>
      </c>
      <c r="AE46" s="28">
        <f t="shared" si="19"/>
        <v>17304</v>
      </c>
      <c r="AF46" s="29" t="s">
        <v>58</v>
      </c>
      <c r="AG46" s="29" t="s">
        <v>59</v>
      </c>
      <c r="AH46" s="29" t="s">
        <v>60</v>
      </c>
      <c r="AI46" s="29" t="s">
        <v>61</v>
      </c>
      <c r="AJ46" s="29" t="s">
        <v>62</v>
      </c>
      <c r="AK46" s="26" t="s">
        <v>63</v>
      </c>
      <c r="AL46" s="26" t="s">
        <v>62</v>
      </c>
      <c r="AM46" s="26" t="s">
        <v>64</v>
      </c>
      <c r="AN46" s="26" t="s">
        <v>65</v>
      </c>
      <c r="AO46" s="30"/>
    </row>
    <row r="47" spans="1:41">
      <c r="A47" s="26">
        <v>43</v>
      </c>
      <c r="B47" s="26" t="s">
        <v>47</v>
      </c>
      <c r="C47" s="26" t="s">
        <v>48</v>
      </c>
      <c r="D47" s="26" t="s">
        <v>49</v>
      </c>
      <c r="E47" s="26" t="s">
        <v>50</v>
      </c>
      <c r="F47" s="26" t="s">
        <v>49</v>
      </c>
      <c r="G47" s="26" t="s">
        <v>51</v>
      </c>
      <c r="H47" s="26" t="s">
        <v>96</v>
      </c>
      <c r="I47" s="26"/>
      <c r="J47" s="26">
        <v>2</v>
      </c>
      <c r="K47" s="26" t="s">
        <v>54</v>
      </c>
      <c r="L47" s="26" t="s">
        <v>55</v>
      </c>
      <c r="M47" s="13" t="s">
        <v>134</v>
      </c>
      <c r="N47" s="26"/>
      <c r="O47" s="26">
        <v>26338986</v>
      </c>
      <c r="P47" s="26" t="s">
        <v>57</v>
      </c>
      <c r="Q47" s="26">
        <v>2</v>
      </c>
      <c r="R47" s="26">
        <v>36</v>
      </c>
      <c r="S47" s="27">
        <v>4504</v>
      </c>
      <c r="T47" s="27"/>
      <c r="U47" s="27"/>
      <c r="V47" s="28">
        <f t="shared" si="10"/>
        <v>4504</v>
      </c>
      <c r="W47" s="27">
        <f t="shared" si="11"/>
        <v>4504</v>
      </c>
      <c r="X47" s="27">
        <f t="shared" si="12"/>
        <v>0</v>
      </c>
      <c r="Y47" s="27">
        <f t="shared" si="13"/>
        <v>0</v>
      </c>
      <c r="Z47" s="28">
        <f t="shared" si="14"/>
        <v>4504</v>
      </c>
      <c r="AA47" s="27">
        <f t="shared" si="15"/>
        <v>4504</v>
      </c>
      <c r="AB47" s="27">
        <f t="shared" si="16"/>
        <v>0</v>
      </c>
      <c r="AC47" s="27">
        <f t="shared" si="17"/>
        <v>0</v>
      </c>
      <c r="AD47" s="28">
        <f t="shared" si="18"/>
        <v>4504</v>
      </c>
      <c r="AE47" s="28">
        <f t="shared" si="19"/>
        <v>13512</v>
      </c>
      <c r="AF47" s="29" t="s">
        <v>58</v>
      </c>
      <c r="AG47" s="29" t="s">
        <v>59</v>
      </c>
      <c r="AH47" s="29" t="s">
        <v>60</v>
      </c>
      <c r="AI47" s="29" t="s">
        <v>61</v>
      </c>
      <c r="AJ47" s="29" t="s">
        <v>62</v>
      </c>
      <c r="AK47" s="26" t="s">
        <v>63</v>
      </c>
      <c r="AL47" s="26" t="s">
        <v>62</v>
      </c>
      <c r="AM47" s="26" t="s">
        <v>64</v>
      </c>
      <c r="AN47" s="26" t="s">
        <v>65</v>
      </c>
      <c r="AO47" s="30"/>
    </row>
    <row r="48" spans="1:41">
      <c r="A48" s="26">
        <v>44</v>
      </c>
      <c r="B48" s="26" t="s">
        <v>47</v>
      </c>
      <c r="C48" s="26" t="s">
        <v>48</v>
      </c>
      <c r="D48" s="26" t="s">
        <v>49</v>
      </c>
      <c r="E48" s="26" t="s">
        <v>50</v>
      </c>
      <c r="F48" s="26" t="s">
        <v>49</v>
      </c>
      <c r="G48" s="26" t="s">
        <v>51</v>
      </c>
      <c r="H48" s="26" t="s">
        <v>135</v>
      </c>
      <c r="I48" s="26"/>
      <c r="J48" s="26"/>
      <c r="K48" s="26" t="s">
        <v>54</v>
      </c>
      <c r="L48" s="26" t="s">
        <v>55</v>
      </c>
      <c r="M48" s="13" t="s">
        <v>136</v>
      </c>
      <c r="N48" s="26"/>
      <c r="O48" s="26">
        <v>95363887</v>
      </c>
      <c r="P48" s="26" t="s">
        <v>57</v>
      </c>
      <c r="Q48" s="26">
        <v>3</v>
      </c>
      <c r="R48" s="26">
        <v>36</v>
      </c>
      <c r="S48" s="27">
        <v>7667</v>
      </c>
      <c r="T48" s="27"/>
      <c r="U48" s="27"/>
      <c r="V48" s="28">
        <f t="shared" si="10"/>
        <v>7667</v>
      </c>
      <c r="W48" s="27">
        <f t="shared" si="11"/>
        <v>7667</v>
      </c>
      <c r="X48" s="27">
        <f t="shared" si="12"/>
        <v>0</v>
      </c>
      <c r="Y48" s="27">
        <f t="shared" si="13"/>
        <v>0</v>
      </c>
      <c r="Z48" s="28">
        <f t="shared" si="14"/>
        <v>7667</v>
      </c>
      <c r="AA48" s="27">
        <f t="shared" si="15"/>
        <v>7667</v>
      </c>
      <c r="AB48" s="27">
        <f t="shared" si="16"/>
        <v>0</v>
      </c>
      <c r="AC48" s="27">
        <f t="shared" si="17"/>
        <v>0</v>
      </c>
      <c r="AD48" s="28">
        <f t="shared" si="18"/>
        <v>7667</v>
      </c>
      <c r="AE48" s="28">
        <f t="shared" si="19"/>
        <v>23001</v>
      </c>
      <c r="AF48" s="29" t="s">
        <v>58</v>
      </c>
      <c r="AG48" s="29" t="s">
        <v>59</v>
      </c>
      <c r="AH48" s="29" t="s">
        <v>60</v>
      </c>
      <c r="AI48" s="29" t="s">
        <v>61</v>
      </c>
      <c r="AJ48" s="29" t="s">
        <v>62</v>
      </c>
      <c r="AK48" s="26" t="s">
        <v>63</v>
      </c>
      <c r="AL48" s="26" t="s">
        <v>62</v>
      </c>
      <c r="AM48" s="26" t="s">
        <v>64</v>
      </c>
      <c r="AN48" s="26" t="s">
        <v>65</v>
      </c>
      <c r="AO48" s="30"/>
    </row>
    <row r="49" spans="1:41">
      <c r="A49" s="26">
        <v>45</v>
      </c>
      <c r="B49" s="26" t="s">
        <v>47</v>
      </c>
      <c r="C49" s="26" t="s">
        <v>48</v>
      </c>
      <c r="D49" s="26" t="s">
        <v>49</v>
      </c>
      <c r="E49" s="26" t="s">
        <v>50</v>
      </c>
      <c r="F49" s="26" t="s">
        <v>49</v>
      </c>
      <c r="G49" s="26" t="s">
        <v>51</v>
      </c>
      <c r="H49" s="26" t="s">
        <v>137</v>
      </c>
      <c r="I49" s="26"/>
      <c r="J49" s="26">
        <v>2</v>
      </c>
      <c r="K49" s="26" t="s">
        <v>54</v>
      </c>
      <c r="L49" s="26" t="s">
        <v>55</v>
      </c>
      <c r="M49" s="13" t="s">
        <v>138</v>
      </c>
      <c r="N49" s="26"/>
      <c r="O49" s="26">
        <v>97138767</v>
      </c>
      <c r="P49" s="26" t="s">
        <v>57</v>
      </c>
      <c r="Q49" s="26">
        <v>2</v>
      </c>
      <c r="R49" s="26">
        <v>36</v>
      </c>
      <c r="S49" s="27">
        <v>7464</v>
      </c>
      <c r="T49" s="27"/>
      <c r="U49" s="27"/>
      <c r="V49" s="28">
        <f t="shared" si="10"/>
        <v>7464</v>
      </c>
      <c r="W49" s="27">
        <f t="shared" si="11"/>
        <v>7464</v>
      </c>
      <c r="X49" s="27">
        <f t="shared" si="12"/>
        <v>0</v>
      </c>
      <c r="Y49" s="27">
        <f t="shared" si="13"/>
        <v>0</v>
      </c>
      <c r="Z49" s="28">
        <f t="shared" si="14"/>
        <v>7464</v>
      </c>
      <c r="AA49" s="27">
        <f t="shared" si="15"/>
        <v>7464</v>
      </c>
      <c r="AB49" s="27">
        <f t="shared" si="16"/>
        <v>0</v>
      </c>
      <c r="AC49" s="27">
        <f t="shared" si="17"/>
        <v>0</v>
      </c>
      <c r="AD49" s="28">
        <f t="shared" si="18"/>
        <v>7464</v>
      </c>
      <c r="AE49" s="28">
        <f t="shared" si="19"/>
        <v>22392</v>
      </c>
      <c r="AF49" s="29" t="s">
        <v>58</v>
      </c>
      <c r="AG49" s="29" t="s">
        <v>59</v>
      </c>
      <c r="AH49" s="29" t="s">
        <v>60</v>
      </c>
      <c r="AI49" s="29" t="s">
        <v>61</v>
      </c>
      <c r="AJ49" s="29" t="s">
        <v>62</v>
      </c>
      <c r="AK49" s="26" t="s">
        <v>63</v>
      </c>
      <c r="AL49" s="26" t="s">
        <v>62</v>
      </c>
      <c r="AM49" s="26" t="s">
        <v>64</v>
      </c>
      <c r="AN49" s="26" t="s">
        <v>65</v>
      </c>
      <c r="AO49" s="30"/>
    </row>
    <row r="50" spans="1:41">
      <c r="A50" s="26">
        <v>46</v>
      </c>
      <c r="B50" s="26" t="s">
        <v>47</v>
      </c>
      <c r="C50" s="26" t="s">
        <v>48</v>
      </c>
      <c r="D50" s="26" t="s">
        <v>49</v>
      </c>
      <c r="E50" s="26" t="s">
        <v>50</v>
      </c>
      <c r="F50" s="26" t="s">
        <v>49</v>
      </c>
      <c r="G50" s="26" t="s">
        <v>51</v>
      </c>
      <c r="H50" s="26" t="s">
        <v>86</v>
      </c>
      <c r="I50" s="26"/>
      <c r="J50" s="26">
        <v>6</v>
      </c>
      <c r="K50" s="26" t="s">
        <v>54</v>
      </c>
      <c r="L50" s="26" t="s">
        <v>55</v>
      </c>
      <c r="M50" s="13" t="s">
        <v>139</v>
      </c>
      <c r="N50" s="26"/>
      <c r="O50" s="26">
        <v>25153523</v>
      </c>
      <c r="P50" s="26" t="s">
        <v>57</v>
      </c>
      <c r="Q50" s="26">
        <v>2</v>
      </c>
      <c r="R50" s="26">
        <v>36</v>
      </c>
      <c r="S50" s="27">
        <v>6004</v>
      </c>
      <c r="T50" s="27"/>
      <c r="U50" s="27"/>
      <c r="V50" s="28">
        <f t="shared" si="10"/>
        <v>6004</v>
      </c>
      <c r="W50" s="27">
        <f t="shared" si="11"/>
        <v>6004</v>
      </c>
      <c r="X50" s="27">
        <f t="shared" si="12"/>
        <v>0</v>
      </c>
      <c r="Y50" s="27">
        <f t="shared" si="13"/>
        <v>0</v>
      </c>
      <c r="Z50" s="28">
        <f t="shared" si="14"/>
        <v>6004</v>
      </c>
      <c r="AA50" s="27">
        <f t="shared" si="15"/>
        <v>6004</v>
      </c>
      <c r="AB50" s="27">
        <f t="shared" si="16"/>
        <v>0</v>
      </c>
      <c r="AC50" s="27">
        <f t="shared" si="17"/>
        <v>0</v>
      </c>
      <c r="AD50" s="28">
        <f t="shared" si="18"/>
        <v>6004</v>
      </c>
      <c r="AE50" s="28">
        <f t="shared" si="19"/>
        <v>18012</v>
      </c>
      <c r="AF50" s="29" t="s">
        <v>58</v>
      </c>
      <c r="AG50" s="29" t="s">
        <v>59</v>
      </c>
      <c r="AH50" s="29" t="s">
        <v>60</v>
      </c>
      <c r="AI50" s="29" t="s">
        <v>61</v>
      </c>
      <c r="AJ50" s="29" t="s">
        <v>62</v>
      </c>
      <c r="AK50" s="26" t="s">
        <v>63</v>
      </c>
      <c r="AL50" s="26" t="s">
        <v>62</v>
      </c>
      <c r="AM50" s="26" t="s">
        <v>64</v>
      </c>
      <c r="AN50" s="26" t="s">
        <v>65</v>
      </c>
      <c r="AO50" s="30"/>
    </row>
    <row r="51" spans="1:41">
      <c r="A51" s="26">
        <v>47</v>
      </c>
      <c r="B51" s="26" t="s">
        <v>47</v>
      </c>
      <c r="C51" s="26" t="s">
        <v>48</v>
      </c>
      <c r="D51" s="26" t="s">
        <v>49</v>
      </c>
      <c r="E51" s="26" t="s">
        <v>50</v>
      </c>
      <c r="F51" s="26" t="s">
        <v>49</v>
      </c>
      <c r="G51" s="26" t="s">
        <v>51</v>
      </c>
      <c r="H51" s="26" t="s">
        <v>81</v>
      </c>
      <c r="I51" s="26"/>
      <c r="J51" s="26">
        <v>1</v>
      </c>
      <c r="K51" s="26" t="s">
        <v>54</v>
      </c>
      <c r="L51" s="26" t="s">
        <v>55</v>
      </c>
      <c r="M51" s="13" t="s">
        <v>140</v>
      </c>
      <c r="N51" s="26"/>
      <c r="O51" s="26">
        <v>92345939</v>
      </c>
      <c r="P51" s="26" t="s">
        <v>57</v>
      </c>
      <c r="Q51" s="26">
        <v>3</v>
      </c>
      <c r="R51" s="26">
        <v>36</v>
      </c>
      <c r="S51" s="27">
        <v>4856</v>
      </c>
      <c r="T51" s="27"/>
      <c r="U51" s="27"/>
      <c r="V51" s="28">
        <f t="shared" si="10"/>
        <v>4856</v>
      </c>
      <c r="W51" s="27">
        <f t="shared" si="11"/>
        <v>4856</v>
      </c>
      <c r="X51" s="27">
        <f t="shared" si="12"/>
        <v>0</v>
      </c>
      <c r="Y51" s="27">
        <f t="shared" si="13"/>
        <v>0</v>
      </c>
      <c r="Z51" s="28">
        <f t="shared" si="14"/>
        <v>4856</v>
      </c>
      <c r="AA51" s="27">
        <f t="shared" si="15"/>
        <v>4856</v>
      </c>
      <c r="AB51" s="27">
        <f t="shared" si="16"/>
        <v>0</v>
      </c>
      <c r="AC51" s="27">
        <f t="shared" si="17"/>
        <v>0</v>
      </c>
      <c r="AD51" s="28">
        <f t="shared" si="18"/>
        <v>4856</v>
      </c>
      <c r="AE51" s="28">
        <f t="shared" si="19"/>
        <v>14568</v>
      </c>
      <c r="AF51" s="29" t="s">
        <v>58</v>
      </c>
      <c r="AG51" s="29" t="s">
        <v>59</v>
      </c>
      <c r="AH51" s="29" t="s">
        <v>60</v>
      </c>
      <c r="AI51" s="29" t="s">
        <v>61</v>
      </c>
      <c r="AJ51" s="29" t="s">
        <v>62</v>
      </c>
      <c r="AK51" s="26" t="s">
        <v>63</v>
      </c>
      <c r="AL51" s="26" t="s">
        <v>62</v>
      </c>
      <c r="AM51" s="26" t="s">
        <v>64</v>
      </c>
      <c r="AN51" s="26" t="s">
        <v>65</v>
      </c>
      <c r="AO51" s="30"/>
    </row>
    <row r="52" spans="1:41">
      <c r="A52" s="26">
        <v>48</v>
      </c>
      <c r="B52" s="26" t="s">
        <v>47</v>
      </c>
      <c r="C52" s="26" t="s">
        <v>48</v>
      </c>
      <c r="D52" s="26" t="s">
        <v>49</v>
      </c>
      <c r="E52" s="26" t="s">
        <v>50</v>
      </c>
      <c r="F52" s="26" t="s">
        <v>49</v>
      </c>
      <c r="G52" s="26" t="s">
        <v>51</v>
      </c>
      <c r="H52" s="26" t="s">
        <v>141</v>
      </c>
      <c r="I52" s="26"/>
      <c r="J52" s="26">
        <v>1</v>
      </c>
      <c r="K52" s="26" t="s">
        <v>54</v>
      </c>
      <c r="L52" s="26" t="s">
        <v>55</v>
      </c>
      <c r="M52" s="13" t="s">
        <v>142</v>
      </c>
      <c r="N52" s="26"/>
      <c r="O52" s="26">
        <v>97088476</v>
      </c>
      <c r="P52" s="26" t="s">
        <v>57</v>
      </c>
      <c r="Q52" s="26">
        <v>2</v>
      </c>
      <c r="R52" s="26">
        <v>36</v>
      </c>
      <c r="S52" s="27">
        <v>3114</v>
      </c>
      <c r="T52" s="27"/>
      <c r="U52" s="27"/>
      <c r="V52" s="28">
        <f t="shared" si="10"/>
        <v>3114</v>
      </c>
      <c r="W52" s="27">
        <f t="shared" si="11"/>
        <v>3114</v>
      </c>
      <c r="X52" s="27">
        <f t="shared" si="12"/>
        <v>0</v>
      </c>
      <c r="Y52" s="27">
        <f t="shared" si="13"/>
        <v>0</v>
      </c>
      <c r="Z52" s="28">
        <f t="shared" si="14"/>
        <v>3114</v>
      </c>
      <c r="AA52" s="27">
        <f t="shared" si="15"/>
        <v>3114</v>
      </c>
      <c r="AB52" s="27">
        <f t="shared" si="16"/>
        <v>0</v>
      </c>
      <c r="AC52" s="27">
        <f t="shared" si="17"/>
        <v>0</v>
      </c>
      <c r="AD52" s="28">
        <f t="shared" si="18"/>
        <v>3114</v>
      </c>
      <c r="AE52" s="28">
        <f t="shared" si="19"/>
        <v>9342</v>
      </c>
      <c r="AF52" s="29" t="s">
        <v>58</v>
      </c>
      <c r="AG52" s="29" t="s">
        <v>59</v>
      </c>
      <c r="AH52" s="29" t="s">
        <v>60</v>
      </c>
      <c r="AI52" s="29" t="s">
        <v>61</v>
      </c>
      <c r="AJ52" s="29" t="s">
        <v>62</v>
      </c>
      <c r="AK52" s="26" t="s">
        <v>63</v>
      </c>
      <c r="AL52" s="26" t="s">
        <v>62</v>
      </c>
      <c r="AM52" s="26" t="s">
        <v>64</v>
      </c>
      <c r="AN52" s="26" t="s">
        <v>65</v>
      </c>
      <c r="AO52" s="30"/>
    </row>
    <row r="53" spans="1:41">
      <c r="A53" s="26">
        <v>49</v>
      </c>
      <c r="B53" s="26" t="s">
        <v>47</v>
      </c>
      <c r="C53" s="26" t="s">
        <v>48</v>
      </c>
      <c r="D53" s="26" t="s">
        <v>49</v>
      </c>
      <c r="E53" s="26" t="s">
        <v>50</v>
      </c>
      <c r="F53" s="26" t="s">
        <v>49</v>
      </c>
      <c r="G53" s="26" t="s">
        <v>51</v>
      </c>
      <c r="H53" s="26" t="s">
        <v>119</v>
      </c>
      <c r="I53" s="26"/>
      <c r="J53" s="26">
        <v>8</v>
      </c>
      <c r="K53" s="26" t="s">
        <v>54</v>
      </c>
      <c r="L53" s="26" t="s">
        <v>55</v>
      </c>
      <c r="M53" s="13" t="s">
        <v>143</v>
      </c>
      <c r="N53" s="26"/>
      <c r="O53" s="26">
        <v>1436079</v>
      </c>
      <c r="P53" s="26" t="s">
        <v>57</v>
      </c>
      <c r="Q53" s="26">
        <v>1</v>
      </c>
      <c r="R53" s="26">
        <v>36</v>
      </c>
      <c r="S53" s="27">
        <v>3474</v>
      </c>
      <c r="T53" s="27"/>
      <c r="U53" s="27"/>
      <c r="V53" s="28">
        <f t="shared" si="10"/>
        <v>3474</v>
      </c>
      <c r="W53" s="27">
        <f t="shared" si="11"/>
        <v>3474</v>
      </c>
      <c r="X53" s="27">
        <f t="shared" si="12"/>
        <v>0</v>
      </c>
      <c r="Y53" s="27">
        <f t="shared" si="13"/>
        <v>0</v>
      </c>
      <c r="Z53" s="28">
        <f t="shared" si="14"/>
        <v>3474</v>
      </c>
      <c r="AA53" s="27">
        <f t="shared" si="15"/>
        <v>3474</v>
      </c>
      <c r="AB53" s="27">
        <f t="shared" si="16"/>
        <v>0</v>
      </c>
      <c r="AC53" s="27">
        <f t="shared" si="17"/>
        <v>0</v>
      </c>
      <c r="AD53" s="28">
        <f t="shared" si="18"/>
        <v>3474</v>
      </c>
      <c r="AE53" s="28">
        <f t="shared" si="19"/>
        <v>10422</v>
      </c>
      <c r="AF53" s="29" t="s">
        <v>58</v>
      </c>
      <c r="AG53" s="29" t="s">
        <v>59</v>
      </c>
      <c r="AH53" s="29" t="s">
        <v>60</v>
      </c>
      <c r="AI53" s="29" t="s">
        <v>61</v>
      </c>
      <c r="AJ53" s="29" t="s">
        <v>62</v>
      </c>
      <c r="AK53" s="26" t="s">
        <v>63</v>
      </c>
      <c r="AL53" s="26" t="s">
        <v>62</v>
      </c>
      <c r="AM53" s="26" t="s">
        <v>64</v>
      </c>
      <c r="AN53" s="26" t="s">
        <v>65</v>
      </c>
      <c r="AO53" s="30"/>
    </row>
    <row r="54" spans="1:41">
      <c r="A54" s="26">
        <v>50</v>
      </c>
      <c r="B54" s="26" t="s">
        <v>47</v>
      </c>
      <c r="C54" s="26" t="s">
        <v>48</v>
      </c>
      <c r="D54" s="26" t="s">
        <v>49</v>
      </c>
      <c r="E54" s="26" t="s">
        <v>50</v>
      </c>
      <c r="F54" s="26" t="s">
        <v>49</v>
      </c>
      <c r="G54" s="26" t="s">
        <v>51</v>
      </c>
      <c r="H54" s="26" t="s">
        <v>74</v>
      </c>
      <c r="I54" s="26"/>
      <c r="J54" s="26">
        <v>1</v>
      </c>
      <c r="K54" s="26" t="s">
        <v>54</v>
      </c>
      <c r="L54" s="26" t="s">
        <v>55</v>
      </c>
      <c r="M54" s="13" t="s">
        <v>144</v>
      </c>
      <c r="N54" s="26"/>
      <c r="O54" s="26">
        <v>70710499</v>
      </c>
      <c r="P54" s="26" t="s">
        <v>57</v>
      </c>
      <c r="Q54" s="26">
        <v>5</v>
      </c>
      <c r="R54" s="26">
        <v>36</v>
      </c>
      <c r="S54" s="27">
        <v>9518</v>
      </c>
      <c r="T54" s="27"/>
      <c r="U54" s="27"/>
      <c r="V54" s="28">
        <f t="shared" si="10"/>
        <v>9518</v>
      </c>
      <c r="W54" s="27">
        <f t="shared" si="11"/>
        <v>9518</v>
      </c>
      <c r="X54" s="27">
        <f t="shared" si="12"/>
        <v>0</v>
      </c>
      <c r="Y54" s="27">
        <f t="shared" si="13"/>
        <v>0</v>
      </c>
      <c r="Z54" s="28">
        <f t="shared" si="14"/>
        <v>9518</v>
      </c>
      <c r="AA54" s="27">
        <f t="shared" si="15"/>
        <v>9518</v>
      </c>
      <c r="AB54" s="27">
        <f t="shared" si="16"/>
        <v>0</v>
      </c>
      <c r="AC54" s="27">
        <f t="shared" si="17"/>
        <v>0</v>
      </c>
      <c r="AD54" s="28">
        <f t="shared" si="18"/>
        <v>9518</v>
      </c>
      <c r="AE54" s="28">
        <f t="shared" si="19"/>
        <v>28554</v>
      </c>
      <c r="AF54" s="29" t="s">
        <v>58</v>
      </c>
      <c r="AG54" s="29" t="s">
        <v>59</v>
      </c>
      <c r="AH54" s="29" t="s">
        <v>60</v>
      </c>
      <c r="AI54" s="29" t="s">
        <v>61</v>
      </c>
      <c r="AJ54" s="29" t="s">
        <v>62</v>
      </c>
      <c r="AK54" s="26" t="s">
        <v>63</v>
      </c>
      <c r="AL54" s="26" t="s">
        <v>62</v>
      </c>
      <c r="AM54" s="26" t="s">
        <v>64</v>
      </c>
      <c r="AN54" s="26" t="s">
        <v>65</v>
      </c>
      <c r="AO54" s="30"/>
    </row>
    <row r="55" spans="1:41">
      <c r="A55" s="26">
        <v>51</v>
      </c>
      <c r="B55" s="26" t="s">
        <v>47</v>
      </c>
      <c r="C55" s="26" t="s">
        <v>48</v>
      </c>
      <c r="D55" s="26" t="s">
        <v>49</v>
      </c>
      <c r="E55" s="26" t="s">
        <v>50</v>
      </c>
      <c r="F55" s="26" t="s">
        <v>49</v>
      </c>
      <c r="G55" s="26" t="s">
        <v>51</v>
      </c>
      <c r="H55" s="26" t="s">
        <v>86</v>
      </c>
      <c r="I55" s="26"/>
      <c r="J55" s="26">
        <v>4</v>
      </c>
      <c r="K55" s="26" t="s">
        <v>54</v>
      </c>
      <c r="L55" s="26" t="s">
        <v>55</v>
      </c>
      <c r="M55" s="13" t="s">
        <v>145</v>
      </c>
      <c r="N55" s="26"/>
      <c r="O55" s="26">
        <v>13627108</v>
      </c>
      <c r="P55" s="26" t="s">
        <v>57</v>
      </c>
      <c r="Q55" s="26">
        <v>2</v>
      </c>
      <c r="R55" s="26">
        <v>36</v>
      </c>
      <c r="S55" s="27">
        <v>2913</v>
      </c>
      <c r="T55" s="27"/>
      <c r="U55" s="27"/>
      <c r="V55" s="28">
        <f t="shared" si="10"/>
        <v>2913</v>
      </c>
      <c r="W55" s="27">
        <f t="shared" si="11"/>
        <v>2913</v>
      </c>
      <c r="X55" s="27">
        <f t="shared" si="12"/>
        <v>0</v>
      </c>
      <c r="Y55" s="27">
        <f t="shared" si="13"/>
        <v>0</v>
      </c>
      <c r="Z55" s="28">
        <f t="shared" si="14"/>
        <v>2913</v>
      </c>
      <c r="AA55" s="27">
        <f t="shared" si="15"/>
        <v>2913</v>
      </c>
      <c r="AB55" s="27">
        <f t="shared" si="16"/>
        <v>0</v>
      </c>
      <c r="AC55" s="27">
        <f t="shared" si="17"/>
        <v>0</v>
      </c>
      <c r="AD55" s="28">
        <f t="shared" si="18"/>
        <v>2913</v>
      </c>
      <c r="AE55" s="28">
        <f t="shared" si="19"/>
        <v>8739</v>
      </c>
      <c r="AF55" s="29" t="s">
        <v>58</v>
      </c>
      <c r="AG55" s="29" t="s">
        <v>59</v>
      </c>
      <c r="AH55" s="29" t="s">
        <v>60</v>
      </c>
      <c r="AI55" s="29" t="s">
        <v>61</v>
      </c>
      <c r="AJ55" s="29" t="s">
        <v>62</v>
      </c>
      <c r="AK55" s="26" t="s">
        <v>63</v>
      </c>
      <c r="AL55" s="26" t="s">
        <v>62</v>
      </c>
      <c r="AM55" s="26" t="s">
        <v>64</v>
      </c>
      <c r="AN55" s="26" t="s">
        <v>65</v>
      </c>
      <c r="AO55" s="30"/>
    </row>
    <row r="56" spans="1:41">
      <c r="A56" s="26">
        <v>52</v>
      </c>
      <c r="B56" s="26" t="s">
        <v>47</v>
      </c>
      <c r="C56" s="26" t="s">
        <v>48</v>
      </c>
      <c r="D56" s="26" t="s">
        <v>49</v>
      </c>
      <c r="E56" s="26" t="s">
        <v>50</v>
      </c>
      <c r="F56" s="26" t="s">
        <v>49</v>
      </c>
      <c r="G56" s="26" t="s">
        <v>51</v>
      </c>
      <c r="H56" s="26" t="s">
        <v>86</v>
      </c>
      <c r="I56" s="26"/>
      <c r="J56" s="26">
        <v>1</v>
      </c>
      <c r="K56" s="26" t="s">
        <v>54</v>
      </c>
      <c r="L56" s="26" t="s">
        <v>55</v>
      </c>
      <c r="M56" s="13" t="s">
        <v>146</v>
      </c>
      <c r="N56" s="26"/>
      <c r="O56" s="26">
        <v>97138761</v>
      </c>
      <c r="P56" s="26" t="s">
        <v>57</v>
      </c>
      <c r="Q56" s="26">
        <v>2</v>
      </c>
      <c r="R56" s="26">
        <v>36</v>
      </c>
      <c r="S56" s="27">
        <v>2047</v>
      </c>
      <c r="T56" s="27"/>
      <c r="U56" s="27"/>
      <c r="V56" s="28">
        <f t="shared" si="10"/>
        <v>2047</v>
      </c>
      <c r="W56" s="27">
        <f t="shared" si="11"/>
        <v>2047</v>
      </c>
      <c r="X56" s="27">
        <f t="shared" si="12"/>
        <v>0</v>
      </c>
      <c r="Y56" s="27">
        <f t="shared" si="13"/>
        <v>0</v>
      </c>
      <c r="Z56" s="28">
        <f t="shared" si="14"/>
        <v>2047</v>
      </c>
      <c r="AA56" s="27">
        <f t="shared" si="15"/>
        <v>2047</v>
      </c>
      <c r="AB56" s="27">
        <f t="shared" si="16"/>
        <v>0</v>
      </c>
      <c r="AC56" s="27">
        <f t="shared" si="17"/>
        <v>0</v>
      </c>
      <c r="AD56" s="28">
        <f t="shared" si="18"/>
        <v>2047</v>
      </c>
      <c r="AE56" s="28">
        <f t="shared" si="19"/>
        <v>6141</v>
      </c>
      <c r="AF56" s="29" t="s">
        <v>58</v>
      </c>
      <c r="AG56" s="29" t="s">
        <v>59</v>
      </c>
      <c r="AH56" s="29" t="s">
        <v>60</v>
      </c>
      <c r="AI56" s="29" t="s">
        <v>61</v>
      </c>
      <c r="AJ56" s="29" t="s">
        <v>62</v>
      </c>
      <c r="AK56" s="26" t="s">
        <v>63</v>
      </c>
      <c r="AL56" s="26" t="s">
        <v>62</v>
      </c>
      <c r="AM56" s="26" t="s">
        <v>64</v>
      </c>
      <c r="AN56" s="26" t="s">
        <v>65</v>
      </c>
      <c r="AO56" s="30"/>
    </row>
    <row r="57" spans="1:41">
      <c r="A57" s="26">
        <v>53</v>
      </c>
      <c r="B57" s="26" t="s">
        <v>47</v>
      </c>
      <c r="C57" s="26" t="s">
        <v>48</v>
      </c>
      <c r="D57" s="26" t="s">
        <v>49</v>
      </c>
      <c r="E57" s="26" t="s">
        <v>50</v>
      </c>
      <c r="F57" s="26" t="s">
        <v>49</v>
      </c>
      <c r="G57" s="26" t="s">
        <v>51</v>
      </c>
      <c r="H57" s="26" t="s">
        <v>141</v>
      </c>
      <c r="I57" s="26"/>
      <c r="J57" s="26">
        <v>2</v>
      </c>
      <c r="K57" s="26" t="s">
        <v>54</v>
      </c>
      <c r="L57" s="26" t="s">
        <v>55</v>
      </c>
      <c r="M57" s="13" t="s">
        <v>147</v>
      </c>
      <c r="N57" s="26"/>
      <c r="O57" s="26">
        <v>97088491</v>
      </c>
      <c r="P57" s="26" t="s">
        <v>57</v>
      </c>
      <c r="Q57" s="26">
        <v>2</v>
      </c>
      <c r="R57" s="26">
        <v>36</v>
      </c>
      <c r="S57" s="27">
        <v>2909</v>
      </c>
      <c r="T57" s="27"/>
      <c r="U57" s="27"/>
      <c r="V57" s="28">
        <f t="shared" si="10"/>
        <v>2909</v>
      </c>
      <c r="W57" s="27">
        <f t="shared" si="11"/>
        <v>2909</v>
      </c>
      <c r="X57" s="27">
        <f t="shared" si="12"/>
        <v>0</v>
      </c>
      <c r="Y57" s="27">
        <f t="shared" si="13"/>
        <v>0</v>
      </c>
      <c r="Z57" s="28">
        <f t="shared" si="14"/>
        <v>2909</v>
      </c>
      <c r="AA57" s="27">
        <f t="shared" si="15"/>
        <v>2909</v>
      </c>
      <c r="AB57" s="27">
        <f t="shared" si="16"/>
        <v>0</v>
      </c>
      <c r="AC57" s="27">
        <f t="shared" si="17"/>
        <v>0</v>
      </c>
      <c r="AD57" s="28">
        <f t="shared" si="18"/>
        <v>2909</v>
      </c>
      <c r="AE57" s="28">
        <f t="shared" si="19"/>
        <v>8727</v>
      </c>
      <c r="AF57" s="29" t="s">
        <v>58</v>
      </c>
      <c r="AG57" s="29" t="s">
        <v>59</v>
      </c>
      <c r="AH57" s="29" t="s">
        <v>60</v>
      </c>
      <c r="AI57" s="29" t="s">
        <v>61</v>
      </c>
      <c r="AJ57" s="29" t="s">
        <v>62</v>
      </c>
      <c r="AK57" s="26" t="s">
        <v>63</v>
      </c>
      <c r="AL57" s="26" t="s">
        <v>62</v>
      </c>
      <c r="AM57" s="26" t="s">
        <v>64</v>
      </c>
      <c r="AN57" s="26" t="s">
        <v>65</v>
      </c>
      <c r="AO57" s="30"/>
    </row>
    <row r="58" spans="1:41">
      <c r="A58" s="26">
        <v>54</v>
      </c>
      <c r="B58" s="26" t="s">
        <v>47</v>
      </c>
      <c r="C58" s="26" t="s">
        <v>48</v>
      </c>
      <c r="D58" s="26" t="s">
        <v>49</v>
      </c>
      <c r="E58" s="26" t="s">
        <v>50</v>
      </c>
      <c r="F58" s="26" t="s">
        <v>49</v>
      </c>
      <c r="G58" s="26" t="s">
        <v>51</v>
      </c>
      <c r="H58" s="26" t="s">
        <v>148</v>
      </c>
      <c r="I58" s="26"/>
      <c r="J58" s="26"/>
      <c r="K58" s="26" t="s">
        <v>54</v>
      </c>
      <c r="L58" s="26" t="s">
        <v>55</v>
      </c>
      <c r="M58" s="13" t="s">
        <v>149</v>
      </c>
      <c r="N58" s="26"/>
      <c r="O58" s="26">
        <v>97004552</v>
      </c>
      <c r="P58" s="26" t="s">
        <v>57</v>
      </c>
      <c r="Q58" s="26">
        <v>2</v>
      </c>
      <c r="R58" s="26">
        <v>36</v>
      </c>
      <c r="S58" s="27">
        <v>8352</v>
      </c>
      <c r="T58" s="27"/>
      <c r="U58" s="27"/>
      <c r="V58" s="28">
        <f t="shared" si="10"/>
        <v>8352</v>
      </c>
      <c r="W58" s="27">
        <f t="shared" si="11"/>
        <v>8352</v>
      </c>
      <c r="X58" s="27">
        <f t="shared" si="12"/>
        <v>0</v>
      </c>
      <c r="Y58" s="27">
        <f t="shared" si="13"/>
        <v>0</v>
      </c>
      <c r="Z58" s="28">
        <f t="shared" si="14"/>
        <v>8352</v>
      </c>
      <c r="AA58" s="27">
        <f t="shared" si="15"/>
        <v>8352</v>
      </c>
      <c r="AB58" s="27">
        <f t="shared" si="16"/>
        <v>0</v>
      </c>
      <c r="AC58" s="27">
        <f t="shared" si="17"/>
        <v>0</v>
      </c>
      <c r="AD58" s="28">
        <f t="shared" si="18"/>
        <v>8352</v>
      </c>
      <c r="AE58" s="28">
        <f t="shared" si="19"/>
        <v>25056</v>
      </c>
      <c r="AF58" s="29" t="s">
        <v>58</v>
      </c>
      <c r="AG58" s="29" t="s">
        <v>59</v>
      </c>
      <c r="AH58" s="29" t="s">
        <v>60</v>
      </c>
      <c r="AI58" s="29" t="s">
        <v>61</v>
      </c>
      <c r="AJ58" s="29" t="s">
        <v>62</v>
      </c>
      <c r="AK58" s="26" t="s">
        <v>63</v>
      </c>
      <c r="AL58" s="26" t="s">
        <v>62</v>
      </c>
      <c r="AM58" s="26" t="s">
        <v>64</v>
      </c>
      <c r="AN58" s="26" t="s">
        <v>65</v>
      </c>
      <c r="AO58" s="30"/>
    </row>
    <row r="59" spans="1:41">
      <c r="A59" s="26">
        <v>55</v>
      </c>
      <c r="B59" s="26" t="s">
        <v>47</v>
      </c>
      <c r="C59" s="26" t="s">
        <v>48</v>
      </c>
      <c r="D59" s="26" t="s">
        <v>49</v>
      </c>
      <c r="E59" s="26" t="s">
        <v>50</v>
      </c>
      <c r="F59" s="26" t="s">
        <v>49</v>
      </c>
      <c r="G59" s="26" t="s">
        <v>51</v>
      </c>
      <c r="H59" s="26" t="s">
        <v>103</v>
      </c>
      <c r="I59" s="26"/>
      <c r="J59" s="26"/>
      <c r="K59" s="26" t="s">
        <v>54</v>
      </c>
      <c r="L59" s="26" t="s">
        <v>55</v>
      </c>
      <c r="M59" s="13" t="s">
        <v>150</v>
      </c>
      <c r="N59" s="26"/>
      <c r="O59" s="26">
        <v>97221979</v>
      </c>
      <c r="P59" s="26" t="s">
        <v>57</v>
      </c>
      <c r="Q59" s="26">
        <v>1</v>
      </c>
      <c r="R59" s="26">
        <v>36</v>
      </c>
      <c r="S59" s="27">
        <v>6064</v>
      </c>
      <c r="T59" s="27"/>
      <c r="U59" s="27"/>
      <c r="V59" s="28">
        <f t="shared" si="10"/>
        <v>6064</v>
      </c>
      <c r="W59" s="27">
        <f t="shared" si="11"/>
        <v>6064</v>
      </c>
      <c r="X59" s="27">
        <f t="shared" si="12"/>
        <v>0</v>
      </c>
      <c r="Y59" s="27">
        <f t="shared" si="13"/>
        <v>0</v>
      </c>
      <c r="Z59" s="28">
        <f t="shared" si="14"/>
        <v>6064</v>
      </c>
      <c r="AA59" s="27">
        <f t="shared" si="15"/>
        <v>6064</v>
      </c>
      <c r="AB59" s="27">
        <f t="shared" si="16"/>
        <v>0</v>
      </c>
      <c r="AC59" s="27">
        <f t="shared" si="17"/>
        <v>0</v>
      </c>
      <c r="AD59" s="28">
        <f t="shared" si="18"/>
        <v>6064</v>
      </c>
      <c r="AE59" s="28">
        <f t="shared" si="19"/>
        <v>18192</v>
      </c>
      <c r="AF59" s="29" t="s">
        <v>58</v>
      </c>
      <c r="AG59" s="29" t="s">
        <v>59</v>
      </c>
      <c r="AH59" s="29" t="s">
        <v>60</v>
      </c>
      <c r="AI59" s="29" t="s">
        <v>61</v>
      </c>
      <c r="AJ59" s="29" t="s">
        <v>62</v>
      </c>
      <c r="AK59" s="26" t="s">
        <v>63</v>
      </c>
      <c r="AL59" s="26" t="s">
        <v>62</v>
      </c>
      <c r="AM59" s="26" t="s">
        <v>64</v>
      </c>
      <c r="AN59" s="26" t="s">
        <v>65</v>
      </c>
      <c r="AO59" s="30"/>
    </row>
    <row r="60" spans="1:41">
      <c r="A60" s="26">
        <v>56</v>
      </c>
      <c r="B60" s="26" t="s">
        <v>47</v>
      </c>
      <c r="C60" s="26" t="s">
        <v>48</v>
      </c>
      <c r="D60" s="26" t="s">
        <v>49</v>
      </c>
      <c r="E60" s="26" t="s">
        <v>50</v>
      </c>
      <c r="F60" s="26" t="s">
        <v>49</v>
      </c>
      <c r="G60" s="26" t="s">
        <v>51</v>
      </c>
      <c r="H60" s="26" t="s">
        <v>105</v>
      </c>
      <c r="I60" s="26"/>
      <c r="J60" s="26"/>
      <c r="K60" s="26" t="s">
        <v>54</v>
      </c>
      <c r="L60" s="26" t="s">
        <v>55</v>
      </c>
      <c r="M60" s="13" t="s">
        <v>151</v>
      </c>
      <c r="N60" s="26"/>
      <c r="O60" s="26">
        <v>95348969</v>
      </c>
      <c r="P60" s="26" t="s">
        <v>57</v>
      </c>
      <c r="Q60" s="26">
        <v>2</v>
      </c>
      <c r="R60" s="26">
        <v>36</v>
      </c>
      <c r="S60" s="27">
        <v>9182</v>
      </c>
      <c r="T60" s="27"/>
      <c r="U60" s="27"/>
      <c r="V60" s="28">
        <f t="shared" si="10"/>
        <v>9182</v>
      </c>
      <c r="W60" s="27">
        <f t="shared" si="11"/>
        <v>9182</v>
      </c>
      <c r="X60" s="27">
        <f t="shared" si="12"/>
        <v>0</v>
      </c>
      <c r="Y60" s="27">
        <f t="shared" si="13"/>
        <v>0</v>
      </c>
      <c r="Z60" s="28">
        <f t="shared" si="14"/>
        <v>9182</v>
      </c>
      <c r="AA60" s="27">
        <f t="shared" si="15"/>
        <v>9182</v>
      </c>
      <c r="AB60" s="27">
        <f t="shared" si="16"/>
        <v>0</v>
      </c>
      <c r="AC60" s="27">
        <f t="shared" si="17"/>
        <v>0</v>
      </c>
      <c r="AD60" s="28">
        <f t="shared" si="18"/>
        <v>9182</v>
      </c>
      <c r="AE60" s="28">
        <f t="shared" si="19"/>
        <v>27546</v>
      </c>
      <c r="AF60" s="29" t="s">
        <v>58</v>
      </c>
      <c r="AG60" s="29" t="s">
        <v>59</v>
      </c>
      <c r="AH60" s="29" t="s">
        <v>60</v>
      </c>
      <c r="AI60" s="29" t="s">
        <v>61</v>
      </c>
      <c r="AJ60" s="29" t="s">
        <v>62</v>
      </c>
      <c r="AK60" s="26" t="s">
        <v>63</v>
      </c>
      <c r="AL60" s="26" t="s">
        <v>62</v>
      </c>
      <c r="AM60" s="26" t="s">
        <v>64</v>
      </c>
      <c r="AN60" s="26" t="s">
        <v>65</v>
      </c>
      <c r="AO60" s="30"/>
    </row>
    <row r="61" spans="1:41">
      <c r="A61" s="26">
        <v>57</v>
      </c>
      <c r="B61" s="26" t="s">
        <v>47</v>
      </c>
      <c r="C61" s="26" t="s">
        <v>48</v>
      </c>
      <c r="D61" s="26" t="s">
        <v>49</v>
      </c>
      <c r="E61" s="26" t="s">
        <v>50</v>
      </c>
      <c r="F61" s="26" t="s">
        <v>49</v>
      </c>
      <c r="G61" s="26" t="s">
        <v>51</v>
      </c>
      <c r="H61" s="26" t="s">
        <v>101</v>
      </c>
      <c r="I61" s="26"/>
      <c r="J61" s="26"/>
      <c r="K61" s="26" t="s">
        <v>54</v>
      </c>
      <c r="L61" s="26" t="s">
        <v>55</v>
      </c>
      <c r="M61" s="13" t="s">
        <v>152</v>
      </c>
      <c r="N61" s="26"/>
      <c r="O61" s="26">
        <v>95348964</v>
      </c>
      <c r="P61" s="26" t="s">
        <v>57</v>
      </c>
      <c r="Q61" s="26">
        <v>2</v>
      </c>
      <c r="R61" s="26">
        <v>36</v>
      </c>
      <c r="S61" s="27">
        <v>8154</v>
      </c>
      <c r="T61" s="27"/>
      <c r="U61" s="27"/>
      <c r="V61" s="28">
        <f t="shared" si="10"/>
        <v>8154</v>
      </c>
      <c r="W61" s="27">
        <f t="shared" si="11"/>
        <v>8154</v>
      </c>
      <c r="X61" s="27">
        <f t="shared" si="12"/>
        <v>0</v>
      </c>
      <c r="Y61" s="27">
        <f t="shared" si="13"/>
        <v>0</v>
      </c>
      <c r="Z61" s="28">
        <f t="shared" si="14"/>
        <v>8154</v>
      </c>
      <c r="AA61" s="27">
        <f t="shared" si="15"/>
        <v>8154</v>
      </c>
      <c r="AB61" s="27">
        <f t="shared" si="16"/>
        <v>0</v>
      </c>
      <c r="AC61" s="27">
        <f t="shared" si="17"/>
        <v>0</v>
      </c>
      <c r="AD61" s="28">
        <f t="shared" si="18"/>
        <v>8154</v>
      </c>
      <c r="AE61" s="28">
        <f t="shared" si="19"/>
        <v>24462</v>
      </c>
      <c r="AF61" s="29" t="s">
        <v>58</v>
      </c>
      <c r="AG61" s="29" t="s">
        <v>59</v>
      </c>
      <c r="AH61" s="29" t="s">
        <v>60</v>
      </c>
      <c r="AI61" s="29" t="s">
        <v>61</v>
      </c>
      <c r="AJ61" s="29" t="s">
        <v>62</v>
      </c>
      <c r="AK61" s="26" t="s">
        <v>63</v>
      </c>
      <c r="AL61" s="26" t="s">
        <v>62</v>
      </c>
      <c r="AM61" s="26" t="s">
        <v>64</v>
      </c>
      <c r="AN61" s="26" t="s">
        <v>65</v>
      </c>
      <c r="AO61" s="30"/>
    </row>
    <row r="62" spans="1:41">
      <c r="A62" s="26">
        <v>58</v>
      </c>
      <c r="B62" s="26" t="s">
        <v>47</v>
      </c>
      <c r="C62" s="26" t="s">
        <v>48</v>
      </c>
      <c r="D62" s="26" t="s">
        <v>49</v>
      </c>
      <c r="E62" s="26" t="s">
        <v>50</v>
      </c>
      <c r="F62" s="26" t="s">
        <v>49</v>
      </c>
      <c r="G62" s="26" t="s">
        <v>51</v>
      </c>
      <c r="H62" s="26" t="s">
        <v>101</v>
      </c>
      <c r="I62" s="26"/>
      <c r="J62" s="26"/>
      <c r="K62" s="26" t="s">
        <v>54</v>
      </c>
      <c r="L62" s="26" t="s">
        <v>55</v>
      </c>
      <c r="M62" s="13" t="s">
        <v>153</v>
      </c>
      <c r="N62" s="26"/>
      <c r="O62" s="26">
        <v>26654328</v>
      </c>
      <c r="P62" s="26" t="s">
        <v>57</v>
      </c>
      <c r="Q62" s="26">
        <v>1</v>
      </c>
      <c r="R62" s="26">
        <v>36</v>
      </c>
      <c r="S62" s="27">
        <v>2359</v>
      </c>
      <c r="T62" s="27"/>
      <c r="U62" s="27"/>
      <c r="V62" s="28">
        <f t="shared" si="10"/>
        <v>2359</v>
      </c>
      <c r="W62" s="27">
        <f t="shared" si="11"/>
        <v>2359</v>
      </c>
      <c r="X62" s="27">
        <f t="shared" si="12"/>
        <v>0</v>
      </c>
      <c r="Y62" s="27">
        <f t="shared" si="13"/>
        <v>0</v>
      </c>
      <c r="Z62" s="28">
        <f t="shared" si="14"/>
        <v>2359</v>
      </c>
      <c r="AA62" s="27">
        <f t="shared" si="15"/>
        <v>2359</v>
      </c>
      <c r="AB62" s="27">
        <f t="shared" si="16"/>
        <v>0</v>
      </c>
      <c r="AC62" s="27">
        <f t="shared" si="17"/>
        <v>0</v>
      </c>
      <c r="AD62" s="28">
        <f t="shared" si="18"/>
        <v>2359</v>
      </c>
      <c r="AE62" s="28">
        <f t="shared" si="19"/>
        <v>7077</v>
      </c>
      <c r="AF62" s="29" t="s">
        <v>58</v>
      </c>
      <c r="AG62" s="29" t="s">
        <v>59</v>
      </c>
      <c r="AH62" s="29" t="s">
        <v>60</v>
      </c>
      <c r="AI62" s="29" t="s">
        <v>61</v>
      </c>
      <c r="AJ62" s="29" t="s">
        <v>62</v>
      </c>
      <c r="AK62" s="26" t="s">
        <v>63</v>
      </c>
      <c r="AL62" s="26" t="s">
        <v>62</v>
      </c>
      <c r="AM62" s="26" t="s">
        <v>64</v>
      </c>
      <c r="AN62" s="26" t="s">
        <v>65</v>
      </c>
      <c r="AO62" s="30"/>
    </row>
    <row r="63" spans="1:41">
      <c r="A63" s="26">
        <v>59</v>
      </c>
      <c r="B63" s="26" t="s">
        <v>47</v>
      </c>
      <c r="C63" s="26" t="s">
        <v>48</v>
      </c>
      <c r="D63" s="26" t="s">
        <v>49</v>
      </c>
      <c r="E63" s="26" t="s">
        <v>50</v>
      </c>
      <c r="F63" s="26" t="s">
        <v>49</v>
      </c>
      <c r="G63" s="26" t="s">
        <v>51</v>
      </c>
      <c r="H63" s="26" t="s">
        <v>154</v>
      </c>
      <c r="I63" s="26"/>
      <c r="J63" s="26"/>
      <c r="K63" s="26" t="s">
        <v>54</v>
      </c>
      <c r="L63" s="26" t="s">
        <v>55</v>
      </c>
      <c r="M63" s="13" t="s">
        <v>155</v>
      </c>
      <c r="N63" s="26"/>
      <c r="O63" s="26">
        <v>90040196</v>
      </c>
      <c r="P63" s="26" t="s">
        <v>57</v>
      </c>
      <c r="Q63" s="26">
        <v>2</v>
      </c>
      <c r="R63" s="26">
        <v>36</v>
      </c>
      <c r="S63" s="27">
        <v>7671</v>
      </c>
      <c r="T63" s="27"/>
      <c r="U63" s="27"/>
      <c r="V63" s="28">
        <f t="shared" si="10"/>
        <v>7671</v>
      </c>
      <c r="W63" s="27">
        <f t="shared" si="11"/>
        <v>7671</v>
      </c>
      <c r="X63" s="27">
        <f t="shared" si="12"/>
        <v>0</v>
      </c>
      <c r="Y63" s="27">
        <f t="shared" si="13"/>
        <v>0</v>
      </c>
      <c r="Z63" s="28">
        <f t="shared" si="14"/>
        <v>7671</v>
      </c>
      <c r="AA63" s="27">
        <f t="shared" si="15"/>
        <v>7671</v>
      </c>
      <c r="AB63" s="27">
        <f t="shared" si="16"/>
        <v>0</v>
      </c>
      <c r="AC63" s="27">
        <f t="shared" si="17"/>
        <v>0</v>
      </c>
      <c r="AD63" s="28">
        <f t="shared" si="18"/>
        <v>7671</v>
      </c>
      <c r="AE63" s="28">
        <f t="shared" si="19"/>
        <v>23013</v>
      </c>
      <c r="AF63" s="29" t="s">
        <v>58</v>
      </c>
      <c r="AG63" s="29" t="s">
        <v>59</v>
      </c>
      <c r="AH63" s="29" t="s">
        <v>60</v>
      </c>
      <c r="AI63" s="29" t="s">
        <v>61</v>
      </c>
      <c r="AJ63" s="29" t="s">
        <v>62</v>
      </c>
      <c r="AK63" s="26" t="s">
        <v>63</v>
      </c>
      <c r="AL63" s="26" t="s">
        <v>62</v>
      </c>
      <c r="AM63" s="26" t="s">
        <v>64</v>
      </c>
      <c r="AN63" s="26" t="s">
        <v>65</v>
      </c>
      <c r="AO63" s="30"/>
    </row>
    <row r="64" spans="1:41">
      <c r="A64" s="26">
        <v>60</v>
      </c>
      <c r="B64" s="26" t="s">
        <v>47</v>
      </c>
      <c r="C64" s="26" t="s">
        <v>48</v>
      </c>
      <c r="D64" s="26" t="s">
        <v>49</v>
      </c>
      <c r="E64" s="26" t="s">
        <v>50</v>
      </c>
      <c r="F64" s="26" t="s">
        <v>49</v>
      </c>
      <c r="G64" s="26" t="s">
        <v>51</v>
      </c>
      <c r="H64" s="26" t="s">
        <v>55</v>
      </c>
      <c r="I64" s="26" t="s">
        <v>156</v>
      </c>
      <c r="J64" s="26"/>
      <c r="K64" s="26" t="s">
        <v>54</v>
      </c>
      <c r="L64" s="26" t="s">
        <v>55</v>
      </c>
      <c r="M64" s="13" t="s">
        <v>157</v>
      </c>
      <c r="N64" s="26"/>
      <c r="O64" s="26">
        <v>97222060</v>
      </c>
      <c r="P64" s="26" t="s">
        <v>57</v>
      </c>
      <c r="Q64" s="26">
        <v>1</v>
      </c>
      <c r="R64" s="26">
        <v>36</v>
      </c>
      <c r="S64" s="27">
        <v>4198</v>
      </c>
      <c r="T64" s="27"/>
      <c r="U64" s="27"/>
      <c r="V64" s="28">
        <f t="shared" si="10"/>
        <v>4198</v>
      </c>
      <c r="W64" s="27">
        <f t="shared" si="11"/>
        <v>4198</v>
      </c>
      <c r="X64" s="27">
        <f t="shared" si="12"/>
        <v>0</v>
      </c>
      <c r="Y64" s="27">
        <f t="shared" si="13"/>
        <v>0</v>
      </c>
      <c r="Z64" s="28">
        <f t="shared" si="14"/>
        <v>4198</v>
      </c>
      <c r="AA64" s="27">
        <f t="shared" si="15"/>
        <v>4198</v>
      </c>
      <c r="AB64" s="27">
        <f t="shared" si="16"/>
        <v>0</v>
      </c>
      <c r="AC64" s="27">
        <f t="shared" si="17"/>
        <v>0</v>
      </c>
      <c r="AD64" s="28">
        <f t="shared" si="18"/>
        <v>4198</v>
      </c>
      <c r="AE64" s="28">
        <f t="shared" si="19"/>
        <v>12594</v>
      </c>
      <c r="AF64" s="29" t="s">
        <v>58</v>
      </c>
      <c r="AG64" s="29" t="s">
        <v>59</v>
      </c>
      <c r="AH64" s="29" t="s">
        <v>60</v>
      </c>
      <c r="AI64" s="29" t="s">
        <v>61</v>
      </c>
      <c r="AJ64" s="29" t="s">
        <v>62</v>
      </c>
      <c r="AK64" s="26" t="s">
        <v>63</v>
      </c>
      <c r="AL64" s="26" t="s">
        <v>62</v>
      </c>
      <c r="AM64" s="26" t="s">
        <v>64</v>
      </c>
      <c r="AN64" s="26" t="s">
        <v>65</v>
      </c>
      <c r="AO64" s="30"/>
    </row>
    <row r="65" spans="1:41">
      <c r="A65" s="26">
        <v>61</v>
      </c>
      <c r="B65" s="26" t="s">
        <v>47</v>
      </c>
      <c r="C65" s="26" t="s">
        <v>48</v>
      </c>
      <c r="D65" s="26" t="s">
        <v>49</v>
      </c>
      <c r="E65" s="26" t="s">
        <v>50</v>
      </c>
      <c r="F65" s="26" t="s">
        <v>49</v>
      </c>
      <c r="G65" s="26" t="s">
        <v>51</v>
      </c>
      <c r="H65" s="26" t="s">
        <v>55</v>
      </c>
      <c r="I65" s="26" t="s">
        <v>129</v>
      </c>
      <c r="J65" s="26"/>
      <c r="K65" s="26" t="s">
        <v>54</v>
      </c>
      <c r="L65" s="26" t="s">
        <v>55</v>
      </c>
      <c r="M65" s="13" t="s">
        <v>158</v>
      </c>
      <c r="N65" s="26"/>
      <c r="O65" s="26">
        <v>97222061</v>
      </c>
      <c r="P65" s="26" t="s">
        <v>57</v>
      </c>
      <c r="Q65" s="26">
        <v>3</v>
      </c>
      <c r="R65" s="26">
        <v>36</v>
      </c>
      <c r="S65" s="27">
        <v>6458</v>
      </c>
      <c r="T65" s="27"/>
      <c r="U65" s="27"/>
      <c r="V65" s="28">
        <f t="shared" si="10"/>
        <v>6458</v>
      </c>
      <c r="W65" s="27">
        <f t="shared" si="11"/>
        <v>6458</v>
      </c>
      <c r="X65" s="27">
        <f t="shared" si="12"/>
        <v>0</v>
      </c>
      <c r="Y65" s="27">
        <f t="shared" si="13"/>
        <v>0</v>
      </c>
      <c r="Z65" s="28">
        <f t="shared" si="14"/>
        <v>6458</v>
      </c>
      <c r="AA65" s="27">
        <f t="shared" si="15"/>
        <v>6458</v>
      </c>
      <c r="AB65" s="27">
        <f t="shared" si="16"/>
        <v>0</v>
      </c>
      <c r="AC65" s="27">
        <f t="shared" si="17"/>
        <v>0</v>
      </c>
      <c r="AD65" s="28">
        <f t="shared" si="18"/>
        <v>6458</v>
      </c>
      <c r="AE65" s="28">
        <f t="shared" si="19"/>
        <v>19374</v>
      </c>
      <c r="AF65" s="29" t="s">
        <v>58</v>
      </c>
      <c r="AG65" s="29" t="s">
        <v>59</v>
      </c>
      <c r="AH65" s="29" t="s">
        <v>60</v>
      </c>
      <c r="AI65" s="29" t="s">
        <v>61</v>
      </c>
      <c r="AJ65" s="29" t="s">
        <v>62</v>
      </c>
      <c r="AK65" s="26" t="s">
        <v>63</v>
      </c>
      <c r="AL65" s="26" t="s">
        <v>62</v>
      </c>
      <c r="AM65" s="26" t="s">
        <v>64</v>
      </c>
      <c r="AN65" s="26" t="s">
        <v>65</v>
      </c>
      <c r="AO65" s="30"/>
    </row>
    <row r="66" spans="1:41">
      <c r="A66" s="26">
        <v>62</v>
      </c>
      <c r="B66" s="26" t="s">
        <v>47</v>
      </c>
      <c r="C66" s="26" t="s">
        <v>48</v>
      </c>
      <c r="D66" s="26" t="s">
        <v>49</v>
      </c>
      <c r="E66" s="26" t="s">
        <v>50</v>
      </c>
      <c r="F66" s="26" t="s">
        <v>49</v>
      </c>
      <c r="G66" s="26" t="s">
        <v>51</v>
      </c>
      <c r="H66" s="26" t="s">
        <v>72</v>
      </c>
      <c r="I66" s="26"/>
      <c r="J66" s="26"/>
      <c r="K66" s="26" t="s">
        <v>54</v>
      </c>
      <c r="L66" s="26" t="s">
        <v>55</v>
      </c>
      <c r="M66" s="13" t="s">
        <v>159</v>
      </c>
      <c r="N66" s="26"/>
      <c r="O66" s="26">
        <v>97222022</v>
      </c>
      <c r="P66" s="26" t="s">
        <v>57</v>
      </c>
      <c r="Q66" s="26">
        <v>1</v>
      </c>
      <c r="R66" s="26">
        <v>36</v>
      </c>
      <c r="S66" s="27">
        <v>2803</v>
      </c>
      <c r="T66" s="27"/>
      <c r="U66" s="27"/>
      <c r="V66" s="28">
        <f t="shared" si="10"/>
        <v>2803</v>
      </c>
      <c r="W66" s="27">
        <f t="shared" si="11"/>
        <v>2803</v>
      </c>
      <c r="X66" s="27">
        <f t="shared" si="12"/>
        <v>0</v>
      </c>
      <c r="Y66" s="27">
        <f t="shared" si="13"/>
        <v>0</v>
      </c>
      <c r="Z66" s="28">
        <f t="shared" si="14"/>
        <v>2803</v>
      </c>
      <c r="AA66" s="27">
        <f t="shared" si="15"/>
        <v>2803</v>
      </c>
      <c r="AB66" s="27">
        <f t="shared" si="16"/>
        <v>0</v>
      </c>
      <c r="AC66" s="27">
        <f t="shared" si="17"/>
        <v>0</v>
      </c>
      <c r="AD66" s="28">
        <f t="shared" si="18"/>
        <v>2803</v>
      </c>
      <c r="AE66" s="28">
        <f t="shared" si="19"/>
        <v>8409</v>
      </c>
      <c r="AF66" s="29" t="s">
        <v>58</v>
      </c>
      <c r="AG66" s="29" t="s">
        <v>59</v>
      </c>
      <c r="AH66" s="29" t="s">
        <v>60</v>
      </c>
      <c r="AI66" s="29" t="s">
        <v>61</v>
      </c>
      <c r="AJ66" s="29" t="s">
        <v>62</v>
      </c>
      <c r="AK66" s="26" t="s">
        <v>63</v>
      </c>
      <c r="AL66" s="26" t="s">
        <v>62</v>
      </c>
      <c r="AM66" s="26" t="s">
        <v>64</v>
      </c>
      <c r="AN66" s="26" t="s">
        <v>65</v>
      </c>
      <c r="AO66" s="30"/>
    </row>
    <row r="67" spans="1:41">
      <c r="A67" s="26">
        <v>63</v>
      </c>
      <c r="B67" s="26" t="s">
        <v>47</v>
      </c>
      <c r="C67" s="26" t="s">
        <v>48</v>
      </c>
      <c r="D67" s="26" t="s">
        <v>49</v>
      </c>
      <c r="E67" s="26" t="s">
        <v>50</v>
      </c>
      <c r="F67" s="26" t="s">
        <v>49</v>
      </c>
      <c r="G67" s="26" t="s">
        <v>51</v>
      </c>
      <c r="H67" s="26" t="s">
        <v>105</v>
      </c>
      <c r="I67" s="26"/>
      <c r="J67" s="26"/>
      <c r="K67" s="26" t="s">
        <v>54</v>
      </c>
      <c r="L67" s="26" t="s">
        <v>55</v>
      </c>
      <c r="M67" s="13" t="s">
        <v>160</v>
      </c>
      <c r="N67" s="26"/>
      <c r="O67" s="26">
        <v>97264252</v>
      </c>
      <c r="P67" s="26" t="s">
        <v>57</v>
      </c>
      <c r="Q67" s="26">
        <v>1</v>
      </c>
      <c r="R67" s="26">
        <v>36</v>
      </c>
      <c r="S67" s="27">
        <v>2580</v>
      </c>
      <c r="T67" s="27"/>
      <c r="U67" s="27"/>
      <c r="V67" s="28">
        <f t="shared" si="10"/>
        <v>2580</v>
      </c>
      <c r="W67" s="27">
        <f t="shared" si="11"/>
        <v>2580</v>
      </c>
      <c r="X67" s="27">
        <f t="shared" si="12"/>
        <v>0</v>
      </c>
      <c r="Y67" s="27">
        <f t="shared" si="13"/>
        <v>0</v>
      </c>
      <c r="Z67" s="28">
        <f t="shared" si="14"/>
        <v>2580</v>
      </c>
      <c r="AA67" s="27">
        <f t="shared" si="15"/>
        <v>2580</v>
      </c>
      <c r="AB67" s="27">
        <f t="shared" si="16"/>
        <v>0</v>
      </c>
      <c r="AC67" s="27">
        <f t="shared" si="17"/>
        <v>0</v>
      </c>
      <c r="AD67" s="28">
        <f t="shared" si="18"/>
        <v>2580</v>
      </c>
      <c r="AE67" s="28">
        <f t="shared" si="19"/>
        <v>7740</v>
      </c>
      <c r="AF67" s="29" t="s">
        <v>58</v>
      </c>
      <c r="AG67" s="29" t="s">
        <v>59</v>
      </c>
      <c r="AH67" s="29" t="s">
        <v>60</v>
      </c>
      <c r="AI67" s="29" t="s">
        <v>61</v>
      </c>
      <c r="AJ67" s="29" t="s">
        <v>62</v>
      </c>
      <c r="AK67" s="26" t="s">
        <v>63</v>
      </c>
      <c r="AL67" s="26" t="s">
        <v>62</v>
      </c>
      <c r="AM67" s="26" t="s">
        <v>64</v>
      </c>
      <c r="AN67" s="26" t="s">
        <v>65</v>
      </c>
      <c r="AO67" s="30"/>
    </row>
    <row r="68" spans="1:41">
      <c r="A68" s="26">
        <v>64</v>
      </c>
      <c r="B68" s="26" t="s">
        <v>47</v>
      </c>
      <c r="C68" s="26" t="s">
        <v>48</v>
      </c>
      <c r="D68" s="26" t="s">
        <v>49</v>
      </c>
      <c r="E68" s="26" t="s">
        <v>50</v>
      </c>
      <c r="F68" s="26" t="s">
        <v>49</v>
      </c>
      <c r="G68" s="26" t="s">
        <v>51</v>
      </c>
      <c r="H68" s="26" t="s">
        <v>98</v>
      </c>
      <c r="I68" s="26"/>
      <c r="J68" s="26"/>
      <c r="K68" s="26" t="s">
        <v>54</v>
      </c>
      <c r="L68" s="26" t="s">
        <v>55</v>
      </c>
      <c r="M68" s="13" t="s">
        <v>161</v>
      </c>
      <c r="N68" s="26"/>
      <c r="O68" s="26">
        <v>97086392</v>
      </c>
      <c r="P68" s="26" t="s">
        <v>57</v>
      </c>
      <c r="Q68" s="26">
        <v>1</v>
      </c>
      <c r="R68" s="26">
        <v>36</v>
      </c>
      <c r="S68" s="27">
        <v>2292</v>
      </c>
      <c r="T68" s="27"/>
      <c r="U68" s="27"/>
      <c r="V68" s="28">
        <f t="shared" si="10"/>
        <v>2292</v>
      </c>
      <c r="W68" s="27">
        <f t="shared" si="11"/>
        <v>2292</v>
      </c>
      <c r="X68" s="27">
        <f t="shared" si="12"/>
        <v>0</v>
      </c>
      <c r="Y68" s="27">
        <f t="shared" si="13"/>
        <v>0</v>
      </c>
      <c r="Z68" s="28">
        <f t="shared" si="14"/>
        <v>2292</v>
      </c>
      <c r="AA68" s="27">
        <f t="shared" si="15"/>
        <v>2292</v>
      </c>
      <c r="AB68" s="27">
        <f t="shared" si="16"/>
        <v>0</v>
      </c>
      <c r="AC68" s="27">
        <f t="shared" si="17"/>
        <v>0</v>
      </c>
      <c r="AD68" s="28">
        <f t="shared" si="18"/>
        <v>2292</v>
      </c>
      <c r="AE68" s="28">
        <f t="shared" si="19"/>
        <v>6876</v>
      </c>
      <c r="AF68" s="29" t="s">
        <v>58</v>
      </c>
      <c r="AG68" s="29" t="s">
        <v>59</v>
      </c>
      <c r="AH68" s="29" t="s">
        <v>60</v>
      </c>
      <c r="AI68" s="29" t="s">
        <v>61</v>
      </c>
      <c r="AJ68" s="29" t="s">
        <v>62</v>
      </c>
      <c r="AK68" s="26" t="s">
        <v>63</v>
      </c>
      <c r="AL68" s="26" t="s">
        <v>62</v>
      </c>
      <c r="AM68" s="26" t="s">
        <v>64</v>
      </c>
      <c r="AN68" s="26" t="s">
        <v>65</v>
      </c>
      <c r="AO68" s="30"/>
    </row>
    <row r="69" spans="1:41">
      <c r="A69" s="26">
        <v>65</v>
      </c>
      <c r="B69" s="26" t="s">
        <v>47</v>
      </c>
      <c r="C69" s="26" t="s">
        <v>48</v>
      </c>
      <c r="D69" s="26" t="s">
        <v>49</v>
      </c>
      <c r="E69" s="26" t="s">
        <v>50</v>
      </c>
      <c r="F69" s="26" t="s">
        <v>49</v>
      </c>
      <c r="G69" s="26" t="s">
        <v>51</v>
      </c>
      <c r="H69" s="26" t="s">
        <v>81</v>
      </c>
      <c r="I69" s="26"/>
      <c r="J69" s="26"/>
      <c r="K69" s="26" t="s">
        <v>54</v>
      </c>
      <c r="L69" s="26" t="s">
        <v>55</v>
      </c>
      <c r="M69" s="13" t="s">
        <v>162</v>
      </c>
      <c r="N69" s="26"/>
      <c r="O69" s="26">
        <v>95911181</v>
      </c>
      <c r="P69" s="26" t="s">
        <v>57</v>
      </c>
      <c r="Q69" s="26">
        <v>4</v>
      </c>
      <c r="R69" s="26">
        <v>36</v>
      </c>
      <c r="S69" s="27">
        <v>5934</v>
      </c>
      <c r="T69" s="27"/>
      <c r="U69" s="27"/>
      <c r="V69" s="28">
        <f t="shared" ref="V69:V100" si="20">S69+T69+U69</f>
        <v>5934</v>
      </c>
      <c r="W69" s="27">
        <f t="shared" ref="W69:W100" si="21">S69</f>
        <v>5934</v>
      </c>
      <c r="X69" s="27">
        <f t="shared" ref="X69:X100" si="22">T69</f>
        <v>0</v>
      </c>
      <c r="Y69" s="27">
        <f t="shared" ref="Y69:Y100" si="23">U69</f>
        <v>0</v>
      </c>
      <c r="Z69" s="28">
        <f t="shared" ref="Z69:Z100" si="24">SUM(W69:Y69)</f>
        <v>5934</v>
      </c>
      <c r="AA69" s="27">
        <f t="shared" ref="AA69:AA100" si="25">S69</f>
        <v>5934</v>
      </c>
      <c r="AB69" s="27">
        <f t="shared" ref="AB69:AB100" si="26">T69</f>
        <v>0</v>
      </c>
      <c r="AC69" s="27">
        <f t="shared" ref="AC69:AC100" si="27">U69</f>
        <v>0</v>
      </c>
      <c r="AD69" s="28">
        <f t="shared" ref="AD69:AD100" si="28">SUM(AA69:AC69)</f>
        <v>5934</v>
      </c>
      <c r="AE69" s="28">
        <f t="shared" ref="AE69:AE100" si="29">V69+Z69+AD69</f>
        <v>17802</v>
      </c>
      <c r="AF69" s="29" t="s">
        <v>58</v>
      </c>
      <c r="AG69" s="29" t="s">
        <v>59</v>
      </c>
      <c r="AH69" s="29" t="s">
        <v>60</v>
      </c>
      <c r="AI69" s="29" t="s">
        <v>61</v>
      </c>
      <c r="AJ69" s="29" t="s">
        <v>62</v>
      </c>
      <c r="AK69" s="26" t="s">
        <v>63</v>
      </c>
      <c r="AL69" s="26" t="s">
        <v>62</v>
      </c>
      <c r="AM69" s="26" t="s">
        <v>64</v>
      </c>
      <c r="AN69" s="26" t="s">
        <v>65</v>
      </c>
      <c r="AO69" s="30"/>
    </row>
    <row r="70" spans="1:41">
      <c r="A70" s="26">
        <v>66</v>
      </c>
      <c r="B70" s="26" t="s">
        <v>47</v>
      </c>
      <c r="C70" s="26" t="s">
        <v>48</v>
      </c>
      <c r="D70" s="26" t="s">
        <v>49</v>
      </c>
      <c r="E70" s="26" t="s">
        <v>50</v>
      </c>
      <c r="F70" s="26" t="s">
        <v>49</v>
      </c>
      <c r="G70" s="26" t="s">
        <v>51</v>
      </c>
      <c r="H70" s="26" t="s">
        <v>98</v>
      </c>
      <c r="I70" s="26"/>
      <c r="J70" s="26"/>
      <c r="K70" s="26" t="s">
        <v>54</v>
      </c>
      <c r="L70" s="26" t="s">
        <v>55</v>
      </c>
      <c r="M70" s="13" t="s">
        <v>163</v>
      </c>
      <c r="N70" s="26"/>
      <c r="O70" s="26">
        <v>13624318</v>
      </c>
      <c r="P70" s="26" t="s">
        <v>57</v>
      </c>
      <c r="Q70" s="26">
        <v>1</v>
      </c>
      <c r="R70" s="26">
        <v>36</v>
      </c>
      <c r="S70" s="27">
        <v>2074</v>
      </c>
      <c r="T70" s="27"/>
      <c r="U70" s="27"/>
      <c r="V70" s="28">
        <f t="shared" si="20"/>
        <v>2074</v>
      </c>
      <c r="W70" s="27">
        <f t="shared" si="21"/>
        <v>2074</v>
      </c>
      <c r="X70" s="27">
        <f t="shared" si="22"/>
        <v>0</v>
      </c>
      <c r="Y70" s="27">
        <f t="shared" si="23"/>
        <v>0</v>
      </c>
      <c r="Z70" s="28">
        <f t="shared" si="24"/>
        <v>2074</v>
      </c>
      <c r="AA70" s="27">
        <f t="shared" si="25"/>
        <v>2074</v>
      </c>
      <c r="AB70" s="27">
        <f t="shared" si="26"/>
        <v>0</v>
      </c>
      <c r="AC70" s="27">
        <f t="shared" si="27"/>
        <v>0</v>
      </c>
      <c r="AD70" s="28">
        <f t="shared" si="28"/>
        <v>2074</v>
      </c>
      <c r="AE70" s="28">
        <f t="shared" si="29"/>
        <v>6222</v>
      </c>
      <c r="AF70" s="29" t="s">
        <v>58</v>
      </c>
      <c r="AG70" s="29" t="s">
        <v>59</v>
      </c>
      <c r="AH70" s="29" t="s">
        <v>60</v>
      </c>
      <c r="AI70" s="29" t="s">
        <v>61</v>
      </c>
      <c r="AJ70" s="29" t="s">
        <v>62</v>
      </c>
      <c r="AK70" s="26" t="s">
        <v>63</v>
      </c>
      <c r="AL70" s="26" t="s">
        <v>62</v>
      </c>
      <c r="AM70" s="26" t="s">
        <v>64</v>
      </c>
      <c r="AN70" s="26" t="s">
        <v>65</v>
      </c>
      <c r="AO70" s="30"/>
    </row>
    <row r="71" spans="1:41">
      <c r="A71" s="26">
        <v>67</v>
      </c>
      <c r="B71" s="26" t="s">
        <v>47</v>
      </c>
      <c r="C71" s="26" t="s">
        <v>48</v>
      </c>
      <c r="D71" s="26" t="s">
        <v>49</v>
      </c>
      <c r="E71" s="26" t="s">
        <v>50</v>
      </c>
      <c r="F71" s="26" t="s">
        <v>49</v>
      </c>
      <c r="G71" s="26" t="s">
        <v>51</v>
      </c>
      <c r="H71" s="26" t="s">
        <v>164</v>
      </c>
      <c r="I71" s="26"/>
      <c r="J71" s="26"/>
      <c r="K71" s="26" t="s">
        <v>54</v>
      </c>
      <c r="L71" s="26" t="s">
        <v>55</v>
      </c>
      <c r="M71" s="13" t="s">
        <v>165</v>
      </c>
      <c r="N71" s="26"/>
      <c r="O71" s="26">
        <v>82346271</v>
      </c>
      <c r="P71" s="26" t="s">
        <v>57</v>
      </c>
      <c r="Q71" s="26">
        <v>2</v>
      </c>
      <c r="R71" s="26">
        <v>36</v>
      </c>
      <c r="S71" s="27">
        <v>8025</v>
      </c>
      <c r="T71" s="27"/>
      <c r="U71" s="27"/>
      <c r="V71" s="28">
        <f t="shared" si="20"/>
        <v>8025</v>
      </c>
      <c r="W71" s="27">
        <f t="shared" si="21"/>
        <v>8025</v>
      </c>
      <c r="X71" s="27">
        <f t="shared" si="22"/>
        <v>0</v>
      </c>
      <c r="Y71" s="27">
        <f t="shared" si="23"/>
        <v>0</v>
      </c>
      <c r="Z71" s="28">
        <f t="shared" si="24"/>
        <v>8025</v>
      </c>
      <c r="AA71" s="27">
        <f t="shared" si="25"/>
        <v>8025</v>
      </c>
      <c r="AB71" s="27">
        <f t="shared" si="26"/>
        <v>0</v>
      </c>
      <c r="AC71" s="27">
        <f t="shared" si="27"/>
        <v>0</v>
      </c>
      <c r="AD71" s="28">
        <f t="shared" si="28"/>
        <v>8025</v>
      </c>
      <c r="AE71" s="28">
        <f t="shared" si="29"/>
        <v>24075</v>
      </c>
      <c r="AF71" s="29" t="s">
        <v>58</v>
      </c>
      <c r="AG71" s="29" t="s">
        <v>59</v>
      </c>
      <c r="AH71" s="29" t="s">
        <v>60</v>
      </c>
      <c r="AI71" s="29" t="s">
        <v>61</v>
      </c>
      <c r="AJ71" s="29" t="s">
        <v>62</v>
      </c>
      <c r="AK71" s="26" t="s">
        <v>63</v>
      </c>
      <c r="AL71" s="26" t="s">
        <v>62</v>
      </c>
      <c r="AM71" s="26" t="s">
        <v>64</v>
      </c>
      <c r="AN71" s="26" t="s">
        <v>65</v>
      </c>
      <c r="AO71" s="30"/>
    </row>
    <row r="72" spans="1:41">
      <c r="A72" s="26">
        <v>68</v>
      </c>
      <c r="B72" s="26" t="s">
        <v>47</v>
      </c>
      <c r="C72" s="26" t="s">
        <v>48</v>
      </c>
      <c r="D72" s="26" t="s">
        <v>49</v>
      </c>
      <c r="E72" s="26" t="s">
        <v>50</v>
      </c>
      <c r="F72" s="26" t="s">
        <v>49</v>
      </c>
      <c r="G72" s="26" t="s">
        <v>51</v>
      </c>
      <c r="H72" s="26" t="s">
        <v>55</v>
      </c>
      <c r="I72" s="26" t="s">
        <v>166</v>
      </c>
      <c r="J72" s="26"/>
      <c r="K72" s="26" t="s">
        <v>54</v>
      </c>
      <c r="L72" s="26" t="s">
        <v>55</v>
      </c>
      <c r="M72" s="13" t="s">
        <v>167</v>
      </c>
      <c r="N72" s="26"/>
      <c r="O72" s="26">
        <v>83103071</v>
      </c>
      <c r="P72" s="26" t="s">
        <v>57</v>
      </c>
      <c r="Q72" s="26">
        <v>2</v>
      </c>
      <c r="R72" s="26">
        <v>36</v>
      </c>
      <c r="S72" s="27">
        <v>7308</v>
      </c>
      <c r="T72" s="27"/>
      <c r="U72" s="27"/>
      <c r="V72" s="28">
        <f t="shared" si="20"/>
        <v>7308</v>
      </c>
      <c r="W72" s="27">
        <f t="shared" si="21"/>
        <v>7308</v>
      </c>
      <c r="X72" s="27">
        <f t="shared" si="22"/>
        <v>0</v>
      </c>
      <c r="Y72" s="27">
        <f t="shared" si="23"/>
        <v>0</v>
      </c>
      <c r="Z72" s="28">
        <f t="shared" si="24"/>
        <v>7308</v>
      </c>
      <c r="AA72" s="27">
        <f t="shared" si="25"/>
        <v>7308</v>
      </c>
      <c r="AB72" s="27">
        <f t="shared" si="26"/>
        <v>0</v>
      </c>
      <c r="AC72" s="27">
        <f t="shared" si="27"/>
        <v>0</v>
      </c>
      <c r="AD72" s="28">
        <f t="shared" si="28"/>
        <v>7308</v>
      </c>
      <c r="AE72" s="28">
        <f t="shared" si="29"/>
        <v>21924</v>
      </c>
      <c r="AF72" s="29" t="s">
        <v>58</v>
      </c>
      <c r="AG72" s="29" t="s">
        <v>59</v>
      </c>
      <c r="AH72" s="29" t="s">
        <v>60</v>
      </c>
      <c r="AI72" s="29" t="s">
        <v>61</v>
      </c>
      <c r="AJ72" s="29" t="s">
        <v>62</v>
      </c>
      <c r="AK72" s="26" t="s">
        <v>63</v>
      </c>
      <c r="AL72" s="26" t="s">
        <v>62</v>
      </c>
      <c r="AM72" s="26" t="s">
        <v>64</v>
      </c>
      <c r="AN72" s="26" t="s">
        <v>65</v>
      </c>
      <c r="AO72" s="30"/>
    </row>
    <row r="73" spans="1:41">
      <c r="A73" s="26">
        <v>69</v>
      </c>
      <c r="B73" s="26" t="s">
        <v>47</v>
      </c>
      <c r="C73" s="26" t="s">
        <v>48</v>
      </c>
      <c r="D73" s="26" t="s">
        <v>49</v>
      </c>
      <c r="E73" s="26" t="s">
        <v>50</v>
      </c>
      <c r="F73" s="26" t="s">
        <v>49</v>
      </c>
      <c r="G73" s="26" t="s">
        <v>51</v>
      </c>
      <c r="H73" s="26" t="s">
        <v>107</v>
      </c>
      <c r="I73" s="26"/>
      <c r="J73" s="26"/>
      <c r="K73" s="26" t="s">
        <v>54</v>
      </c>
      <c r="L73" s="26" t="s">
        <v>55</v>
      </c>
      <c r="M73" s="13" t="s">
        <v>168</v>
      </c>
      <c r="N73" s="26"/>
      <c r="O73" s="26">
        <v>83634960</v>
      </c>
      <c r="P73" s="26" t="s">
        <v>57</v>
      </c>
      <c r="Q73" s="26">
        <v>2</v>
      </c>
      <c r="R73" s="26">
        <v>36</v>
      </c>
      <c r="S73" s="27">
        <v>14363</v>
      </c>
      <c r="T73" s="27"/>
      <c r="U73" s="27"/>
      <c r="V73" s="28">
        <f t="shared" si="20"/>
        <v>14363</v>
      </c>
      <c r="W73" s="27">
        <f t="shared" si="21"/>
        <v>14363</v>
      </c>
      <c r="X73" s="27">
        <f t="shared" si="22"/>
        <v>0</v>
      </c>
      <c r="Y73" s="27">
        <f t="shared" si="23"/>
        <v>0</v>
      </c>
      <c r="Z73" s="28">
        <f t="shared" si="24"/>
        <v>14363</v>
      </c>
      <c r="AA73" s="27">
        <f t="shared" si="25"/>
        <v>14363</v>
      </c>
      <c r="AB73" s="27">
        <f t="shared" si="26"/>
        <v>0</v>
      </c>
      <c r="AC73" s="27">
        <f t="shared" si="27"/>
        <v>0</v>
      </c>
      <c r="AD73" s="28">
        <f t="shared" si="28"/>
        <v>14363</v>
      </c>
      <c r="AE73" s="28">
        <f t="shared" si="29"/>
        <v>43089</v>
      </c>
      <c r="AF73" s="29" t="s">
        <v>58</v>
      </c>
      <c r="AG73" s="29" t="s">
        <v>59</v>
      </c>
      <c r="AH73" s="29" t="s">
        <v>60</v>
      </c>
      <c r="AI73" s="29" t="s">
        <v>61</v>
      </c>
      <c r="AJ73" s="29" t="s">
        <v>62</v>
      </c>
      <c r="AK73" s="26" t="s">
        <v>63</v>
      </c>
      <c r="AL73" s="26" t="s">
        <v>62</v>
      </c>
      <c r="AM73" s="26" t="s">
        <v>64</v>
      </c>
      <c r="AN73" s="26" t="s">
        <v>65</v>
      </c>
      <c r="AO73" s="30"/>
    </row>
    <row r="74" spans="1:41">
      <c r="A74" s="26">
        <v>70</v>
      </c>
      <c r="B74" s="26" t="s">
        <v>47</v>
      </c>
      <c r="C74" s="26" t="s">
        <v>48</v>
      </c>
      <c r="D74" s="26" t="s">
        <v>49</v>
      </c>
      <c r="E74" s="26" t="s">
        <v>50</v>
      </c>
      <c r="F74" s="26" t="s">
        <v>49</v>
      </c>
      <c r="G74" s="26" t="s">
        <v>51</v>
      </c>
      <c r="H74" s="26" t="s">
        <v>125</v>
      </c>
      <c r="I74" s="26"/>
      <c r="J74" s="26"/>
      <c r="K74" s="26" t="s">
        <v>54</v>
      </c>
      <c r="L74" s="26" t="s">
        <v>55</v>
      </c>
      <c r="M74" s="13" t="s">
        <v>169</v>
      </c>
      <c r="N74" s="26"/>
      <c r="O74" s="26">
        <v>92345955</v>
      </c>
      <c r="P74" s="26" t="s">
        <v>57</v>
      </c>
      <c r="Q74" s="26">
        <v>2</v>
      </c>
      <c r="R74" s="26">
        <v>36</v>
      </c>
      <c r="S74" s="27">
        <v>4473</v>
      </c>
      <c r="T74" s="27"/>
      <c r="U74" s="27"/>
      <c r="V74" s="28">
        <f t="shared" si="20"/>
        <v>4473</v>
      </c>
      <c r="W74" s="27">
        <f t="shared" si="21"/>
        <v>4473</v>
      </c>
      <c r="X74" s="27">
        <f t="shared" si="22"/>
        <v>0</v>
      </c>
      <c r="Y74" s="27">
        <f t="shared" si="23"/>
        <v>0</v>
      </c>
      <c r="Z74" s="28">
        <f t="shared" si="24"/>
        <v>4473</v>
      </c>
      <c r="AA74" s="27">
        <f t="shared" si="25"/>
        <v>4473</v>
      </c>
      <c r="AB74" s="27">
        <f t="shared" si="26"/>
        <v>0</v>
      </c>
      <c r="AC74" s="27">
        <f t="shared" si="27"/>
        <v>0</v>
      </c>
      <c r="AD74" s="28">
        <f t="shared" si="28"/>
        <v>4473</v>
      </c>
      <c r="AE74" s="28">
        <f t="shared" si="29"/>
        <v>13419</v>
      </c>
      <c r="AF74" s="29" t="s">
        <v>58</v>
      </c>
      <c r="AG74" s="29" t="s">
        <v>59</v>
      </c>
      <c r="AH74" s="29" t="s">
        <v>60</v>
      </c>
      <c r="AI74" s="29" t="s">
        <v>61</v>
      </c>
      <c r="AJ74" s="29" t="s">
        <v>62</v>
      </c>
      <c r="AK74" s="26" t="s">
        <v>63</v>
      </c>
      <c r="AL74" s="26" t="s">
        <v>62</v>
      </c>
      <c r="AM74" s="26" t="s">
        <v>64</v>
      </c>
      <c r="AN74" s="26" t="s">
        <v>65</v>
      </c>
      <c r="AO74" s="30"/>
    </row>
    <row r="75" spans="1:41">
      <c r="A75" s="26">
        <v>71</v>
      </c>
      <c r="B75" s="26" t="s">
        <v>47</v>
      </c>
      <c r="C75" s="26" t="s">
        <v>48</v>
      </c>
      <c r="D75" s="26" t="s">
        <v>49</v>
      </c>
      <c r="E75" s="26" t="s">
        <v>50</v>
      </c>
      <c r="F75" s="26" t="s">
        <v>49</v>
      </c>
      <c r="G75" s="26" t="s">
        <v>51</v>
      </c>
      <c r="H75" s="26" t="s">
        <v>170</v>
      </c>
      <c r="I75" s="26"/>
      <c r="J75" s="26"/>
      <c r="K75" s="26" t="s">
        <v>54</v>
      </c>
      <c r="L75" s="26" t="s">
        <v>55</v>
      </c>
      <c r="M75" s="13" t="s">
        <v>171</v>
      </c>
      <c r="N75" s="26"/>
      <c r="O75" s="26">
        <v>97264287</v>
      </c>
      <c r="P75" s="26" t="s">
        <v>57</v>
      </c>
      <c r="Q75" s="26">
        <v>2</v>
      </c>
      <c r="R75" s="26">
        <v>36</v>
      </c>
      <c r="S75" s="27">
        <v>2861</v>
      </c>
      <c r="T75" s="27"/>
      <c r="U75" s="27"/>
      <c r="V75" s="28">
        <f t="shared" si="20"/>
        <v>2861</v>
      </c>
      <c r="W75" s="27">
        <f t="shared" si="21"/>
        <v>2861</v>
      </c>
      <c r="X75" s="27">
        <f t="shared" si="22"/>
        <v>0</v>
      </c>
      <c r="Y75" s="27">
        <f t="shared" si="23"/>
        <v>0</v>
      </c>
      <c r="Z75" s="28">
        <f t="shared" si="24"/>
        <v>2861</v>
      </c>
      <c r="AA75" s="27">
        <f t="shared" si="25"/>
        <v>2861</v>
      </c>
      <c r="AB75" s="27">
        <f t="shared" si="26"/>
        <v>0</v>
      </c>
      <c r="AC75" s="27">
        <f t="shared" si="27"/>
        <v>0</v>
      </c>
      <c r="AD75" s="28">
        <f t="shared" si="28"/>
        <v>2861</v>
      </c>
      <c r="AE75" s="28">
        <f t="shared" si="29"/>
        <v>8583</v>
      </c>
      <c r="AF75" s="29" t="s">
        <v>58</v>
      </c>
      <c r="AG75" s="29" t="s">
        <v>59</v>
      </c>
      <c r="AH75" s="29" t="s">
        <v>60</v>
      </c>
      <c r="AI75" s="29" t="s">
        <v>61</v>
      </c>
      <c r="AJ75" s="29" t="s">
        <v>62</v>
      </c>
      <c r="AK75" s="26" t="s">
        <v>63</v>
      </c>
      <c r="AL75" s="26" t="s">
        <v>62</v>
      </c>
      <c r="AM75" s="26" t="s">
        <v>64</v>
      </c>
      <c r="AN75" s="26" t="s">
        <v>65</v>
      </c>
      <c r="AO75" s="30"/>
    </row>
    <row r="76" spans="1:41">
      <c r="A76" s="26">
        <v>72</v>
      </c>
      <c r="B76" s="26" t="s">
        <v>47</v>
      </c>
      <c r="C76" s="26" t="s">
        <v>48</v>
      </c>
      <c r="D76" s="26" t="s">
        <v>49</v>
      </c>
      <c r="E76" s="26" t="s">
        <v>50</v>
      </c>
      <c r="F76" s="26" t="s">
        <v>49</v>
      </c>
      <c r="G76" s="26" t="s">
        <v>51</v>
      </c>
      <c r="H76" s="26" t="s">
        <v>113</v>
      </c>
      <c r="I76" s="26"/>
      <c r="J76" s="26"/>
      <c r="K76" s="26" t="s">
        <v>54</v>
      </c>
      <c r="L76" s="26" t="s">
        <v>55</v>
      </c>
      <c r="M76" s="13" t="s">
        <v>172</v>
      </c>
      <c r="N76" s="26"/>
      <c r="O76" s="26">
        <v>13791590</v>
      </c>
      <c r="P76" s="26" t="s">
        <v>57</v>
      </c>
      <c r="Q76" s="26">
        <v>3</v>
      </c>
      <c r="R76" s="26">
        <v>36</v>
      </c>
      <c r="S76" s="27">
        <v>4465</v>
      </c>
      <c r="T76" s="27"/>
      <c r="U76" s="27"/>
      <c r="V76" s="28">
        <f t="shared" si="20"/>
        <v>4465</v>
      </c>
      <c r="W76" s="27">
        <f t="shared" si="21"/>
        <v>4465</v>
      </c>
      <c r="X76" s="27">
        <f t="shared" si="22"/>
        <v>0</v>
      </c>
      <c r="Y76" s="27">
        <f t="shared" si="23"/>
        <v>0</v>
      </c>
      <c r="Z76" s="28">
        <f t="shared" si="24"/>
        <v>4465</v>
      </c>
      <c r="AA76" s="27">
        <f t="shared" si="25"/>
        <v>4465</v>
      </c>
      <c r="AB76" s="27">
        <f t="shared" si="26"/>
        <v>0</v>
      </c>
      <c r="AC76" s="27">
        <f t="shared" si="27"/>
        <v>0</v>
      </c>
      <c r="AD76" s="28">
        <f t="shared" si="28"/>
        <v>4465</v>
      </c>
      <c r="AE76" s="28">
        <f t="shared" si="29"/>
        <v>13395</v>
      </c>
      <c r="AF76" s="29" t="s">
        <v>58</v>
      </c>
      <c r="AG76" s="29" t="s">
        <v>59</v>
      </c>
      <c r="AH76" s="29" t="s">
        <v>60</v>
      </c>
      <c r="AI76" s="29" t="s">
        <v>61</v>
      </c>
      <c r="AJ76" s="29" t="s">
        <v>62</v>
      </c>
      <c r="AK76" s="26" t="s">
        <v>63</v>
      </c>
      <c r="AL76" s="26" t="s">
        <v>62</v>
      </c>
      <c r="AM76" s="26" t="s">
        <v>64</v>
      </c>
      <c r="AN76" s="26" t="s">
        <v>65</v>
      </c>
      <c r="AO76" s="30"/>
    </row>
    <row r="77" spans="1:41">
      <c r="A77" s="26">
        <v>73</v>
      </c>
      <c r="B77" s="26" t="s">
        <v>47</v>
      </c>
      <c r="C77" s="26" t="s">
        <v>48</v>
      </c>
      <c r="D77" s="26" t="s">
        <v>49</v>
      </c>
      <c r="E77" s="26" t="s">
        <v>50</v>
      </c>
      <c r="F77" s="26" t="s">
        <v>49</v>
      </c>
      <c r="G77" s="26" t="s">
        <v>51</v>
      </c>
      <c r="H77" s="26" t="s">
        <v>107</v>
      </c>
      <c r="I77" s="26"/>
      <c r="J77" s="26"/>
      <c r="K77" s="26" t="s">
        <v>54</v>
      </c>
      <c r="L77" s="26" t="s">
        <v>55</v>
      </c>
      <c r="M77" s="13" t="s">
        <v>173</v>
      </c>
      <c r="N77" s="26"/>
      <c r="O77" s="26">
        <v>13619262</v>
      </c>
      <c r="P77" s="26" t="s">
        <v>57</v>
      </c>
      <c r="Q77" s="26">
        <v>2</v>
      </c>
      <c r="R77" s="26">
        <v>36</v>
      </c>
      <c r="S77" s="27">
        <v>1901</v>
      </c>
      <c r="T77" s="27"/>
      <c r="U77" s="27"/>
      <c r="V77" s="28">
        <f t="shared" si="20"/>
        <v>1901</v>
      </c>
      <c r="W77" s="27">
        <f t="shared" si="21"/>
        <v>1901</v>
      </c>
      <c r="X77" s="27">
        <f t="shared" si="22"/>
        <v>0</v>
      </c>
      <c r="Y77" s="27">
        <f t="shared" si="23"/>
        <v>0</v>
      </c>
      <c r="Z77" s="28">
        <f t="shared" si="24"/>
        <v>1901</v>
      </c>
      <c r="AA77" s="27">
        <f t="shared" si="25"/>
        <v>1901</v>
      </c>
      <c r="AB77" s="27">
        <f t="shared" si="26"/>
        <v>0</v>
      </c>
      <c r="AC77" s="27">
        <f t="shared" si="27"/>
        <v>0</v>
      </c>
      <c r="AD77" s="28">
        <f t="shared" si="28"/>
        <v>1901</v>
      </c>
      <c r="AE77" s="28">
        <f t="shared" si="29"/>
        <v>5703</v>
      </c>
      <c r="AF77" s="29" t="s">
        <v>58</v>
      </c>
      <c r="AG77" s="29" t="s">
        <v>59</v>
      </c>
      <c r="AH77" s="29" t="s">
        <v>60</v>
      </c>
      <c r="AI77" s="29" t="s">
        <v>61</v>
      </c>
      <c r="AJ77" s="29" t="s">
        <v>62</v>
      </c>
      <c r="AK77" s="26" t="s">
        <v>63</v>
      </c>
      <c r="AL77" s="26" t="s">
        <v>62</v>
      </c>
      <c r="AM77" s="26" t="s">
        <v>64</v>
      </c>
      <c r="AN77" s="26" t="s">
        <v>65</v>
      </c>
      <c r="AO77" s="30"/>
    </row>
    <row r="78" spans="1:41">
      <c r="A78" s="26">
        <v>74</v>
      </c>
      <c r="B78" s="26" t="s">
        <v>47</v>
      </c>
      <c r="C78" s="26" t="s">
        <v>48</v>
      </c>
      <c r="D78" s="26" t="s">
        <v>49</v>
      </c>
      <c r="E78" s="26" t="s">
        <v>50</v>
      </c>
      <c r="F78" s="26" t="s">
        <v>49</v>
      </c>
      <c r="G78" s="26" t="s">
        <v>51</v>
      </c>
      <c r="H78" s="26" t="s">
        <v>107</v>
      </c>
      <c r="I78" s="26"/>
      <c r="J78" s="26"/>
      <c r="K78" s="26" t="s">
        <v>54</v>
      </c>
      <c r="L78" s="26" t="s">
        <v>55</v>
      </c>
      <c r="M78" s="13" t="s">
        <v>174</v>
      </c>
      <c r="N78" s="26"/>
      <c r="O78" s="26">
        <v>13619264</v>
      </c>
      <c r="P78" s="26" t="s">
        <v>57</v>
      </c>
      <c r="Q78" s="26">
        <v>3</v>
      </c>
      <c r="R78" s="26">
        <v>36</v>
      </c>
      <c r="S78" s="27">
        <v>13099</v>
      </c>
      <c r="T78" s="27"/>
      <c r="U78" s="27"/>
      <c r="V78" s="28">
        <f t="shared" si="20"/>
        <v>13099</v>
      </c>
      <c r="W78" s="27">
        <f t="shared" si="21"/>
        <v>13099</v>
      </c>
      <c r="X78" s="27">
        <f t="shared" si="22"/>
        <v>0</v>
      </c>
      <c r="Y78" s="27">
        <f t="shared" si="23"/>
        <v>0</v>
      </c>
      <c r="Z78" s="28">
        <f t="shared" si="24"/>
        <v>13099</v>
      </c>
      <c r="AA78" s="27">
        <f t="shared" si="25"/>
        <v>13099</v>
      </c>
      <c r="AB78" s="27">
        <f t="shared" si="26"/>
        <v>0</v>
      </c>
      <c r="AC78" s="27">
        <f t="shared" si="27"/>
        <v>0</v>
      </c>
      <c r="AD78" s="28">
        <f t="shared" si="28"/>
        <v>13099</v>
      </c>
      <c r="AE78" s="28">
        <f t="shared" si="29"/>
        <v>39297</v>
      </c>
      <c r="AF78" s="29" t="s">
        <v>58</v>
      </c>
      <c r="AG78" s="29" t="s">
        <v>59</v>
      </c>
      <c r="AH78" s="29" t="s">
        <v>60</v>
      </c>
      <c r="AI78" s="29" t="s">
        <v>61</v>
      </c>
      <c r="AJ78" s="29" t="s">
        <v>62</v>
      </c>
      <c r="AK78" s="26" t="s">
        <v>63</v>
      </c>
      <c r="AL78" s="26" t="s">
        <v>62</v>
      </c>
      <c r="AM78" s="26" t="s">
        <v>64</v>
      </c>
      <c r="AN78" s="26" t="s">
        <v>65</v>
      </c>
      <c r="AO78" s="30"/>
    </row>
    <row r="79" spans="1:41">
      <c r="A79" s="26">
        <v>75</v>
      </c>
      <c r="B79" s="26" t="s">
        <v>47</v>
      </c>
      <c r="C79" s="26" t="s">
        <v>48</v>
      </c>
      <c r="D79" s="26" t="s">
        <v>49</v>
      </c>
      <c r="E79" s="26" t="s">
        <v>50</v>
      </c>
      <c r="F79" s="26" t="s">
        <v>49</v>
      </c>
      <c r="G79" s="26" t="s">
        <v>51</v>
      </c>
      <c r="H79" s="26" t="s">
        <v>148</v>
      </c>
      <c r="I79" s="26"/>
      <c r="J79" s="26"/>
      <c r="K79" s="26" t="s">
        <v>54</v>
      </c>
      <c r="L79" s="26" t="s">
        <v>55</v>
      </c>
      <c r="M79" s="13" t="s">
        <v>175</v>
      </c>
      <c r="N79" s="26"/>
      <c r="O79" s="26">
        <v>30441675</v>
      </c>
      <c r="P79" s="26" t="s">
        <v>57</v>
      </c>
      <c r="Q79" s="26">
        <v>2</v>
      </c>
      <c r="R79" s="26">
        <v>36</v>
      </c>
      <c r="S79" s="27">
        <v>4108</v>
      </c>
      <c r="T79" s="27"/>
      <c r="U79" s="27"/>
      <c r="V79" s="28">
        <f t="shared" si="20"/>
        <v>4108</v>
      </c>
      <c r="W79" s="27">
        <f t="shared" si="21"/>
        <v>4108</v>
      </c>
      <c r="X79" s="27">
        <f t="shared" si="22"/>
        <v>0</v>
      </c>
      <c r="Y79" s="27">
        <f t="shared" si="23"/>
        <v>0</v>
      </c>
      <c r="Z79" s="28">
        <f t="shared" si="24"/>
        <v>4108</v>
      </c>
      <c r="AA79" s="27">
        <f t="shared" si="25"/>
        <v>4108</v>
      </c>
      <c r="AB79" s="27">
        <f t="shared" si="26"/>
        <v>0</v>
      </c>
      <c r="AC79" s="27">
        <f t="shared" si="27"/>
        <v>0</v>
      </c>
      <c r="AD79" s="28">
        <f t="shared" si="28"/>
        <v>4108</v>
      </c>
      <c r="AE79" s="28">
        <f t="shared" si="29"/>
        <v>12324</v>
      </c>
      <c r="AF79" s="29" t="s">
        <v>58</v>
      </c>
      <c r="AG79" s="29" t="s">
        <v>59</v>
      </c>
      <c r="AH79" s="29" t="s">
        <v>60</v>
      </c>
      <c r="AI79" s="29" t="s">
        <v>61</v>
      </c>
      <c r="AJ79" s="29" t="s">
        <v>62</v>
      </c>
      <c r="AK79" s="26" t="s">
        <v>63</v>
      </c>
      <c r="AL79" s="26" t="s">
        <v>62</v>
      </c>
      <c r="AM79" s="26" t="s">
        <v>64</v>
      </c>
      <c r="AN79" s="26" t="s">
        <v>65</v>
      </c>
      <c r="AO79" s="30"/>
    </row>
    <row r="80" spans="1:41">
      <c r="A80" s="26">
        <v>76</v>
      </c>
      <c r="B80" s="26" t="s">
        <v>47</v>
      </c>
      <c r="C80" s="26" t="s">
        <v>48</v>
      </c>
      <c r="D80" s="26" t="s">
        <v>49</v>
      </c>
      <c r="E80" s="26" t="s">
        <v>50</v>
      </c>
      <c r="F80" s="26" t="s">
        <v>49</v>
      </c>
      <c r="G80" s="26" t="s">
        <v>51</v>
      </c>
      <c r="H80" s="26" t="s">
        <v>176</v>
      </c>
      <c r="I80" s="26"/>
      <c r="J80" s="26"/>
      <c r="K80" s="26" t="s">
        <v>54</v>
      </c>
      <c r="L80" s="26" t="s">
        <v>55</v>
      </c>
      <c r="M80" s="13" t="s">
        <v>177</v>
      </c>
      <c r="N80" s="26"/>
      <c r="O80" s="26">
        <v>30441637</v>
      </c>
      <c r="P80" s="26" t="s">
        <v>57</v>
      </c>
      <c r="Q80" s="26">
        <v>2</v>
      </c>
      <c r="R80" s="26">
        <v>36</v>
      </c>
      <c r="S80" s="27">
        <v>9042</v>
      </c>
      <c r="T80" s="27"/>
      <c r="U80" s="27"/>
      <c r="V80" s="28">
        <f t="shared" si="20"/>
        <v>9042</v>
      </c>
      <c r="W80" s="27">
        <f t="shared" si="21"/>
        <v>9042</v>
      </c>
      <c r="X80" s="27">
        <f t="shared" si="22"/>
        <v>0</v>
      </c>
      <c r="Y80" s="27">
        <f t="shared" si="23"/>
        <v>0</v>
      </c>
      <c r="Z80" s="28">
        <f t="shared" si="24"/>
        <v>9042</v>
      </c>
      <c r="AA80" s="27">
        <f t="shared" si="25"/>
        <v>9042</v>
      </c>
      <c r="AB80" s="27">
        <f t="shared" si="26"/>
        <v>0</v>
      </c>
      <c r="AC80" s="27">
        <f t="shared" si="27"/>
        <v>0</v>
      </c>
      <c r="AD80" s="28">
        <f t="shared" si="28"/>
        <v>9042</v>
      </c>
      <c r="AE80" s="28">
        <f t="shared" si="29"/>
        <v>27126</v>
      </c>
      <c r="AF80" s="29" t="s">
        <v>58</v>
      </c>
      <c r="AG80" s="29" t="s">
        <v>59</v>
      </c>
      <c r="AH80" s="29" t="s">
        <v>60</v>
      </c>
      <c r="AI80" s="29" t="s">
        <v>61</v>
      </c>
      <c r="AJ80" s="29" t="s">
        <v>62</v>
      </c>
      <c r="AK80" s="26" t="s">
        <v>63</v>
      </c>
      <c r="AL80" s="26" t="s">
        <v>62</v>
      </c>
      <c r="AM80" s="26" t="s">
        <v>64</v>
      </c>
      <c r="AN80" s="26" t="s">
        <v>65</v>
      </c>
      <c r="AO80" s="30"/>
    </row>
    <row r="81" spans="1:41">
      <c r="A81" s="26">
        <v>77</v>
      </c>
      <c r="B81" s="26" t="s">
        <v>47</v>
      </c>
      <c r="C81" s="26" t="s">
        <v>48</v>
      </c>
      <c r="D81" s="26" t="s">
        <v>49</v>
      </c>
      <c r="E81" s="26" t="s">
        <v>50</v>
      </c>
      <c r="F81" s="26" t="s">
        <v>49</v>
      </c>
      <c r="G81" s="26" t="s">
        <v>51</v>
      </c>
      <c r="H81" s="26" t="s">
        <v>178</v>
      </c>
      <c r="I81" s="26"/>
      <c r="J81" s="26"/>
      <c r="K81" s="26" t="s">
        <v>54</v>
      </c>
      <c r="L81" s="26" t="s">
        <v>55</v>
      </c>
      <c r="M81" s="13" t="s">
        <v>179</v>
      </c>
      <c r="N81" s="26"/>
      <c r="O81" s="26">
        <v>30441609</v>
      </c>
      <c r="P81" s="26" t="s">
        <v>57</v>
      </c>
      <c r="Q81" s="26">
        <v>2</v>
      </c>
      <c r="R81" s="26">
        <v>36</v>
      </c>
      <c r="S81" s="27">
        <v>2720</v>
      </c>
      <c r="T81" s="27"/>
      <c r="U81" s="27"/>
      <c r="V81" s="28">
        <f t="shared" si="20"/>
        <v>2720</v>
      </c>
      <c r="W81" s="27">
        <f t="shared" si="21"/>
        <v>2720</v>
      </c>
      <c r="X81" s="27">
        <f t="shared" si="22"/>
        <v>0</v>
      </c>
      <c r="Y81" s="27">
        <f t="shared" si="23"/>
        <v>0</v>
      </c>
      <c r="Z81" s="28">
        <f t="shared" si="24"/>
        <v>2720</v>
      </c>
      <c r="AA81" s="27">
        <f t="shared" si="25"/>
        <v>2720</v>
      </c>
      <c r="AB81" s="27">
        <f t="shared" si="26"/>
        <v>0</v>
      </c>
      <c r="AC81" s="27">
        <f t="shared" si="27"/>
        <v>0</v>
      </c>
      <c r="AD81" s="28">
        <f t="shared" si="28"/>
        <v>2720</v>
      </c>
      <c r="AE81" s="28">
        <f t="shared" si="29"/>
        <v>8160</v>
      </c>
      <c r="AF81" s="29" t="s">
        <v>58</v>
      </c>
      <c r="AG81" s="29" t="s">
        <v>59</v>
      </c>
      <c r="AH81" s="29" t="s">
        <v>60</v>
      </c>
      <c r="AI81" s="29" t="s">
        <v>61</v>
      </c>
      <c r="AJ81" s="29" t="s">
        <v>62</v>
      </c>
      <c r="AK81" s="26" t="s">
        <v>63</v>
      </c>
      <c r="AL81" s="26" t="s">
        <v>62</v>
      </c>
      <c r="AM81" s="26" t="s">
        <v>64</v>
      </c>
      <c r="AN81" s="26" t="s">
        <v>65</v>
      </c>
      <c r="AO81" s="30"/>
    </row>
    <row r="82" spans="1:41">
      <c r="A82" s="26">
        <v>78</v>
      </c>
      <c r="B82" s="26" t="s">
        <v>47</v>
      </c>
      <c r="C82" s="26" t="s">
        <v>48</v>
      </c>
      <c r="D82" s="26" t="s">
        <v>49</v>
      </c>
      <c r="E82" s="26" t="s">
        <v>50</v>
      </c>
      <c r="F82" s="26" t="s">
        <v>49</v>
      </c>
      <c r="G82" s="26" t="s">
        <v>51</v>
      </c>
      <c r="H82" s="26" t="s">
        <v>178</v>
      </c>
      <c r="I82" s="26"/>
      <c r="J82" s="26"/>
      <c r="K82" s="26" t="s">
        <v>54</v>
      </c>
      <c r="L82" s="26" t="s">
        <v>55</v>
      </c>
      <c r="M82" s="13" t="s">
        <v>180</v>
      </c>
      <c r="N82" s="26"/>
      <c r="O82" s="26">
        <v>30441654</v>
      </c>
      <c r="P82" s="26" t="s">
        <v>57</v>
      </c>
      <c r="Q82" s="26">
        <v>1</v>
      </c>
      <c r="R82" s="26">
        <v>36</v>
      </c>
      <c r="S82" s="27">
        <v>2526</v>
      </c>
      <c r="T82" s="27"/>
      <c r="U82" s="27"/>
      <c r="V82" s="28">
        <f t="shared" si="20"/>
        <v>2526</v>
      </c>
      <c r="W82" s="27">
        <f t="shared" si="21"/>
        <v>2526</v>
      </c>
      <c r="X82" s="27">
        <f t="shared" si="22"/>
        <v>0</v>
      </c>
      <c r="Y82" s="27">
        <f t="shared" si="23"/>
        <v>0</v>
      </c>
      <c r="Z82" s="28">
        <f t="shared" si="24"/>
        <v>2526</v>
      </c>
      <c r="AA82" s="27">
        <f t="shared" si="25"/>
        <v>2526</v>
      </c>
      <c r="AB82" s="27">
        <f t="shared" si="26"/>
        <v>0</v>
      </c>
      <c r="AC82" s="27">
        <f t="shared" si="27"/>
        <v>0</v>
      </c>
      <c r="AD82" s="28">
        <f t="shared" si="28"/>
        <v>2526</v>
      </c>
      <c r="AE82" s="28">
        <f t="shared" si="29"/>
        <v>7578</v>
      </c>
      <c r="AF82" s="29" t="s">
        <v>58</v>
      </c>
      <c r="AG82" s="29" t="s">
        <v>59</v>
      </c>
      <c r="AH82" s="29" t="s">
        <v>60</v>
      </c>
      <c r="AI82" s="29" t="s">
        <v>61</v>
      </c>
      <c r="AJ82" s="29" t="s">
        <v>62</v>
      </c>
      <c r="AK82" s="26" t="s">
        <v>63</v>
      </c>
      <c r="AL82" s="26" t="s">
        <v>62</v>
      </c>
      <c r="AM82" s="26" t="s">
        <v>64</v>
      </c>
      <c r="AN82" s="26" t="s">
        <v>65</v>
      </c>
      <c r="AO82" s="30"/>
    </row>
    <row r="83" spans="1:41">
      <c r="A83" s="26">
        <v>79</v>
      </c>
      <c r="B83" s="26" t="s">
        <v>47</v>
      </c>
      <c r="C83" s="26" t="s">
        <v>48</v>
      </c>
      <c r="D83" s="26" t="s">
        <v>49</v>
      </c>
      <c r="E83" s="26" t="s">
        <v>50</v>
      </c>
      <c r="F83" s="26" t="s">
        <v>49</v>
      </c>
      <c r="G83" s="26" t="s">
        <v>51</v>
      </c>
      <c r="H83" s="26" t="s">
        <v>181</v>
      </c>
      <c r="I83" s="26"/>
      <c r="J83" s="26"/>
      <c r="K83" s="26" t="s">
        <v>54</v>
      </c>
      <c r="L83" s="26" t="s">
        <v>55</v>
      </c>
      <c r="M83" s="13" t="s">
        <v>182</v>
      </c>
      <c r="N83" s="26"/>
      <c r="O83" s="26">
        <v>30004547</v>
      </c>
      <c r="P83" s="26" t="s">
        <v>57</v>
      </c>
      <c r="Q83" s="26">
        <v>2</v>
      </c>
      <c r="R83" s="26">
        <v>36</v>
      </c>
      <c r="S83" s="27">
        <v>1256</v>
      </c>
      <c r="T83" s="27"/>
      <c r="U83" s="27"/>
      <c r="V83" s="28">
        <f t="shared" si="20"/>
        <v>1256</v>
      </c>
      <c r="W83" s="27">
        <f t="shared" si="21"/>
        <v>1256</v>
      </c>
      <c r="X83" s="27">
        <f t="shared" si="22"/>
        <v>0</v>
      </c>
      <c r="Y83" s="27">
        <f t="shared" si="23"/>
        <v>0</v>
      </c>
      <c r="Z83" s="28">
        <f t="shared" si="24"/>
        <v>1256</v>
      </c>
      <c r="AA83" s="27">
        <f t="shared" si="25"/>
        <v>1256</v>
      </c>
      <c r="AB83" s="27">
        <f t="shared" si="26"/>
        <v>0</v>
      </c>
      <c r="AC83" s="27">
        <f t="shared" si="27"/>
        <v>0</v>
      </c>
      <c r="AD83" s="28">
        <f t="shared" si="28"/>
        <v>1256</v>
      </c>
      <c r="AE83" s="28">
        <f t="shared" si="29"/>
        <v>3768</v>
      </c>
      <c r="AF83" s="29" t="s">
        <v>58</v>
      </c>
      <c r="AG83" s="29" t="s">
        <v>59</v>
      </c>
      <c r="AH83" s="29" t="s">
        <v>60</v>
      </c>
      <c r="AI83" s="29" t="s">
        <v>61</v>
      </c>
      <c r="AJ83" s="29" t="s">
        <v>62</v>
      </c>
      <c r="AK83" s="26" t="s">
        <v>63</v>
      </c>
      <c r="AL83" s="26" t="s">
        <v>62</v>
      </c>
      <c r="AM83" s="26" t="s">
        <v>64</v>
      </c>
      <c r="AN83" s="26" t="s">
        <v>65</v>
      </c>
      <c r="AO83" s="30"/>
    </row>
    <row r="84" spans="1:41">
      <c r="A84" s="26">
        <v>80</v>
      </c>
      <c r="B84" s="26" t="s">
        <v>47</v>
      </c>
      <c r="C84" s="26" t="s">
        <v>48</v>
      </c>
      <c r="D84" s="26" t="s">
        <v>49</v>
      </c>
      <c r="E84" s="26" t="s">
        <v>50</v>
      </c>
      <c r="F84" s="26" t="s">
        <v>49</v>
      </c>
      <c r="G84" s="26" t="s">
        <v>51</v>
      </c>
      <c r="H84" s="26" t="s">
        <v>181</v>
      </c>
      <c r="I84" s="26"/>
      <c r="J84" s="26"/>
      <c r="K84" s="26" t="s">
        <v>54</v>
      </c>
      <c r="L84" s="26" t="s">
        <v>55</v>
      </c>
      <c r="M84" s="13" t="s">
        <v>183</v>
      </c>
      <c r="N84" s="26"/>
      <c r="O84" s="26">
        <v>30527819</v>
      </c>
      <c r="P84" s="26" t="s">
        <v>57</v>
      </c>
      <c r="Q84" s="26">
        <v>2</v>
      </c>
      <c r="R84" s="26">
        <v>36</v>
      </c>
      <c r="S84" s="27">
        <v>2256</v>
      </c>
      <c r="T84" s="27"/>
      <c r="U84" s="27"/>
      <c r="V84" s="28">
        <f t="shared" si="20"/>
        <v>2256</v>
      </c>
      <c r="W84" s="27">
        <f t="shared" si="21"/>
        <v>2256</v>
      </c>
      <c r="X84" s="27">
        <f t="shared" si="22"/>
        <v>0</v>
      </c>
      <c r="Y84" s="27">
        <f t="shared" si="23"/>
        <v>0</v>
      </c>
      <c r="Z84" s="28">
        <f t="shared" si="24"/>
        <v>2256</v>
      </c>
      <c r="AA84" s="27">
        <f t="shared" si="25"/>
        <v>2256</v>
      </c>
      <c r="AB84" s="27">
        <f t="shared" si="26"/>
        <v>0</v>
      </c>
      <c r="AC84" s="27">
        <f t="shared" si="27"/>
        <v>0</v>
      </c>
      <c r="AD84" s="28">
        <f t="shared" si="28"/>
        <v>2256</v>
      </c>
      <c r="AE84" s="28">
        <f t="shared" si="29"/>
        <v>6768</v>
      </c>
      <c r="AF84" s="29" t="s">
        <v>58</v>
      </c>
      <c r="AG84" s="29" t="s">
        <v>59</v>
      </c>
      <c r="AH84" s="29" t="s">
        <v>60</v>
      </c>
      <c r="AI84" s="29" t="s">
        <v>61</v>
      </c>
      <c r="AJ84" s="29" t="s">
        <v>62</v>
      </c>
      <c r="AK84" s="26" t="s">
        <v>63</v>
      </c>
      <c r="AL84" s="26" t="s">
        <v>62</v>
      </c>
      <c r="AM84" s="26" t="s">
        <v>64</v>
      </c>
      <c r="AN84" s="26" t="s">
        <v>65</v>
      </c>
      <c r="AO84" s="30"/>
    </row>
    <row r="85" spans="1:41">
      <c r="A85" s="26">
        <v>81</v>
      </c>
      <c r="B85" s="26" t="s">
        <v>47</v>
      </c>
      <c r="C85" s="26" t="s">
        <v>48</v>
      </c>
      <c r="D85" s="26" t="s">
        <v>49</v>
      </c>
      <c r="E85" s="26" t="s">
        <v>50</v>
      </c>
      <c r="F85" s="26" t="s">
        <v>49</v>
      </c>
      <c r="G85" s="26" t="s">
        <v>51</v>
      </c>
      <c r="H85" s="26" t="s">
        <v>116</v>
      </c>
      <c r="I85" s="26"/>
      <c r="J85" s="26"/>
      <c r="K85" s="26" t="s">
        <v>54</v>
      </c>
      <c r="L85" s="26" t="s">
        <v>55</v>
      </c>
      <c r="M85" s="13" t="s">
        <v>184</v>
      </c>
      <c r="N85" s="26"/>
      <c r="O85" s="26">
        <v>29860962</v>
      </c>
      <c r="P85" s="26" t="s">
        <v>57</v>
      </c>
      <c r="Q85" s="26">
        <v>1</v>
      </c>
      <c r="R85" s="26">
        <v>36</v>
      </c>
      <c r="S85" s="27">
        <v>782</v>
      </c>
      <c r="T85" s="27"/>
      <c r="U85" s="27"/>
      <c r="V85" s="28">
        <f t="shared" si="20"/>
        <v>782</v>
      </c>
      <c r="W85" s="27">
        <f t="shared" si="21"/>
        <v>782</v>
      </c>
      <c r="X85" s="27">
        <f t="shared" si="22"/>
        <v>0</v>
      </c>
      <c r="Y85" s="27">
        <f t="shared" si="23"/>
        <v>0</v>
      </c>
      <c r="Z85" s="28">
        <f t="shared" si="24"/>
        <v>782</v>
      </c>
      <c r="AA85" s="27">
        <f t="shared" si="25"/>
        <v>782</v>
      </c>
      <c r="AB85" s="27">
        <f t="shared" si="26"/>
        <v>0</v>
      </c>
      <c r="AC85" s="27">
        <f t="shared" si="27"/>
        <v>0</v>
      </c>
      <c r="AD85" s="28">
        <f t="shared" si="28"/>
        <v>782</v>
      </c>
      <c r="AE85" s="28">
        <f t="shared" si="29"/>
        <v>2346</v>
      </c>
      <c r="AF85" s="29" t="s">
        <v>58</v>
      </c>
      <c r="AG85" s="29" t="s">
        <v>59</v>
      </c>
      <c r="AH85" s="29" t="s">
        <v>60</v>
      </c>
      <c r="AI85" s="29" t="s">
        <v>61</v>
      </c>
      <c r="AJ85" s="29" t="s">
        <v>62</v>
      </c>
      <c r="AK85" s="26" t="s">
        <v>63</v>
      </c>
      <c r="AL85" s="26" t="s">
        <v>62</v>
      </c>
      <c r="AM85" s="26" t="s">
        <v>64</v>
      </c>
      <c r="AN85" s="26" t="s">
        <v>65</v>
      </c>
      <c r="AO85" s="30"/>
    </row>
    <row r="86" spans="1:41">
      <c r="A86" s="26">
        <v>82</v>
      </c>
      <c r="B86" s="26" t="s">
        <v>47</v>
      </c>
      <c r="C86" s="26" t="s">
        <v>48</v>
      </c>
      <c r="D86" s="26" t="s">
        <v>49</v>
      </c>
      <c r="E86" s="26" t="s">
        <v>50</v>
      </c>
      <c r="F86" s="26" t="s">
        <v>49</v>
      </c>
      <c r="G86" s="26" t="s">
        <v>51</v>
      </c>
      <c r="H86" s="26" t="s">
        <v>81</v>
      </c>
      <c r="I86" s="26"/>
      <c r="J86" s="26"/>
      <c r="K86" s="26" t="s">
        <v>54</v>
      </c>
      <c r="L86" s="26" t="s">
        <v>55</v>
      </c>
      <c r="M86" s="13" t="s">
        <v>185</v>
      </c>
      <c r="N86" s="26"/>
      <c r="O86" s="26">
        <v>29779527</v>
      </c>
      <c r="P86" s="26" t="s">
        <v>57</v>
      </c>
      <c r="Q86" s="26">
        <v>1</v>
      </c>
      <c r="R86" s="26">
        <v>36</v>
      </c>
      <c r="S86" s="27">
        <v>1391</v>
      </c>
      <c r="T86" s="27"/>
      <c r="U86" s="27"/>
      <c r="V86" s="28">
        <f t="shared" si="20"/>
        <v>1391</v>
      </c>
      <c r="W86" s="27">
        <f t="shared" si="21"/>
        <v>1391</v>
      </c>
      <c r="X86" s="27">
        <f t="shared" si="22"/>
        <v>0</v>
      </c>
      <c r="Y86" s="27">
        <f t="shared" si="23"/>
        <v>0</v>
      </c>
      <c r="Z86" s="28">
        <f t="shared" si="24"/>
        <v>1391</v>
      </c>
      <c r="AA86" s="27">
        <f t="shared" si="25"/>
        <v>1391</v>
      </c>
      <c r="AB86" s="27">
        <f t="shared" si="26"/>
        <v>0</v>
      </c>
      <c r="AC86" s="27">
        <f t="shared" si="27"/>
        <v>0</v>
      </c>
      <c r="AD86" s="28">
        <f t="shared" si="28"/>
        <v>1391</v>
      </c>
      <c r="AE86" s="28">
        <f t="shared" si="29"/>
        <v>4173</v>
      </c>
      <c r="AF86" s="29" t="s">
        <v>58</v>
      </c>
      <c r="AG86" s="29" t="s">
        <v>59</v>
      </c>
      <c r="AH86" s="29" t="s">
        <v>60</v>
      </c>
      <c r="AI86" s="29" t="s">
        <v>61</v>
      </c>
      <c r="AJ86" s="29" t="s">
        <v>62</v>
      </c>
      <c r="AK86" s="26" t="s">
        <v>63</v>
      </c>
      <c r="AL86" s="26" t="s">
        <v>62</v>
      </c>
      <c r="AM86" s="26" t="s">
        <v>64</v>
      </c>
      <c r="AN86" s="26" t="s">
        <v>65</v>
      </c>
      <c r="AO86" s="30"/>
    </row>
    <row r="87" spans="1:41">
      <c r="A87" s="26">
        <v>83</v>
      </c>
      <c r="B87" s="26" t="s">
        <v>47</v>
      </c>
      <c r="C87" s="26" t="s">
        <v>48</v>
      </c>
      <c r="D87" s="26" t="s">
        <v>49</v>
      </c>
      <c r="E87" s="26" t="s">
        <v>50</v>
      </c>
      <c r="F87" s="26" t="s">
        <v>49</v>
      </c>
      <c r="G87" s="26" t="s">
        <v>51</v>
      </c>
      <c r="H87" s="26" t="s">
        <v>186</v>
      </c>
      <c r="I87" s="26"/>
      <c r="J87" s="26"/>
      <c r="K87" s="26" t="s">
        <v>54</v>
      </c>
      <c r="L87" s="26" t="s">
        <v>55</v>
      </c>
      <c r="M87" s="13" t="s">
        <v>187</v>
      </c>
      <c r="N87" s="26"/>
      <c r="O87" s="26">
        <v>28538978</v>
      </c>
      <c r="P87" s="26" t="s">
        <v>57</v>
      </c>
      <c r="Q87" s="26">
        <v>1</v>
      </c>
      <c r="R87" s="26">
        <v>36</v>
      </c>
      <c r="S87" s="27">
        <v>732</v>
      </c>
      <c r="T87" s="27"/>
      <c r="U87" s="27"/>
      <c r="V87" s="28">
        <f t="shared" si="20"/>
        <v>732</v>
      </c>
      <c r="W87" s="27">
        <f t="shared" si="21"/>
        <v>732</v>
      </c>
      <c r="X87" s="27">
        <f t="shared" si="22"/>
        <v>0</v>
      </c>
      <c r="Y87" s="27">
        <f t="shared" si="23"/>
        <v>0</v>
      </c>
      <c r="Z87" s="28">
        <f t="shared" si="24"/>
        <v>732</v>
      </c>
      <c r="AA87" s="27">
        <f t="shared" si="25"/>
        <v>732</v>
      </c>
      <c r="AB87" s="27">
        <f t="shared" si="26"/>
        <v>0</v>
      </c>
      <c r="AC87" s="27">
        <f t="shared" si="27"/>
        <v>0</v>
      </c>
      <c r="AD87" s="28">
        <f t="shared" si="28"/>
        <v>732</v>
      </c>
      <c r="AE87" s="28">
        <f t="shared" si="29"/>
        <v>2196</v>
      </c>
      <c r="AF87" s="29" t="s">
        <v>58</v>
      </c>
      <c r="AG87" s="29" t="s">
        <v>59</v>
      </c>
      <c r="AH87" s="29" t="s">
        <v>60</v>
      </c>
      <c r="AI87" s="29" t="s">
        <v>61</v>
      </c>
      <c r="AJ87" s="29" t="s">
        <v>62</v>
      </c>
      <c r="AK87" s="26" t="s">
        <v>63</v>
      </c>
      <c r="AL87" s="26" t="s">
        <v>62</v>
      </c>
      <c r="AM87" s="26" t="s">
        <v>64</v>
      </c>
      <c r="AN87" s="26" t="s">
        <v>65</v>
      </c>
      <c r="AO87" s="30"/>
    </row>
    <row r="88" spans="1:41">
      <c r="A88" s="26">
        <v>84</v>
      </c>
      <c r="B88" s="26" t="s">
        <v>47</v>
      </c>
      <c r="C88" s="26" t="s">
        <v>48</v>
      </c>
      <c r="D88" s="26" t="s">
        <v>49</v>
      </c>
      <c r="E88" s="26" t="s">
        <v>50</v>
      </c>
      <c r="F88" s="26" t="s">
        <v>49</v>
      </c>
      <c r="G88" s="26" t="s">
        <v>51</v>
      </c>
      <c r="H88" s="26" t="s">
        <v>188</v>
      </c>
      <c r="I88" s="26" t="s">
        <v>189</v>
      </c>
      <c r="J88" s="26"/>
      <c r="K88" s="26" t="s">
        <v>54</v>
      </c>
      <c r="L88" s="26" t="s">
        <v>55</v>
      </c>
      <c r="M88" s="13" t="s">
        <v>190</v>
      </c>
      <c r="N88" s="26"/>
      <c r="O88" s="26">
        <v>25322580</v>
      </c>
      <c r="P88" s="26" t="s">
        <v>57</v>
      </c>
      <c r="Q88" s="26">
        <v>1</v>
      </c>
      <c r="R88" s="26">
        <v>36</v>
      </c>
      <c r="S88" s="27">
        <v>2809</v>
      </c>
      <c r="T88" s="27"/>
      <c r="U88" s="27"/>
      <c r="V88" s="28">
        <f t="shared" si="20"/>
        <v>2809</v>
      </c>
      <c r="W88" s="27">
        <f t="shared" si="21"/>
        <v>2809</v>
      </c>
      <c r="X88" s="27">
        <f t="shared" si="22"/>
        <v>0</v>
      </c>
      <c r="Y88" s="27">
        <f t="shared" si="23"/>
        <v>0</v>
      </c>
      <c r="Z88" s="28">
        <f t="shared" si="24"/>
        <v>2809</v>
      </c>
      <c r="AA88" s="27">
        <f t="shared" si="25"/>
        <v>2809</v>
      </c>
      <c r="AB88" s="27">
        <f t="shared" si="26"/>
        <v>0</v>
      </c>
      <c r="AC88" s="27">
        <f t="shared" si="27"/>
        <v>0</v>
      </c>
      <c r="AD88" s="28">
        <f t="shared" si="28"/>
        <v>2809</v>
      </c>
      <c r="AE88" s="28">
        <f t="shared" si="29"/>
        <v>8427</v>
      </c>
      <c r="AF88" s="29" t="s">
        <v>58</v>
      </c>
      <c r="AG88" s="29" t="s">
        <v>59</v>
      </c>
      <c r="AH88" s="29" t="s">
        <v>60</v>
      </c>
      <c r="AI88" s="29" t="s">
        <v>61</v>
      </c>
      <c r="AJ88" s="29" t="s">
        <v>62</v>
      </c>
      <c r="AK88" s="26" t="s">
        <v>63</v>
      </c>
      <c r="AL88" s="26" t="s">
        <v>62</v>
      </c>
      <c r="AM88" s="26" t="s">
        <v>64</v>
      </c>
      <c r="AN88" s="26" t="s">
        <v>65</v>
      </c>
      <c r="AO88" s="30"/>
    </row>
    <row r="89" spans="1:41">
      <c r="A89" s="26">
        <v>85</v>
      </c>
      <c r="B89" s="26" t="s">
        <v>47</v>
      </c>
      <c r="C89" s="26" t="s">
        <v>48</v>
      </c>
      <c r="D89" s="26" t="s">
        <v>49</v>
      </c>
      <c r="E89" s="26" t="s">
        <v>50</v>
      </c>
      <c r="F89" s="26" t="s">
        <v>49</v>
      </c>
      <c r="G89" s="26" t="s">
        <v>51</v>
      </c>
      <c r="H89" s="26" t="s">
        <v>86</v>
      </c>
      <c r="I89" s="26"/>
      <c r="J89" s="26"/>
      <c r="K89" s="26" t="s">
        <v>54</v>
      </c>
      <c r="L89" s="26" t="s">
        <v>55</v>
      </c>
      <c r="M89" s="13" t="s">
        <v>191</v>
      </c>
      <c r="N89" s="26"/>
      <c r="O89" s="26">
        <v>23035505</v>
      </c>
      <c r="P89" s="26" t="s">
        <v>57</v>
      </c>
      <c r="Q89" s="26">
        <v>1</v>
      </c>
      <c r="R89" s="26">
        <v>36</v>
      </c>
      <c r="S89" s="27">
        <v>1097</v>
      </c>
      <c r="T89" s="27"/>
      <c r="U89" s="27"/>
      <c r="V89" s="28">
        <f t="shared" si="20"/>
        <v>1097</v>
      </c>
      <c r="W89" s="27">
        <f t="shared" si="21"/>
        <v>1097</v>
      </c>
      <c r="X89" s="27">
        <f t="shared" si="22"/>
        <v>0</v>
      </c>
      <c r="Y89" s="27">
        <f t="shared" si="23"/>
        <v>0</v>
      </c>
      <c r="Z89" s="28">
        <f t="shared" si="24"/>
        <v>1097</v>
      </c>
      <c r="AA89" s="27">
        <f t="shared" si="25"/>
        <v>1097</v>
      </c>
      <c r="AB89" s="27">
        <f t="shared" si="26"/>
        <v>0</v>
      </c>
      <c r="AC89" s="27">
        <f t="shared" si="27"/>
        <v>0</v>
      </c>
      <c r="AD89" s="28">
        <f t="shared" si="28"/>
        <v>1097</v>
      </c>
      <c r="AE89" s="28">
        <f t="shared" si="29"/>
        <v>3291</v>
      </c>
      <c r="AF89" s="29" t="s">
        <v>58</v>
      </c>
      <c r="AG89" s="29" t="s">
        <v>59</v>
      </c>
      <c r="AH89" s="29" t="s">
        <v>60</v>
      </c>
      <c r="AI89" s="29" t="s">
        <v>61</v>
      </c>
      <c r="AJ89" s="29" t="s">
        <v>62</v>
      </c>
      <c r="AK89" s="26" t="s">
        <v>63</v>
      </c>
      <c r="AL89" s="26" t="s">
        <v>62</v>
      </c>
      <c r="AM89" s="26" t="s">
        <v>64</v>
      </c>
      <c r="AN89" s="26" t="s">
        <v>65</v>
      </c>
      <c r="AO89" s="30"/>
    </row>
    <row r="90" spans="1:41">
      <c r="A90" s="26">
        <v>86</v>
      </c>
      <c r="B90" s="26" t="s">
        <v>47</v>
      </c>
      <c r="C90" s="26" t="s">
        <v>48</v>
      </c>
      <c r="D90" s="26" t="s">
        <v>49</v>
      </c>
      <c r="E90" s="26" t="s">
        <v>50</v>
      </c>
      <c r="F90" s="26" t="s">
        <v>49</v>
      </c>
      <c r="G90" s="26" t="s">
        <v>51</v>
      </c>
      <c r="H90" s="26" t="s">
        <v>52</v>
      </c>
      <c r="I90" s="26"/>
      <c r="J90" s="26"/>
      <c r="K90" s="26" t="s">
        <v>54</v>
      </c>
      <c r="L90" s="26" t="s">
        <v>55</v>
      </c>
      <c r="M90" s="13" t="s">
        <v>192</v>
      </c>
      <c r="N90" s="26"/>
      <c r="O90" s="26">
        <v>25162000</v>
      </c>
      <c r="P90" s="26" t="s">
        <v>57</v>
      </c>
      <c r="Q90" s="26">
        <v>2</v>
      </c>
      <c r="R90" s="26">
        <v>36</v>
      </c>
      <c r="S90" s="27">
        <v>3522</v>
      </c>
      <c r="T90" s="27"/>
      <c r="U90" s="27"/>
      <c r="V90" s="28">
        <f t="shared" si="20"/>
        <v>3522</v>
      </c>
      <c r="W90" s="27">
        <f t="shared" si="21"/>
        <v>3522</v>
      </c>
      <c r="X90" s="27">
        <f t="shared" si="22"/>
        <v>0</v>
      </c>
      <c r="Y90" s="27">
        <f t="shared" si="23"/>
        <v>0</v>
      </c>
      <c r="Z90" s="28">
        <f t="shared" si="24"/>
        <v>3522</v>
      </c>
      <c r="AA90" s="27">
        <f t="shared" si="25"/>
        <v>3522</v>
      </c>
      <c r="AB90" s="27">
        <f t="shared" si="26"/>
        <v>0</v>
      </c>
      <c r="AC90" s="27">
        <f t="shared" si="27"/>
        <v>0</v>
      </c>
      <c r="AD90" s="28">
        <f t="shared" si="28"/>
        <v>3522</v>
      </c>
      <c r="AE90" s="28">
        <f t="shared" si="29"/>
        <v>10566</v>
      </c>
      <c r="AF90" s="29" t="s">
        <v>58</v>
      </c>
      <c r="AG90" s="29" t="s">
        <v>59</v>
      </c>
      <c r="AH90" s="29" t="s">
        <v>60</v>
      </c>
      <c r="AI90" s="29" t="s">
        <v>61</v>
      </c>
      <c r="AJ90" s="29" t="s">
        <v>62</v>
      </c>
      <c r="AK90" s="26" t="s">
        <v>63</v>
      </c>
      <c r="AL90" s="26" t="s">
        <v>62</v>
      </c>
      <c r="AM90" s="26" t="s">
        <v>64</v>
      </c>
      <c r="AN90" s="26" t="s">
        <v>65</v>
      </c>
      <c r="AO90" s="30"/>
    </row>
    <row r="91" spans="1:41">
      <c r="A91" s="26">
        <v>87</v>
      </c>
      <c r="B91" s="26" t="s">
        <v>47</v>
      </c>
      <c r="C91" s="26" t="s">
        <v>48</v>
      </c>
      <c r="D91" s="26" t="s">
        <v>49</v>
      </c>
      <c r="E91" s="26" t="s">
        <v>50</v>
      </c>
      <c r="F91" s="26" t="s">
        <v>49</v>
      </c>
      <c r="G91" s="26" t="s">
        <v>51</v>
      </c>
      <c r="H91" s="26" t="s">
        <v>170</v>
      </c>
      <c r="I91" s="26"/>
      <c r="J91" s="26"/>
      <c r="K91" s="26" t="s">
        <v>54</v>
      </c>
      <c r="L91" s="26" t="s">
        <v>55</v>
      </c>
      <c r="M91" s="13" t="s">
        <v>193</v>
      </c>
      <c r="N91" s="26"/>
      <c r="O91" s="26">
        <v>25608480</v>
      </c>
      <c r="P91" s="26" t="s">
        <v>57</v>
      </c>
      <c r="Q91" s="26">
        <v>1</v>
      </c>
      <c r="R91" s="26">
        <v>36</v>
      </c>
      <c r="S91" s="27">
        <v>4439</v>
      </c>
      <c r="T91" s="27"/>
      <c r="U91" s="27"/>
      <c r="V91" s="28">
        <f t="shared" si="20"/>
        <v>4439</v>
      </c>
      <c r="W91" s="27">
        <f t="shared" si="21"/>
        <v>4439</v>
      </c>
      <c r="X91" s="27">
        <f t="shared" si="22"/>
        <v>0</v>
      </c>
      <c r="Y91" s="27">
        <f t="shared" si="23"/>
        <v>0</v>
      </c>
      <c r="Z91" s="28">
        <f t="shared" si="24"/>
        <v>4439</v>
      </c>
      <c r="AA91" s="27">
        <f t="shared" si="25"/>
        <v>4439</v>
      </c>
      <c r="AB91" s="27">
        <f t="shared" si="26"/>
        <v>0</v>
      </c>
      <c r="AC91" s="27">
        <f t="shared" si="27"/>
        <v>0</v>
      </c>
      <c r="AD91" s="28">
        <f t="shared" si="28"/>
        <v>4439</v>
      </c>
      <c r="AE91" s="28">
        <f t="shared" si="29"/>
        <v>13317</v>
      </c>
      <c r="AF91" s="29" t="s">
        <v>58</v>
      </c>
      <c r="AG91" s="29" t="s">
        <v>59</v>
      </c>
      <c r="AH91" s="29" t="s">
        <v>60</v>
      </c>
      <c r="AI91" s="29" t="s">
        <v>61</v>
      </c>
      <c r="AJ91" s="29" t="s">
        <v>62</v>
      </c>
      <c r="AK91" s="26" t="s">
        <v>63</v>
      </c>
      <c r="AL91" s="26" t="s">
        <v>62</v>
      </c>
      <c r="AM91" s="26" t="s">
        <v>64</v>
      </c>
      <c r="AN91" s="26" t="s">
        <v>65</v>
      </c>
      <c r="AO91" s="30"/>
    </row>
    <row r="92" spans="1:41">
      <c r="A92" s="26">
        <v>88</v>
      </c>
      <c r="B92" s="26" t="s">
        <v>47</v>
      </c>
      <c r="C92" s="26" t="s">
        <v>48</v>
      </c>
      <c r="D92" s="26" t="s">
        <v>49</v>
      </c>
      <c r="E92" s="26" t="s">
        <v>50</v>
      </c>
      <c r="F92" s="26" t="s">
        <v>49</v>
      </c>
      <c r="G92" s="26" t="s">
        <v>51</v>
      </c>
      <c r="H92" s="26" t="s">
        <v>107</v>
      </c>
      <c r="I92" s="26" t="s">
        <v>194</v>
      </c>
      <c r="J92" s="26"/>
      <c r="K92" s="26" t="s">
        <v>54</v>
      </c>
      <c r="L92" s="26" t="s">
        <v>55</v>
      </c>
      <c r="M92" s="13" t="s">
        <v>195</v>
      </c>
      <c r="N92" s="26"/>
      <c r="O92" s="26">
        <v>23035375</v>
      </c>
      <c r="P92" s="26" t="s">
        <v>57</v>
      </c>
      <c r="Q92" s="26">
        <v>1</v>
      </c>
      <c r="R92" s="26">
        <v>36</v>
      </c>
      <c r="S92" s="27">
        <v>1326</v>
      </c>
      <c r="T92" s="27"/>
      <c r="U92" s="27"/>
      <c r="V92" s="28">
        <f t="shared" si="20"/>
        <v>1326</v>
      </c>
      <c r="W92" s="27">
        <f t="shared" si="21"/>
        <v>1326</v>
      </c>
      <c r="X92" s="27">
        <f t="shared" si="22"/>
        <v>0</v>
      </c>
      <c r="Y92" s="27">
        <f t="shared" si="23"/>
        <v>0</v>
      </c>
      <c r="Z92" s="28">
        <f t="shared" si="24"/>
        <v>1326</v>
      </c>
      <c r="AA92" s="27">
        <f t="shared" si="25"/>
        <v>1326</v>
      </c>
      <c r="AB92" s="27">
        <f t="shared" si="26"/>
        <v>0</v>
      </c>
      <c r="AC92" s="27">
        <f t="shared" si="27"/>
        <v>0</v>
      </c>
      <c r="AD92" s="28">
        <f t="shared" si="28"/>
        <v>1326</v>
      </c>
      <c r="AE92" s="28">
        <f t="shared" si="29"/>
        <v>3978</v>
      </c>
      <c r="AF92" s="29" t="s">
        <v>58</v>
      </c>
      <c r="AG92" s="29" t="s">
        <v>59</v>
      </c>
      <c r="AH92" s="29" t="s">
        <v>60</v>
      </c>
      <c r="AI92" s="29" t="s">
        <v>61</v>
      </c>
      <c r="AJ92" s="29" t="s">
        <v>62</v>
      </c>
      <c r="AK92" s="26" t="s">
        <v>63</v>
      </c>
      <c r="AL92" s="26" t="s">
        <v>62</v>
      </c>
      <c r="AM92" s="26" t="s">
        <v>64</v>
      </c>
      <c r="AN92" s="26" t="s">
        <v>65</v>
      </c>
      <c r="AO92" s="30"/>
    </row>
    <row r="93" spans="1:41">
      <c r="A93" s="26">
        <v>89</v>
      </c>
      <c r="B93" s="26" t="s">
        <v>47</v>
      </c>
      <c r="C93" s="26" t="s">
        <v>48</v>
      </c>
      <c r="D93" s="26" t="s">
        <v>49</v>
      </c>
      <c r="E93" s="26" t="s">
        <v>50</v>
      </c>
      <c r="F93" s="26" t="s">
        <v>49</v>
      </c>
      <c r="G93" s="26" t="s">
        <v>51</v>
      </c>
      <c r="H93" s="26" t="s">
        <v>105</v>
      </c>
      <c r="I93" s="26" t="s">
        <v>196</v>
      </c>
      <c r="J93" s="26"/>
      <c r="K93" s="26" t="s">
        <v>54</v>
      </c>
      <c r="L93" s="26" t="s">
        <v>55</v>
      </c>
      <c r="M93" s="13" t="s">
        <v>197</v>
      </c>
      <c r="N93" s="26"/>
      <c r="O93" s="26">
        <v>83601474</v>
      </c>
      <c r="P93" s="26" t="s">
        <v>57</v>
      </c>
      <c r="Q93" s="26">
        <v>1</v>
      </c>
      <c r="R93" s="26">
        <v>36</v>
      </c>
      <c r="S93" s="27">
        <v>3137</v>
      </c>
      <c r="T93" s="27"/>
      <c r="U93" s="27"/>
      <c r="V93" s="28">
        <f t="shared" si="20"/>
        <v>3137</v>
      </c>
      <c r="W93" s="27">
        <f t="shared" si="21"/>
        <v>3137</v>
      </c>
      <c r="X93" s="27">
        <f t="shared" si="22"/>
        <v>0</v>
      </c>
      <c r="Y93" s="27">
        <f t="shared" si="23"/>
        <v>0</v>
      </c>
      <c r="Z93" s="28">
        <f t="shared" si="24"/>
        <v>3137</v>
      </c>
      <c r="AA93" s="27">
        <f t="shared" si="25"/>
        <v>3137</v>
      </c>
      <c r="AB93" s="27">
        <f t="shared" si="26"/>
        <v>0</v>
      </c>
      <c r="AC93" s="27">
        <f t="shared" si="27"/>
        <v>0</v>
      </c>
      <c r="AD93" s="28">
        <f t="shared" si="28"/>
        <v>3137</v>
      </c>
      <c r="AE93" s="28">
        <f t="shared" si="29"/>
        <v>9411</v>
      </c>
      <c r="AF93" s="29" t="s">
        <v>58</v>
      </c>
      <c r="AG93" s="29" t="s">
        <v>59</v>
      </c>
      <c r="AH93" s="29" t="s">
        <v>60</v>
      </c>
      <c r="AI93" s="29" t="s">
        <v>61</v>
      </c>
      <c r="AJ93" s="29" t="s">
        <v>62</v>
      </c>
      <c r="AK93" s="26" t="s">
        <v>63</v>
      </c>
      <c r="AL93" s="26" t="s">
        <v>62</v>
      </c>
      <c r="AM93" s="26" t="s">
        <v>64</v>
      </c>
      <c r="AN93" s="26" t="s">
        <v>65</v>
      </c>
      <c r="AO93" s="30"/>
    </row>
    <row r="94" spans="1:41">
      <c r="A94" s="26">
        <v>90</v>
      </c>
      <c r="B94" s="26" t="s">
        <v>47</v>
      </c>
      <c r="C94" s="26" t="s">
        <v>48</v>
      </c>
      <c r="D94" s="26" t="s">
        <v>49</v>
      </c>
      <c r="E94" s="26" t="s">
        <v>50</v>
      </c>
      <c r="F94" s="26" t="s">
        <v>49</v>
      </c>
      <c r="G94" s="26" t="s">
        <v>51</v>
      </c>
      <c r="H94" s="26" t="s">
        <v>86</v>
      </c>
      <c r="I94" s="26"/>
      <c r="J94" s="26" t="s">
        <v>198</v>
      </c>
      <c r="K94" s="26" t="s">
        <v>54</v>
      </c>
      <c r="L94" s="26" t="s">
        <v>55</v>
      </c>
      <c r="M94" s="13" t="s">
        <v>199</v>
      </c>
      <c r="N94" s="26"/>
      <c r="O94" s="26">
        <v>83567594</v>
      </c>
      <c r="P94" s="26" t="s">
        <v>57</v>
      </c>
      <c r="Q94" s="26">
        <v>1</v>
      </c>
      <c r="R94" s="26">
        <v>36</v>
      </c>
      <c r="S94" s="27">
        <v>1108</v>
      </c>
      <c r="T94" s="27"/>
      <c r="U94" s="27"/>
      <c r="V94" s="28">
        <f t="shared" si="20"/>
        <v>1108</v>
      </c>
      <c r="W94" s="27">
        <f t="shared" si="21"/>
        <v>1108</v>
      </c>
      <c r="X94" s="27">
        <f t="shared" si="22"/>
        <v>0</v>
      </c>
      <c r="Y94" s="27">
        <f t="shared" si="23"/>
        <v>0</v>
      </c>
      <c r="Z94" s="28">
        <f t="shared" si="24"/>
        <v>1108</v>
      </c>
      <c r="AA94" s="27">
        <f t="shared" si="25"/>
        <v>1108</v>
      </c>
      <c r="AB94" s="27">
        <f t="shared" si="26"/>
        <v>0</v>
      </c>
      <c r="AC94" s="27">
        <f t="shared" si="27"/>
        <v>0</v>
      </c>
      <c r="AD94" s="28">
        <f t="shared" si="28"/>
        <v>1108</v>
      </c>
      <c r="AE94" s="28">
        <f t="shared" si="29"/>
        <v>3324</v>
      </c>
      <c r="AF94" s="29" t="s">
        <v>58</v>
      </c>
      <c r="AG94" s="29" t="s">
        <v>59</v>
      </c>
      <c r="AH94" s="29" t="s">
        <v>60</v>
      </c>
      <c r="AI94" s="29" t="s">
        <v>61</v>
      </c>
      <c r="AJ94" s="29" t="s">
        <v>62</v>
      </c>
      <c r="AK94" s="26" t="s">
        <v>63</v>
      </c>
      <c r="AL94" s="26" t="s">
        <v>62</v>
      </c>
      <c r="AM94" s="26" t="s">
        <v>64</v>
      </c>
      <c r="AN94" s="26" t="s">
        <v>65</v>
      </c>
      <c r="AO94" s="30"/>
    </row>
    <row r="95" spans="1:41">
      <c r="A95" s="26">
        <v>91</v>
      </c>
      <c r="B95" s="26" t="s">
        <v>47</v>
      </c>
      <c r="C95" s="26" t="s">
        <v>48</v>
      </c>
      <c r="D95" s="26" t="s">
        <v>49</v>
      </c>
      <c r="E95" s="26" t="s">
        <v>50</v>
      </c>
      <c r="F95" s="26" t="s">
        <v>49</v>
      </c>
      <c r="G95" s="26" t="s">
        <v>51</v>
      </c>
      <c r="H95" s="26" t="s">
        <v>86</v>
      </c>
      <c r="I95" s="26"/>
      <c r="J95" s="26"/>
      <c r="K95" s="26" t="s">
        <v>54</v>
      </c>
      <c r="L95" s="26" t="s">
        <v>55</v>
      </c>
      <c r="M95" s="13" t="s">
        <v>200</v>
      </c>
      <c r="N95" s="26"/>
      <c r="O95" s="26">
        <v>13627109</v>
      </c>
      <c r="P95" s="26" t="s">
        <v>57</v>
      </c>
      <c r="Q95" s="26">
        <v>1</v>
      </c>
      <c r="R95" s="26">
        <v>36</v>
      </c>
      <c r="S95" s="27">
        <v>357</v>
      </c>
      <c r="T95" s="27"/>
      <c r="U95" s="27"/>
      <c r="V95" s="28">
        <f t="shared" si="20"/>
        <v>357</v>
      </c>
      <c r="W95" s="27">
        <f t="shared" si="21"/>
        <v>357</v>
      </c>
      <c r="X95" s="27">
        <f t="shared" si="22"/>
        <v>0</v>
      </c>
      <c r="Y95" s="27">
        <f t="shared" si="23"/>
        <v>0</v>
      </c>
      <c r="Z95" s="28">
        <f t="shared" si="24"/>
        <v>357</v>
      </c>
      <c r="AA95" s="27">
        <f t="shared" si="25"/>
        <v>357</v>
      </c>
      <c r="AB95" s="27">
        <f t="shared" si="26"/>
        <v>0</v>
      </c>
      <c r="AC95" s="27">
        <f t="shared" si="27"/>
        <v>0</v>
      </c>
      <c r="AD95" s="28">
        <f t="shared" si="28"/>
        <v>357</v>
      </c>
      <c r="AE95" s="28">
        <f t="shared" si="29"/>
        <v>1071</v>
      </c>
      <c r="AF95" s="29" t="s">
        <v>58</v>
      </c>
      <c r="AG95" s="29" t="s">
        <v>59</v>
      </c>
      <c r="AH95" s="29" t="s">
        <v>60</v>
      </c>
      <c r="AI95" s="29" t="s">
        <v>61</v>
      </c>
      <c r="AJ95" s="29" t="s">
        <v>62</v>
      </c>
      <c r="AK95" s="26" t="s">
        <v>63</v>
      </c>
      <c r="AL95" s="26" t="s">
        <v>62</v>
      </c>
      <c r="AM95" s="26" t="s">
        <v>64</v>
      </c>
      <c r="AN95" s="26" t="s">
        <v>65</v>
      </c>
      <c r="AO95" s="30"/>
    </row>
    <row r="96" spans="1:41">
      <c r="A96" s="26">
        <v>92</v>
      </c>
      <c r="B96" s="26" t="s">
        <v>47</v>
      </c>
      <c r="C96" s="26" t="s">
        <v>48</v>
      </c>
      <c r="D96" s="26" t="s">
        <v>49</v>
      </c>
      <c r="E96" s="26" t="s">
        <v>50</v>
      </c>
      <c r="F96" s="26" t="s">
        <v>49</v>
      </c>
      <c r="G96" s="26" t="s">
        <v>51</v>
      </c>
      <c r="H96" s="26" t="s">
        <v>52</v>
      </c>
      <c r="I96" s="26"/>
      <c r="J96" s="26"/>
      <c r="K96" s="26" t="s">
        <v>54</v>
      </c>
      <c r="L96" s="26" t="s">
        <v>55</v>
      </c>
      <c r="M96" s="13" t="s">
        <v>201</v>
      </c>
      <c r="N96" s="26"/>
      <c r="O96" s="26">
        <v>25749867</v>
      </c>
      <c r="P96" s="26" t="s">
        <v>57</v>
      </c>
      <c r="Q96" s="26">
        <v>1</v>
      </c>
      <c r="R96" s="26">
        <v>36</v>
      </c>
      <c r="S96" s="27">
        <v>4728</v>
      </c>
      <c r="T96" s="27"/>
      <c r="U96" s="27"/>
      <c r="V96" s="28">
        <f t="shared" si="20"/>
        <v>4728</v>
      </c>
      <c r="W96" s="27">
        <f t="shared" si="21"/>
        <v>4728</v>
      </c>
      <c r="X96" s="27">
        <f t="shared" si="22"/>
        <v>0</v>
      </c>
      <c r="Y96" s="27">
        <f t="shared" si="23"/>
        <v>0</v>
      </c>
      <c r="Z96" s="28">
        <f t="shared" si="24"/>
        <v>4728</v>
      </c>
      <c r="AA96" s="27">
        <f t="shared" si="25"/>
        <v>4728</v>
      </c>
      <c r="AB96" s="27">
        <f t="shared" si="26"/>
        <v>0</v>
      </c>
      <c r="AC96" s="27">
        <f t="shared" si="27"/>
        <v>0</v>
      </c>
      <c r="AD96" s="28">
        <f t="shared" si="28"/>
        <v>4728</v>
      </c>
      <c r="AE96" s="28">
        <f t="shared" si="29"/>
        <v>14184</v>
      </c>
      <c r="AF96" s="29" t="s">
        <v>58</v>
      </c>
      <c r="AG96" s="29" t="s">
        <v>59</v>
      </c>
      <c r="AH96" s="29" t="s">
        <v>60</v>
      </c>
      <c r="AI96" s="29" t="s">
        <v>61</v>
      </c>
      <c r="AJ96" s="29" t="s">
        <v>62</v>
      </c>
      <c r="AK96" s="26" t="s">
        <v>63</v>
      </c>
      <c r="AL96" s="26" t="s">
        <v>62</v>
      </c>
      <c r="AM96" s="26" t="s">
        <v>64</v>
      </c>
      <c r="AN96" s="26" t="s">
        <v>65</v>
      </c>
      <c r="AO96" s="30"/>
    </row>
    <row r="97" spans="1:41">
      <c r="A97" s="26">
        <v>93</v>
      </c>
      <c r="B97" s="26" t="s">
        <v>47</v>
      </c>
      <c r="C97" s="26" t="s">
        <v>48</v>
      </c>
      <c r="D97" s="26" t="s">
        <v>49</v>
      </c>
      <c r="E97" s="26" t="s">
        <v>50</v>
      </c>
      <c r="F97" s="26" t="s">
        <v>49</v>
      </c>
      <c r="G97" s="26" t="s">
        <v>51</v>
      </c>
      <c r="H97" s="26" t="s">
        <v>116</v>
      </c>
      <c r="I97" s="26"/>
      <c r="J97" s="26"/>
      <c r="K97" s="26" t="s">
        <v>54</v>
      </c>
      <c r="L97" s="26" t="s">
        <v>55</v>
      </c>
      <c r="M97" s="13" t="s">
        <v>202</v>
      </c>
      <c r="N97" s="26"/>
      <c r="O97" s="26">
        <v>97004551</v>
      </c>
      <c r="P97" s="26" t="s">
        <v>57</v>
      </c>
      <c r="Q97" s="26">
        <v>1</v>
      </c>
      <c r="R97" s="26">
        <v>36</v>
      </c>
      <c r="S97" s="27">
        <v>2602</v>
      </c>
      <c r="T97" s="27"/>
      <c r="U97" s="27"/>
      <c r="V97" s="28">
        <f t="shared" si="20"/>
        <v>2602</v>
      </c>
      <c r="W97" s="27">
        <f t="shared" si="21"/>
        <v>2602</v>
      </c>
      <c r="X97" s="27">
        <f t="shared" si="22"/>
        <v>0</v>
      </c>
      <c r="Y97" s="27">
        <f t="shared" si="23"/>
        <v>0</v>
      </c>
      <c r="Z97" s="28">
        <f t="shared" si="24"/>
        <v>2602</v>
      </c>
      <c r="AA97" s="27">
        <f t="shared" si="25"/>
        <v>2602</v>
      </c>
      <c r="AB97" s="27">
        <f t="shared" si="26"/>
        <v>0</v>
      </c>
      <c r="AC97" s="27">
        <f t="shared" si="27"/>
        <v>0</v>
      </c>
      <c r="AD97" s="28">
        <f t="shared" si="28"/>
        <v>2602</v>
      </c>
      <c r="AE97" s="28">
        <f t="shared" si="29"/>
        <v>7806</v>
      </c>
      <c r="AF97" s="29" t="s">
        <v>58</v>
      </c>
      <c r="AG97" s="29" t="s">
        <v>59</v>
      </c>
      <c r="AH97" s="29" t="s">
        <v>60</v>
      </c>
      <c r="AI97" s="29" t="s">
        <v>61</v>
      </c>
      <c r="AJ97" s="29" t="s">
        <v>62</v>
      </c>
      <c r="AK97" s="26" t="s">
        <v>63</v>
      </c>
      <c r="AL97" s="26" t="s">
        <v>62</v>
      </c>
      <c r="AM97" s="26" t="s">
        <v>64</v>
      </c>
      <c r="AN97" s="26" t="s">
        <v>65</v>
      </c>
      <c r="AO97" s="30"/>
    </row>
    <row r="98" spans="1:41">
      <c r="A98" s="26">
        <v>94</v>
      </c>
      <c r="B98" s="26" t="s">
        <v>47</v>
      </c>
      <c r="C98" s="26" t="s">
        <v>48</v>
      </c>
      <c r="D98" s="26" t="s">
        <v>49</v>
      </c>
      <c r="E98" s="26" t="s">
        <v>50</v>
      </c>
      <c r="F98" s="26" t="s">
        <v>49</v>
      </c>
      <c r="G98" s="26" t="s">
        <v>51</v>
      </c>
      <c r="H98" s="26" t="s">
        <v>81</v>
      </c>
      <c r="I98" s="26"/>
      <c r="J98" s="26"/>
      <c r="K98" s="26" t="s">
        <v>54</v>
      </c>
      <c r="L98" s="26" t="s">
        <v>55</v>
      </c>
      <c r="M98" s="13" t="s">
        <v>203</v>
      </c>
      <c r="N98" s="26"/>
      <c r="O98" s="26">
        <v>26198382</v>
      </c>
      <c r="P98" s="26" t="s">
        <v>57</v>
      </c>
      <c r="Q98" s="26">
        <v>1</v>
      </c>
      <c r="R98" s="26">
        <v>36</v>
      </c>
      <c r="S98" s="27">
        <v>1655</v>
      </c>
      <c r="T98" s="27"/>
      <c r="U98" s="27"/>
      <c r="V98" s="28">
        <f t="shared" si="20"/>
        <v>1655</v>
      </c>
      <c r="W98" s="27">
        <f t="shared" si="21"/>
        <v>1655</v>
      </c>
      <c r="X98" s="27">
        <f t="shared" si="22"/>
        <v>0</v>
      </c>
      <c r="Y98" s="27">
        <f t="shared" si="23"/>
        <v>0</v>
      </c>
      <c r="Z98" s="28">
        <f t="shared" si="24"/>
        <v>1655</v>
      </c>
      <c r="AA98" s="27">
        <f t="shared" si="25"/>
        <v>1655</v>
      </c>
      <c r="AB98" s="27">
        <f t="shared" si="26"/>
        <v>0</v>
      </c>
      <c r="AC98" s="27">
        <f t="shared" si="27"/>
        <v>0</v>
      </c>
      <c r="AD98" s="28">
        <f t="shared" si="28"/>
        <v>1655</v>
      </c>
      <c r="AE98" s="28">
        <f t="shared" si="29"/>
        <v>4965</v>
      </c>
      <c r="AF98" s="29" t="s">
        <v>58</v>
      </c>
      <c r="AG98" s="29" t="s">
        <v>59</v>
      </c>
      <c r="AH98" s="29" t="s">
        <v>60</v>
      </c>
      <c r="AI98" s="29" t="s">
        <v>61</v>
      </c>
      <c r="AJ98" s="29" t="s">
        <v>62</v>
      </c>
      <c r="AK98" s="26" t="s">
        <v>63</v>
      </c>
      <c r="AL98" s="26" t="s">
        <v>62</v>
      </c>
      <c r="AM98" s="26" t="s">
        <v>64</v>
      </c>
      <c r="AN98" s="26" t="s">
        <v>65</v>
      </c>
      <c r="AO98" s="30"/>
    </row>
    <row r="99" spans="1:41">
      <c r="A99" s="26">
        <v>95</v>
      </c>
      <c r="B99" s="26" t="s">
        <v>47</v>
      </c>
      <c r="C99" s="26" t="s">
        <v>48</v>
      </c>
      <c r="D99" s="26" t="s">
        <v>49</v>
      </c>
      <c r="E99" s="26" t="s">
        <v>50</v>
      </c>
      <c r="F99" s="26" t="s">
        <v>49</v>
      </c>
      <c r="G99" s="26" t="s">
        <v>51</v>
      </c>
      <c r="H99" s="26" t="s">
        <v>119</v>
      </c>
      <c r="I99" s="26"/>
      <c r="J99" s="26"/>
      <c r="K99" s="26" t="s">
        <v>54</v>
      </c>
      <c r="L99" s="26" t="s">
        <v>55</v>
      </c>
      <c r="M99" s="13" t="s">
        <v>204</v>
      </c>
      <c r="N99" s="26"/>
      <c r="O99" s="26">
        <v>97221982</v>
      </c>
      <c r="P99" s="26" t="s">
        <v>57</v>
      </c>
      <c r="Q99" s="26">
        <v>1</v>
      </c>
      <c r="R99" s="26">
        <v>36</v>
      </c>
      <c r="S99" s="27">
        <v>1627</v>
      </c>
      <c r="T99" s="27"/>
      <c r="U99" s="27"/>
      <c r="V99" s="28">
        <f t="shared" si="20"/>
        <v>1627</v>
      </c>
      <c r="W99" s="27">
        <f t="shared" si="21"/>
        <v>1627</v>
      </c>
      <c r="X99" s="27">
        <f t="shared" si="22"/>
        <v>0</v>
      </c>
      <c r="Y99" s="27">
        <f t="shared" si="23"/>
        <v>0</v>
      </c>
      <c r="Z99" s="28">
        <f t="shared" si="24"/>
        <v>1627</v>
      </c>
      <c r="AA99" s="27">
        <f t="shared" si="25"/>
        <v>1627</v>
      </c>
      <c r="AB99" s="27">
        <f t="shared" si="26"/>
        <v>0</v>
      </c>
      <c r="AC99" s="27">
        <f t="shared" si="27"/>
        <v>0</v>
      </c>
      <c r="AD99" s="28">
        <f t="shared" si="28"/>
        <v>1627</v>
      </c>
      <c r="AE99" s="28">
        <f t="shared" si="29"/>
        <v>4881</v>
      </c>
      <c r="AF99" s="29" t="s">
        <v>58</v>
      </c>
      <c r="AG99" s="29" t="s">
        <v>59</v>
      </c>
      <c r="AH99" s="29" t="s">
        <v>60</v>
      </c>
      <c r="AI99" s="29" t="s">
        <v>61</v>
      </c>
      <c r="AJ99" s="29" t="s">
        <v>62</v>
      </c>
      <c r="AK99" s="26" t="s">
        <v>63</v>
      </c>
      <c r="AL99" s="26" t="s">
        <v>62</v>
      </c>
      <c r="AM99" s="26" t="s">
        <v>64</v>
      </c>
      <c r="AN99" s="26" t="s">
        <v>65</v>
      </c>
      <c r="AO99" s="30"/>
    </row>
    <row r="100" spans="1:41">
      <c r="A100" s="26">
        <v>96</v>
      </c>
      <c r="B100" s="26" t="s">
        <v>47</v>
      </c>
      <c r="C100" s="26" t="s">
        <v>48</v>
      </c>
      <c r="D100" s="26" t="s">
        <v>49</v>
      </c>
      <c r="E100" s="26" t="s">
        <v>50</v>
      </c>
      <c r="F100" s="26" t="s">
        <v>49</v>
      </c>
      <c r="G100" s="26" t="s">
        <v>51</v>
      </c>
      <c r="H100" s="26" t="s">
        <v>96</v>
      </c>
      <c r="I100" s="26" t="s">
        <v>205</v>
      </c>
      <c r="J100" s="26"/>
      <c r="K100" s="26" t="s">
        <v>54</v>
      </c>
      <c r="L100" s="26" t="s">
        <v>55</v>
      </c>
      <c r="M100" s="13" t="s">
        <v>206</v>
      </c>
      <c r="N100" s="26"/>
      <c r="O100" s="26">
        <v>97222025</v>
      </c>
      <c r="P100" s="26" t="s">
        <v>57</v>
      </c>
      <c r="Q100" s="26">
        <v>5</v>
      </c>
      <c r="R100" s="26">
        <v>36</v>
      </c>
      <c r="S100" s="27">
        <v>14226</v>
      </c>
      <c r="T100" s="27"/>
      <c r="U100" s="27"/>
      <c r="V100" s="28">
        <f t="shared" si="20"/>
        <v>14226</v>
      </c>
      <c r="W100" s="27">
        <f t="shared" si="21"/>
        <v>14226</v>
      </c>
      <c r="X100" s="27">
        <f t="shared" si="22"/>
        <v>0</v>
      </c>
      <c r="Y100" s="27">
        <f t="shared" si="23"/>
        <v>0</v>
      </c>
      <c r="Z100" s="28">
        <f t="shared" si="24"/>
        <v>14226</v>
      </c>
      <c r="AA100" s="27">
        <f t="shared" si="25"/>
        <v>14226</v>
      </c>
      <c r="AB100" s="27">
        <f t="shared" si="26"/>
        <v>0</v>
      </c>
      <c r="AC100" s="27">
        <f t="shared" si="27"/>
        <v>0</v>
      </c>
      <c r="AD100" s="28">
        <f t="shared" si="28"/>
        <v>14226</v>
      </c>
      <c r="AE100" s="28">
        <f t="shared" si="29"/>
        <v>42678</v>
      </c>
      <c r="AF100" s="29" t="s">
        <v>58</v>
      </c>
      <c r="AG100" s="29" t="s">
        <v>59</v>
      </c>
      <c r="AH100" s="29" t="s">
        <v>60</v>
      </c>
      <c r="AI100" s="29" t="s">
        <v>61</v>
      </c>
      <c r="AJ100" s="29" t="s">
        <v>62</v>
      </c>
      <c r="AK100" s="26" t="s">
        <v>63</v>
      </c>
      <c r="AL100" s="26" t="s">
        <v>62</v>
      </c>
      <c r="AM100" s="26" t="s">
        <v>64</v>
      </c>
      <c r="AN100" s="26" t="s">
        <v>65</v>
      </c>
      <c r="AO100" s="30"/>
    </row>
    <row r="101" spans="1:41">
      <c r="A101" s="26">
        <v>97</v>
      </c>
      <c r="B101" s="26" t="s">
        <v>47</v>
      </c>
      <c r="C101" s="26" t="s">
        <v>48</v>
      </c>
      <c r="D101" s="26" t="s">
        <v>49</v>
      </c>
      <c r="E101" s="26" t="s">
        <v>50</v>
      </c>
      <c r="F101" s="26" t="s">
        <v>49</v>
      </c>
      <c r="G101" s="26" t="s">
        <v>51</v>
      </c>
      <c r="H101" s="26" t="s">
        <v>81</v>
      </c>
      <c r="I101" s="26"/>
      <c r="J101" s="26"/>
      <c r="K101" s="26" t="s">
        <v>54</v>
      </c>
      <c r="L101" s="26" t="s">
        <v>55</v>
      </c>
      <c r="M101" s="13" t="s">
        <v>207</v>
      </c>
      <c r="N101" s="26"/>
      <c r="O101" s="26">
        <v>13594481</v>
      </c>
      <c r="P101" s="26" t="s">
        <v>57</v>
      </c>
      <c r="Q101" s="26">
        <v>1</v>
      </c>
      <c r="R101" s="26">
        <v>36</v>
      </c>
      <c r="S101" s="27">
        <v>3082</v>
      </c>
      <c r="T101" s="27"/>
      <c r="U101" s="27"/>
      <c r="V101" s="28">
        <f t="shared" ref="V101:V132" si="30">S101+T101+U101</f>
        <v>3082</v>
      </c>
      <c r="W101" s="27">
        <f t="shared" ref="W101:W133" si="31">S101</f>
        <v>3082</v>
      </c>
      <c r="X101" s="27">
        <f t="shared" ref="X101:X133" si="32">T101</f>
        <v>0</v>
      </c>
      <c r="Y101" s="27">
        <f t="shared" ref="Y101:Y133" si="33">U101</f>
        <v>0</v>
      </c>
      <c r="Z101" s="28">
        <f t="shared" ref="Z101:Z132" si="34">SUM(W101:Y101)</f>
        <v>3082</v>
      </c>
      <c r="AA101" s="27">
        <f t="shared" ref="AA101:AA133" si="35">S101</f>
        <v>3082</v>
      </c>
      <c r="AB101" s="27">
        <f t="shared" ref="AB101:AB133" si="36">T101</f>
        <v>0</v>
      </c>
      <c r="AC101" s="27">
        <f t="shared" ref="AC101:AC133" si="37">U101</f>
        <v>0</v>
      </c>
      <c r="AD101" s="28">
        <f t="shared" ref="AD101:AD132" si="38">SUM(AA101:AC101)</f>
        <v>3082</v>
      </c>
      <c r="AE101" s="28">
        <f t="shared" ref="AE101:AE132" si="39">V101+Z101+AD101</f>
        <v>9246</v>
      </c>
      <c r="AF101" s="29" t="s">
        <v>58</v>
      </c>
      <c r="AG101" s="29" t="s">
        <v>59</v>
      </c>
      <c r="AH101" s="29" t="s">
        <v>60</v>
      </c>
      <c r="AI101" s="29" t="s">
        <v>61</v>
      </c>
      <c r="AJ101" s="29" t="s">
        <v>62</v>
      </c>
      <c r="AK101" s="26" t="s">
        <v>63</v>
      </c>
      <c r="AL101" s="26" t="s">
        <v>62</v>
      </c>
      <c r="AM101" s="26" t="s">
        <v>64</v>
      </c>
      <c r="AN101" s="26" t="s">
        <v>65</v>
      </c>
      <c r="AO101" s="30"/>
    </row>
    <row r="102" spans="1:41">
      <c r="A102" s="26">
        <v>98</v>
      </c>
      <c r="B102" s="26" t="s">
        <v>47</v>
      </c>
      <c r="C102" s="26" t="s">
        <v>48</v>
      </c>
      <c r="D102" s="26" t="s">
        <v>49</v>
      </c>
      <c r="E102" s="26" t="s">
        <v>50</v>
      </c>
      <c r="F102" s="26" t="s">
        <v>49</v>
      </c>
      <c r="G102" s="26" t="s">
        <v>51</v>
      </c>
      <c r="H102" s="26" t="s">
        <v>105</v>
      </c>
      <c r="I102" s="26"/>
      <c r="J102" s="26"/>
      <c r="K102" s="26" t="s">
        <v>54</v>
      </c>
      <c r="L102" s="26" t="s">
        <v>55</v>
      </c>
      <c r="M102" s="13" t="s">
        <v>208</v>
      </c>
      <c r="N102" s="26"/>
      <c r="O102" s="26">
        <v>13759913</v>
      </c>
      <c r="P102" s="26" t="s">
        <v>57</v>
      </c>
      <c r="Q102" s="26">
        <v>1</v>
      </c>
      <c r="R102" s="26">
        <v>36</v>
      </c>
      <c r="S102" s="27">
        <v>4115</v>
      </c>
      <c r="T102" s="27"/>
      <c r="U102" s="27"/>
      <c r="V102" s="28">
        <f t="shared" si="30"/>
        <v>4115</v>
      </c>
      <c r="W102" s="27">
        <f t="shared" si="31"/>
        <v>4115</v>
      </c>
      <c r="X102" s="27">
        <f t="shared" si="32"/>
        <v>0</v>
      </c>
      <c r="Y102" s="27">
        <f t="shared" si="33"/>
        <v>0</v>
      </c>
      <c r="Z102" s="28">
        <f t="shared" si="34"/>
        <v>4115</v>
      </c>
      <c r="AA102" s="27">
        <f t="shared" si="35"/>
        <v>4115</v>
      </c>
      <c r="AB102" s="27">
        <f t="shared" si="36"/>
        <v>0</v>
      </c>
      <c r="AC102" s="27">
        <f t="shared" si="37"/>
        <v>0</v>
      </c>
      <c r="AD102" s="28">
        <f t="shared" si="38"/>
        <v>4115</v>
      </c>
      <c r="AE102" s="28">
        <f t="shared" si="39"/>
        <v>12345</v>
      </c>
      <c r="AF102" s="29" t="s">
        <v>58</v>
      </c>
      <c r="AG102" s="29" t="s">
        <v>59</v>
      </c>
      <c r="AH102" s="29" t="s">
        <v>60</v>
      </c>
      <c r="AI102" s="29" t="s">
        <v>61</v>
      </c>
      <c r="AJ102" s="29" t="s">
        <v>62</v>
      </c>
      <c r="AK102" s="26" t="s">
        <v>63</v>
      </c>
      <c r="AL102" s="26" t="s">
        <v>62</v>
      </c>
      <c r="AM102" s="26" t="s">
        <v>64</v>
      </c>
      <c r="AN102" s="26" t="s">
        <v>65</v>
      </c>
      <c r="AO102" s="30"/>
    </row>
    <row r="103" spans="1:41">
      <c r="A103" s="26">
        <v>99</v>
      </c>
      <c r="B103" s="26" t="s">
        <v>47</v>
      </c>
      <c r="C103" s="26" t="s">
        <v>48</v>
      </c>
      <c r="D103" s="26" t="s">
        <v>49</v>
      </c>
      <c r="E103" s="26" t="s">
        <v>50</v>
      </c>
      <c r="F103" s="26" t="s">
        <v>49</v>
      </c>
      <c r="G103" s="26" t="s">
        <v>51</v>
      </c>
      <c r="H103" s="26" t="s">
        <v>55</v>
      </c>
      <c r="I103" s="26" t="s">
        <v>209</v>
      </c>
      <c r="J103" s="26"/>
      <c r="K103" s="26" t="s">
        <v>54</v>
      </c>
      <c r="L103" s="26" t="s">
        <v>55</v>
      </c>
      <c r="M103" s="13" t="s">
        <v>210</v>
      </c>
      <c r="N103" s="26"/>
      <c r="O103" s="26">
        <v>13495265</v>
      </c>
      <c r="P103" s="26" t="s">
        <v>57</v>
      </c>
      <c r="Q103" s="26">
        <v>2</v>
      </c>
      <c r="R103" s="26">
        <v>36</v>
      </c>
      <c r="S103" s="27">
        <v>3228</v>
      </c>
      <c r="T103" s="27"/>
      <c r="U103" s="27"/>
      <c r="V103" s="28">
        <f t="shared" si="30"/>
        <v>3228</v>
      </c>
      <c r="W103" s="27">
        <f t="shared" si="31"/>
        <v>3228</v>
      </c>
      <c r="X103" s="27">
        <f t="shared" si="32"/>
        <v>0</v>
      </c>
      <c r="Y103" s="27">
        <f t="shared" si="33"/>
        <v>0</v>
      </c>
      <c r="Z103" s="28">
        <f t="shared" si="34"/>
        <v>3228</v>
      </c>
      <c r="AA103" s="27">
        <f t="shared" si="35"/>
        <v>3228</v>
      </c>
      <c r="AB103" s="27">
        <f t="shared" si="36"/>
        <v>0</v>
      </c>
      <c r="AC103" s="27">
        <f t="shared" si="37"/>
        <v>0</v>
      </c>
      <c r="AD103" s="28">
        <f t="shared" si="38"/>
        <v>3228</v>
      </c>
      <c r="AE103" s="28">
        <f t="shared" si="39"/>
        <v>9684</v>
      </c>
      <c r="AF103" s="29" t="s">
        <v>58</v>
      </c>
      <c r="AG103" s="29" t="s">
        <v>59</v>
      </c>
      <c r="AH103" s="29" t="s">
        <v>60</v>
      </c>
      <c r="AI103" s="29" t="s">
        <v>61</v>
      </c>
      <c r="AJ103" s="29" t="s">
        <v>62</v>
      </c>
      <c r="AK103" s="26" t="s">
        <v>63</v>
      </c>
      <c r="AL103" s="26" t="s">
        <v>62</v>
      </c>
      <c r="AM103" s="26" t="s">
        <v>64</v>
      </c>
      <c r="AN103" s="26" t="s">
        <v>65</v>
      </c>
      <c r="AO103" s="30"/>
    </row>
    <row r="104" spans="1:41">
      <c r="A104" s="26">
        <v>100</v>
      </c>
      <c r="B104" s="26" t="s">
        <v>47</v>
      </c>
      <c r="C104" s="26" t="s">
        <v>48</v>
      </c>
      <c r="D104" s="26" t="s">
        <v>49</v>
      </c>
      <c r="E104" s="26" t="s">
        <v>50</v>
      </c>
      <c r="F104" s="26" t="s">
        <v>49</v>
      </c>
      <c r="G104" s="26" t="s">
        <v>51</v>
      </c>
      <c r="H104" s="26" t="s">
        <v>137</v>
      </c>
      <c r="I104" s="26"/>
      <c r="J104" s="26"/>
      <c r="K104" s="26" t="s">
        <v>54</v>
      </c>
      <c r="L104" s="26" t="s">
        <v>55</v>
      </c>
      <c r="M104" s="13" t="s">
        <v>211</v>
      </c>
      <c r="N104" s="26"/>
      <c r="O104" s="26">
        <v>13361551</v>
      </c>
      <c r="P104" s="26" t="s">
        <v>57</v>
      </c>
      <c r="Q104" s="26">
        <v>1</v>
      </c>
      <c r="R104" s="26">
        <v>36</v>
      </c>
      <c r="S104" s="27">
        <v>362</v>
      </c>
      <c r="T104" s="27"/>
      <c r="U104" s="27"/>
      <c r="V104" s="28">
        <f t="shared" si="30"/>
        <v>362</v>
      </c>
      <c r="W104" s="27">
        <f t="shared" si="31"/>
        <v>362</v>
      </c>
      <c r="X104" s="27">
        <f t="shared" si="32"/>
        <v>0</v>
      </c>
      <c r="Y104" s="27">
        <f t="shared" si="33"/>
        <v>0</v>
      </c>
      <c r="Z104" s="28">
        <f t="shared" si="34"/>
        <v>362</v>
      </c>
      <c r="AA104" s="27">
        <f t="shared" si="35"/>
        <v>362</v>
      </c>
      <c r="AB104" s="27">
        <f t="shared" si="36"/>
        <v>0</v>
      </c>
      <c r="AC104" s="27">
        <f t="shared" si="37"/>
        <v>0</v>
      </c>
      <c r="AD104" s="28">
        <f t="shared" si="38"/>
        <v>362</v>
      </c>
      <c r="AE104" s="28">
        <f t="shared" si="39"/>
        <v>1086</v>
      </c>
      <c r="AF104" s="29" t="s">
        <v>58</v>
      </c>
      <c r="AG104" s="29" t="s">
        <v>59</v>
      </c>
      <c r="AH104" s="29" t="s">
        <v>60</v>
      </c>
      <c r="AI104" s="29" t="s">
        <v>61</v>
      </c>
      <c r="AJ104" s="29" t="s">
        <v>62</v>
      </c>
      <c r="AK104" s="26" t="s">
        <v>63</v>
      </c>
      <c r="AL104" s="26" t="s">
        <v>62</v>
      </c>
      <c r="AM104" s="26" t="s">
        <v>64</v>
      </c>
      <c r="AN104" s="26" t="s">
        <v>65</v>
      </c>
      <c r="AO104" s="30"/>
    </row>
    <row r="105" spans="1:41">
      <c r="A105" s="26">
        <v>101</v>
      </c>
      <c r="B105" s="26" t="s">
        <v>47</v>
      </c>
      <c r="C105" s="26" t="s">
        <v>48</v>
      </c>
      <c r="D105" s="26" t="s">
        <v>49</v>
      </c>
      <c r="E105" s="26" t="s">
        <v>50</v>
      </c>
      <c r="F105" s="26" t="s">
        <v>49</v>
      </c>
      <c r="G105" s="26" t="s">
        <v>51</v>
      </c>
      <c r="H105" s="26" t="s">
        <v>154</v>
      </c>
      <c r="I105" s="26"/>
      <c r="J105" s="26"/>
      <c r="K105" s="26" t="s">
        <v>54</v>
      </c>
      <c r="L105" s="26" t="s">
        <v>55</v>
      </c>
      <c r="M105" s="13" t="s">
        <v>212</v>
      </c>
      <c r="N105" s="26"/>
      <c r="O105" s="26">
        <v>13786499</v>
      </c>
      <c r="P105" s="26" t="s">
        <v>57</v>
      </c>
      <c r="Q105" s="26">
        <v>1</v>
      </c>
      <c r="R105" s="26">
        <v>36</v>
      </c>
      <c r="S105" s="27">
        <v>340</v>
      </c>
      <c r="T105" s="27"/>
      <c r="U105" s="27"/>
      <c r="V105" s="28">
        <f t="shared" si="30"/>
        <v>340</v>
      </c>
      <c r="W105" s="27">
        <f t="shared" si="31"/>
        <v>340</v>
      </c>
      <c r="X105" s="27">
        <f t="shared" si="32"/>
        <v>0</v>
      </c>
      <c r="Y105" s="27">
        <f t="shared" si="33"/>
        <v>0</v>
      </c>
      <c r="Z105" s="28">
        <f t="shared" si="34"/>
        <v>340</v>
      </c>
      <c r="AA105" s="27">
        <f t="shared" si="35"/>
        <v>340</v>
      </c>
      <c r="AB105" s="27">
        <f t="shared" si="36"/>
        <v>0</v>
      </c>
      <c r="AC105" s="27">
        <f t="shared" si="37"/>
        <v>0</v>
      </c>
      <c r="AD105" s="28">
        <f t="shared" si="38"/>
        <v>340</v>
      </c>
      <c r="AE105" s="28">
        <f t="shared" si="39"/>
        <v>1020</v>
      </c>
      <c r="AF105" s="29" t="s">
        <v>58</v>
      </c>
      <c r="AG105" s="29" t="s">
        <v>59</v>
      </c>
      <c r="AH105" s="29" t="s">
        <v>60</v>
      </c>
      <c r="AI105" s="29" t="s">
        <v>61</v>
      </c>
      <c r="AJ105" s="29" t="s">
        <v>62</v>
      </c>
      <c r="AK105" s="26" t="s">
        <v>63</v>
      </c>
      <c r="AL105" s="26" t="s">
        <v>62</v>
      </c>
      <c r="AM105" s="26" t="s">
        <v>64</v>
      </c>
      <c r="AN105" s="26" t="s">
        <v>65</v>
      </c>
      <c r="AO105" s="30"/>
    </row>
    <row r="106" spans="1:41">
      <c r="A106" s="26">
        <v>102</v>
      </c>
      <c r="B106" s="26" t="s">
        <v>47</v>
      </c>
      <c r="C106" s="26" t="s">
        <v>48</v>
      </c>
      <c r="D106" s="26" t="s">
        <v>49</v>
      </c>
      <c r="E106" s="26" t="s">
        <v>50</v>
      </c>
      <c r="F106" s="26" t="s">
        <v>49</v>
      </c>
      <c r="G106" s="26" t="s">
        <v>51</v>
      </c>
      <c r="H106" s="26" t="s">
        <v>81</v>
      </c>
      <c r="I106" s="26"/>
      <c r="J106" s="26"/>
      <c r="K106" s="26" t="s">
        <v>54</v>
      </c>
      <c r="L106" s="26" t="s">
        <v>55</v>
      </c>
      <c r="M106" s="13" t="s">
        <v>213</v>
      </c>
      <c r="N106" s="26"/>
      <c r="O106" s="26">
        <v>13619271</v>
      </c>
      <c r="P106" s="26" t="s">
        <v>57</v>
      </c>
      <c r="Q106" s="26">
        <v>3</v>
      </c>
      <c r="R106" s="26">
        <v>36</v>
      </c>
      <c r="S106" s="27">
        <v>4987</v>
      </c>
      <c r="T106" s="27"/>
      <c r="U106" s="27"/>
      <c r="V106" s="28">
        <f t="shared" si="30"/>
        <v>4987</v>
      </c>
      <c r="W106" s="27">
        <f t="shared" si="31"/>
        <v>4987</v>
      </c>
      <c r="X106" s="27">
        <f t="shared" si="32"/>
        <v>0</v>
      </c>
      <c r="Y106" s="27">
        <f t="shared" si="33"/>
        <v>0</v>
      </c>
      <c r="Z106" s="28">
        <f t="shared" si="34"/>
        <v>4987</v>
      </c>
      <c r="AA106" s="27">
        <f t="shared" si="35"/>
        <v>4987</v>
      </c>
      <c r="AB106" s="27">
        <f t="shared" si="36"/>
        <v>0</v>
      </c>
      <c r="AC106" s="27">
        <f t="shared" si="37"/>
        <v>0</v>
      </c>
      <c r="AD106" s="28">
        <f t="shared" si="38"/>
        <v>4987</v>
      </c>
      <c r="AE106" s="28">
        <f t="shared" si="39"/>
        <v>14961</v>
      </c>
      <c r="AF106" s="29" t="s">
        <v>58</v>
      </c>
      <c r="AG106" s="29" t="s">
        <v>59</v>
      </c>
      <c r="AH106" s="29" t="s">
        <v>60</v>
      </c>
      <c r="AI106" s="29" t="s">
        <v>61</v>
      </c>
      <c r="AJ106" s="29" t="s">
        <v>62</v>
      </c>
      <c r="AK106" s="26" t="s">
        <v>63</v>
      </c>
      <c r="AL106" s="26" t="s">
        <v>62</v>
      </c>
      <c r="AM106" s="26" t="s">
        <v>64</v>
      </c>
      <c r="AN106" s="26" t="s">
        <v>65</v>
      </c>
      <c r="AO106" s="30"/>
    </row>
    <row r="107" spans="1:41">
      <c r="A107" s="26">
        <v>103</v>
      </c>
      <c r="B107" s="26" t="s">
        <v>47</v>
      </c>
      <c r="C107" s="26" t="s">
        <v>48</v>
      </c>
      <c r="D107" s="26" t="s">
        <v>49</v>
      </c>
      <c r="E107" s="26" t="s">
        <v>50</v>
      </c>
      <c r="F107" s="26" t="s">
        <v>49</v>
      </c>
      <c r="G107" s="26" t="s">
        <v>51</v>
      </c>
      <c r="H107" s="26" t="s">
        <v>214</v>
      </c>
      <c r="I107" s="26"/>
      <c r="J107" s="26" t="s">
        <v>215</v>
      </c>
      <c r="K107" s="26" t="s">
        <v>54</v>
      </c>
      <c r="L107" s="26" t="s">
        <v>55</v>
      </c>
      <c r="M107" s="13" t="s">
        <v>216</v>
      </c>
      <c r="N107" s="26"/>
      <c r="O107" s="26">
        <v>95865949</v>
      </c>
      <c r="P107" s="26" t="s">
        <v>57</v>
      </c>
      <c r="Q107" s="26">
        <v>1</v>
      </c>
      <c r="R107" s="26">
        <v>36</v>
      </c>
      <c r="S107" s="27">
        <v>6411</v>
      </c>
      <c r="T107" s="27"/>
      <c r="U107" s="27"/>
      <c r="V107" s="28">
        <f t="shared" si="30"/>
        <v>6411</v>
      </c>
      <c r="W107" s="27">
        <f t="shared" si="31"/>
        <v>6411</v>
      </c>
      <c r="X107" s="27">
        <f t="shared" si="32"/>
        <v>0</v>
      </c>
      <c r="Y107" s="27">
        <f t="shared" si="33"/>
        <v>0</v>
      </c>
      <c r="Z107" s="28">
        <f t="shared" si="34"/>
        <v>6411</v>
      </c>
      <c r="AA107" s="27">
        <f t="shared" si="35"/>
        <v>6411</v>
      </c>
      <c r="AB107" s="27">
        <f t="shared" si="36"/>
        <v>0</v>
      </c>
      <c r="AC107" s="27">
        <f t="shared" si="37"/>
        <v>0</v>
      </c>
      <c r="AD107" s="28">
        <f t="shared" si="38"/>
        <v>6411</v>
      </c>
      <c r="AE107" s="28">
        <f t="shared" si="39"/>
        <v>19233</v>
      </c>
      <c r="AF107" s="29" t="s">
        <v>58</v>
      </c>
      <c r="AG107" s="29" t="s">
        <v>59</v>
      </c>
      <c r="AH107" s="29" t="s">
        <v>60</v>
      </c>
      <c r="AI107" s="29" t="s">
        <v>61</v>
      </c>
      <c r="AJ107" s="29" t="s">
        <v>62</v>
      </c>
      <c r="AK107" s="26" t="s">
        <v>63</v>
      </c>
      <c r="AL107" s="26" t="s">
        <v>62</v>
      </c>
      <c r="AM107" s="26" t="s">
        <v>64</v>
      </c>
      <c r="AN107" s="26" t="s">
        <v>65</v>
      </c>
      <c r="AO107" s="30"/>
    </row>
    <row r="108" spans="1:41">
      <c r="A108" s="26">
        <v>104</v>
      </c>
      <c r="B108" s="26" t="s">
        <v>47</v>
      </c>
      <c r="C108" s="26" t="s">
        <v>48</v>
      </c>
      <c r="D108" s="26" t="s">
        <v>49</v>
      </c>
      <c r="E108" s="26" t="s">
        <v>50</v>
      </c>
      <c r="F108" s="26" t="s">
        <v>49</v>
      </c>
      <c r="G108" s="26" t="s">
        <v>51</v>
      </c>
      <c r="H108" s="26" t="s">
        <v>137</v>
      </c>
      <c r="I108" s="26"/>
      <c r="J108" s="26"/>
      <c r="K108" s="26" t="s">
        <v>54</v>
      </c>
      <c r="L108" s="26" t="s">
        <v>55</v>
      </c>
      <c r="M108" s="13" t="s">
        <v>217</v>
      </c>
      <c r="N108" s="26"/>
      <c r="O108" s="26">
        <v>13619274</v>
      </c>
      <c r="P108" s="26" t="s">
        <v>57</v>
      </c>
      <c r="Q108" s="26">
        <v>3</v>
      </c>
      <c r="R108" s="26">
        <v>36</v>
      </c>
      <c r="S108" s="27">
        <v>6326</v>
      </c>
      <c r="T108" s="27"/>
      <c r="U108" s="27"/>
      <c r="V108" s="28">
        <f t="shared" si="30"/>
        <v>6326</v>
      </c>
      <c r="W108" s="27">
        <f t="shared" si="31"/>
        <v>6326</v>
      </c>
      <c r="X108" s="27">
        <f t="shared" si="32"/>
        <v>0</v>
      </c>
      <c r="Y108" s="27">
        <f t="shared" si="33"/>
        <v>0</v>
      </c>
      <c r="Z108" s="28">
        <f t="shared" si="34"/>
        <v>6326</v>
      </c>
      <c r="AA108" s="27">
        <f t="shared" si="35"/>
        <v>6326</v>
      </c>
      <c r="AB108" s="27">
        <f t="shared" si="36"/>
        <v>0</v>
      </c>
      <c r="AC108" s="27">
        <f t="shared" si="37"/>
        <v>0</v>
      </c>
      <c r="AD108" s="28">
        <f t="shared" si="38"/>
        <v>6326</v>
      </c>
      <c r="AE108" s="28">
        <f t="shared" si="39"/>
        <v>18978</v>
      </c>
      <c r="AF108" s="29" t="s">
        <v>58</v>
      </c>
      <c r="AG108" s="29" t="s">
        <v>59</v>
      </c>
      <c r="AH108" s="29" t="s">
        <v>60</v>
      </c>
      <c r="AI108" s="29" t="s">
        <v>61</v>
      </c>
      <c r="AJ108" s="29" t="s">
        <v>62</v>
      </c>
      <c r="AK108" s="26" t="s">
        <v>63</v>
      </c>
      <c r="AL108" s="26" t="s">
        <v>62</v>
      </c>
      <c r="AM108" s="26" t="s">
        <v>64</v>
      </c>
      <c r="AN108" s="26" t="s">
        <v>65</v>
      </c>
      <c r="AO108" s="30"/>
    </row>
    <row r="109" spans="1:41">
      <c r="A109" s="26">
        <v>105</v>
      </c>
      <c r="B109" s="26" t="s">
        <v>47</v>
      </c>
      <c r="C109" s="26" t="s">
        <v>48</v>
      </c>
      <c r="D109" s="26" t="s">
        <v>49</v>
      </c>
      <c r="E109" s="26" t="s">
        <v>50</v>
      </c>
      <c r="F109" s="26" t="s">
        <v>49</v>
      </c>
      <c r="G109" s="26" t="s">
        <v>51</v>
      </c>
      <c r="H109" s="26" t="s">
        <v>92</v>
      </c>
      <c r="I109" s="26"/>
      <c r="J109" s="26"/>
      <c r="K109" s="26" t="s">
        <v>54</v>
      </c>
      <c r="L109" s="26" t="s">
        <v>55</v>
      </c>
      <c r="M109" s="13" t="s">
        <v>218</v>
      </c>
      <c r="N109" s="26"/>
      <c r="O109" s="26">
        <v>13759971</v>
      </c>
      <c r="P109" s="26" t="s">
        <v>57</v>
      </c>
      <c r="Q109" s="26">
        <v>2</v>
      </c>
      <c r="R109" s="26">
        <v>36</v>
      </c>
      <c r="S109" s="27">
        <v>6416</v>
      </c>
      <c r="T109" s="27"/>
      <c r="U109" s="27"/>
      <c r="V109" s="28">
        <f t="shared" si="30"/>
        <v>6416</v>
      </c>
      <c r="W109" s="27">
        <f t="shared" si="31"/>
        <v>6416</v>
      </c>
      <c r="X109" s="27">
        <f t="shared" si="32"/>
        <v>0</v>
      </c>
      <c r="Y109" s="27">
        <f t="shared" si="33"/>
        <v>0</v>
      </c>
      <c r="Z109" s="28">
        <f t="shared" si="34"/>
        <v>6416</v>
      </c>
      <c r="AA109" s="27">
        <f t="shared" si="35"/>
        <v>6416</v>
      </c>
      <c r="AB109" s="27">
        <f t="shared" si="36"/>
        <v>0</v>
      </c>
      <c r="AC109" s="27">
        <f t="shared" si="37"/>
        <v>0</v>
      </c>
      <c r="AD109" s="28">
        <f t="shared" si="38"/>
        <v>6416</v>
      </c>
      <c r="AE109" s="28">
        <f t="shared" si="39"/>
        <v>19248</v>
      </c>
      <c r="AF109" s="29" t="s">
        <v>58</v>
      </c>
      <c r="AG109" s="29" t="s">
        <v>59</v>
      </c>
      <c r="AH109" s="29" t="s">
        <v>60</v>
      </c>
      <c r="AI109" s="29" t="s">
        <v>61</v>
      </c>
      <c r="AJ109" s="29" t="s">
        <v>62</v>
      </c>
      <c r="AK109" s="26" t="s">
        <v>63</v>
      </c>
      <c r="AL109" s="26" t="s">
        <v>62</v>
      </c>
      <c r="AM109" s="26" t="s">
        <v>64</v>
      </c>
      <c r="AN109" s="26" t="s">
        <v>65</v>
      </c>
      <c r="AO109" s="30"/>
    </row>
    <row r="110" spans="1:41">
      <c r="A110" s="26">
        <v>106</v>
      </c>
      <c r="B110" s="26" t="s">
        <v>47</v>
      </c>
      <c r="C110" s="26" t="s">
        <v>48</v>
      </c>
      <c r="D110" s="26" t="s">
        <v>49</v>
      </c>
      <c r="E110" s="26" t="s">
        <v>50</v>
      </c>
      <c r="F110" s="26" t="s">
        <v>49</v>
      </c>
      <c r="G110" s="26" t="s">
        <v>51</v>
      </c>
      <c r="H110" s="26" t="s">
        <v>81</v>
      </c>
      <c r="I110" s="26"/>
      <c r="J110" s="26"/>
      <c r="K110" s="26" t="s">
        <v>54</v>
      </c>
      <c r="L110" s="26" t="s">
        <v>55</v>
      </c>
      <c r="M110" s="13" t="s">
        <v>219</v>
      </c>
      <c r="N110" s="26"/>
      <c r="O110" s="26">
        <v>13619272</v>
      </c>
      <c r="P110" s="26" t="s">
        <v>57</v>
      </c>
      <c r="Q110" s="26">
        <v>1</v>
      </c>
      <c r="R110" s="26">
        <v>36</v>
      </c>
      <c r="S110" s="27">
        <v>321</v>
      </c>
      <c r="T110" s="27"/>
      <c r="U110" s="27"/>
      <c r="V110" s="28">
        <f t="shared" si="30"/>
        <v>321</v>
      </c>
      <c r="W110" s="27">
        <f t="shared" si="31"/>
        <v>321</v>
      </c>
      <c r="X110" s="27">
        <f t="shared" si="32"/>
        <v>0</v>
      </c>
      <c r="Y110" s="27">
        <f t="shared" si="33"/>
        <v>0</v>
      </c>
      <c r="Z110" s="28">
        <f t="shared" si="34"/>
        <v>321</v>
      </c>
      <c r="AA110" s="27">
        <f t="shared" si="35"/>
        <v>321</v>
      </c>
      <c r="AB110" s="27">
        <f t="shared" si="36"/>
        <v>0</v>
      </c>
      <c r="AC110" s="27">
        <f t="shared" si="37"/>
        <v>0</v>
      </c>
      <c r="AD110" s="28">
        <f t="shared" si="38"/>
        <v>321</v>
      </c>
      <c r="AE110" s="28">
        <f t="shared" si="39"/>
        <v>963</v>
      </c>
      <c r="AF110" s="29" t="s">
        <v>58</v>
      </c>
      <c r="AG110" s="29" t="s">
        <v>59</v>
      </c>
      <c r="AH110" s="29" t="s">
        <v>60</v>
      </c>
      <c r="AI110" s="29" t="s">
        <v>61</v>
      </c>
      <c r="AJ110" s="29" t="s">
        <v>62</v>
      </c>
      <c r="AK110" s="26" t="s">
        <v>63</v>
      </c>
      <c r="AL110" s="26" t="s">
        <v>62</v>
      </c>
      <c r="AM110" s="26" t="s">
        <v>64</v>
      </c>
      <c r="AN110" s="26" t="s">
        <v>65</v>
      </c>
      <c r="AO110" s="30"/>
    </row>
    <row r="111" spans="1:41">
      <c r="A111" s="26">
        <v>107</v>
      </c>
      <c r="B111" s="26" t="s">
        <v>47</v>
      </c>
      <c r="C111" s="26" t="s">
        <v>48</v>
      </c>
      <c r="D111" s="26" t="s">
        <v>49</v>
      </c>
      <c r="E111" s="26" t="s">
        <v>50</v>
      </c>
      <c r="F111" s="26" t="s">
        <v>49</v>
      </c>
      <c r="G111" s="26" t="s">
        <v>51</v>
      </c>
      <c r="H111" s="26" t="s">
        <v>107</v>
      </c>
      <c r="I111" s="26"/>
      <c r="J111" s="26">
        <v>5</v>
      </c>
      <c r="K111" s="26" t="s">
        <v>54</v>
      </c>
      <c r="L111" s="26" t="s">
        <v>55</v>
      </c>
      <c r="M111" s="13" t="s">
        <v>220</v>
      </c>
      <c r="N111" s="26"/>
      <c r="O111" s="26">
        <v>13759973</v>
      </c>
      <c r="P111" s="26" t="s">
        <v>57</v>
      </c>
      <c r="Q111" s="26">
        <v>4</v>
      </c>
      <c r="R111" s="26">
        <v>36</v>
      </c>
      <c r="S111" s="27">
        <v>9436</v>
      </c>
      <c r="T111" s="27"/>
      <c r="U111" s="27"/>
      <c r="V111" s="28">
        <f t="shared" si="30"/>
        <v>9436</v>
      </c>
      <c r="W111" s="27">
        <f t="shared" si="31"/>
        <v>9436</v>
      </c>
      <c r="X111" s="27">
        <f t="shared" si="32"/>
        <v>0</v>
      </c>
      <c r="Y111" s="27">
        <f t="shared" si="33"/>
        <v>0</v>
      </c>
      <c r="Z111" s="28">
        <f t="shared" si="34"/>
        <v>9436</v>
      </c>
      <c r="AA111" s="27">
        <f t="shared" si="35"/>
        <v>9436</v>
      </c>
      <c r="AB111" s="27">
        <f t="shared" si="36"/>
        <v>0</v>
      </c>
      <c r="AC111" s="27">
        <f t="shared" si="37"/>
        <v>0</v>
      </c>
      <c r="AD111" s="28">
        <f t="shared" si="38"/>
        <v>9436</v>
      </c>
      <c r="AE111" s="28">
        <f t="shared" si="39"/>
        <v>28308</v>
      </c>
      <c r="AF111" s="29" t="s">
        <v>58</v>
      </c>
      <c r="AG111" s="29" t="s">
        <v>59</v>
      </c>
      <c r="AH111" s="29" t="s">
        <v>60</v>
      </c>
      <c r="AI111" s="29" t="s">
        <v>61</v>
      </c>
      <c r="AJ111" s="29" t="s">
        <v>62</v>
      </c>
      <c r="AK111" s="26" t="s">
        <v>63</v>
      </c>
      <c r="AL111" s="26" t="s">
        <v>62</v>
      </c>
      <c r="AM111" s="26" t="s">
        <v>64</v>
      </c>
      <c r="AN111" s="26" t="s">
        <v>65</v>
      </c>
      <c r="AO111" s="30"/>
    </row>
    <row r="112" spans="1:41">
      <c r="A112" s="26">
        <v>108</v>
      </c>
      <c r="B112" s="26" t="s">
        <v>47</v>
      </c>
      <c r="C112" s="26" t="s">
        <v>48</v>
      </c>
      <c r="D112" s="26" t="s">
        <v>49</v>
      </c>
      <c r="E112" s="26" t="s">
        <v>50</v>
      </c>
      <c r="F112" s="26" t="s">
        <v>49</v>
      </c>
      <c r="G112" s="26" t="s">
        <v>51</v>
      </c>
      <c r="H112" s="26" t="s">
        <v>181</v>
      </c>
      <c r="I112" s="26"/>
      <c r="J112" s="26"/>
      <c r="K112" s="26" t="s">
        <v>54</v>
      </c>
      <c r="L112" s="26" t="s">
        <v>55</v>
      </c>
      <c r="M112" s="13" t="s">
        <v>221</v>
      </c>
      <c r="N112" s="26"/>
      <c r="O112" s="26">
        <v>83247491</v>
      </c>
      <c r="P112" s="26" t="s">
        <v>57</v>
      </c>
      <c r="Q112" s="26">
        <v>1</v>
      </c>
      <c r="R112" s="26">
        <v>36</v>
      </c>
      <c r="S112" s="27">
        <v>1315</v>
      </c>
      <c r="T112" s="27"/>
      <c r="U112" s="27"/>
      <c r="V112" s="28">
        <f t="shared" si="30"/>
        <v>1315</v>
      </c>
      <c r="W112" s="27">
        <f t="shared" si="31"/>
        <v>1315</v>
      </c>
      <c r="X112" s="27">
        <f t="shared" si="32"/>
        <v>0</v>
      </c>
      <c r="Y112" s="27">
        <f t="shared" si="33"/>
        <v>0</v>
      </c>
      <c r="Z112" s="28">
        <f t="shared" si="34"/>
        <v>1315</v>
      </c>
      <c r="AA112" s="27">
        <f t="shared" si="35"/>
        <v>1315</v>
      </c>
      <c r="AB112" s="27">
        <f t="shared" si="36"/>
        <v>0</v>
      </c>
      <c r="AC112" s="27">
        <f t="shared" si="37"/>
        <v>0</v>
      </c>
      <c r="AD112" s="28">
        <f t="shared" si="38"/>
        <v>1315</v>
      </c>
      <c r="AE112" s="28">
        <f t="shared" si="39"/>
        <v>3945</v>
      </c>
      <c r="AF112" s="29" t="s">
        <v>58</v>
      </c>
      <c r="AG112" s="29" t="s">
        <v>59</v>
      </c>
      <c r="AH112" s="29" t="s">
        <v>60</v>
      </c>
      <c r="AI112" s="29" t="s">
        <v>61</v>
      </c>
      <c r="AJ112" s="29" t="s">
        <v>62</v>
      </c>
      <c r="AK112" s="26" t="s">
        <v>63</v>
      </c>
      <c r="AL112" s="26" t="s">
        <v>62</v>
      </c>
      <c r="AM112" s="26" t="s">
        <v>64</v>
      </c>
      <c r="AN112" s="26" t="s">
        <v>65</v>
      </c>
      <c r="AO112" s="30"/>
    </row>
    <row r="113" spans="1:41">
      <c r="A113" s="26">
        <v>109</v>
      </c>
      <c r="B113" s="26" t="s">
        <v>47</v>
      </c>
      <c r="C113" s="26" t="s">
        <v>48</v>
      </c>
      <c r="D113" s="26" t="s">
        <v>49</v>
      </c>
      <c r="E113" s="26" t="s">
        <v>50</v>
      </c>
      <c r="F113" s="26" t="s">
        <v>49</v>
      </c>
      <c r="G113" s="26" t="s">
        <v>51</v>
      </c>
      <c r="H113" s="26" t="s">
        <v>98</v>
      </c>
      <c r="I113" s="26"/>
      <c r="J113" s="26"/>
      <c r="K113" s="26" t="s">
        <v>54</v>
      </c>
      <c r="L113" s="26" t="s">
        <v>55</v>
      </c>
      <c r="M113" s="13" t="s">
        <v>222</v>
      </c>
      <c r="N113" s="26"/>
      <c r="O113" s="26">
        <v>83247528</v>
      </c>
      <c r="P113" s="26" t="s">
        <v>57</v>
      </c>
      <c r="Q113" s="26">
        <v>2</v>
      </c>
      <c r="R113" s="26">
        <v>36</v>
      </c>
      <c r="S113" s="27">
        <v>4957</v>
      </c>
      <c r="T113" s="27"/>
      <c r="U113" s="27"/>
      <c r="V113" s="28">
        <f t="shared" si="30"/>
        <v>4957</v>
      </c>
      <c r="W113" s="27">
        <f t="shared" si="31"/>
        <v>4957</v>
      </c>
      <c r="X113" s="27">
        <f t="shared" si="32"/>
        <v>0</v>
      </c>
      <c r="Y113" s="27">
        <f t="shared" si="33"/>
        <v>0</v>
      </c>
      <c r="Z113" s="28">
        <f t="shared" si="34"/>
        <v>4957</v>
      </c>
      <c r="AA113" s="27">
        <f t="shared" si="35"/>
        <v>4957</v>
      </c>
      <c r="AB113" s="27">
        <f t="shared" si="36"/>
        <v>0</v>
      </c>
      <c r="AC113" s="27">
        <f t="shared" si="37"/>
        <v>0</v>
      </c>
      <c r="AD113" s="28">
        <f t="shared" si="38"/>
        <v>4957</v>
      </c>
      <c r="AE113" s="28">
        <f t="shared" si="39"/>
        <v>14871</v>
      </c>
      <c r="AF113" s="29" t="s">
        <v>58</v>
      </c>
      <c r="AG113" s="29" t="s">
        <v>59</v>
      </c>
      <c r="AH113" s="29" t="s">
        <v>60</v>
      </c>
      <c r="AI113" s="29" t="s">
        <v>61</v>
      </c>
      <c r="AJ113" s="29" t="s">
        <v>62</v>
      </c>
      <c r="AK113" s="26" t="s">
        <v>63</v>
      </c>
      <c r="AL113" s="26" t="s">
        <v>62</v>
      </c>
      <c r="AM113" s="26" t="s">
        <v>64</v>
      </c>
      <c r="AN113" s="26" t="s">
        <v>65</v>
      </c>
      <c r="AO113" s="30"/>
    </row>
    <row r="114" spans="1:41">
      <c r="A114" s="26">
        <v>110</v>
      </c>
      <c r="B114" s="26" t="s">
        <v>47</v>
      </c>
      <c r="C114" s="26" t="s">
        <v>48</v>
      </c>
      <c r="D114" s="26" t="s">
        <v>49</v>
      </c>
      <c r="E114" s="26" t="s">
        <v>50</v>
      </c>
      <c r="F114" s="26" t="s">
        <v>49</v>
      </c>
      <c r="G114" s="26" t="s">
        <v>51</v>
      </c>
      <c r="H114" s="26" t="s">
        <v>223</v>
      </c>
      <c r="I114" s="26"/>
      <c r="J114" s="26"/>
      <c r="K114" s="26" t="s">
        <v>54</v>
      </c>
      <c r="L114" s="26" t="s">
        <v>55</v>
      </c>
      <c r="M114" s="13" t="s">
        <v>224</v>
      </c>
      <c r="N114" s="26"/>
      <c r="O114" s="26">
        <v>83247515</v>
      </c>
      <c r="P114" s="26" t="s">
        <v>57</v>
      </c>
      <c r="Q114" s="26">
        <v>1</v>
      </c>
      <c r="R114" s="26">
        <v>36</v>
      </c>
      <c r="S114" s="27">
        <v>2393</v>
      </c>
      <c r="T114" s="27"/>
      <c r="U114" s="27"/>
      <c r="V114" s="28">
        <f t="shared" si="30"/>
        <v>2393</v>
      </c>
      <c r="W114" s="27">
        <f t="shared" si="31"/>
        <v>2393</v>
      </c>
      <c r="X114" s="27">
        <f t="shared" si="32"/>
        <v>0</v>
      </c>
      <c r="Y114" s="27">
        <f t="shared" si="33"/>
        <v>0</v>
      </c>
      <c r="Z114" s="28">
        <f t="shared" si="34"/>
        <v>2393</v>
      </c>
      <c r="AA114" s="27">
        <f t="shared" si="35"/>
        <v>2393</v>
      </c>
      <c r="AB114" s="27">
        <f t="shared" si="36"/>
        <v>0</v>
      </c>
      <c r="AC114" s="27">
        <f t="shared" si="37"/>
        <v>0</v>
      </c>
      <c r="AD114" s="28">
        <f t="shared" si="38"/>
        <v>2393</v>
      </c>
      <c r="AE114" s="28">
        <f t="shared" si="39"/>
        <v>7179</v>
      </c>
      <c r="AF114" s="29" t="s">
        <v>58</v>
      </c>
      <c r="AG114" s="29" t="s">
        <v>59</v>
      </c>
      <c r="AH114" s="29" t="s">
        <v>60</v>
      </c>
      <c r="AI114" s="29" t="s">
        <v>61</v>
      </c>
      <c r="AJ114" s="29" t="s">
        <v>62</v>
      </c>
      <c r="AK114" s="26" t="s">
        <v>63</v>
      </c>
      <c r="AL114" s="26" t="s">
        <v>62</v>
      </c>
      <c r="AM114" s="26" t="s">
        <v>64</v>
      </c>
      <c r="AN114" s="26" t="s">
        <v>65</v>
      </c>
      <c r="AO114" s="30"/>
    </row>
    <row r="115" spans="1:41">
      <c r="A115" s="26">
        <v>111</v>
      </c>
      <c r="B115" s="26" t="s">
        <v>47</v>
      </c>
      <c r="C115" s="26" t="s">
        <v>48</v>
      </c>
      <c r="D115" s="26" t="s">
        <v>49</v>
      </c>
      <c r="E115" s="26" t="s">
        <v>50</v>
      </c>
      <c r="F115" s="26" t="s">
        <v>49</v>
      </c>
      <c r="G115" s="26" t="s">
        <v>51</v>
      </c>
      <c r="H115" s="26" t="s">
        <v>81</v>
      </c>
      <c r="I115" s="26" t="s">
        <v>225</v>
      </c>
      <c r="J115" s="26"/>
      <c r="K115" s="26" t="s">
        <v>54</v>
      </c>
      <c r="L115" s="26" t="s">
        <v>55</v>
      </c>
      <c r="M115" s="13" t="s">
        <v>226</v>
      </c>
      <c r="N115" s="26"/>
      <c r="O115" s="26">
        <v>83666625</v>
      </c>
      <c r="P115" s="26" t="s">
        <v>57</v>
      </c>
      <c r="Q115" s="26">
        <v>3</v>
      </c>
      <c r="R115" s="26">
        <v>36</v>
      </c>
      <c r="S115" s="27">
        <v>6252</v>
      </c>
      <c r="T115" s="27"/>
      <c r="U115" s="27"/>
      <c r="V115" s="28">
        <f t="shared" si="30"/>
        <v>6252</v>
      </c>
      <c r="W115" s="27">
        <f t="shared" si="31"/>
        <v>6252</v>
      </c>
      <c r="X115" s="27">
        <f t="shared" si="32"/>
        <v>0</v>
      </c>
      <c r="Y115" s="27">
        <f t="shared" si="33"/>
        <v>0</v>
      </c>
      <c r="Z115" s="28">
        <f t="shared" si="34"/>
        <v>6252</v>
      </c>
      <c r="AA115" s="27">
        <f t="shared" si="35"/>
        <v>6252</v>
      </c>
      <c r="AB115" s="27">
        <f t="shared" si="36"/>
        <v>0</v>
      </c>
      <c r="AC115" s="27">
        <f t="shared" si="37"/>
        <v>0</v>
      </c>
      <c r="AD115" s="28">
        <f t="shared" si="38"/>
        <v>6252</v>
      </c>
      <c r="AE115" s="28">
        <f t="shared" si="39"/>
        <v>18756</v>
      </c>
      <c r="AF115" s="29" t="s">
        <v>58</v>
      </c>
      <c r="AG115" s="29" t="s">
        <v>59</v>
      </c>
      <c r="AH115" s="29" t="s">
        <v>60</v>
      </c>
      <c r="AI115" s="29" t="s">
        <v>61</v>
      </c>
      <c r="AJ115" s="29" t="s">
        <v>62</v>
      </c>
      <c r="AK115" s="26" t="s">
        <v>63</v>
      </c>
      <c r="AL115" s="26" t="s">
        <v>62</v>
      </c>
      <c r="AM115" s="26" t="s">
        <v>64</v>
      </c>
      <c r="AN115" s="26" t="s">
        <v>65</v>
      </c>
      <c r="AO115" s="30"/>
    </row>
    <row r="116" spans="1:41">
      <c r="A116" s="26">
        <v>112</v>
      </c>
      <c r="B116" s="26" t="s">
        <v>47</v>
      </c>
      <c r="C116" s="26" t="s">
        <v>48</v>
      </c>
      <c r="D116" s="26" t="s">
        <v>49</v>
      </c>
      <c r="E116" s="26" t="s">
        <v>50</v>
      </c>
      <c r="F116" s="26" t="s">
        <v>49</v>
      </c>
      <c r="G116" s="26" t="s">
        <v>51</v>
      </c>
      <c r="H116" s="26" t="s">
        <v>105</v>
      </c>
      <c r="I116" s="26" t="s">
        <v>227</v>
      </c>
      <c r="J116" s="26"/>
      <c r="K116" s="26" t="s">
        <v>54</v>
      </c>
      <c r="L116" s="26" t="s">
        <v>55</v>
      </c>
      <c r="M116" s="13" t="s">
        <v>228</v>
      </c>
      <c r="N116" s="26"/>
      <c r="O116" s="26">
        <v>83666695</v>
      </c>
      <c r="P116" s="26" t="s">
        <v>57</v>
      </c>
      <c r="Q116" s="26">
        <v>2</v>
      </c>
      <c r="R116" s="26">
        <v>36</v>
      </c>
      <c r="S116" s="27">
        <v>4666</v>
      </c>
      <c r="T116" s="27"/>
      <c r="U116" s="27"/>
      <c r="V116" s="28">
        <f t="shared" si="30"/>
        <v>4666</v>
      </c>
      <c r="W116" s="27">
        <f t="shared" si="31"/>
        <v>4666</v>
      </c>
      <c r="X116" s="27">
        <f t="shared" si="32"/>
        <v>0</v>
      </c>
      <c r="Y116" s="27">
        <f t="shared" si="33"/>
        <v>0</v>
      </c>
      <c r="Z116" s="28">
        <f t="shared" si="34"/>
        <v>4666</v>
      </c>
      <c r="AA116" s="27">
        <f t="shared" si="35"/>
        <v>4666</v>
      </c>
      <c r="AB116" s="27">
        <f t="shared" si="36"/>
        <v>0</v>
      </c>
      <c r="AC116" s="27">
        <f t="shared" si="37"/>
        <v>0</v>
      </c>
      <c r="AD116" s="28">
        <f t="shared" si="38"/>
        <v>4666</v>
      </c>
      <c r="AE116" s="28">
        <f t="shared" si="39"/>
        <v>13998</v>
      </c>
      <c r="AF116" s="29" t="s">
        <v>58</v>
      </c>
      <c r="AG116" s="29" t="s">
        <v>59</v>
      </c>
      <c r="AH116" s="29" t="s">
        <v>60</v>
      </c>
      <c r="AI116" s="29" t="s">
        <v>61</v>
      </c>
      <c r="AJ116" s="29" t="s">
        <v>62</v>
      </c>
      <c r="AK116" s="26" t="s">
        <v>63</v>
      </c>
      <c r="AL116" s="26" t="s">
        <v>62</v>
      </c>
      <c r="AM116" s="26" t="s">
        <v>64</v>
      </c>
      <c r="AN116" s="26" t="s">
        <v>65</v>
      </c>
      <c r="AO116" s="30"/>
    </row>
    <row r="117" spans="1:41">
      <c r="A117" s="26">
        <v>113</v>
      </c>
      <c r="B117" s="26" t="s">
        <v>47</v>
      </c>
      <c r="C117" s="26" t="s">
        <v>48</v>
      </c>
      <c r="D117" s="26" t="s">
        <v>49</v>
      </c>
      <c r="E117" s="26" t="s">
        <v>50</v>
      </c>
      <c r="F117" s="26" t="s">
        <v>49</v>
      </c>
      <c r="G117" s="26" t="s">
        <v>51</v>
      </c>
      <c r="H117" s="26" t="s">
        <v>107</v>
      </c>
      <c r="I117" s="26"/>
      <c r="J117" s="26" t="s">
        <v>229</v>
      </c>
      <c r="K117" s="26" t="s">
        <v>54</v>
      </c>
      <c r="L117" s="26" t="s">
        <v>55</v>
      </c>
      <c r="M117" s="13" t="s">
        <v>230</v>
      </c>
      <c r="N117" s="26"/>
      <c r="O117" s="26">
        <v>83713284</v>
      </c>
      <c r="P117" s="26" t="s">
        <v>57</v>
      </c>
      <c r="Q117" s="26">
        <v>2</v>
      </c>
      <c r="R117" s="26">
        <v>36</v>
      </c>
      <c r="S117" s="27">
        <v>22</v>
      </c>
      <c r="T117" s="27"/>
      <c r="U117" s="27"/>
      <c r="V117" s="28">
        <f t="shared" si="30"/>
        <v>22</v>
      </c>
      <c r="W117" s="27">
        <f t="shared" si="31"/>
        <v>22</v>
      </c>
      <c r="X117" s="27">
        <f t="shared" si="32"/>
        <v>0</v>
      </c>
      <c r="Y117" s="27">
        <f t="shared" si="33"/>
        <v>0</v>
      </c>
      <c r="Z117" s="28">
        <f t="shared" si="34"/>
        <v>22</v>
      </c>
      <c r="AA117" s="27">
        <f t="shared" si="35"/>
        <v>22</v>
      </c>
      <c r="AB117" s="27">
        <f t="shared" si="36"/>
        <v>0</v>
      </c>
      <c r="AC117" s="27">
        <f t="shared" si="37"/>
        <v>0</v>
      </c>
      <c r="AD117" s="28">
        <f t="shared" si="38"/>
        <v>22</v>
      </c>
      <c r="AE117" s="28">
        <f t="shared" si="39"/>
        <v>66</v>
      </c>
      <c r="AF117" s="29" t="s">
        <v>58</v>
      </c>
      <c r="AG117" s="29" t="s">
        <v>59</v>
      </c>
      <c r="AH117" s="29" t="s">
        <v>60</v>
      </c>
      <c r="AI117" s="29" t="s">
        <v>61</v>
      </c>
      <c r="AJ117" s="29" t="s">
        <v>62</v>
      </c>
      <c r="AK117" s="26" t="s">
        <v>63</v>
      </c>
      <c r="AL117" s="26" t="s">
        <v>62</v>
      </c>
      <c r="AM117" s="26" t="s">
        <v>64</v>
      </c>
      <c r="AN117" s="26" t="s">
        <v>65</v>
      </c>
      <c r="AO117" s="30"/>
    </row>
    <row r="118" spans="1:41">
      <c r="A118" s="26">
        <v>114</v>
      </c>
      <c r="B118" s="26" t="s">
        <v>47</v>
      </c>
      <c r="C118" s="26" t="s">
        <v>48</v>
      </c>
      <c r="D118" s="26" t="s">
        <v>49</v>
      </c>
      <c r="E118" s="26" t="s">
        <v>50</v>
      </c>
      <c r="F118" s="26" t="s">
        <v>49</v>
      </c>
      <c r="G118" s="26" t="s">
        <v>51</v>
      </c>
      <c r="H118" s="26" t="s">
        <v>135</v>
      </c>
      <c r="I118" s="26"/>
      <c r="J118" s="26"/>
      <c r="K118" s="26" t="s">
        <v>54</v>
      </c>
      <c r="L118" s="26" t="s">
        <v>55</v>
      </c>
      <c r="M118" s="13" t="s">
        <v>231</v>
      </c>
      <c r="N118" s="26"/>
      <c r="O118" s="26">
        <v>13619266</v>
      </c>
      <c r="P118" s="26" t="s">
        <v>57</v>
      </c>
      <c r="Q118" s="26">
        <v>1</v>
      </c>
      <c r="R118" s="26">
        <v>36</v>
      </c>
      <c r="S118" s="27">
        <v>1444</v>
      </c>
      <c r="T118" s="27"/>
      <c r="U118" s="27"/>
      <c r="V118" s="28">
        <f t="shared" si="30"/>
        <v>1444</v>
      </c>
      <c r="W118" s="27">
        <f t="shared" si="31"/>
        <v>1444</v>
      </c>
      <c r="X118" s="27">
        <f t="shared" si="32"/>
        <v>0</v>
      </c>
      <c r="Y118" s="27">
        <f t="shared" si="33"/>
        <v>0</v>
      </c>
      <c r="Z118" s="28">
        <f t="shared" si="34"/>
        <v>1444</v>
      </c>
      <c r="AA118" s="27">
        <f t="shared" si="35"/>
        <v>1444</v>
      </c>
      <c r="AB118" s="27">
        <f t="shared" si="36"/>
        <v>0</v>
      </c>
      <c r="AC118" s="27">
        <f t="shared" si="37"/>
        <v>0</v>
      </c>
      <c r="AD118" s="28">
        <f t="shared" si="38"/>
        <v>1444</v>
      </c>
      <c r="AE118" s="28">
        <f t="shared" si="39"/>
        <v>4332</v>
      </c>
      <c r="AF118" s="29" t="s">
        <v>58</v>
      </c>
      <c r="AG118" s="29" t="s">
        <v>59</v>
      </c>
      <c r="AH118" s="29" t="s">
        <v>60</v>
      </c>
      <c r="AI118" s="29" t="s">
        <v>61</v>
      </c>
      <c r="AJ118" s="29" t="s">
        <v>62</v>
      </c>
      <c r="AK118" s="26" t="s">
        <v>63</v>
      </c>
      <c r="AL118" s="26" t="s">
        <v>62</v>
      </c>
      <c r="AM118" s="26" t="s">
        <v>64</v>
      </c>
      <c r="AN118" s="26" t="s">
        <v>65</v>
      </c>
      <c r="AO118" s="30"/>
    </row>
    <row r="119" spans="1:41">
      <c r="A119" s="26">
        <v>115</v>
      </c>
      <c r="B119" s="26" t="s">
        <v>47</v>
      </c>
      <c r="C119" s="26" t="s">
        <v>48</v>
      </c>
      <c r="D119" s="26" t="s">
        <v>49</v>
      </c>
      <c r="E119" s="26" t="s">
        <v>50</v>
      </c>
      <c r="F119" s="26" t="s">
        <v>49</v>
      </c>
      <c r="G119" s="26" t="s">
        <v>51</v>
      </c>
      <c r="H119" s="26" t="s">
        <v>232</v>
      </c>
      <c r="I119" s="26"/>
      <c r="J119" s="26" t="s">
        <v>233</v>
      </c>
      <c r="K119" s="26" t="s">
        <v>54</v>
      </c>
      <c r="L119" s="26" t="s">
        <v>55</v>
      </c>
      <c r="M119" s="13" t="s">
        <v>234</v>
      </c>
      <c r="N119" s="26"/>
      <c r="O119" s="26">
        <v>83742252</v>
      </c>
      <c r="P119" s="26" t="s">
        <v>57</v>
      </c>
      <c r="Q119" s="26">
        <v>1</v>
      </c>
      <c r="R119" s="26">
        <v>36</v>
      </c>
      <c r="S119" s="27">
        <v>1417</v>
      </c>
      <c r="T119" s="27"/>
      <c r="U119" s="27"/>
      <c r="V119" s="28">
        <f t="shared" si="30"/>
        <v>1417</v>
      </c>
      <c r="W119" s="27">
        <f t="shared" si="31"/>
        <v>1417</v>
      </c>
      <c r="X119" s="27">
        <f t="shared" si="32"/>
        <v>0</v>
      </c>
      <c r="Y119" s="27">
        <f t="shared" si="33"/>
        <v>0</v>
      </c>
      <c r="Z119" s="28">
        <f t="shared" si="34"/>
        <v>1417</v>
      </c>
      <c r="AA119" s="27">
        <f t="shared" si="35"/>
        <v>1417</v>
      </c>
      <c r="AB119" s="27">
        <f t="shared" si="36"/>
        <v>0</v>
      </c>
      <c r="AC119" s="27">
        <f t="shared" si="37"/>
        <v>0</v>
      </c>
      <c r="AD119" s="28">
        <f t="shared" si="38"/>
        <v>1417</v>
      </c>
      <c r="AE119" s="28">
        <f t="shared" si="39"/>
        <v>4251</v>
      </c>
      <c r="AF119" s="29" t="s">
        <v>58</v>
      </c>
      <c r="AG119" s="29" t="s">
        <v>59</v>
      </c>
      <c r="AH119" s="29" t="s">
        <v>60</v>
      </c>
      <c r="AI119" s="29" t="s">
        <v>61</v>
      </c>
      <c r="AJ119" s="29" t="s">
        <v>62</v>
      </c>
      <c r="AK119" s="26" t="s">
        <v>63</v>
      </c>
      <c r="AL119" s="26" t="s">
        <v>62</v>
      </c>
      <c r="AM119" s="26" t="s">
        <v>64</v>
      </c>
      <c r="AN119" s="26" t="s">
        <v>65</v>
      </c>
      <c r="AO119" s="30"/>
    </row>
    <row r="120" spans="1:41">
      <c r="A120" s="26">
        <v>116</v>
      </c>
      <c r="B120" s="26" t="s">
        <v>47</v>
      </c>
      <c r="C120" s="26" t="s">
        <v>48</v>
      </c>
      <c r="D120" s="26" t="s">
        <v>49</v>
      </c>
      <c r="E120" s="26" t="s">
        <v>50</v>
      </c>
      <c r="F120" s="26" t="s">
        <v>49</v>
      </c>
      <c r="G120" s="26" t="s">
        <v>51</v>
      </c>
      <c r="H120" s="26" t="s">
        <v>181</v>
      </c>
      <c r="I120" s="26"/>
      <c r="J120" s="26"/>
      <c r="K120" s="26" t="s">
        <v>54</v>
      </c>
      <c r="L120" s="26" t="s">
        <v>55</v>
      </c>
      <c r="M120" s="13" t="s">
        <v>235</v>
      </c>
      <c r="N120" s="26"/>
      <c r="O120" s="26">
        <v>83384501</v>
      </c>
      <c r="P120" s="26" t="s">
        <v>57</v>
      </c>
      <c r="Q120" s="26">
        <v>1</v>
      </c>
      <c r="R120" s="26">
        <v>36</v>
      </c>
      <c r="S120" s="27">
        <v>1559</v>
      </c>
      <c r="T120" s="27"/>
      <c r="U120" s="27"/>
      <c r="V120" s="28">
        <f t="shared" si="30"/>
        <v>1559</v>
      </c>
      <c r="W120" s="27">
        <f t="shared" si="31"/>
        <v>1559</v>
      </c>
      <c r="X120" s="27">
        <f t="shared" si="32"/>
        <v>0</v>
      </c>
      <c r="Y120" s="27">
        <f t="shared" si="33"/>
        <v>0</v>
      </c>
      <c r="Z120" s="28">
        <f t="shared" si="34"/>
        <v>1559</v>
      </c>
      <c r="AA120" s="27">
        <f t="shared" si="35"/>
        <v>1559</v>
      </c>
      <c r="AB120" s="27">
        <f t="shared" si="36"/>
        <v>0</v>
      </c>
      <c r="AC120" s="27">
        <f t="shared" si="37"/>
        <v>0</v>
      </c>
      <c r="AD120" s="28">
        <f t="shared" si="38"/>
        <v>1559</v>
      </c>
      <c r="AE120" s="28">
        <f t="shared" si="39"/>
        <v>4677</v>
      </c>
      <c r="AF120" s="29" t="s">
        <v>58</v>
      </c>
      <c r="AG120" s="29" t="s">
        <v>59</v>
      </c>
      <c r="AH120" s="29" t="s">
        <v>60</v>
      </c>
      <c r="AI120" s="29" t="s">
        <v>61</v>
      </c>
      <c r="AJ120" s="29" t="s">
        <v>62</v>
      </c>
      <c r="AK120" s="26" t="s">
        <v>63</v>
      </c>
      <c r="AL120" s="26" t="s">
        <v>62</v>
      </c>
      <c r="AM120" s="26" t="s">
        <v>64</v>
      </c>
      <c r="AN120" s="26" t="s">
        <v>65</v>
      </c>
      <c r="AO120" s="30"/>
    </row>
    <row r="121" spans="1:41">
      <c r="A121" s="26">
        <v>117</v>
      </c>
      <c r="B121" s="26" t="s">
        <v>47</v>
      </c>
      <c r="C121" s="26" t="s">
        <v>48</v>
      </c>
      <c r="D121" s="26" t="s">
        <v>49</v>
      </c>
      <c r="E121" s="26" t="s">
        <v>50</v>
      </c>
      <c r="F121" s="26" t="s">
        <v>49</v>
      </c>
      <c r="G121" s="26" t="s">
        <v>51</v>
      </c>
      <c r="H121" s="26" t="s">
        <v>119</v>
      </c>
      <c r="I121" s="26"/>
      <c r="J121" s="26" t="s">
        <v>236</v>
      </c>
      <c r="K121" s="26" t="s">
        <v>54</v>
      </c>
      <c r="L121" s="26" t="s">
        <v>55</v>
      </c>
      <c r="M121" s="13" t="s">
        <v>237</v>
      </c>
      <c r="N121" s="26"/>
      <c r="O121" s="26">
        <v>92868239</v>
      </c>
      <c r="P121" s="26" t="s">
        <v>57</v>
      </c>
      <c r="Q121" s="26">
        <v>2</v>
      </c>
      <c r="R121" s="26">
        <v>36</v>
      </c>
      <c r="S121" s="27">
        <v>2087</v>
      </c>
      <c r="T121" s="27"/>
      <c r="U121" s="27"/>
      <c r="V121" s="28">
        <f t="shared" si="30"/>
        <v>2087</v>
      </c>
      <c r="W121" s="27">
        <f t="shared" si="31"/>
        <v>2087</v>
      </c>
      <c r="X121" s="27">
        <f t="shared" si="32"/>
        <v>0</v>
      </c>
      <c r="Y121" s="27">
        <f t="shared" si="33"/>
        <v>0</v>
      </c>
      <c r="Z121" s="28">
        <f t="shared" si="34"/>
        <v>2087</v>
      </c>
      <c r="AA121" s="27">
        <f t="shared" si="35"/>
        <v>2087</v>
      </c>
      <c r="AB121" s="27">
        <f t="shared" si="36"/>
        <v>0</v>
      </c>
      <c r="AC121" s="27">
        <f t="shared" si="37"/>
        <v>0</v>
      </c>
      <c r="AD121" s="28">
        <f t="shared" si="38"/>
        <v>2087</v>
      </c>
      <c r="AE121" s="28">
        <f t="shared" si="39"/>
        <v>6261</v>
      </c>
      <c r="AF121" s="29" t="s">
        <v>58</v>
      </c>
      <c r="AG121" s="29" t="s">
        <v>59</v>
      </c>
      <c r="AH121" s="29" t="s">
        <v>60</v>
      </c>
      <c r="AI121" s="29" t="s">
        <v>61</v>
      </c>
      <c r="AJ121" s="29" t="s">
        <v>62</v>
      </c>
      <c r="AK121" s="26" t="s">
        <v>63</v>
      </c>
      <c r="AL121" s="26" t="s">
        <v>62</v>
      </c>
      <c r="AM121" s="26" t="s">
        <v>64</v>
      </c>
      <c r="AN121" s="26" t="s">
        <v>65</v>
      </c>
      <c r="AO121" s="30"/>
    </row>
    <row r="122" spans="1:41">
      <c r="A122" s="26">
        <v>118</v>
      </c>
      <c r="B122" s="26" t="s">
        <v>47</v>
      </c>
      <c r="C122" s="26" t="s">
        <v>48</v>
      </c>
      <c r="D122" s="26" t="s">
        <v>49</v>
      </c>
      <c r="E122" s="26" t="s">
        <v>50</v>
      </c>
      <c r="F122" s="26" t="s">
        <v>49</v>
      </c>
      <c r="G122" s="26" t="s">
        <v>51</v>
      </c>
      <c r="H122" s="26" t="s">
        <v>96</v>
      </c>
      <c r="I122" s="26"/>
      <c r="J122" s="26" t="s">
        <v>238</v>
      </c>
      <c r="K122" s="26" t="s">
        <v>54</v>
      </c>
      <c r="L122" s="26" t="s">
        <v>55</v>
      </c>
      <c r="M122" s="13" t="s">
        <v>239</v>
      </c>
      <c r="N122" s="26"/>
      <c r="O122" s="26">
        <v>95295070</v>
      </c>
      <c r="P122" s="26" t="s">
        <v>57</v>
      </c>
      <c r="Q122" s="26">
        <v>5</v>
      </c>
      <c r="R122" s="26">
        <v>36</v>
      </c>
      <c r="S122" s="27">
        <v>4907</v>
      </c>
      <c r="T122" s="27"/>
      <c r="U122" s="27"/>
      <c r="V122" s="28">
        <f t="shared" si="30"/>
        <v>4907</v>
      </c>
      <c r="W122" s="27">
        <f t="shared" si="31"/>
        <v>4907</v>
      </c>
      <c r="X122" s="27">
        <f t="shared" si="32"/>
        <v>0</v>
      </c>
      <c r="Y122" s="27">
        <f t="shared" si="33"/>
        <v>0</v>
      </c>
      <c r="Z122" s="28">
        <f t="shared" si="34"/>
        <v>4907</v>
      </c>
      <c r="AA122" s="27">
        <f t="shared" si="35"/>
        <v>4907</v>
      </c>
      <c r="AB122" s="27">
        <f t="shared" si="36"/>
        <v>0</v>
      </c>
      <c r="AC122" s="27">
        <f t="shared" si="37"/>
        <v>0</v>
      </c>
      <c r="AD122" s="28">
        <f t="shared" si="38"/>
        <v>4907</v>
      </c>
      <c r="AE122" s="28">
        <f t="shared" si="39"/>
        <v>14721</v>
      </c>
      <c r="AF122" s="29" t="s">
        <v>58</v>
      </c>
      <c r="AG122" s="29" t="s">
        <v>59</v>
      </c>
      <c r="AH122" s="29" t="s">
        <v>60</v>
      </c>
      <c r="AI122" s="29" t="s">
        <v>61</v>
      </c>
      <c r="AJ122" s="29" t="s">
        <v>62</v>
      </c>
      <c r="AK122" s="26" t="s">
        <v>63</v>
      </c>
      <c r="AL122" s="26" t="s">
        <v>62</v>
      </c>
      <c r="AM122" s="26" t="s">
        <v>64</v>
      </c>
      <c r="AN122" s="26" t="s">
        <v>65</v>
      </c>
      <c r="AO122" s="30"/>
    </row>
    <row r="123" spans="1:41">
      <c r="A123" s="26">
        <v>119</v>
      </c>
      <c r="B123" s="26" t="s">
        <v>47</v>
      </c>
      <c r="C123" s="26" t="s">
        <v>48</v>
      </c>
      <c r="D123" s="26" t="s">
        <v>49</v>
      </c>
      <c r="E123" s="26" t="s">
        <v>50</v>
      </c>
      <c r="F123" s="26" t="s">
        <v>49</v>
      </c>
      <c r="G123" s="26" t="s">
        <v>51</v>
      </c>
      <c r="H123" s="26" t="s">
        <v>240</v>
      </c>
      <c r="I123" s="26"/>
      <c r="J123" s="26">
        <v>85</v>
      </c>
      <c r="K123" s="26" t="s">
        <v>54</v>
      </c>
      <c r="L123" s="26" t="s">
        <v>55</v>
      </c>
      <c r="M123" s="13" t="s">
        <v>241</v>
      </c>
      <c r="N123" s="26"/>
      <c r="O123" s="26">
        <v>2798466</v>
      </c>
      <c r="P123" s="26" t="s">
        <v>57</v>
      </c>
      <c r="Q123" s="26">
        <v>7</v>
      </c>
      <c r="R123" s="26">
        <v>36</v>
      </c>
      <c r="S123" s="27">
        <v>9403</v>
      </c>
      <c r="T123" s="27"/>
      <c r="U123" s="27"/>
      <c r="V123" s="28">
        <f t="shared" si="30"/>
        <v>9403</v>
      </c>
      <c r="W123" s="27">
        <f t="shared" si="31"/>
        <v>9403</v>
      </c>
      <c r="X123" s="27">
        <f t="shared" si="32"/>
        <v>0</v>
      </c>
      <c r="Y123" s="27">
        <f t="shared" si="33"/>
        <v>0</v>
      </c>
      <c r="Z123" s="28">
        <f t="shared" si="34"/>
        <v>9403</v>
      </c>
      <c r="AA123" s="27">
        <f t="shared" si="35"/>
        <v>9403</v>
      </c>
      <c r="AB123" s="27">
        <f t="shared" si="36"/>
        <v>0</v>
      </c>
      <c r="AC123" s="27">
        <f t="shared" si="37"/>
        <v>0</v>
      </c>
      <c r="AD123" s="28">
        <f t="shared" si="38"/>
        <v>9403</v>
      </c>
      <c r="AE123" s="28">
        <f t="shared" si="39"/>
        <v>28209</v>
      </c>
      <c r="AF123" s="29" t="s">
        <v>58</v>
      </c>
      <c r="AG123" s="29" t="s">
        <v>59</v>
      </c>
      <c r="AH123" s="29" t="s">
        <v>60</v>
      </c>
      <c r="AI123" s="29" t="s">
        <v>61</v>
      </c>
      <c r="AJ123" s="29" t="s">
        <v>62</v>
      </c>
      <c r="AK123" s="26" t="s">
        <v>63</v>
      </c>
      <c r="AL123" s="26" t="s">
        <v>62</v>
      </c>
      <c r="AM123" s="26" t="s">
        <v>64</v>
      </c>
      <c r="AN123" s="26" t="s">
        <v>65</v>
      </c>
      <c r="AO123" s="30"/>
    </row>
    <row r="124" spans="1:41">
      <c r="A124" s="26">
        <v>120</v>
      </c>
      <c r="B124" s="26" t="s">
        <v>47</v>
      </c>
      <c r="C124" s="26" t="s">
        <v>48</v>
      </c>
      <c r="D124" s="26" t="s">
        <v>49</v>
      </c>
      <c r="E124" s="26" t="s">
        <v>50</v>
      </c>
      <c r="F124" s="26" t="s">
        <v>49</v>
      </c>
      <c r="G124" s="26" t="s">
        <v>51</v>
      </c>
      <c r="H124" s="26" t="s">
        <v>113</v>
      </c>
      <c r="I124" s="26"/>
      <c r="J124" s="26"/>
      <c r="K124" s="26" t="s">
        <v>54</v>
      </c>
      <c r="L124" s="26" t="s">
        <v>55</v>
      </c>
      <c r="M124" s="13" t="s">
        <v>242</v>
      </c>
      <c r="N124" s="26"/>
      <c r="O124" s="26">
        <v>97712239</v>
      </c>
      <c r="P124" s="26" t="s">
        <v>57</v>
      </c>
      <c r="Q124" s="26">
        <v>2</v>
      </c>
      <c r="R124" s="26">
        <v>36</v>
      </c>
      <c r="S124" s="27">
        <v>3866</v>
      </c>
      <c r="T124" s="27"/>
      <c r="U124" s="27"/>
      <c r="V124" s="28">
        <f t="shared" si="30"/>
        <v>3866</v>
      </c>
      <c r="W124" s="27">
        <f t="shared" si="31"/>
        <v>3866</v>
      </c>
      <c r="X124" s="27">
        <f t="shared" si="32"/>
        <v>0</v>
      </c>
      <c r="Y124" s="27">
        <f t="shared" si="33"/>
        <v>0</v>
      </c>
      <c r="Z124" s="28">
        <f t="shared" si="34"/>
        <v>3866</v>
      </c>
      <c r="AA124" s="27">
        <f t="shared" si="35"/>
        <v>3866</v>
      </c>
      <c r="AB124" s="27">
        <f t="shared" si="36"/>
        <v>0</v>
      </c>
      <c r="AC124" s="27">
        <f t="shared" si="37"/>
        <v>0</v>
      </c>
      <c r="AD124" s="28">
        <f t="shared" si="38"/>
        <v>3866</v>
      </c>
      <c r="AE124" s="28">
        <f t="shared" si="39"/>
        <v>11598</v>
      </c>
      <c r="AF124" s="29" t="s">
        <v>58</v>
      </c>
      <c r="AG124" s="29" t="s">
        <v>59</v>
      </c>
      <c r="AH124" s="29" t="s">
        <v>60</v>
      </c>
      <c r="AI124" s="29" t="s">
        <v>61</v>
      </c>
      <c r="AJ124" s="29" t="s">
        <v>62</v>
      </c>
      <c r="AK124" s="26" t="s">
        <v>63</v>
      </c>
      <c r="AL124" s="26" t="s">
        <v>62</v>
      </c>
      <c r="AM124" s="26" t="s">
        <v>64</v>
      </c>
      <c r="AN124" s="26" t="s">
        <v>65</v>
      </c>
      <c r="AO124" s="30"/>
    </row>
    <row r="125" spans="1:41">
      <c r="A125" s="26">
        <v>121</v>
      </c>
      <c r="B125" s="26" t="s">
        <v>47</v>
      </c>
      <c r="C125" s="26" t="s">
        <v>48</v>
      </c>
      <c r="D125" s="26" t="s">
        <v>49</v>
      </c>
      <c r="E125" s="26" t="s">
        <v>50</v>
      </c>
      <c r="F125" s="26" t="s">
        <v>49</v>
      </c>
      <c r="G125" s="26" t="s">
        <v>51</v>
      </c>
      <c r="H125" s="26" t="s">
        <v>101</v>
      </c>
      <c r="I125" s="26" t="s">
        <v>243</v>
      </c>
      <c r="J125" s="26"/>
      <c r="K125" s="26" t="s">
        <v>54</v>
      </c>
      <c r="L125" s="26" t="s">
        <v>55</v>
      </c>
      <c r="M125" s="13" t="s">
        <v>244</v>
      </c>
      <c r="N125" s="26"/>
      <c r="O125" s="26">
        <v>97698617</v>
      </c>
      <c r="P125" s="26" t="s">
        <v>57</v>
      </c>
      <c r="Q125" s="26">
        <v>1</v>
      </c>
      <c r="R125" s="26">
        <v>36</v>
      </c>
      <c r="S125" s="27">
        <v>4258</v>
      </c>
      <c r="T125" s="27"/>
      <c r="U125" s="27"/>
      <c r="V125" s="28">
        <f t="shared" si="30"/>
        <v>4258</v>
      </c>
      <c r="W125" s="27">
        <f t="shared" si="31"/>
        <v>4258</v>
      </c>
      <c r="X125" s="27">
        <f t="shared" si="32"/>
        <v>0</v>
      </c>
      <c r="Y125" s="27">
        <f t="shared" si="33"/>
        <v>0</v>
      </c>
      <c r="Z125" s="28">
        <f t="shared" si="34"/>
        <v>4258</v>
      </c>
      <c r="AA125" s="27">
        <f t="shared" si="35"/>
        <v>4258</v>
      </c>
      <c r="AB125" s="27">
        <f t="shared" si="36"/>
        <v>0</v>
      </c>
      <c r="AC125" s="27">
        <f t="shared" si="37"/>
        <v>0</v>
      </c>
      <c r="AD125" s="28">
        <f t="shared" si="38"/>
        <v>4258</v>
      </c>
      <c r="AE125" s="28">
        <f t="shared" si="39"/>
        <v>12774</v>
      </c>
      <c r="AF125" s="29" t="s">
        <v>58</v>
      </c>
      <c r="AG125" s="29" t="s">
        <v>59</v>
      </c>
      <c r="AH125" s="29" t="s">
        <v>60</v>
      </c>
      <c r="AI125" s="29" t="s">
        <v>61</v>
      </c>
      <c r="AJ125" s="29" t="s">
        <v>62</v>
      </c>
      <c r="AK125" s="26" t="s">
        <v>63</v>
      </c>
      <c r="AL125" s="26" t="s">
        <v>62</v>
      </c>
      <c r="AM125" s="26" t="s">
        <v>64</v>
      </c>
      <c r="AN125" s="26" t="s">
        <v>65</v>
      </c>
      <c r="AO125" s="30"/>
    </row>
    <row r="126" spans="1:41">
      <c r="A126" s="26">
        <v>122</v>
      </c>
      <c r="B126" s="26" t="s">
        <v>47</v>
      </c>
      <c r="C126" s="26" t="s">
        <v>48</v>
      </c>
      <c r="D126" s="26" t="s">
        <v>49</v>
      </c>
      <c r="E126" s="26" t="s">
        <v>50</v>
      </c>
      <c r="F126" s="26" t="s">
        <v>49</v>
      </c>
      <c r="G126" s="26" t="s">
        <v>51</v>
      </c>
      <c r="H126" s="26" t="s">
        <v>105</v>
      </c>
      <c r="I126" s="26" t="s">
        <v>245</v>
      </c>
      <c r="J126" s="26" t="s">
        <v>246</v>
      </c>
      <c r="K126" s="26" t="s">
        <v>54</v>
      </c>
      <c r="L126" s="26" t="s">
        <v>55</v>
      </c>
      <c r="M126" s="13" t="s">
        <v>247</v>
      </c>
      <c r="N126" s="26"/>
      <c r="O126" s="26">
        <v>97088262</v>
      </c>
      <c r="P126" s="26" t="s">
        <v>57</v>
      </c>
      <c r="Q126" s="26">
        <v>2</v>
      </c>
      <c r="R126" s="26">
        <v>36</v>
      </c>
      <c r="S126" s="27">
        <v>1029</v>
      </c>
      <c r="T126" s="27"/>
      <c r="U126" s="27"/>
      <c r="V126" s="28">
        <f t="shared" si="30"/>
        <v>1029</v>
      </c>
      <c r="W126" s="27">
        <f t="shared" si="31"/>
        <v>1029</v>
      </c>
      <c r="X126" s="27">
        <f t="shared" si="32"/>
        <v>0</v>
      </c>
      <c r="Y126" s="27">
        <f t="shared" si="33"/>
        <v>0</v>
      </c>
      <c r="Z126" s="28">
        <f t="shared" si="34"/>
        <v>1029</v>
      </c>
      <c r="AA126" s="27">
        <f t="shared" si="35"/>
        <v>1029</v>
      </c>
      <c r="AB126" s="27">
        <f t="shared" si="36"/>
        <v>0</v>
      </c>
      <c r="AC126" s="27">
        <f t="shared" si="37"/>
        <v>0</v>
      </c>
      <c r="AD126" s="28">
        <f t="shared" si="38"/>
        <v>1029</v>
      </c>
      <c r="AE126" s="28">
        <f t="shared" si="39"/>
        <v>3087</v>
      </c>
      <c r="AF126" s="29" t="s">
        <v>58</v>
      </c>
      <c r="AG126" s="29" t="s">
        <v>59</v>
      </c>
      <c r="AH126" s="29" t="s">
        <v>60</v>
      </c>
      <c r="AI126" s="29" t="s">
        <v>61</v>
      </c>
      <c r="AJ126" s="29" t="s">
        <v>62</v>
      </c>
      <c r="AK126" s="26" t="s">
        <v>63</v>
      </c>
      <c r="AL126" s="26" t="s">
        <v>62</v>
      </c>
      <c r="AM126" s="26" t="s">
        <v>64</v>
      </c>
      <c r="AN126" s="26" t="s">
        <v>65</v>
      </c>
      <c r="AO126" s="30"/>
    </row>
    <row r="127" spans="1:41">
      <c r="A127" s="26">
        <v>123</v>
      </c>
      <c r="B127" s="26" t="s">
        <v>47</v>
      </c>
      <c r="C127" s="26" t="s">
        <v>48</v>
      </c>
      <c r="D127" s="26" t="s">
        <v>49</v>
      </c>
      <c r="E127" s="26" t="s">
        <v>50</v>
      </c>
      <c r="F127" s="26" t="s">
        <v>49</v>
      </c>
      <c r="G127" s="26" t="s">
        <v>51</v>
      </c>
      <c r="H127" s="26" t="s">
        <v>81</v>
      </c>
      <c r="I127" s="26"/>
      <c r="J127" s="26">
        <v>4</v>
      </c>
      <c r="K127" s="26" t="s">
        <v>54</v>
      </c>
      <c r="L127" s="26" t="s">
        <v>55</v>
      </c>
      <c r="M127" s="13" t="s">
        <v>248</v>
      </c>
      <c r="N127" s="26"/>
      <c r="O127" s="26">
        <v>95955722</v>
      </c>
      <c r="P127" s="26" t="s">
        <v>57</v>
      </c>
      <c r="Q127" s="26">
        <v>1</v>
      </c>
      <c r="R127" s="26">
        <v>36</v>
      </c>
      <c r="S127" s="27">
        <v>116</v>
      </c>
      <c r="T127" s="27"/>
      <c r="U127" s="27"/>
      <c r="V127" s="28">
        <f t="shared" si="30"/>
        <v>116</v>
      </c>
      <c r="W127" s="27">
        <f t="shared" si="31"/>
        <v>116</v>
      </c>
      <c r="X127" s="27">
        <f t="shared" si="32"/>
        <v>0</v>
      </c>
      <c r="Y127" s="27">
        <f t="shared" si="33"/>
        <v>0</v>
      </c>
      <c r="Z127" s="28">
        <f t="shared" si="34"/>
        <v>116</v>
      </c>
      <c r="AA127" s="27">
        <f t="shared" si="35"/>
        <v>116</v>
      </c>
      <c r="AB127" s="27">
        <f t="shared" si="36"/>
        <v>0</v>
      </c>
      <c r="AC127" s="27">
        <f t="shared" si="37"/>
        <v>0</v>
      </c>
      <c r="AD127" s="28">
        <f t="shared" si="38"/>
        <v>116</v>
      </c>
      <c r="AE127" s="28">
        <f t="shared" si="39"/>
        <v>348</v>
      </c>
      <c r="AF127" s="29" t="s">
        <v>58</v>
      </c>
      <c r="AG127" s="29" t="s">
        <v>59</v>
      </c>
      <c r="AH127" s="29" t="s">
        <v>60</v>
      </c>
      <c r="AI127" s="29" t="s">
        <v>61</v>
      </c>
      <c r="AJ127" s="29" t="s">
        <v>62</v>
      </c>
      <c r="AK127" s="26" t="s">
        <v>63</v>
      </c>
      <c r="AL127" s="26" t="s">
        <v>62</v>
      </c>
      <c r="AM127" s="26" t="s">
        <v>64</v>
      </c>
      <c r="AN127" s="26" t="s">
        <v>65</v>
      </c>
      <c r="AO127" s="30"/>
    </row>
    <row r="128" spans="1:41">
      <c r="A128" s="26">
        <v>124</v>
      </c>
      <c r="B128" s="26" t="s">
        <v>47</v>
      </c>
      <c r="C128" s="26" t="s">
        <v>48</v>
      </c>
      <c r="D128" s="26" t="s">
        <v>49</v>
      </c>
      <c r="E128" s="26" t="s">
        <v>50</v>
      </c>
      <c r="F128" s="26" t="s">
        <v>49</v>
      </c>
      <c r="G128" s="26" t="s">
        <v>51</v>
      </c>
      <c r="H128" s="26" t="s">
        <v>81</v>
      </c>
      <c r="I128" s="26" t="s">
        <v>249</v>
      </c>
      <c r="J128" s="26" t="s">
        <v>250</v>
      </c>
      <c r="K128" s="26" t="s">
        <v>54</v>
      </c>
      <c r="L128" s="26" t="s">
        <v>55</v>
      </c>
      <c r="M128" s="13" t="s">
        <v>251</v>
      </c>
      <c r="N128" s="26"/>
      <c r="O128" s="26">
        <v>55008919</v>
      </c>
      <c r="P128" s="26" t="s">
        <v>57</v>
      </c>
      <c r="Q128" s="26">
        <v>1</v>
      </c>
      <c r="R128" s="26">
        <v>36</v>
      </c>
      <c r="S128" s="27">
        <v>4473</v>
      </c>
      <c r="T128" s="27"/>
      <c r="U128" s="27"/>
      <c r="V128" s="28">
        <f t="shared" si="30"/>
        <v>4473</v>
      </c>
      <c r="W128" s="27">
        <f t="shared" si="31"/>
        <v>4473</v>
      </c>
      <c r="X128" s="27">
        <f t="shared" si="32"/>
        <v>0</v>
      </c>
      <c r="Y128" s="27">
        <f t="shared" si="33"/>
        <v>0</v>
      </c>
      <c r="Z128" s="28">
        <f t="shared" si="34"/>
        <v>4473</v>
      </c>
      <c r="AA128" s="27">
        <f t="shared" si="35"/>
        <v>4473</v>
      </c>
      <c r="AB128" s="27">
        <f t="shared" si="36"/>
        <v>0</v>
      </c>
      <c r="AC128" s="27">
        <f t="shared" si="37"/>
        <v>0</v>
      </c>
      <c r="AD128" s="28">
        <f t="shared" si="38"/>
        <v>4473</v>
      </c>
      <c r="AE128" s="28">
        <f t="shared" si="39"/>
        <v>13419</v>
      </c>
      <c r="AF128" s="29" t="s">
        <v>58</v>
      </c>
      <c r="AG128" s="29" t="s">
        <v>59</v>
      </c>
      <c r="AH128" s="29" t="s">
        <v>60</v>
      </c>
      <c r="AI128" s="29" t="s">
        <v>61</v>
      </c>
      <c r="AJ128" s="29" t="s">
        <v>62</v>
      </c>
      <c r="AK128" s="26" t="s">
        <v>63</v>
      </c>
      <c r="AL128" s="26" t="s">
        <v>62</v>
      </c>
      <c r="AM128" s="26" t="s">
        <v>64</v>
      </c>
      <c r="AN128" s="26" t="s">
        <v>65</v>
      </c>
      <c r="AO128" s="30"/>
    </row>
    <row r="129" spans="1:41">
      <c r="A129" s="26">
        <v>125</v>
      </c>
      <c r="B129" s="26" t="s">
        <v>47</v>
      </c>
      <c r="C129" s="26" t="s">
        <v>48</v>
      </c>
      <c r="D129" s="26" t="s">
        <v>49</v>
      </c>
      <c r="E129" s="26" t="s">
        <v>50</v>
      </c>
      <c r="F129" s="26" t="s">
        <v>49</v>
      </c>
      <c r="G129" s="26" t="s">
        <v>51</v>
      </c>
      <c r="H129" s="26" t="s">
        <v>89</v>
      </c>
      <c r="I129" s="26"/>
      <c r="J129" s="26" t="s">
        <v>252</v>
      </c>
      <c r="K129" s="26" t="s">
        <v>54</v>
      </c>
      <c r="L129" s="26" t="s">
        <v>55</v>
      </c>
      <c r="M129" s="13" t="s">
        <v>253</v>
      </c>
      <c r="N129" s="26"/>
      <c r="O129" s="26">
        <v>13770416</v>
      </c>
      <c r="P129" s="26" t="s">
        <v>57</v>
      </c>
      <c r="Q129" s="26">
        <v>1</v>
      </c>
      <c r="R129" s="26">
        <v>36</v>
      </c>
      <c r="S129" s="27">
        <v>820</v>
      </c>
      <c r="T129" s="27"/>
      <c r="U129" s="27"/>
      <c r="V129" s="28">
        <f t="shared" si="30"/>
        <v>820</v>
      </c>
      <c r="W129" s="27">
        <f t="shared" si="31"/>
        <v>820</v>
      </c>
      <c r="X129" s="27">
        <f t="shared" si="32"/>
        <v>0</v>
      </c>
      <c r="Y129" s="27">
        <f t="shared" si="33"/>
        <v>0</v>
      </c>
      <c r="Z129" s="28">
        <f t="shared" si="34"/>
        <v>820</v>
      </c>
      <c r="AA129" s="27">
        <f t="shared" si="35"/>
        <v>820</v>
      </c>
      <c r="AB129" s="27">
        <f t="shared" si="36"/>
        <v>0</v>
      </c>
      <c r="AC129" s="27">
        <f t="shared" si="37"/>
        <v>0</v>
      </c>
      <c r="AD129" s="28">
        <f t="shared" si="38"/>
        <v>820</v>
      </c>
      <c r="AE129" s="28">
        <f t="shared" si="39"/>
        <v>2460</v>
      </c>
      <c r="AF129" s="29" t="s">
        <v>58</v>
      </c>
      <c r="AG129" s="29" t="s">
        <v>59</v>
      </c>
      <c r="AH129" s="29" t="s">
        <v>60</v>
      </c>
      <c r="AI129" s="29" t="s">
        <v>61</v>
      </c>
      <c r="AJ129" s="29" t="s">
        <v>62</v>
      </c>
      <c r="AK129" s="26" t="s">
        <v>63</v>
      </c>
      <c r="AL129" s="26" t="s">
        <v>62</v>
      </c>
      <c r="AM129" s="26" t="s">
        <v>64</v>
      </c>
      <c r="AN129" s="26" t="s">
        <v>65</v>
      </c>
      <c r="AO129" s="30"/>
    </row>
    <row r="130" spans="1:41">
      <c r="A130" s="26">
        <v>126</v>
      </c>
      <c r="B130" s="26" t="s">
        <v>47</v>
      </c>
      <c r="C130" s="26" t="s">
        <v>48</v>
      </c>
      <c r="D130" s="26" t="s">
        <v>49</v>
      </c>
      <c r="E130" s="26" t="s">
        <v>50</v>
      </c>
      <c r="F130" s="26" t="s">
        <v>49</v>
      </c>
      <c r="G130" s="26" t="s">
        <v>51</v>
      </c>
      <c r="H130" s="26" t="s">
        <v>178</v>
      </c>
      <c r="I130" s="26" t="s">
        <v>254</v>
      </c>
      <c r="J130" s="26" t="s">
        <v>255</v>
      </c>
      <c r="K130" s="26" t="s">
        <v>54</v>
      </c>
      <c r="L130" s="26" t="s">
        <v>55</v>
      </c>
      <c r="M130" s="13" t="s">
        <v>256</v>
      </c>
      <c r="N130" s="26"/>
      <c r="O130" s="26">
        <v>13624360</v>
      </c>
      <c r="P130" s="26" t="s">
        <v>57</v>
      </c>
      <c r="Q130" s="26">
        <v>2</v>
      </c>
      <c r="R130" s="26">
        <v>36</v>
      </c>
      <c r="S130" s="27">
        <v>736</v>
      </c>
      <c r="T130" s="27"/>
      <c r="U130" s="27"/>
      <c r="V130" s="28">
        <f t="shared" si="30"/>
        <v>736</v>
      </c>
      <c r="W130" s="27">
        <f t="shared" si="31"/>
        <v>736</v>
      </c>
      <c r="X130" s="27">
        <f t="shared" si="32"/>
        <v>0</v>
      </c>
      <c r="Y130" s="27">
        <f t="shared" si="33"/>
        <v>0</v>
      </c>
      <c r="Z130" s="28">
        <f t="shared" si="34"/>
        <v>736</v>
      </c>
      <c r="AA130" s="27">
        <f t="shared" si="35"/>
        <v>736</v>
      </c>
      <c r="AB130" s="27">
        <f t="shared" si="36"/>
        <v>0</v>
      </c>
      <c r="AC130" s="27">
        <f t="shared" si="37"/>
        <v>0</v>
      </c>
      <c r="AD130" s="28">
        <f t="shared" si="38"/>
        <v>736</v>
      </c>
      <c r="AE130" s="28">
        <f t="shared" si="39"/>
        <v>2208</v>
      </c>
      <c r="AF130" s="29" t="s">
        <v>58</v>
      </c>
      <c r="AG130" s="29" t="s">
        <v>59</v>
      </c>
      <c r="AH130" s="29" t="s">
        <v>60</v>
      </c>
      <c r="AI130" s="29" t="s">
        <v>61</v>
      </c>
      <c r="AJ130" s="29" t="s">
        <v>62</v>
      </c>
      <c r="AK130" s="26" t="s">
        <v>63</v>
      </c>
      <c r="AL130" s="26" t="s">
        <v>62</v>
      </c>
      <c r="AM130" s="26" t="s">
        <v>64</v>
      </c>
      <c r="AN130" s="26" t="s">
        <v>65</v>
      </c>
      <c r="AO130" s="30"/>
    </row>
    <row r="131" spans="1:41">
      <c r="A131" s="26">
        <v>127</v>
      </c>
      <c r="B131" s="26" t="s">
        <v>47</v>
      </c>
      <c r="C131" s="26" t="s">
        <v>48</v>
      </c>
      <c r="D131" s="26" t="s">
        <v>49</v>
      </c>
      <c r="E131" s="26" t="s">
        <v>50</v>
      </c>
      <c r="F131" s="26" t="s">
        <v>49</v>
      </c>
      <c r="G131" s="26" t="s">
        <v>51</v>
      </c>
      <c r="H131" s="26" t="s">
        <v>257</v>
      </c>
      <c r="I131" s="26" t="s">
        <v>258</v>
      </c>
      <c r="J131" s="26"/>
      <c r="K131" s="26" t="s">
        <v>54</v>
      </c>
      <c r="L131" s="26" t="s">
        <v>55</v>
      </c>
      <c r="M131" s="13" t="s">
        <v>259</v>
      </c>
      <c r="N131" s="26"/>
      <c r="O131" s="26" t="s">
        <v>260</v>
      </c>
      <c r="P131" s="26" t="s">
        <v>57</v>
      </c>
      <c r="Q131" s="26">
        <v>1</v>
      </c>
      <c r="R131" s="26">
        <v>36</v>
      </c>
      <c r="S131" s="27">
        <v>3000</v>
      </c>
      <c r="T131" s="27"/>
      <c r="U131" s="27"/>
      <c r="V131" s="28">
        <f t="shared" si="30"/>
        <v>3000</v>
      </c>
      <c r="W131" s="27">
        <f t="shared" si="31"/>
        <v>3000</v>
      </c>
      <c r="X131" s="27">
        <f t="shared" si="32"/>
        <v>0</v>
      </c>
      <c r="Y131" s="27">
        <f t="shared" si="33"/>
        <v>0</v>
      </c>
      <c r="Z131" s="28">
        <f t="shared" si="34"/>
        <v>3000</v>
      </c>
      <c r="AA131" s="27">
        <f t="shared" si="35"/>
        <v>3000</v>
      </c>
      <c r="AB131" s="27">
        <f t="shared" si="36"/>
        <v>0</v>
      </c>
      <c r="AC131" s="27">
        <f t="shared" si="37"/>
        <v>0</v>
      </c>
      <c r="AD131" s="28">
        <f t="shared" si="38"/>
        <v>3000</v>
      </c>
      <c r="AE131" s="28">
        <f t="shared" si="39"/>
        <v>9000</v>
      </c>
      <c r="AF131" s="29" t="s">
        <v>58</v>
      </c>
      <c r="AG131" s="29" t="s">
        <v>59</v>
      </c>
      <c r="AH131" s="29" t="s">
        <v>60</v>
      </c>
      <c r="AI131" s="29" t="s">
        <v>61</v>
      </c>
      <c r="AJ131" s="29" t="s">
        <v>62</v>
      </c>
      <c r="AK131" s="26" t="s">
        <v>63</v>
      </c>
      <c r="AL131" s="26" t="s">
        <v>62</v>
      </c>
      <c r="AM131" s="26" t="s">
        <v>64</v>
      </c>
      <c r="AN131" s="26" t="s">
        <v>65</v>
      </c>
      <c r="AO131" s="30"/>
    </row>
    <row r="132" spans="1:41">
      <c r="A132" s="26">
        <v>128</v>
      </c>
      <c r="B132" s="26" t="s">
        <v>47</v>
      </c>
      <c r="C132" s="26" t="s">
        <v>48</v>
      </c>
      <c r="D132" s="26" t="s">
        <v>49</v>
      </c>
      <c r="E132" s="26" t="s">
        <v>50</v>
      </c>
      <c r="F132" s="26" t="s">
        <v>49</v>
      </c>
      <c r="G132" s="26" t="s">
        <v>51</v>
      </c>
      <c r="H132" s="26" t="s">
        <v>154</v>
      </c>
      <c r="I132" s="26" t="s">
        <v>261</v>
      </c>
      <c r="J132" s="26"/>
      <c r="K132" s="26" t="s">
        <v>54</v>
      </c>
      <c r="L132" s="26" t="s">
        <v>55</v>
      </c>
      <c r="M132" s="13" t="s">
        <v>262</v>
      </c>
      <c r="N132" s="26"/>
      <c r="O132" s="26" t="s">
        <v>260</v>
      </c>
      <c r="P132" s="26" t="s">
        <v>57</v>
      </c>
      <c r="Q132" s="26">
        <v>7</v>
      </c>
      <c r="R132" s="26">
        <v>36</v>
      </c>
      <c r="S132" s="27">
        <v>3000</v>
      </c>
      <c r="T132" s="27"/>
      <c r="U132" s="27"/>
      <c r="V132" s="28">
        <f t="shared" si="30"/>
        <v>3000</v>
      </c>
      <c r="W132" s="27">
        <f t="shared" si="31"/>
        <v>3000</v>
      </c>
      <c r="X132" s="27">
        <f t="shared" si="32"/>
        <v>0</v>
      </c>
      <c r="Y132" s="27">
        <f t="shared" si="33"/>
        <v>0</v>
      </c>
      <c r="Z132" s="28">
        <f t="shared" si="34"/>
        <v>3000</v>
      </c>
      <c r="AA132" s="27">
        <f t="shared" si="35"/>
        <v>3000</v>
      </c>
      <c r="AB132" s="27">
        <f t="shared" si="36"/>
        <v>0</v>
      </c>
      <c r="AC132" s="27">
        <f t="shared" si="37"/>
        <v>0</v>
      </c>
      <c r="AD132" s="28">
        <f t="shared" si="38"/>
        <v>3000</v>
      </c>
      <c r="AE132" s="28">
        <f t="shared" si="39"/>
        <v>9000</v>
      </c>
      <c r="AF132" s="29" t="s">
        <v>58</v>
      </c>
      <c r="AG132" s="29" t="s">
        <v>59</v>
      </c>
      <c r="AH132" s="29" t="s">
        <v>60</v>
      </c>
      <c r="AI132" s="29" t="s">
        <v>61</v>
      </c>
      <c r="AJ132" s="29" t="s">
        <v>62</v>
      </c>
      <c r="AK132" s="26" t="s">
        <v>63</v>
      </c>
      <c r="AL132" s="26" t="s">
        <v>62</v>
      </c>
      <c r="AM132" s="26" t="s">
        <v>64</v>
      </c>
      <c r="AN132" s="26" t="s">
        <v>65</v>
      </c>
      <c r="AO132" s="30"/>
    </row>
    <row r="133" spans="1:41">
      <c r="A133" s="26">
        <v>129</v>
      </c>
      <c r="B133" s="26" t="s">
        <v>47</v>
      </c>
      <c r="C133" s="26" t="s">
        <v>48</v>
      </c>
      <c r="D133" s="26" t="s">
        <v>49</v>
      </c>
      <c r="E133" s="26" t="s">
        <v>50</v>
      </c>
      <c r="F133" s="26" t="s">
        <v>49</v>
      </c>
      <c r="G133" s="26" t="s">
        <v>51</v>
      </c>
      <c r="H133" s="26" t="s">
        <v>154</v>
      </c>
      <c r="I133" s="26" t="s">
        <v>258</v>
      </c>
      <c r="J133" s="26"/>
      <c r="K133" s="26" t="s">
        <v>54</v>
      </c>
      <c r="L133" s="26" t="s">
        <v>55</v>
      </c>
      <c r="M133" s="13" t="s">
        <v>263</v>
      </c>
      <c r="N133" s="26"/>
      <c r="O133" s="26" t="s">
        <v>260</v>
      </c>
      <c r="P133" s="26" t="s">
        <v>57</v>
      </c>
      <c r="Q133" s="26">
        <v>3</v>
      </c>
      <c r="R133" s="26">
        <v>36</v>
      </c>
      <c r="S133" s="27">
        <v>3000</v>
      </c>
      <c r="T133" s="27"/>
      <c r="U133" s="27"/>
      <c r="V133" s="28">
        <f t="shared" ref="V133" si="40">S133+T133+U133</f>
        <v>3000</v>
      </c>
      <c r="W133" s="27">
        <f t="shared" si="31"/>
        <v>3000</v>
      </c>
      <c r="X133" s="27">
        <f t="shared" si="32"/>
        <v>0</v>
      </c>
      <c r="Y133" s="27">
        <f t="shared" si="33"/>
        <v>0</v>
      </c>
      <c r="Z133" s="28">
        <f t="shared" ref="Z133" si="41">SUM(W133:Y133)</f>
        <v>3000</v>
      </c>
      <c r="AA133" s="27">
        <f t="shared" si="35"/>
        <v>3000</v>
      </c>
      <c r="AB133" s="27">
        <f t="shared" si="36"/>
        <v>0</v>
      </c>
      <c r="AC133" s="27">
        <f t="shared" si="37"/>
        <v>0</v>
      </c>
      <c r="AD133" s="28">
        <f t="shared" ref="AD133" si="42">SUM(AA133:AC133)</f>
        <v>3000</v>
      </c>
      <c r="AE133" s="28">
        <f t="shared" ref="AE133" si="43">V133+Z133+AD133</f>
        <v>9000</v>
      </c>
      <c r="AF133" s="29" t="s">
        <v>58</v>
      </c>
      <c r="AG133" s="29" t="s">
        <v>59</v>
      </c>
      <c r="AH133" s="29" t="s">
        <v>60</v>
      </c>
      <c r="AI133" s="29" t="s">
        <v>61</v>
      </c>
      <c r="AJ133" s="29" t="s">
        <v>62</v>
      </c>
      <c r="AK133" s="26" t="s">
        <v>63</v>
      </c>
      <c r="AL133" s="26" t="s">
        <v>62</v>
      </c>
      <c r="AM133" s="26" t="s">
        <v>64</v>
      </c>
      <c r="AN133" s="26" t="s">
        <v>65</v>
      </c>
      <c r="AO133" s="30"/>
    </row>
    <row r="134" spans="1:41">
      <c r="A134" s="31"/>
      <c r="B134" s="32" t="s">
        <v>47</v>
      </c>
      <c r="C134" s="31"/>
      <c r="D134" s="31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3">
        <f t="shared" ref="S134:AE134" si="44">SUM(S5:S133)</f>
        <v>747484</v>
      </c>
      <c r="T134" s="33">
        <f t="shared" si="44"/>
        <v>0</v>
      </c>
      <c r="U134" s="33">
        <f t="shared" si="44"/>
        <v>0</v>
      </c>
      <c r="V134" s="33">
        <f t="shared" si="44"/>
        <v>747484</v>
      </c>
      <c r="W134" s="33">
        <f t="shared" si="44"/>
        <v>747484</v>
      </c>
      <c r="X134" s="33">
        <f t="shared" si="44"/>
        <v>0</v>
      </c>
      <c r="Y134" s="33">
        <f t="shared" si="44"/>
        <v>0</v>
      </c>
      <c r="Z134" s="33">
        <f t="shared" si="44"/>
        <v>747484</v>
      </c>
      <c r="AA134" s="33">
        <f t="shared" si="44"/>
        <v>747484</v>
      </c>
      <c r="AB134" s="33">
        <f t="shared" si="44"/>
        <v>0</v>
      </c>
      <c r="AC134" s="33">
        <f t="shared" si="44"/>
        <v>0</v>
      </c>
      <c r="AD134" s="33">
        <f t="shared" si="44"/>
        <v>747484</v>
      </c>
      <c r="AE134" s="33">
        <f t="shared" si="44"/>
        <v>2242452</v>
      </c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</row>
    <row r="135" spans="1:41">
      <c r="A135" s="26">
        <v>1</v>
      </c>
      <c r="B135" s="26" t="s">
        <v>264</v>
      </c>
      <c r="C135" s="26" t="s">
        <v>265</v>
      </c>
      <c r="D135" s="26" t="s">
        <v>266</v>
      </c>
      <c r="E135" s="26" t="s">
        <v>267</v>
      </c>
      <c r="F135" s="26" t="s">
        <v>266</v>
      </c>
      <c r="G135" s="26" t="s">
        <v>51</v>
      </c>
      <c r="H135" s="26" t="s">
        <v>268</v>
      </c>
      <c r="I135" s="26"/>
      <c r="J135" s="26"/>
      <c r="K135" s="26" t="s">
        <v>269</v>
      </c>
      <c r="L135" s="26" t="s">
        <v>270</v>
      </c>
      <c r="M135" s="13" t="s">
        <v>271</v>
      </c>
      <c r="N135" s="26"/>
      <c r="O135" s="26">
        <v>92453616</v>
      </c>
      <c r="P135" s="26" t="s">
        <v>272</v>
      </c>
      <c r="Q135" s="26">
        <v>1</v>
      </c>
      <c r="R135" s="26">
        <v>24</v>
      </c>
      <c r="S135" s="34" t="s">
        <v>273</v>
      </c>
      <c r="T135" s="34" t="s">
        <v>273</v>
      </c>
      <c r="U135" s="34" t="s">
        <v>273</v>
      </c>
      <c r="V135" s="28">
        <f t="shared" ref="V135:V166" si="45">SUM(S135:U135)</f>
        <v>0</v>
      </c>
      <c r="W135" s="27">
        <v>2250</v>
      </c>
      <c r="X135" s="27">
        <v>2250</v>
      </c>
      <c r="Y135" s="27"/>
      <c r="Z135" s="28">
        <f t="shared" ref="Z135:Z166" si="46">SUM(W135:Y135)</f>
        <v>4500</v>
      </c>
      <c r="AA135" s="27">
        <f t="shared" ref="AA135:AA166" si="47">W135</f>
        <v>2250</v>
      </c>
      <c r="AB135" s="27">
        <f t="shared" ref="AB135:AB166" si="48">X135</f>
        <v>2250</v>
      </c>
      <c r="AC135" s="27">
        <f t="shared" ref="AC135:AC166" si="49">Y135</f>
        <v>0</v>
      </c>
      <c r="AD135" s="28">
        <f t="shared" ref="AD135:AD166" si="50">SUM(AA135:AC135)</f>
        <v>4500</v>
      </c>
      <c r="AE135" s="28">
        <f t="shared" ref="AE135:AE166" si="51">V135+Z135+AD135</f>
        <v>9000</v>
      </c>
      <c r="AF135" s="29" t="s">
        <v>274</v>
      </c>
      <c r="AG135" s="29" t="s">
        <v>59</v>
      </c>
      <c r="AH135" s="29" t="s">
        <v>275</v>
      </c>
      <c r="AI135" s="29" t="s">
        <v>61</v>
      </c>
      <c r="AJ135" s="29" t="s">
        <v>62</v>
      </c>
      <c r="AK135" s="26" t="s">
        <v>276</v>
      </c>
      <c r="AL135" s="26" t="s">
        <v>62</v>
      </c>
      <c r="AM135" s="26" t="s">
        <v>277</v>
      </c>
      <c r="AN135" s="26" t="s">
        <v>65</v>
      </c>
      <c r="AO135" s="30"/>
    </row>
    <row r="136" spans="1:41">
      <c r="A136" s="26">
        <v>2</v>
      </c>
      <c r="B136" s="26" t="s">
        <v>264</v>
      </c>
      <c r="C136" s="26" t="s">
        <v>265</v>
      </c>
      <c r="D136" s="26" t="s">
        <v>266</v>
      </c>
      <c r="E136" s="26" t="s">
        <v>267</v>
      </c>
      <c r="F136" s="26" t="s">
        <v>266</v>
      </c>
      <c r="G136" s="26" t="s">
        <v>51</v>
      </c>
      <c r="H136" s="26" t="s">
        <v>278</v>
      </c>
      <c r="I136" s="26"/>
      <c r="J136" s="26">
        <v>1</v>
      </c>
      <c r="K136" s="26" t="s">
        <v>269</v>
      </c>
      <c r="L136" s="26" t="s">
        <v>270</v>
      </c>
      <c r="M136" s="13" t="s">
        <v>279</v>
      </c>
      <c r="N136" s="26"/>
      <c r="O136" s="26">
        <v>90746017</v>
      </c>
      <c r="P136" s="26" t="s">
        <v>272</v>
      </c>
      <c r="Q136" s="26">
        <v>2</v>
      </c>
      <c r="R136" s="26">
        <v>24</v>
      </c>
      <c r="S136" s="34" t="s">
        <v>273</v>
      </c>
      <c r="T136" s="34" t="s">
        <v>273</v>
      </c>
      <c r="U136" s="34" t="s">
        <v>273</v>
      </c>
      <c r="V136" s="28">
        <f t="shared" si="45"/>
        <v>0</v>
      </c>
      <c r="W136" s="27">
        <v>2407</v>
      </c>
      <c r="X136" s="27">
        <v>2407</v>
      </c>
      <c r="Y136" s="27"/>
      <c r="Z136" s="28">
        <f t="shared" si="46"/>
        <v>4814</v>
      </c>
      <c r="AA136" s="27">
        <f t="shared" si="47"/>
        <v>2407</v>
      </c>
      <c r="AB136" s="27">
        <f t="shared" si="48"/>
        <v>2407</v>
      </c>
      <c r="AC136" s="27">
        <f t="shared" si="49"/>
        <v>0</v>
      </c>
      <c r="AD136" s="28">
        <f t="shared" si="50"/>
        <v>4814</v>
      </c>
      <c r="AE136" s="28">
        <f t="shared" si="51"/>
        <v>9628</v>
      </c>
      <c r="AF136" s="29" t="s">
        <v>274</v>
      </c>
      <c r="AG136" s="29" t="s">
        <v>59</v>
      </c>
      <c r="AH136" s="29" t="s">
        <v>275</v>
      </c>
      <c r="AI136" s="29" t="s">
        <v>61</v>
      </c>
      <c r="AJ136" s="29" t="s">
        <v>62</v>
      </c>
      <c r="AK136" s="26" t="s">
        <v>276</v>
      </c>
      <c r="AL136" s="26" t="s">
        <v>62</v>
      </c>
      <c r="AM136" s="26" t="s">
        <v>277</v>
      </c>
      <c r="AN136" s="26" t="s">
        <v>65</v>
      </c>
      <c r="AO136" s="30"/>
    </row>
    <row r="137" spans="1:41">
      <c r="A137" s="26">
        <v>3</v>
      </c>
      <c r="B137" s="26" t="s">
        <v>264</v>
      </c>
      <c r="C137" s="26" t="s">
        <v>265</v>
      </c>
      <c r="D137" s="26" t="s">
        <v>266</v>
      </c>
      <c r="E137" s="26" t="s">
        <v>267</v>
      </c>
      <c r="F137" s="26" t="s">
        <v>266</v>
      </c>
      <c r="G137" s="26" t="s">
        <v>51</v>
      </c>
      <c r="H137" s="26" t="s">
        <v>278</v>
      </c>
      <c r="I137" s="26"/>
      <c r="J137" s="26">
        <v>2</v>
      </c>
      <c r="K137" s="26" t="s">
        <v>269</v>
      </c>
      <c r="L137" s="26" t="s">
        <v>270</v>
      </c>
      <c r="M137" s="13" t="s">
        <v>280</v>
      </c>
      <c r="N137" s="26"/>
      <c r="O137" s="26" t="s">
        <v>281</v>
      </c>
      <c r="P137" s="26" t="s">
        <v>272</v>
      </c>
      <c r="Q137" s="26">
        <v>2</v>
      </c>
      <c r="R137" s="26">
        <v>24</v>
      </c>
      <c r="S137" s="34" t="s">
        <v>273</v>
      </c>
      <c r="T137" s="34" t="s">
        <v>273</v>
      </c>
      <c r="U137" s="34" t="s">
        <v>273</v>
      </c>
      <c r="V137" s="28">
        <f t="shared" si="45"/>
        <v>0</v>
      </c>
      <c r="W137" s="27">
        <v>7897.5</v>
      </c>
      <c r="X137" s="27">
        <v>7897.5</v>
      </c>
      <c r="Y137" s="27"/>
      <c r="Z137" s="28">
        <f t="shared" si="46"/>
        <v>15795</v>
      </c>
      <c r="AA137" s="27">
        <f t="shared" si="47"/>
        <v>7897.5</v>
      </c>
      <c r="AB137" s="27">
        <f t="shared" si="48"/>
        <v>7897.5</v>
      </c>
      <c r="AC137" s="27">
        <f t="shared" si="49"/>
        <v>0</v>
      </c>
      <c r="AD137" s="28">
        <f t="shared" si="50"/>
        <v>15795</v>
      </c>
      <c r="AE137" s="28">
        <f t="shared" si="51"/>
        <v>31590</v>
      </c>
      <c r="AF137" s="29" t="s">
        <v>274</v>
      </c>
      <c r="AG137" s="29" t="s">
        <v>59</v>
      </c>
      <c r="AH137" s="29" t="s">
        <v>275</v>
      </c>
      <c r="AI137" s="29" t="s">
        <v>61</v>
      </c>
      <c r="AJ137" s="29" t="s">
        <v>62</v>
      </c>
      <c r="AK137" s="26" t="s">
        <v>276</v>
      </c>
      <c r="AL137" s="26" t="s">
        <v>62</v>
      </c>
      <c r="AM137" s="26" t="s">
        <v>277</v>
      </c>
      <c r="AN137" s="26" t="s">
        <v>65</v>
      </c>
      <c r="AO137" s="30"/>
    </row>
    <row r="138" spans="1:41">
      <c r="A138" s="26">
        <v>4</v>
      </c>
      <c r="B138" s="26" t="s">
        <v>264</v>
      </c>
      <c r="C138" s="26" t="s">
        <v>265</v>
      </c>
      <c r="D138" s="26" t="s">
        <v>266</v>
      </c>
      <c r="E138" s="26" t="s">
        <v>267</v>
      </c>
      <c r="F138" s="26" t="s">
        <v>266</v>
      </c>
      <c r="G138" s="26" t="s">
        <v>51</v>
      </c>
      <c r="H138" s="26" t="s">
        <v>278</v>
      </c>
      <c r="I138" s="26"/>
      <c r="J138" s="26">
        <v>4</v>
      </c>
      <c r="K138" s="26" t="s">
        <v>269</v>
      </c>
      <c r="L138" s="26" t="s">
        <v>270</v>
      </c>
      <c r="M138" s="13" t="s">
        <v>282</v>
      </c>
      <c r="N138" s="26"/>
      <c r="O138" s="26" t="s">
        <v>283</v>
      </c>
      <c r="P138" s="26" t="s">
        <v>272</v>
      </c>
      <c r="Q138" s="26">
        <v>2</v>
      </c>
      <c r="R138" s="26">
        <v>24</v>
      </c>
      <c r="S138" s="34" t="s">
        <v>273</v>
      </c>
      <c r="T138" s="34" t="s">
        <v>273</v>
      </c>
      <c r="U138" s="34" t="s">
        <v>273</v>
      </c>
      <c r="V138" s="28">
        <f t="shared" si="45"/>
        <v>0</v>
      </c>
      <c r="W138" s="27">
        <v>1685</v>
      </c>
      <c r="X138" s="27">
        <v>1685</v>
      </c>
      <c r="Y138" s="27"/>
      <c r="Z138" s="28">
        <f t="shared" si="46"/>
        <v>3370</v>
      </c>
      <c r="AA138" s="27">
        <f t="shared" si="47"/>
        <v>1685</v>
      </c>
      <c r="AB138" s="27">
        <f t="shared" si="48"/>
        <v>1685</v>
      </c>
      <c r="AC138" s="27">
        <f t="shared" si="49"/>
        <v>0</v>
      </c>
      <c r="AD138" s="28">
        <f t="shared" si="50"/>
        <v>3370</v>
      </c>
      <c r="AE138" s="28">
        <f t="shared" si="51"/>
        <v>6740</v>
      </c>
      <c r="AF138" s="29" t="s">
        <v>274</v>
      </c>
      <c r="AG138" s="29" t="s">
        <v>59</v>
      </c>
      <c r="AH138" s="29" t="s">
        <v>275</v>
      </c>
      <c r="AI138" s="29" t="s">
        <v>61</v>
      </c>
      <c r="AJ138" s="29" t="s">
        <v>62</v>
      </c>
      <c r="AK138" s="26" t="s">
        <v>276</v>
      </c>
      <c r="AL138" s="26" t="s">
        <v>62</v>
      </c>
      <c r="AM138" s="26" t="s">
        <v>277</v>
      </c>
      <c r="AN138" s="26" t="s">
        <v>65</v>
      </c>
      <c r="AO138" s="30"/>
    </row>
    <row r="139" spans="1:41">
      <c r="A139" s="26">
        <v>5</v>
      </c>
      <c r="B139" s="26" t="s">
        <v>264</v>
      </c>
      <c r="C139" s="26" t="s">
        <v>265</v>
      </c>
      <c r="D139" s="26" t="s">
        <v>266</v>
      </c>
      <c r="E139" s="26" t="s">
        <v>267</v>
      </c>
      <c r="F139" s="26" t="s">
        <v>266</v>
      </c>
      <c r="G139" s="26" t="s">
        <v>51</v>
      </c>
      <c r="H139" s="26" t="s">
        <v>278</v>
      </c>
      <c r="I139" s="26"/>
      <c r="J139" s="26">
        <v>3</v>
      </c>
      <c r="K139" s="26" t="s">
        <v>269</v>
      </c>
      <c r="L139" s="26" t="s">
        <v>270</v>
      </c>
      <c r="M139" s="13" t="s">
        <v>284</v>
      </c>
      <c r="N139" s="26"/>
      <c r="O139" s="26" t="s">
        <v>285</v>
      </c>
      <c r="P139" s="26" t="s">
        <v>272</v>
      </c>
      <c r="Q139" s="26">
        <v>3</v>
      </c>
      <c r="R139" s="26">
        <v>24</v>
      </c>
      <c r="S139" s="34" t="s">
        <v>273</v>
      </c>
      <c r="T139" s="34" t="s">
        <v>273</v>
      </c>
      <c r="U139" s="34" t="s">
        <v>273</v>
      </c>
      <c r="V139" s="28">
        <f t="shared" si="45"/>
        <v>0</v>
      </c>
      <c r="W139" s="27">
        <v>2252</v>
      </c>
      <c r="X139" s="27">
        <v>2252</v>
      </c>
      <c r="Y139" s="27"/>
      <c r="Z139" s="28">
        <f t="shared" si="46"/>
        <v>4504</v>
      </c>
      <c r="AA139" s="27">
        <f t="shared" si="47"/>
        <v>2252</v>
      </c>
      <c r="AB139" s="27">
        <f t="shared" si="48"/>
        <v>2252</v>
      </c>
      <c r="AC139" s="27">
        <f t="shared" si="49"/>
        <v>0</v>
      </c>
      <c r="AD139" s="28">
        <f t="shared" si="50"/>
        <v>4504</v>
      </c>
      <c r="AE139" s="28">
        <f t="shared" si="51"/>
        <v>9008</v>
      </c>
      <c r="AF139" s="29" t="s">
        <v>274</v>
      </c>
      <c r="AG139" s="29" t="s">
        <v>59</v>
      </c>
      <c r="AH139" s="29" t="s">
        <v>275</v>
      </c>
      <c r="AI139" s="29" t="s">
        <v>61</v>
      </c>
      <c r="AJ139" s="29" t="s">
        <v>62</v>
      </c>
      <c r="AK139" s="26" t="s">
        <v>276</v>
      </c>
      <c r="AL139" s="26" t="s">
        <v>62</v>
      </c>
      <c r="AM139" s="26" t="s">
        <v>277</v>
      </c>
      <c r="AN139" s="26" t="s">
        <v>65</v>
      </c>
      <c r="AO139" s="30"/>
    </row>
    <row r="140" spans="1:41">
      <c r="A140" s="26">
        <v>6</v>
      </c>
      <c r="B140" s="26" t="s">
        <v>264</v>
      </c>
      <c r="C140" s="26" t="s">
        <v>265</v>
      </c>
      <c r="D140" s="26" t="s">
        <v>266</v>
      </c>
      <c r="E140" s="26" t="s">
        <v>267</v>
      </c>
      <c r="F140" s="26" t="s">
        <v>266</v>
      </c>
      <c r="G140" s="26" t="s">
        <v>51</v>
      </c>
      <c r="H140" s="26" t="s">
        <v>278</v>
      </c>
      <c r="I140" s="26"/>
      <c r="J140" s="26"/>
      <c r="K140" s="26" t="s">
        <v>269</v>
      </c>
      <c r="L140" s="26" t="s">
        <v>270</v>
      </c>
      <c r="M140" s="13" t="s">
        <v>286</v>
      </c>
      <c r="N140" s="26"/>
      <c r="O140" s="26">
        <v>95073573</v>
      </c>
      <c r="P140" s="26" t="s">
        <v>272</v>
      </c>
      <c r="Q140" s="26">
        <v>1</v>
      </c>
      <c r="R140" s="26">
        <v>24</v>
      </c>
      <c r="S140" s="34" t="s">
        <v>273</v>
      </c>
      <c r="T140" s="34" t="s">
        <v>273</v>
      </c>
      <c r="U140" s="34" t="s">
        <v>273</v>
      </c>
      <c r="V140" s="28">
        <f t="shared" si="45"/>
        <v>0</v>
      </c>
      <c r="W140" s="27">
        <v>660</v>
      </c>
      <c r="X140" s="27">
        <v>660</v>
      </c>
      <c r="Y140" s="27"/>
      <c r="Z140" s="28">
        <f t="shared" si="46"/>
        <v>1320</v>
      </c>
      <c r="AA140" s="27">
        <f t="shared" si="47"/>
        <v>660</v>
      </c>
      <c r="AB140" s="27">
        <f t="shared" si="48"/>
        <v>660</v>
      </c>
      <c r="AC140" s="27">
        <f t="shared" si="49"/>
        <v>0</v>
      </c>
      <c r="AD140" s="28">
        <f t="shared" si="50"/>
        <v>1320</v>
      </c>
      <c r="AE140" s="28">
        <f t="shared" si="51"/>
        <v>2640</v>
      </c>
      <c r="AF140" s="29" t="s">
        <v>274</v>
      </c>
      <c r="AG140" s="29" t="s">
        <v>59</v>
      </c>
      <c r="AH140" s="29" t="s">
        <v>275</v>
      </c>
      <c r="AI140" s="29" t="s">
        <v>61</v>
      </c>
      <c r="AJ140" s="29" t="s">
        <v>62</v>
      </c>
      <c r="AK140" s="26" t="s">
        <v>276</v>
      </c>
      <c r="AL140" s="26" t="s">
        <v>62</v>
      </c>
      <c r="AM140" s="26" t="s">
        <v>277</v>
      </c>
      <c r="AN140" s="26" t="s">
        <v>65</v>
      </c>
      <c r="AO140" s="30"/>
    </row>
    <row r="141" spans="1:41">
      <c r="A141" s="26">
        <v>7</v>
      </c>
      <c r="B141" s="26" t="s">
        <v>264</v>
      </c>
      <c r="C141" s="26" t="s">
        <v>265</v>
      </c>
      <c r="D141" s="26" t="s">
        <v>266</v>
      </c>
      <c r="E141" s="26" t="s">
        <v>267</v>
      </c>
      <c r="F141" s="26" t="s">
        <v>266</v>
      </c>
      <c r="G141" s="26" t="s">
        <v>51</v>
      </c>
      <c r="H141" s="26" t="s">
        <v>287</v>
      </c>
      <c r="I141" s="26"/>
      <c r="J141" s="26">
        <v>3</v>
      </c>
      <c r="K141" s="26" t="s">
        <v>269</v>
      </c>
      <c r="L141" s="26" t="s">
        <v>270</v>
      </c>
      <c r="M141" s="13" t="s">
        <v>288</v>
      </c>
      <c r="N141" s="26"/>
      <c r="O141" s="26">
        <v>98212179</v>
      </c>
      <c r="P141" s="26" t="s">
        <v>272</v>
      </c>
      <c r="Q141" s="26">
        <v>3</v>
      </c>
      <c r="R141" s="26">
        <v>24</v>
      </c>
      <c r="S141" s="34" t="s">
        <v>273</v>
      </c>
      <c r="T141" s="34" t="s">
        <v>273</v>
      </c>
      <c r="U141" s="34" t="s">
        <v>273</v>
      </c>
      <c r="V141" s="28">
        <f t="shared" si="45"/>
        <v>0</v>
      </c>
      <c r="W141" s="27">
        <v>1815</v>
      </c>
      <c r="X141" s="27">
        <v>1815</v>
      </c>
      <c r="Y141" s="27"/>
      <c r="Z141" s="28">
        <f t="shared" si="46"/>
        <v>3630</v>
      </c>
      <c r="AA141" s="27">
        <f t="shared" si="47"/>
        <v>1815</v>
      </c>
      <c r="AB141" s="27">
        <f t="shared" si="48"/>
        <v>1815</v>
      </c>
      <c r="AC141" s="27">
        <f t="shared" si="49"/>
        <v>0</v>
      </c>
      <c r="AD141" s="28">
        <f t="shared" si="50"/>
        <v>3630</v>
      </c>
      <c r="AE141" s="28">
        <f t="shared" si="51"/>
        <v>7260</v>
      </c>
      <c r="AF141" s="29" t="s">
        <v>274</v>
      </c>
      <c r="AG141" s="29" t="s">
        <v>59</v>
      </c>
      <c r="AH141" s="29" t="s">
        <v>275</v>
      </c>
      <c r="AI141" s="29" t="s">
        <v>61</v>
      </c>
      <c r="AJ141" s="29" t="s">
        <v>62</v>
      </c>
      <c r="AK141" s="26" t="s">
        <v>276</v>
      </c>
      <c r="AL141" s="26" t="s">
        <v>62</v>
      </c>
      <c r="AM141" s="26" t="s">
        <v>277</v>
      </c>
      <c r="AN141" s="26" t="s">
        <v>65</v>
      </c>
      <c r="AO141" s="30"/>
    </row>
    <row r="142" spans="1:41">
      <c r="A142" s="26">
        <v>8</v>
      </c>
      <c r="B142" s="26" t="s">
        <v>264</v>
      </c>
      <c r="C142" s="26" t="s">
        <v>265</v>
      </c>
      <c r="D142" s="26" t="s">
        <v>266</v>
      </c>
      <c r="E142" s="26" t="s">
        <v>267</v>
      </c>
      <c r="F142" s="26" t="s">
        <v>266</v>
      </c>
      <c r="G142" s="26" t="s">
        <v>51</v>
      </c>
      <c r="H142" s="26" t="s">
        <v>287</v>
      </c>
      <c r="I142" s="26"/>
      <c r="J142" s="26">
        <v>1</v>
      </c>
      <c r="K142" s="26" t="s">
        <v>269</v>
      </c>
      <c r="L142" s="26" t="s">
        <v>270</v>
      </c>
      <c r="M142" s="13" t="s">
        <v>289</v>
      </c>
      <c r="N142" s="26"/>
      <c r="O142" s="26">
        <v>96494596</v>
      </c>
      <c r="P142" s="26" t="s">
        <v>272</v>
      </c>
      <c r="Q142" s="26">
        <v>3</v>
      </c>
      <c r="R142" s="26">
        <v>24</v>
      </c>
      <c r="S142" s="34" t="s">
        <v>273</v>
      </c>
      <c r="T142" s="34" t="s">
        <v>273</v>
      </c>
      <c r="U142" s="34" t="s">
        <v>273</v>
      </c>
      <c r="V142" s="28">
        <f t="shared" si="45"/>
        <v>0</v>
      </c>
      <c r="W142" s="27">
        <v>11637.5</v>
      </c>
      <c r="X142" s="27">
        <v>11637.5</v>
      </c>
      <c r="Y142" s="27"/>
      <c r="Z142" s="28">
        <f t="shared" si="46"/>
        <v>23275</v>
      </c>
      <c r="AA142" s="27">
        <f t="shared" si="47"/>
        <v>11637.5</v>
      </c>
      <c r="AB142" s="27">
        <f t="shared" si="48"/>
        <v>11637.5</v>
      </c>
      <c r="AC142" s="27">
        <f t="shared" si="49"/>
        <v>0</v>
      </c>
      <c r="AD142" s="28">
        <f t="shared" si="50"/>
        <v>23275</v>
      </c>
      <c r="AE142" s="28">
        <f t="shared" si="51"/>
        <v>46550</v>
      </c>
      <c r="AF142" s="29" t="s">
        <v>274</v>
      </c>
      <c r="AG142" s="29" t="s">
        <v>59</v>
      </c>
      <c r="AH142" s="29" t="s">
        <v>275</v>
      </c>
      <c r="AI142" s="29" t="s">
        <v>61</v>
      </c>
      <c r="AJ142" s="29" t="s">
        <v>62</v>
      </c>
      <c r="AK142" s="26" t="s">
        <v>276</v>
      </c>
      <c r="AL142" s="26" t="s">
        <v>62</v>
      </c>
      <c r="AM142" s="26" t="s">
        <v>277</v>
      </c>
      <c r="AN142" s="26" t="s">
        <v>65</v>
      </c>
      <c r="AO142" s="30"/>
    </row>
    <row r="143" spans="1:41">
      <c r="A143" s="26">
        <v>9</v>
      </c>
      <c r="B143" s="26" t="s">
        <v>264</v>
      </c>
      <c r="C143" s="26" t="s">
        <v>265</v>
      </c>
      <c r="D143" s="26" t="s">
        <v>266</v>
      </c>
      <c r="E143" s="26" t="s">
        <v>267</v>
      </c>
      <c r="F143" s="26" t="s">
        <v>266</v>
      </c>
      <c r="G143" s="26" t="s">
        <v>51</v>
      </c>
      <c r="H143" s="26" t="s">
        <v>287</v>
      </c>
      <c r="I143" s="26"/>
      <c r="J143" s="26">
        <v>4</v>
      </c>
      <c r="K143" s="26" t="s">
        <v>269</v>
      </c>
      <c r="L143" s="26" t="s">
        <v>270</v>
      </c>
      <c r="M143" s="13" t="s">
        <v>290</v>
      </c>
      <c r="N143" s="26"/>
      <c r="O143" s="26">
        <v>91584755</v>
      </c>
      <c r="P143" s="26" t="s">
        <v>291</v>
      </c>
      <c r="Q143" s="26">
        <v>2</v>
      </c>
      <c r="R143" s="26">
        <v>24</v>
      </c>
      <c r="S143" s="34" t="s">
        <v>273</v>
      </c>
      <c r="T143" s="34" t="s">
        <v>273</v>
      </c>
      <c r="U143" s="34" t="s">
        <v>273</v>
      </c>
      <c r="V143" s="28">
        <f t="shared" si="45"/>
        <v>0</v>
      </c>
      <c r="W143" s="27">
        <v>3113</v>
      </c>
      <c r="X143" s="27">
        <v>3113</v>
      </c>
      <c r="Y143" s="27"/>
      <c r="Z143" s="28">
        <f t="shared" si="46"/>
        <v>6226</v>
      </c>
      <c r="AA143" s="27">
        <f t="shared" si="47"/>
        <v>3113</v>
      </c>
      <c r="AB143" s="27">
        <f t="shared" si="48"/>
        <v>3113</v>
      </c>
      <c r="AC143" s="27">
        <f t="shared" si="49"/>
        <v>0</v>
      </c>
      <c r="AD143" s="28">
        <f t="shared" si="50"/>
        <v>6226</v>
      </c>
      <c r="AE143" s="28">
        <f t="shared" si="51"/>
        <v>12452</v>
      </c>
      <c r="AF143" s="29" t="s">
        <v>274</v>
      </c>
      <c r="AG143" s="29" t="s">
        <v>59</v>
      </c>
      <c r="AH143" s="29" t="s">
        <v>275</v>
      </c>
      <c r="AI143" s="29" t="s">
        <v>61</v>
      </c>
      <c r="AJ143" s="29" t="s">
        <v>62</v>
      </c>
      <c r="AK143" s="26" t="s">
        <v>276</v>
      </c>
      <c r="AL143" s="26" t="s">
        <v>62</v>
      </c>
      <c r="AM143" s="26" t="s">
        <v>277</v>
      </c>
      <c r="AN143" s="26" t="s">
        <v>65</v>
      </c>
      <c r="AO143" s="30"/>
    </row>
    <row r="144" spans="1:41">
      <c r="A144" s="26">
        <v>10</v>
      </c>
      <c r="B144" s="26" t="s">
        <v>264</v>
      </c>
      <c r="C144" s="26" t="s">
        <v>265</v>
      </c>
      <c r="D144" s="26" t="s">
        <v>266</v>
      </c>
      <c r="E144" s="26" t="s">
        <v>267</v>
      </c>
      <c r="F144" s="26" t="s">
        <v>266</v>
      </c>
      <c r="G144" s="26" t="s">
        <v>51</v>
      </c>
      <c r="H144" s="26" t="s">
        <v>287</v>
      </c>
      <c r="I144" s="26"/>
      <c r="J144" s="26" t="s">
        <v>292</v>
      </c>
      <c r="K144" s="26" t="s">
        <v>269</v>
      </c>
      <c r="L144" s="26" t="s">
        <v>270</v>
      </c>
      <c r="M144" s="13" t="s">
        <v>293</v>
      </c>
      <c r="N144" s="26"/>
      <c r="O144" s="26">
        <v>97839862</v>
      </c>
      <c r="P144" s="26" t="s">
        <v>272</v>
      </c>
      <c r="Q144" s="26">
        <v>2</v>
      </c>
      <c r="R144" s="26">
        <v>24</v>
      </c>
      <c r="S144" s="34" t="s">
        <v>273</v>
      </c>
      <c r="T144" s="34" t="s">
        <v>273</v>
      </c>
      <c r="U144" s="34" t="s">
        <v>273</v>
      </c>
      <c r="V144" s="28">
        <f t="shared" si="45"/>
        <v>0</v>
      </c>
      <c r="W144" s="27">
        <v>1718.5</v>
      </c>
      <c r="X144" s="27">
        <v>1718.5</v>
      </c>
      <c r="Y144" s="27"/>
      <c r="Z144" s="28">
        <f t="shared" si="46"/>
        <v>3437</v>
      </c>
      <c r="AA144" s="27">
        <f t="shared" si="47"/>
        <v>1718.5</v>
      </c>
      <c r="AB144" s="27">
        <f t="shared" si="48"/>
        <v>1718.5</v>
      </c>
      <c r="AC144" s="27">
        <f t="shared" si="49"/>
        <v>0</v>
      </c>
      <c r="AD144" s="28">
        <f t="shared" si="50"/>
        <v>3437</v>
      </c>
      <c r="AE144" s="28">
        <f t="shared" si="51"/>
        <v>6874</v>
      </c>
      <c r="AF144" s="29" t="s">
        <v>274</v>
      </c>
      <c r="AG144" s="29" t="s">
        <v>59</v>
      </c>
      <c r="AH144" s="29" t="s">
        <v>275</v>
      </c>
      <c r="AI144" s="29" t="s">
        <v>61</v>
      </c>
      <c r="AJ144" s="29" t="s">
        <v>62</v>
      </c>
      <c r="AK144" s="26" t="s">
        <v>276</v>
      </c>
      <c r="AL144" s="26" t="s">
        <v>62</v>
      </c>
      <c r="AM144" s="26" t="s">
        <v>277</v>
      </c>
      <c r="AN144" s="26" t="s">
        <v>65</v>
      </c>
      <c r="AO144" s="30"/>
    </row>
    <row r="145" spans="1:41">
      <c r="A145" s="26">
        <v>11</v>
      </c>
      <c r="B145" s="26" t="s">
        <v>264</v>
      </c>
      <c r="C145" s="26" t="s">
        <v>265</v>
      </c>
      <c r="D145" s="26" t="s">
        <v>266</v>
      </c>
      <c r="E145" s="26" t="s">
        <v>267</v>
      </c>
      <c r="F145" s="26" t="s">
        <v>266</v>
      </c>
      <c r="G145" s="26" t="s">
        <v>51</v>
      </c>
      <c r="H145" s="26" t="s">
        <v>287</v>
      </c>
      <c r="I145" s="26"/>
      <c r="J145" s="26"/>
      <c r="K145" s="26" t="s">
        <v>269</v>
      </c>
      <c r="L145" s="26" t="s">
        <v>270</v>
      </c>
      <c r="M145" s="13" t="s">
        <v>294</v>
      </c>
      <c r="N145" s="26"/>
      <c r="O145" s="26">
        <v>25368329</v>
      </c>
      <c r="P145" s="26" t="s">
        <v>272</v>
      </c>
      <c r="Q145" s="26">
        <v>2</v>
      </c>
      <c r="R145" s="26">
        <v>24</v>
      </c>
      <c r="S145" s="34" t="s">
        <v>273</v>
      </c>
      <c r="T145" s="34" t="s">
        <v>273</v>
      </c>
      <c r="U145" s="34" t="s">
        <v>273</v>
      </c>
      <c r="V145" s="28">
        <f t="shared" si="45"/>
        <v>0</v>
      </c>
      <c r="W145" s="27">
        <v>1717</v>
      </c>
      <c r="X145" s="27">
        <v>1717</v>
      </c>
      <c r="Y145" s="27"/>
      <c r="Z145" s="28">
        <f t="shared" si="46"/>
        <v>3434</v>
      </c>
      <c r="AA145" s="27">
        <f t="shared" si="47"/>
        <v>1717</v>
      </c>
      <c r="AB145" s="27">
        <f t="shared" si="48"/>
        <v>1717</v>
      </c>
      <c r="AC145" s="27">
        <f t="shared" si="49"/>
        <v>0</v>
      </c>
      <c r="AD145" s="28">
        <f t="shared" si="50"/>
        <v>3434</v>
      </c>
      <c r="AE145" s="28">
        <f t="shared" si="51"/>
        <v>6868</v>
      </c>
      <c r="AF145" s="29" t="s">
        <v>274</v>
      </c>
      <c r="AG145" s="29" t="s">
        <v>59</v>
      </c>
      <c r="AH145" s="29" t="s">
        <v>275</v>
      </c>
      <c r="AI145" s="29" t="s">
        <v>61</v>
      </c>
      <c r="AJ145" s="29" t="s">
        <v>62</v>
      </c>
      <c r="AK145" s="26" t="s">
        <v>276</v>
      </c>
      <c r="AL145" s="26" t="s">
        <v>62</v>
      </c>
      <c r="AM145" s="26" t="s">
        <v>277</v>
      </c>
      <c r="AN145" s="26" t="s">
        <v>65</v>
      </c>
      <c r="AO145" s="30"/>
    </row>
    <row r="146" spans="1:41">
      <c r="A146" s="26">
        <v>12</v>
      </c>
      <c r="B146" s="26" t="s">
        <v>264</v>
      </c>
      <c r="C146" s="26" t="s">
        <v>265</v>
      </c>
      <c r="D146" s="26" t="s">
        <v>266</v>
      </c>
      <c r="E146" s="26" t="s">
        <v>267</v>
      </c>
      <c r="F146" s="26" t="s">
        <v>266</v>
      </c>
      <c r="G146" s="26" t="s">
        <v>51</v>
      </c>
      <c r="H146" s="26" t="s">
        <v>287</v>
      </c>
      <c r="I146" s="26"/>
      <c r="J146" s="26" t="s">
        <v>295</v>
      </c>
      <c r="K146" s="26" t="s">
        <v>269</v>
      </c>
      <c r="L146" s="26" t="s">
        <v>270</v>
      </c>
      <c r="M146" s="13" t="s">
        <v>296</v>
      </c>
      <c r="N146" s="26"/>
      <c r="O146" s="26">
        <v>90742537</v>
      </c>
      <c r="P146" s="26" t="s">
        <v>272</v>
      </c>
      <c r="Q146" s="26">
        <v>2</v>
      </c>
      <c r="R146" s="26">
        <v>24</v>
      </c>
      <c r="S146" s="34" t="s">
        <v>273</v>
      </c>
      <c r="T146" s="34" t="s">
        <v>273</v>
      </c>
      <c r="U146" s="34" t="s">
        <v>273</v>
      </c>
      <c r="V146" s="28">
        <f t="shared" si="45"/>
        <v>0</v>
      </c>
      <c r="W146" s="27">
        <v>1882</v>
      </c>
      <c r="X146" s="27">
        <v>1882</v>
      </c>
      <c r="Y146" s="27"/>
      <c r="Z146" s="28">
        <f t="shared" si="46"/>
        <v>3764</v>
      </c>
      <c r="AA146" s="27">
        <f t="shared" si="47"/>
        <v>1882</v>
      </c>
      <c r="AB146" s="27">
        <f t="shared" si="48"/>
        <v>1882</v>
      </c>
      <c r="AC146" s="27">
        <f t="shared" si="49"/>
        <v>0</v>
      </c>
      <c r="AD146" s="28">
        <f t="shared" si="50"/>
        <v>3764</v>
      </c>
      <c r="AE146" s="28">
        <f t="shared" si="51"/>
        <v>7528</v>
      </c>
      <c r="AF146" s="29" t="s">
        <v>274</v>
      </c>
      <c r="AG146" s="29" t="s">
        <v>59</v>
      </c>
      <c r="AH146" s="29" t="s">
        <v>275</v>
      </c>
      <c r="AI146" s="29" t="s">
        <v>61</v>
      </c>
      <c r="AJ146" s="29" t="s">
        <v>62</v>
      </c>
      <c r="AK146" s="26" t="s">
        <v>276</v>
      </c>
      <c r="AL146" s="26" t="s">
        <v>62</v>
      </c>
      <c r="AM146" s="26" t="s">
        <v>277</v>
      </c>
      <c r="AN146" s="26" t="s">
        <v>65</v>
      </c>
      <c r="AO146" s="30"/>
    </row>
    <row r="147" spans="1:41">
      <c r="A147" s="26">
        <v>13</v>
      </c>
      <c r="B147" s="26" t="s">
        <v>264</v>
      </c>
      <c r="C147" s="26" t="s">
        <v>265</v>
      </c>
      <c r="D147" s="26" t="s">
        <v>266</v>
      </c>
      <c r="E147" s="26" t="s">
        <v>267</v>
      </c>
      <c r="F147" s="26" t="s">
        <v>266</v>
      </c>
      <c r="G147" s="26" t="s">
        <v>51</v>
      </c>
      <c r="H147" s="26" t="s">
        <v>287</v>
      </c>
      <c r="I147" s="26"/>
      <c r="J147" s="26" t="s">
        <v>258</v>
      </c>
      <c r="K147" s="26" t="s">
        <v>269</v>
      </c>
      <c r="L147" s="26" t="s">
        <v>270</v>
      </c>
      <c r="M147" s="13" t="s">
        <v>297</v>
      </c>
      <c r="N147" s="26"/>
      <c r="O147" s="26">
        <v>25356206</v>
      </c>
      <c r="P147" s="26" t="s">
        <v>272</v>
      </c>
      <c r="Q147" s="26">
        <v>6</v>
      </c>
      <c r="R147" s="26">
        <v>24</v>
      </c>
      <c r="S147" s="34" t="s">
        <v>273</v>
      </c>
      <c r="T147" s="34" t="s">
        <v>273</v>
      </c>
      <c r="U147" s="34" t="s">
        <v>273</v>
      </c>
      <c r="V147" s="28">
        <f t="shared" si="45"/>
        <v>0</v>
      </c>
      <c r="W147" s="27">
        <v>1376.5</v>
      </c>
      <c r="X147" s="27">
        <v>1376.5</v>
      </c>
      <c r="Y147" s="27"/>
      <c r="Z147" s="28">
        <f t="shared" si="46"/>
        <v>2753</v>
      </c>
      <c r="AA147" s="27">
        <f t="shared" si="47"/>
        <v>1376.5</v>
      </c>
      <c r="AB147" s="27">
        <f t="shared" si="48"/>
        <v>1376.5</v>
      </c>
      <c r="AC147" s="27">
        <f t="shared" si="49"/>
        <v>0</v>
      </c>
      <c r="AD147" s="28">
        <f t="shared" si="50"/>
        <v>2753</v>
      </c>
      <c r="AE147" s="28">
        <f t="shared" si="51"/>
        <v>5506</v>
      </c>
      <c r="AF147" s="29" t="s">
        <v>274</v>
      </c>
      <c r="AG147" s="29" t="s">
        <v>59</v>
      </c>
      <c r="AH147" s="29" t="s">
        <v>275</v>
      </c>
      <c r="AI147" s="29" t="s">
        <v>61</v>
      </c>
      <c r="AJ147" s="29" t="s">
        <v>62</v>
      </c>
      <c r="AK147" s="26" t="s">
        <v>276</v>
      </c>
      <c r="AL147" s="26" t="s">
        <v>62</v>
      </c>
      <c r="AM147" s="26" t="s">
        <v>277</v>
      </c>
      <c r="AN147" s="26" t="s">
        <v>65</v>
      </c>
      <c r="AO147" s="30"/>
    </row>
    <row r="148" spans="1:41">
      <c r="A148" s="26">
        <v>14</v>
      </c>
      <c r="B148" s="26" t="s">
        <v>264</v>
      </c>
      <c r="C148" s="26" t="s">
        <v>265</v>
      </c>
      <c r="D148" s="26" t="s">
        <v>266</v>
      </c>
      <c r="E148" s="26" t="s">
        <v>267</v>
      </c>
      <c r="F148" s="26" t="s">
        <v>266</v>
      </c>
      <c r="G148" s="26" t="s">
        <v>51</v>
      </c>
      <c r="H148" s="26" t="s">
        <v>298</v>
      </c>
      <c r="I148" s="26"/>
      <c r="J148" s="26">
        <v>1</v>
      </c>
      <c r="K148" s="26" t="s">
        <v>269</v>
      </c>
      <c r="L148" s="26" t="s">
        <v>270</v>
      </c>
      <c r="M148" s="13" t="s">
        <v>299</v>
      </c>
      <c r="N148" s="26"/>
      <c r="O148" s="26">
        <v>96408805</v>
      </c>
      <c r="P148" s="26" t="s">
        <v>272</v>
      </c>
      <c r="Q148" s="26">
        <v>6</v>
      </c>
      <c r="R148" s="26">
        <v>24</v>
      </c>
      <c r="S148" s="34" t="s">
        <v>273</v>
      </c>
      <c r="T148" s="34" t="s">
        <v>273</v>
      </c>
      <c r="U148" s="34" t="s">
        <v>273</v>
      </c>
      <c r="V148" s="28">
        <f t="shared" si="45"/>
        <v>0</v>
      </c>
      <c r="W148" s="27">
        <v>6694</v>
      </c>
      <c r="X148" s="27">
        <v>6694</v>
      </c>
      <c r="Y148" s="27"/>
      <c r="Z148" s="28">
        <f t="shared" si="46"/>
        <v>13388</v>
      </c>
      <c r="AA148" s="27">
        <f t="shared" si="47"/>
        <v>6694</v>
      </c>
      <c r="AB148" s="27">
        <f t="shared" si="48"/>
        <v>6694</v>
      </c>
      <c r="AC148" s="27">
        <f t="shared" si="49"/>
        <v>0</v>
      </c>
      <c r="AD148" s="28">
        <f t="shared" si="50"/>
        <v>13388</v>
      </c>
      <c r="AE148" s="28">
        <f t="shared" si="51"/>
        <v>26776</v>
      </c>
      <c r="AF148" s="29" t="s">
        <v>274</v>
      </c>
      <c r="AG148" s="29" t="s">
        <v>59</v>
      </c>
      <c r="AH148" s="29" t="s">
        <v>275</v>
      </c>
      <c r="AI148" s="29" t="s">
        <v>61</v>
      </c>
      <c r="AJ148" s="29" t="s">
        <v>62</v>
      </c>
      <c r="AK148" s="26" t="s">
        <v>276</v>
      </c>
      <c r="AL148" s="26" t="s">
        <v>62</v>
      </c>
      <c r="AM148" s="26" t="s">
        <v>277</v>
      </c>
      <c r="AN148" s="26" t="s">
        <v>65</v>
      </c>
      <c r="AO148" s="30"/>
    </row>
    <row r="149" spans="1:41">
      <c r="A149" s="26">
        <v>15</v>
      </c>
      <c r="B149" s="26" t="s">
        <v>264</v>
      </c>
      <c r="C149" s="26" t="s">
        <v>265</v>
      </c>
      <c r="D149" s="26" t="s">
        <v>266</v>
      </c>
      <c r="E149" s="26" t="s">
        <v>267</v>
      </c>
      <c r="F149" s="26" t="s">
        <v>266</v>
      </c>
      <c r="G149" s="26" t="s">
        <v>51</v>
      </c>
      <c r="H149" s="26" t="s">
        <v>298</v>
      </c>
      <c r="I149" s="26"/>
      <c r="J149" s="26">
        <v>4</v>
      </c>
      <c r="K149" s="26" t="s">
        <v>269</v>
      </c>
      <c r="L149" s="26" t="s">
        <v>270</v>
      </c>
      <c r="M149" s="13" t="s">
        <v>300</v>
      </c>
      <c r="N149" s="26"/>
      <c r="O149" s="26" t="s">
        <v>301</v>
      </c>
      <c r="P149" s="26" t="s">
        <v>272</v>
      </c>
      <c r="Q149" s="26">
        <v>1</v>
      </c>
      <c r="R149" s="26">
        <v>24</v>
      </c>
      <c r="S149" s="34" t="s">
        <v>273</v>
      </c>
      <c r="T149" s="34" t="s">
        <v>273</v>
      </c>
      <c r="U149" s="34" t="s">
        <v>273</v>
      </c>
      <c r="V149" s="28">
        <f t="shared" si="45"/>
        <v>0</v>
      </c>
      <c r="W149" s="27">
        <v>662</v>
      </c>
      <c r="X149" s="27">
        <v>662</v>
      </c>
      <c r="Y149" s="27"/>
      <c r="Z149" s="28">
        <f t="shared" si="46"/>
        <v>1324</v>
      </c>
      <c r="AA149" s="27">
        <f t="shared" si="47"/>
        <v>662</v>
      </c>
      <c r="AB149" s="27">
        <f t="shared" si="48"/>
        <v>662</v>
      </c>
      <c r="AC149" s="27">
        <f t="shared" si="49"/>
        <v>0</v>
      </c>
      <c r="AD149" s="28">
        <f t="shared" si="50"/>
        <v>1324</v>
      </c>
      <c r="AE149" s="28">
        <f t="shared" si="51"/>
        <v>2648</v>
      </c>
      <c r="AF149" s="29" t="s">
        <v>274</v>
      </c>
      <c r="AG149" s="29" t="s">
        <v>59</v>
      </c>
      <c r="AH149" s="29" t="s">
        <v>275</v>
      </c>
      <c r="AI149" s="29" t="s">
        <v>61</v>
      </c>
      <c r="AJ149" s="29" t="s">
        <v>62</v>
      </c>
      <c r="AK149" s="26" t="s">
        <v>276</v>
      </c>
      <c r="AL149" s="26" t="s">
        <v>62</v>
      </c>
      <c r="AM149" s="26" t="s">
        <v>277</v>
      </c>
      <c r="AN149" s="26" t="s">
        <v>65</v>
      </c>
      <c r="AO149" s="30"/>
    </row>
    <row r="150" spans="1:41">
      <c r="A150" s="26">
        <v>16</v>
      </c>
      <c r="B150" s="26" t="s">
        <v>264</v>
      </c>
      <c r="C150" s="26" t="s">
        <v>265</v>
      </c>
      <c r="D150" s="26" t="s">
        <v>266</v>
      </c>
      <c r="E150" s="26" t="s">
        <v>267</v>
      </c>
      <c r="F150" s="26" t="s">
        <v>266</v>
      </c>
      <c r="G150" s="26" t="s">
        <v>51</v>
      </c>
      <c r="H150" s="26" t="s">
        <v>298</v>
      </c>
      <c r="I150" s="26"/>
      <c r="J150" s="26">
        <v>3</v>
      </c>
      <c r="K150" s="26" t="s">
        <v>269</v>
      </c>
      <c r="L150" s="26" t="s">
        <v>270</v>
      </c>
      <c r="M150" s="13" t="s">
        <v>302</v>
      </c>
      <c r="N150" s="26"/>
      <c r="O150" s="26">
        <v>70969350</v>
      </c>
      <c r="P150" s="26" t="s">
        <v>272</v>
      </c>
      <c r="Q150" s="26">
        <v>3</v>
      </c>
      <c r="R150" s="26">
        <v>24</v>
      </c>
      <c r="S150" s="34" t="s">
        <v>273</v>
      </c>
      <c r="T150" s="34" t="s">
        <v>273</v>
      </c>
      <c r="U150" s="34" t="s">
        <v>273</v>
      </c>
      <c r="V150" s="28">
        <f t="shared" si="45"/>
        <v>0</v>
      </c>
      <c r="W150" s="27">
        <v>2247</v>
      </c>
      <c r="X150" s="27">
        <v>2247</v>
      </c>
      <c r="Y150" s="27"/>
      <c r="Z150" s="28">
        <f t="shared" si="46"/>
        <v>4494</v>
      </c>
      <c r="AA150" s="27">
        <f t="shared" si="47"/>
        <v>2247</v>
      </c>
      <c r="AB150" s="27">
        <f t="shared" si="48"/>
        <v>2247</v>
      </c>
      <c r="AC150" s="27">
        <f t="shared" si="49"/>
        <v>0</v>
      </c>
      <c r="AD150" s="28">
        <f t="shared" si="50"/>
        <v>4494</v>
      </c>
      <c r="AE150" s="28">
        <f t="shared" si="51"/>
        <v>8988</v>
      </c>
      <c r="AF150" s="29" t="s">
        <v>274</v>
      </c>
      <c r="AG150" s="29" t="s">
        <v>59</v>
      </c>
      <c r="AH150" s="29" t="s">
        <v>275</v>
      </c>
      <c r="AI150" s="29" t="s">
        <v>61</v>
      </c>
      <c r="AJ150" s="29" t="s">
        <v>62</v>
      </c>
      <c r="AK150" s="26" t="s">
        <v>276</v>
      </c>
      <c r="AL150" s="26" t="s">
        <v>62</v>
      </c>
      <c r="AM150" s="26" t="s">
        <v>277</v>
      </c>
      <c r="AN150" s="26" t="s">
        <v>65</v>
      </c>
      <c r="AO150" s="30"/>
    </row>
    <row r="151" spans="1:41">
      <c r="A151" s="26">
        <v>17</v>
      </c>
      <c r="B151" s="26" t="s">
        <v>264</v>
      </c>
      <c r="C151" s="26" t="s">
        <v>265</v>
      </c>
      <c r="D151" s="26" t="s">
        <v>266</v>
      </c>
      <c r="E151" s="26" t="s">
        <v>267</v>
      </c>
      <c r="F151" s="26" t="s">
        <v>266</v>
      </c>
      <c r="G151" s="26" t="s">
        <v>51</v>
      </c>
      <c r="H151" s="26" t="s">
        <v>298</v>
      </c>
      <c r="I151" s="26"/>
      <c r="J151" s="26">
        <v>2</v>
      </c>
      <c r="K151" s="26" t="s">
        <v>269</v>
      </c>
      <c r="L151" s="26" t="s">
        <v>270</v>
      </c>
      <c r="M151" s="13" t="s">
        <v>303</v>
      </c>
      <c r="N151" s="26"/>
      <c r="O151" s="26">
        <v>70969365</v>
      </c>
      <c r="P151" s="26" t="s">
        <v>272</v>
      </c>
      <c r="Q151" s="26">
        <v>3</v>
      </c>
      <c r="R151" s="26">
        <v>24</v>
      </c>
      <c r="S151" s="34" t="s">
        <v>273</v>
      </c>
      <c r="T151" s="34" t="s">
        <v>273</v>
      </c>
      <c r="U151" s="34" t="s">
        <v>273</v>
      </c>
      <c r="V151" s="28">
        <f t="shared" si="45"/>
        <v>0</v>
      </c>
      <c r="W151" s="27">
        <v>2335.5</v>
      </c>
      <c r="X151" s="27">
        <v>2335.5</v>
      </c>
      <c r="Y151" s="27"/>
      <c r="Z151" s="28">
        <f t="shared" si="46"/>
        <v>4671</v>
      </c>
      <c r="AA151" s="27">
        <f t="shared" si="47"/>
        <v>2335.5</v>
      </c>
      <c r="AB151" s="27">
        <f t="shared" si="48"/>
        <v>2335.5</v>
      </c>
      <c r="AC151" s="27">
        <f t="shared" si="49"/>
        <v>0</v>
      </c>
      <c r="AD151" s="28">
        <f t="shared" si="50"/>
        <v>4671</v>
      </c>
      <c r="AE151" s="28">
        <f t="shared" si="51"/>
        <v>9342</v>
      </c>
      <c r="AF151" s="29" t="s">
        <v>274</v>
      </c>
      <c r="AG151" s="29" t="s">
        <v>59</v>
      </c>
      <c r="AH151" s="29" t="s">
        <v>275</v>
      </c>
      <c r="AI151" s="29" t="s">
        <v>61</v>
      </c>
      <c r="AJ151" s="29" t="s">
        <v>62</v>
      </c>
      <c r="AK151" s="26" t="s">
        <v>276</v>
      </c>
      <c r="AL151" s="26" t="s">
        <v>62</v>
      </c>
      <c r="AM151" s="26" t="s">
        <v>277</v>
      </c>
      <c r="AN151" s="26" t="s">
        <v>65</v>
      </c>
      <c r="AO151" s="30"/>
    </row>
    <row r="152" spans="1:41">
      <c r="A152" s="26">
        <v>18</v>
      </c>
      <c r="B152" s="26" t="s">
        <v>264</v>
      </c>
      <c r="C152" s="26" t="s">
        <v>265</v>
      </c>
      <c r="D152" s="26" t="s">
        <v>266</v>
      </c>
      <c r="E152" s="26" t="s">
        <v>267</v>
      </c>
      <c r="F152" s="26" t="s">
        <v>266</v>
      </c>
      <c r="G152" s="26" t="s">
        <v>51</v>
      </c>
      <c r="H152" s="26" t="s">
        <v>298</v>
      </c>
      <c r="I152" s="26"/>
      <c r="J152" s="26">
        <v>5</v>
      </c>
      <c r="K152" s="26" t="s">
        <v>269</v>
      </c>
      <c r="L152" s="26" t="s">
        <v>270</v>
      </c>
      <c r="M152" s="13" t="s">
        <v>304</v>
      </c>
      <c r="N152" s="26"/>
      <c r="O152" s="26">
        <v>90745904</v>
      </c>
      <c r="P152" s="26" t="s">
        <v>291</v>
      </c>
      <c r="Q152" s="26">
        <v>2</v>
      </c>
      <c r="R152" s="26">
        <v>24</v>
      </c>
      <c r="S152" s="34" t="s">
        <v>273</v>
      </c>
      <c r="T152" s="34" t="s">
        <v>273</v>
      </c>
      <c r="U152" s="34" t="s">
        <v>273</v>
      </c>
      <c r="V152" s="28">
        <f t="shared" si="45"/>
        <v>0</v>
      </c>
      <c r="W152" s="27">
        <v>1824.5</v>
      </c>
      <c r="X152" s="27">
        <v>1824.5</v>
      </c>
      <c r="Y152" s="27"/>
      <c r="Z152" s="28">
        <f t="shared" si="46"/>
        <v>3649</v>
      </c>
      <c r="AA152" s="27">
        <f t="shared" si="47"/>
        <v>1824.5</v>
      </c>
      <c r="AB152" s="27">
        <f t="shared" si="48"/>
        <v>1824.5</v>
      </c>
      <c r="AC152" s="27">
        <f t="shared" si="49"/>
        <v>0</v>
      </c>
      <c r="AD152" s="28">
        <f t="shared" si="50"/>
        <v>3649</v>
      </c>
      <c r="AE152" s="28">
        <f t="shared" si="51"/>
        <v>7298</v>
      </c>
      <c r="AF152" s="29" t="s">
        <v>274</v>
      </c>
      <c r="AG152" s="29" t="s">
        <v>59</v>
      </c>
      <c r="AH152" s="29" t="s">
        <v>275</v>
      </c>
      <c r="AI152" s="29" t="s">
        <v>61</v>
      </c>
      <c r="AJ152" s="29" t="s">
        <v>62</v>
      </c>
      <c r="AK152" s="26" t="s">
        <v>276</v>
      </c>
      <c r="AL152" s="26" t="s">
        <v>62</v>
      </c>
      <c r="AM152" s="26" t="s">
        <v>277</v>
      </c>
      <c r="AN152" s="26" t="s">
        <v>65</v>
      </c>
      <c r="AO152" s="30"/>
    </row>
    <row r="153" spans="1:41">
      <c r="A153" s="26">
        <v>19</v>
      </c>
      <c r="B153" s="26" t="s">
        <v>264</v>
      </c>
      <c r="C153" s="26" t="s">
        <v>265</v>
      </c>
      <c r="D153" s="26" t="s">
        <v>266</v>
      </c>
      <c r="E153" s="26" t="s">
        <v>267</v>
      </c>
      <c r="F153" s="26" t="s">
        <v>266</v>
      </c>
      <c r="G153" s="26" t="s">
        <v>51</v>
      </c>
      <c r="H153" s="26" t="s">
        <v>305</v>
      </c>
      <c r="I153" s="26"/>
      <c r="J153" s="26"/>
      <c r="K153" s="26" t="s">
        <v>269</v>
      </c>
      <c r="L153" s="26" t="s">
        <v>270</v>
      </c>
      <c r="M153" s="13" t="s">
        <v>306</v>
      </c>
      <c r="N153" s="26"/>
      <c r="O153" s="26" t="s">
        <v>307</v>
      </c>
      <c r="P153" s="26" t="s">
        <v>272</v>
      </c>
      <c r="Q153" s="26">
        <v>1</v>
      </c>
      <c r="R153" s="26">
        <v>24</v>
      </c>
      <c r="S153" s="34" t="s">
        <v>273</v>
      </c>
      <c r="T153" s="34" t="s">
        <v>273</v>
      </c>
      <c r="U153" s="34" t="s">
        <v>273</v>
      </c>
      <c r="V153" s="28">
        <f t="shared" si="45"/>
        <v>0</v>
      </c>
      <c r="W153" s="27">
        <v>581.5</v>
      </c>
      <c r="X153" s="27">
        <v>581.5</v>
      </c>
      <c r="Y153" s="27"/>
      <c r="Z153" s="28">
        <f t="shared" si="46"/>
        <v>1163</v>
      </c>
      <c r="AA153" s="27">
        <f t="shared" si="47"/>
        <v>581.5</v>
      </c>
      <c r="AB153" s="27">
        <f t="shared" si="48"/>
        <v>581.5</v>
      </c>
      <c r="AC153" s="27">
        <f t="shared" si="49"/>
        <v>0</v>
      </c>
      <c r="AD153" s="28">
        <f t="shared" si="50"/>
        <v>1163</v>
      </c>
      <c r="AE153" s="28">
        <f t="shared" si="51"/>
        <v>2326</v>
      </c>
      <c r="AF153" s="29" t="s">
        <v>274</v>
      </c>
      <c r="AG153" s="29" t="s">
        <v>59</v>
      </c>
      <c r="AH153" s="29" t="s">
        <v>275</v>
      </c>
      <c r="AI153" s="29" t="s">
        <v>61</v>
      </c>
      <c r="AJ153" s="29" t="s">
        <v>62</v>
      </c>
      <c r="AK153" s="26" t="s">
        <v>276</v>
      </c>
      <c r="AL153" s="26" t="s">
        <v>62</v>
      </c>
      <c r="AM153" s="26" t="s">
        <v>277</v>
      </c>
      <c r="AN153" s="26" t="s">
        <v>65</v>
      </c>
      <c r="AO153" s="30"/>
    </row>
    <row r="154" spans="1:41">
      <c r="A154" s="26">
        <v>20</v>
      </c>
      <c r="B154" s="26" t="s">
        <v>264</v>
      </c>
      <c r="C154" s="26" t="s">
        <v>265</v>
      </c>
      <c r="D154" s="26" t="s">
        <v>266</v>
      </c>
      <c r="E154" s="26" t="s">
        <v>267</v>
      </c>
      <c r="F154" s="26" t="s">
        <v>266</v>
      </c>
      <c r="G154" s="26" t="s">
        <v>51</v>
      </c>
      <c r="H154" s="26" t="s">
        <v>305</v>
      </c>
      <c r="I154" s="26"/>
      <c r="J154" s="26">
        <v>8</v>
      </c>
      <c r="K154" s="26" t="s">
        <v>269</v>
      </c>
      <c r="L154" s="26" t="s">
        <v>270</v>
      </c>
      <c r="M154" s="13" t="s">
        <v>308</v>
      </c>
      <c r="N154" s="26"/>
      <c r="O154" s="26">
        <v>83465945</v>
      </c>
      <c r="P154" s="26" t="s">
        <v>272</v>
      </c>
      <c r="Q154" s="26">
        <v>1</v>
      </c>
      <c r="R154" s="26">
        <v>24</v>
      </c>
      <c r="S154" s="34" t="s">
        <v>273</v>
      </c>
      <c r="T154" s="34" t="s">
        <v>273</v>
      </c>
      <c r="U154" s="34" t="s">
        <v>273</v>
      </c>
      <c r="V154" s="28">
        <f t="shared" si="45"/>
        <v>0</v>
      </c>
      <c r="W154" s="27">
        <v>1742</v>
      </c>
      <c r="X154" s="27">
        <v>1742</v>
      </c>
      <c r="Y154" s="27"/>
      <c r="Z154" s="28">
        <f t="shared" si="46"/>
        <v>3484</v>
      </c>
      <c r="AA154" s="27">
        <f t="shared" si="47"/>
        <v>1742</v>
      </c>
      <c r="AB154" s="27">
        <f t="shared" si="48"/>
        <v>1742</v>
      </c>
      <c r="AC154" s="27">
        <f t="shared" si="49"/>
        <v>0</v>
      </c>
      <c r="AD154" s="28">
        <f t="shared" si="50"/>
        <v>3484</v>
      </c>
      <c r="AE154" s="28">
        <f t="shared" si="51"/>
        <v>6968</v>
      </c>
      <c r="AF154" s="29" t="s">
        <v>274</v>
      </c>
      <c r="AG154" s="29" t="s">
        <v>59</v>
      </c>
      <c r="AH154" s="29" t="s">
        <v>275</v>
      </c>
      <c r="AI154" s="29" t="s">
        <v>61</v>
      </c>
      <c r="AJ154" s="29" t="s">
        <v>62</v>
      </c>
      <c r="AK154" s="26" t="s">
        <v>276</v>
      </c>
      <c r="AL154" s="26" t="s">
        <v>62</v>
      </c>
      <c r="AM154" s="26" t="s">
        <v>277</v>
      </c>
      <c r="AN154" s="26" t="s">
        <v>65</v>
      </c>
      <c r="AO154" s="30"/>
    </row>
    <row r="155" spans="1:41">
      <c r="A155" s="26">
        <v>21</v>
      </c>
      <c r="B155" s="26" t="s">
        <v>264</v>
      </c>
      <c r="C155" s="26" t="s">
        <v>265</v>
      </c>
      <c r="D155" s="26" t="s">
        <v>266</v>
      </c>
      <c r="E155" s="26" t="s">
        <v>267</v>
      </c>
      <c r="F155" s="26" t="s">
        <v>266</v>
      </c>
      <c r="G155" s="26" t="s">
        <v>51</v>
      </c>
      <c r="H155" s="26" t="s">
        <v>305</v>
      </c>
      <c r="I155" s="26"/>
      <c r="J155" s="26">
        <v>6</v>
      </c>
      <c r="K155" s="26" t="s">
        <v>269</v>
      </c>
      <c r="L155" s="26" t="s">
        <v>270</v>
      </c>
      <c r="M155" s="13" t="s">
        <v>309</v>
      </c>
      <c r="N155" s="26"/>
      <c r="O155" s="26">
        <v>70969129</v>
      </c>
      <c r="P155" s="26" t="s">
        <v>272</v>
      </c>
      <c r="Q155" s="26">
        <v>2</v>
      </c>
      <c r="R155" s="26">
        <v>24</v>
      </c>
      <c r="S155" s="34" t="s">
        <v>273</v>
      </c>
      <c r="T155" s="34" t="s">
        <v>273</v>
      </c>
      <c r="U155" s="34" t="s">
        <v>273</v>
      </c>
      <c r="V155" s="28">
        <f t="shared" si="45"/>
        <v>0</v>
      </c>
      <c r="W155" s="27">
        <v>1761.5</v>
      </c>
      <c r="X155" s="27">
        <v>1761.5</v>
      </c>
      <c r="Y155" s="27"/>
      <c r="Z155" s="28">
        <f t="shared" si="46"/>
        <v>3523</v>
      </c>
      <c r="AA155" s="27">
        <f t="shared" si="47"/>
        <v>1761.5</v>
      </c>
      <c r="AB155" s="27">
        <f t="shared" si="48"/>
        <v>1761.5</v>
      </c>
      <c r="AC155" s="27">
        <f t="shared" si="49"/>
        <v>0</v>
      </c>
      <c r="AD155" s="28">
        <f t="shared" si="50"/>
        <v>3523</v>
      </c>
      <c r="AE155" s="28">
        <f t="shared" si="51"/>
        <v>7046</v>
      </c>
      <c r="AF155" s="29" t="s">
        <v>274</v>
      </c>
      <c r="AG155" s="29" t="s">
        <v>59</v>
      </c>
      <c r="AH155" s="29" t="s">
        <v>275</v>
      </c>
      <c r="AI155" s="29" t="s">
        <v>61</v>
      </c>
      <c r="AJ155" s="29" t="s">
        <v>62</v>
      </c>
      <c r="AK155" s="26" t="s">
        <v>276</v>
      </c>
      <c r="AL155" s="26" t="s">
        <v>62</v>
      </c>
      <c r="AM155" s="26" t="s">
        <v>277</v>
      </c>
      <c r="AN155" s="26" t="s">
        <v>65</v>
      </c>
      <c r="AO155" s="30"/>
    </row>
    <row r="156" spans="1:41">
      <c r="A156" s="26">
        <v>22</v>
      </c>
      <c r="B156" s="26" t="s">
        <v>264</v>
      </c>
      <c r="C156" s="26" t="s">
        <v>265</v>
      </c>
      <c r="D156" s="26" t="s">
        <v>266</v>
      </c>
      <c r="E156" s="26" t="s">
        <v>267</v>
      </c>
      <c r="F156" s="26" t="s">
        <v>266</v>
      </c>
      <c r="G156" s="26" t="s">
        <v>51</v>
      </c>
      <c r="H156" s="26" t="s">
        <v>305</v>
      </c>
      <c r="I156" s="26"/>
      <c r="J156" s="26">
        <v>5</v>
      </c>
      <c r="K156" s="26" t="s">
        <v>269</v>
      </c>
      <c r="L156" s="26" t="s">
        <v>270</v>
      </c>
      <c r="M156" s="13" t="s">
        <v>310</v>
      </c>
      <c r="N156" s="26"/>
      <c r="O156" s="26" t="s">
        <v>311</v>
      </c>
      <c r="P156" s="26" t="s">
        <v>272</v>
      </c>
      <c r="Q156" s="26">
        <v>0.6</v>
      </c>
      <c r="R156" s="26">
        <v>24</v>
      </c>
      <c r="S156" s="34" t="s">
        <v>273</v>
      </c>
      <c r="T156" s="34" t="s">
        <v>273</v>
      </c>
      <c r="U156" s="34" t="s">
        <v>273</v>
      </c>
      <c r="V156" s="28">
        <f t="shared" si="45"/>
        <v>0</v>
      </c>
      <c r="W156" s="27">
        <v>1078.5</v>
      </c>
      <c r="X156" s="27">
        <v>1078.5</v>
      </c>
      <c r="Y156" s="27"/>
      <c r="Z156" s="28">
        <f t="shared" si="46"/>
        <v>2157</v>
      </c>
      <c r="AA156" s="27">
        <f t="shared" si="47"/>
        <v>1078.5</v>
      </c>
      <c r="AB156" s="27">
        <f t="shared" si="48"/>
        <v>1078.5</v>
      </c>
      <c r="AC156" s="27">
        <f t="shared" si="49"/>
        <v>0</v>
      </c>
      <c r="AD156" s="28">
        <f t="shared" si="50"/>
        <v>2157</v>
      </c>
      <c r="AE156" s="28">
        <f t="shared" si="51"/>
        <v>4314</v>
      </c>
      <c r="AF156" s="29" t="s">
        <v>274</v>
      </c>
      <c r="AG156" s="29" t="s">
        <v>59</v>
      </c>
      <c r="AH156" s="29" t="s">
        <v>275</v>
      </c>
      <c r="AI156" s="29" t="s">
        <v>61</v>
      </c>
      <c r="AJ156" s="29" t="s">
        <v>62</v>
      </c>
      <c r="AK156" s="26" t="s">
        <v>276</v>
      </c>
      <c r="AL156" s="26" t="s">
        <v>62</v>
      </c>
      <c r="AM156" s="26" t="s">
        <v>277</v>
      </c>
      <c r="AN156" s="26" t="s">
        <v>65</v>
      </c>
      <c r="AO156" s="30"/>
    </row>
    <row r="157" spans="1:41">
      <c r="A157" s="26">
        <v>23</v>
      </c>
      <c r="B157" s="26" t="s">
        <v>264</v>
      </c>
      <c r="C157" s="26" t="s">
        <v>265</v>
      </c>
      <c r="D157" s="26" t="s">
        <v>266</v>
      </c>
      <c r="E157" s="26" t="s">
        <v>267</v>
      </c>
      <c r="F157" s="26" t="s">
        <v>266</v>
      </c>
      <c r="G157" s="26" t="s">
        <v>51</v>
      </c>
      <c r="H157" s="26" t="s">
        <v>305</v>
      </c>
      <c r="I157" s="26"/>
      <c r="J157" s="26"/>
      <c r="K157" s="26" t="s">
        <v>269</v>
      </c>
      <c r="L157" s="26" t="s">
        <v>270</v>
      </c>
      <c r="M157" s="13" t="s">
        <v>312</v>
      </c>
      <c r="N157" s="26"/>
      <c r="O157" s="26" t="s">
        <v>313</v>
      </c>
      <c r="P157" s="26" t="s">
        <v>272</v>
      </c>
      <c r="Q157" s="26">
        <v>1</v>
      </c>
      <c r="R157" s="26">
        <v>24</v>
      </c>
      <c r="S157" s="34" t="s">
        <v>273</v>
      </c>
      <c r="T157" s="34" t="s">
        <v>273</v>
      </c>
      <c r="U157" s="34" t="s">
        <v>273</v>
      </c>
      <c r="V157" s="28">
        <f t="shared" si="45"/>
        <v>0</v>
      </c>
      <c r="W157" s="27">
        <v>484.5</v>
      </c>
      <c r="X157" s="27">
        <v>484.5</v>
      </c>
      <c r="Y157" s="27"/>
      <c r="Z157" s="28">
        <f t="shared" si="46"/>
        <v>969</v>
      </c>
      <c r="AA157" s="27">
        <f t="shared" si="47"/>
        <v>484.5</v>
      </c>
      <c r="AB157" s="27">
        <f t="shared" si="48"/>
        <v>484.5</v>
      </c>
      <c r="AC157" s="27">
        <f t="shared" si="49"/>
        <v>0</v>
      </c>
      <c r="AD157" s="28">
        <f t="shared" si="50"/>
        <v>969</v>
      </c>
      <c r="AE157" s="28">
        <f t="shared" si="51"/>
        <v>1938</v>
      </c>
      <c r="AF157" s="29" t="s">
        <v>274</v>
      </c>
      <c r="AG157" s="29" t="s">
        <v>59</v>
      </c>
      <c r="AH157" s="29" t="s">
        <v>275</v>
      </c>
      <c r="AI157" s="29" t="s">
        <v>61</v>
      </c>
      <c r="AJ157" s="29" t="s">
        <v>62</v>
      </c>
      <c r="AK157" s="26" t="s">
        <v>276</v>
      </c>
      <c r="AL157" s="26" t="s">
        <v>62</v>
      </c>
      <c r="AM157" s="26" t="s">
        <v>277</v>
      </c>
      <c r="AN157" s="26" t="s">
        <v>65</v>
      </c>
      <c r="AO157" s="30"/>
    </row>
    <row r="158" spans="1:41">
      <c r="A158" s="26">
        <v>24</v>
      </c>
      <c r="B158" s="26" t="s">
        <v>264</v>
      </c>
      <c r="C158" s="26" t="s">
        <v>265</v>
      </c>
      <c r="D158" s="26" t="s">
        <v>266</v>
      </c>
      <c r="E158" s="26" t="s">
        <v>267</v>
      </c>
      <c r="F158" s="26" t="s">
        <v>266</v>
      </c>
      <c r="G158" s="26" t="s">
        <v>51</v>
      </c>
      <c r="H158" s="26" t="s">
        <v>305</v>
      </c>
      <c r="I158" s="26"/>
      <c r="J158" s="26">
        <v>3</v>
      </c>
      <c r="K158" s="26" t="s">
        <v>269</v>
      </c>
      <c r="L158" s="26" t="s">
        <v>270</v>
      </c>
      <c r="M158" s="13" t="s">
        <v>314</v>
      </c>
      <c r="N158" s="26"/>
      <c r="O158" s="26" t="s">
        <v>315</v>
      </c>
      <c r="P158" s="26" t="s">
        <v>272</v>
      </c>
      <c r="Q158" s="26">
        <v>1</v>
      </c>
      <c r="R158" s="26">
        <v>24</v>
      </c>
      <c r="S158" s="34" t="s">
        <v>273</v>
      </c>
      <c r="T158" s="34" t="s">
        <v>273</v>
      </c>
      <c r="U158" s="34" t="s">
        <v>273</v>
      </c>
      <c r="V158" s="28">
        <f t="shared" si="45"/>
        <v>0</v>
      </c>
      <c r="W158" s="27">
        <v>980.5</v>
      </c>
      <c r="X158" s="27">
        <v>980.5</v>
      </c>
      <c r="Y158" s="27"/>
      <c r="Z158" s="28">
        <f t="shared" si="46"/>
        <v>1961</v>
      </c>
      <c r="AA158" s="27">
        <f t="shared" si="47"/>
        <v>980.5</v>
      </c>
      <c r="AB158" s="27">
        <f t="shared" si="48"/>
        <v>980.5</v>
      </c>
      <c r="AC158" s="27">
        <f t="shared" si="49"/>
        <v>0</v>
      </c>
      <c r="AD158" s="28">
        <f t="shared" si="50"/>
        <v>1961</v>
      </c>
      <c r="AE158" s="28">
        <f t="shared" si="51"/>
        <v>3922</v>
      </c>
      <c r="AF158" s="29" t="s">
        <v>274</v>
      </c>
      <c r="AG158" s="29" t="s">
        <v>59</v>
      </c>
      <c r="AH158" s="29" t="s">
        <v>275</v>
      </c>
      <c r="AI158" s="29" t="s">
        <v>61</v>
      </c>
      <c r="AJ158" s="29" t="s">
        <v>62</v>
      </c>
      <c r="AK158" s="26" t="s">
        <v>276</v>
      </c>
      <c r="AL158" s="26" t="s">
        <v>62</v>
      </c>
      <c r="AM158" s="26" t="s">
        <v>277</v>
      </c>
      <c r="AN158" s="26" t="s">
        <v>65</v>
      </c>
      <c r="AO158" s="30"/>
    </row>
    <row r="159" spans="1:41">
      <c r="A159" s="26">
        <v>25</v>
      </c>
      <c r="B159" s="26" t="s">
        <v>264</v>
      </c>
      <c r="C159" s="26" t="s">
        <v>265</v>
      </c>
      <c r="D159" s="26" t="s">
        <v>266</v>
      </c>
      <c r="E159" s="26" t="s">
        <v>267</v>
      </c>
      <c r="F159" s="26" t="s">
        <v>266</v>
      </c>
      <c r="G159" s="26" t="s">
        <v>51</v>
      </c>
      <c r="H159" s="26" t="s">
        <v>305</v>
      </c>
      <c r="I159" s="26"/>
      <c r="J159" s="26">
        <v>9</v>
      </c>
      <c r="K159" s="26" t="s">
        <v>269</v>
      </c>
      <c r="L159" s="26" t="s">
        <v>270</v>
      </c>
      <c r="M159" s="13" t="s">
        <v>316</v>
      </c>
      <c r="N159" s="26"/>
      <c r="O159" s="26" t="s">
        <v>317</v>
      </c>
      <c r="P159" s="26" t="s">
        <v>272</v>
      </c>
      <c r="Q159" s="26">
        <v>1</v>
      </c>
      <c r="R159" s="26">
        <v>24</v>
      </c>
      <c r="S159" s="34" t="s">
        <v>273</v>
      </c>
      <c r="T159" s="34" t="s">
        <v>273</v>
      </c>
      <c r="U159" s="34" t="s">
        <v>273</v>
      </c>
      <c r="V159" s="28">
        <f t="shared" si="45"/>
        <v>0</v>
      </c>
      <c r="W159" s="27">
        <v>1828</v>
      </c>
      <c r="X159" s="27">
        <v>1828</v>
      </c>
      <c r="Y159" s="27"/>
      <c r="Z159" s="28">
        <f t="shared" si="46"/>
        <v>3656</v>
      </c>
      <c r="AA159" s="27">
        <f t="shared" si="47"/>
        <v>1828</v>
      </c>
      <c r="AB159" s="27">
        <f t="shared" si="48"/>
        <v>1828</v>
      </c>
      <c r="AC159" s="27">
        <f t="shared" si="49"/>
        <v>0</v>
      </c>
      <c r="AD159" s="28">
        <f t="shared" si="50"/>
        <v>3656</v>
      </c>
      <c r="AE159" s="28">
        <f t="shared" si="51"/>
        <v>7312</v>
      </c>
      <c r="AF159" s="29" t="s">
        <v>274</v>
      </c>
      <c r="AG159" s="29" t="s">
        <v>59</v>
      </c>
      <c r="AH159" s="29" t="s">
        <v>275</v>
      </c>
      <c r="AI159" s="29" t="s">
        <v>61</v>
      </c>
      <c r="AJ159" s="29" t="s">
        <v>62</v>
      </c>
      <c r="AK159" s="26" t="s">
        <v>276</v>
      </c>
      <c r="AL159" s="26" t="s">
        <v>62</v>
      </c>
      <c r="AM159" s="26" t="s">
        <v>277</v>
      </c>
      <c r="AN159" s="26" t="s">
        <v>65</v>
      </c>
      <c r="AO159" s="30"/>
    </row>
    <row r="160" spans="1:41">
      <c r="A160" s="26">
        <v>26</v>
      </c>
      <c r="B160" s="26" t="s">
        <v>264</v>
      </c>
      <c r="C160" s="26" t="s">
        <v>265</v>
      </c>
      <c r="D160" s="26" t="s">
        <v>266</v>
      </c>
      <c r="E160" s="26" t="s">
        <v>267</v>
      </c>
      <c r="F160" s="26" t="s">
        <v>266</v>
      </c>
      <c r="G160" s="26" t="s">
        <v>51</v>
      </c>
      <c r="H160" s="26" t="s">
        <v>305</v>
      </c>
      <c r="I160" s="26"/>
      <c r="J160" s="26">
        <v>2</v>
      </c>
      <c r="K160" s="26" t="s">
        <v>269</v>
      </c>
      <c r="L160" s="26" t="s">
        <v>270</v>
      </c>
      <c r="M160" s="13" t="s">
        <v>318</v>
      </c>
      <c r="N160" s="26"/>
      <c r="O160" s="26" t="s">
        <v>319</v>
      </c>
      <c r="P160" s="26" t="s">
        <v>272</v>
      </c>
      <c r="Q160" s="26">
        <v>3</v>
      </c>
      <c r="R160" s="26">
        <v>24</v>
      </c>
      <c r="S160" s="34" t="s">
        <v>273</v>
      </c>
      <c r="T160" s="34" t="s">
        <v>273</v>
      </c>
      <c r="U160" s="34" t="s">
        <v>273</v>
      </c>
      <c r="V160" s="28">
        <f t="shared" si="45"/>
        <v>0</v>
      </c>
      <c r="W160" s="27">
        <v>3233</v>
      </c>
      <c r="X160" s="27">
        <v>3233</v>
      </c>
      <c r="Y160" s="27"/>
      <c r="Z160" s="28">
        <f t="shared" si="46"/>
        <v>6466</v>
      </c>
      <c r="AA160" s="27">
        <f t="shared" si="47"/>
        <v>3233</v>
      </c>
      <c r="AB160" s="27">
        <f t="shared" si="48"/>
        <v>3233</v>
      </c>
      <c r="AC160" s="27">
        <f t="shared" si="49"/>
        <v>0</v>
      </c>
      <c r="AD160" s="28">
        <f t="shared" si="50"/>
        <v>6466</v>
      </c>
      <c r="AE160" s="28">
        <f t="shared" si="51"/>
        <v>12932</v>
      </c>
      <c r="AF160" s="29" t="s">
        <v>274</v>
      </c>
      <c r="AG160" s="29" t="s">
        <v>59</v>
      </c>
      <c r="AH160" s="29" t="s">
        <v>275</v>
      </c>
      <c r="AI160" s="29" t="s">
        <v>61</v>
      </c>
      <c r="AJ160" s="29" t="s">
        <v>62</v>
      </c>
      <c r="AK160" s="26" t="s">
        <v>276</v>
      </c>
      <c r="AL160" s="26" t="s">
        <v>62</v>
      </c>
      <c r="AM160" s="26" t="s">
        <v>277</v>
      </c>
      <c r="AN160" s="26" t="s">
        <v>65</v>
      </c>
      <c r="AO160" s="30"/>
    </row>
    <row r="161" spans="1:41">
      <c r="A161" s="26">
        <v>27</v>
      </c>
      <c r="B161" s="26" t="s">
        <v>264</v>
      </c>
      <c r="C161" s="26" t="s">
        <v>265</v>
      </c>
      <c r="D161" s="26" t="s">
        <v>266</v>
      </c>
      <c r="E161" s="26" t="s">
        <v>267</v>
      </c>
      <c r="F161" s="26" t="s">
        <v>266</v>
      </c>
      <c r="G161" s="26" t="s">
        <v>51</v>
      </c>
      <c r="H161" s="26" t="s">
        <v>305</v>
      </c>
      <c r="I161" s="26"/>
      <c r="J161" s="26">
        <v>7</v>
      </c>
      <c r="K161" s="26" t="s">
        <v>269</v>
      </c>
      <c r="L161" s="26" t="s">
        <v>270</v>
      </c>
      <c r="M161" s="13" t="s">
        <v>320</v>
      </c>
      <c r="N161" s="26"/>
      <c r="O161" s="26">
        <v>93333895</v>
      </c>
      <c r="P161" s="26" t="s">
        <v>272</v>
      </c>
      <c r="Q161" s="26">
        <v>4</v>
      </c>
      <c r="R161" s="26">
        <v>24</v>
      </c>
      <c r="S161" s="34" t="s">
        <v>273</v>
      </c>
      <c r="T161" s="34" t="s">
        <v>273</v>
      </c>
      <c r="U161" s="34" t="s">
        <v>273</v>
      </c>
      <c r="V161" s="28">
        <f t="shared" si="45"/>
        <v>0</v>
      </c>
      <c r="W161" s="27">
        <v>12880.5</v>
      </c>
      <c r="X161" s="27">
        <v>12880.5</v>
      </c>
      <c r="Y161" s="27"/>
      <c r="Z161" s="28">
        <f t="shared" si="46"/>
        <v>25761</v>
      </c>
      <c r="AA161" s="27">
        <f t="shared" si="47"/>
        <v>12880.5</v>
      </c>
      <c r="AB161" s="27">
        <f t="shared" si="48"/>
        <v>12880.5</v>
      </c>
      <c r="AC161" s="27">
        <f t="shared" si="49"/>
        <v>0</v>
      </c>
      <c r="AD161" s="28">
        <f t="shared" si="50"/>
        <v>25761</v>
      </c>
      <c r="AE161" s="28">
        <f t="shared" si="51"/>
        <v>51522</v>
      </c>
      <c r="AF161" s="29" t="s">
        <v>274</v>
      </c>
      <c r="AG161" s="29" t="s">
        <v>59</v>
      </c>
      <c r="AH161" s="29" t="s">
        <v>275</v>
      </c>
      <c r="AI161" s="29" t="s">
        <v>61</v>
      </c>
      <c r="AJ161" s="29" t="s">
        <v>62</v>
      </c>
      <c r="AK161" s="26" t="s">
        <v>276</v>
      </c>
      <c r="AL161" s="26" t="s">
        <v>62</v>
      </c>
      <c r="AM161" s="26" t="s">
        <v>277</v>
      </c>
      <c r="AN161" s="26" t="s">
        <v>65</v>
      </c>
      <c r="AO161" s="30"/>
    </row>
    <row r="162" spans="1:41">
      <c r="A162" s="26">
        <v>28</v>
      </c>
      <c r="B162" s="26" t="s">
        <v>264</v>
      </c>
      <c r="C162" s="26" t="s">
        <v>265</v>
      </c>
      <c r="D162" s="26" t="s">
        <v>266</v>
      </c>
      <c r="E162" s="26" t="s">
        <v>267</v>
      </c>
      <c r="F162" s="26" t="s">
        <v>266</v>
      </c>
      <c r="G162" s="26" t="s">
        <v>51</v>
      </c>
      <c r="H162" s="26" t="s">
        <v>305</v>
      </c>
      <c r="I162" s="26"/>
      <c r="J162" s="26">
        <v>1</v>
      </c>
      <c r="K162" s="26" t="s">
        <v>269</v>
      </c>
      <c r="L162" s="26" t="s">
        <v>270</v>
      </c>
      <c r="M162" s="13" t="s">
        <v>321</v>
      </c>
      <c r="N162" s="26"/>
      <c r="O162" s="26">
        <v>95224122</v>
      </c>
      <c r="P162" s="26" t="s">
        <v>272</v>
      </c>
      <c r="Q162" s="26">
        <v>3</v>
      </c>
      <c r="R162" s="26">
        <v>24</v>
      </c>
      <c r="S162" s="34" t="s">
        <v>273</v>
      </c>
      <c r="T162" s="34" t="s">
        <v>273</v>
      </c>
      <c r="U162" s="34" t="s">
        <v>273</v>
      </c>
      <c r="V162" s="28">
        <f t="shared" si="45"/>
        <v>0</v>
      </c>
      <c r="W162" s="27">
        <v>2123</v>
      </c>
      <c r="X162" s="27">
        <v>2123</v>
      </c>
      <c r="Y162" s="27"/>
      <c r="Z162" s="28">
        <f t="shared" si="46"/>
        <v>4246</v>
      </c>
      <c r="AA162" s="27">
        <f t="shared" si="47"/>
        <v>2123</v>
      </c>
      <c r="AB162" s="27">
        <f t="shared" si="48"/>
        <v>2123</v>
      </c>
      <c r="AC162" s="27">
        <f t="shared" si="49"/>
        <v>0</v>
      </c>
      <c r="AD162" s="28">
        <f t="shared" si="50"/>
        <v>4246</v>
      </c>
      <c r="AE162" s="28">
        <f t="shared" si="51"/>
        <v>8492</v>
      </c>
      <c r="AF162" s="29" t="s">
        <v>274</v>
      </c>
      <c r="AG162" s="29" t="s">
        <v>59</v>
      </c>
      <c r="AH162" s="29" t="s">
        <v>275</v>
      </c>
      <c r="AI162" s="29" t="s">
        <v>61</v>
      </c>
      <c r="AJ162" s="29" t="s">
        <v>62</v>
      </c>
      <c r="AK162" s="26" t="s">
        <v>276</v>
      </c>
      <c r="AL162" s="26" t="s">
        <v>62</v>
      </c>
      <c r="AM162" s="26" t="s">
        <v>277</v>
      </c>
      <c r="AN162" s="26" t="s">
        <v>65</v>
      </c>
      <c r="AO162" s="30"/>
    </row>
    <row r="163" spans="1:41">
      <c r="A163" s="26">
        <v>29</v>
      </c>
      <c r="B163" s="26" t="s">
        <v>264</v>
      </c>
      <c r="C163" s="26" t="s">
        <v>265</v>
      </c>
      <c r="D163" s="26" t="s">
        <v>266</v>
      </c>
      <c r="E163" s="26" t="s">
        <v>267</v>
      </c>
      <c r="F163" s="26" t="s">
        <v>266</v>
      </c>
      <c r="G163" s="26" t="s">
        <v>51</v>
      </c>
      <c r="H163" s="26" t="s">
        <v>305</v>
      </c>
      <c r="I163" s="26"/>
      <c r="J163" s="26" t="s">
        <v>322</v>
      </c>
      <c r="K163" s="26" t="s">
        <v>269</v>
      </c>
      <c r="L163" s="26" t="s">
        <v>270</v>
      </c>
      <c r="M163" s="13" t="s">
        <v>323</v>
      </c>
      <c r="N163" s="26"/>
      <c r="O163" s="26" t="s">
        <v>324</v>
      </c>
      <c r="P163" s="26" t="s">
        <v>272</v>
      </c>
      <c r="Q163" s="26">
        <v>1</v>
      </c>
      <c r="R163" s="26">
        <v>24</v>
      </c>
      <c r="S163" s="34" t="s">
        <v>273</v>
      </c>
      <c r="T163" s="34" t="s">
        <v>273</v>
      </c>
      <c r="U163" s="34" t="s">
        <v>273</v>
      </c>
      <c r="V163" s="28">
        <f t="shared" si="45"/>
        <v>0</v>
      </c>
      <c r="W163" s="27">
        <v>248</v>
      </c>
      <c r="X163" s="27">
        <v>248</v>
      </c>
      <c r="Y163" s="27"/>
      <c r="Z163" s="28">
        <f t="shared" si="46"/>
        <v>496</v>
      </c>
      <c r="AA163" s="27">
        <f t="shared" si="47"/>
        <v>248</v>
      </c>
      <c r="AB163" s="27">
        <f t="shared" si="48"/>
        <v>248</v>
      </c>
      <c r="AC163" s="27">
        <f t="shared" si="49"/>
        <v>0</v>
      </c>
      <c r="AD163" s="28">
        <f t="shared" si="50"/>
        <v>496</v>
      </c>
      <c r="AE163" s="28">
        <f t="shared" si="51"/>
        <v>992</v>
      </c>
      <c r="AF163" s="29" t="s">
        <v>274</v>
      </c>
      <c r="AG163" s="29" t="s">
        <v>59</v>
      </c>
      <c r="AH163" s="29" t="s">
        <v>275</v>
      </c>
      <c r="AI163" s="29" t="s">
        <v>61</v>
      </c>
      <c r="AJ163" s="29" t="s">
        <v>62</v>
      </c>
      <c r="AK163" s="26" t="s">
        <v>276</v>
      </c>
      <c r="AL163" s="26" t="s">
        <v>62</v>
      </c>
      <c r="AM163" s="26" t="s">
        <v>277</v>
      </c>
      <c r="AN163" s="26" t="s">
        <v>65</v>
      </c>
      <c r="AO163" s="30"/>
    </row>
    <row r="164" spans="1:41">
      <c r="A164" s="26">
        <v>30</v>
      </c>
      <c r="B164" s="26" t="s">
        <v>264</v>
      </c>
      <c r="C164" s="26" t="s">
        <v>265</v>
      </c>
      <c r="D164" s="26" t="s">
        <v>266</v>
      </c>
      <c r="E164" s="26" t="s">
        <v>267</v>
      </c>
      <c r="F164" s="26" t="s">
        <v>266</v>
      </c>
      <c r="G164" s="26" t="s">
        <v>51</v>
      </c>
      <c r="H164" s="26" t="s">
        <v>305</v>
      </c>
      <c r="I164" s="26"/>
      <c r="J164" s="26"/>
      <c r="K164" s="26" t="s">
        <v>269</v>
      </c>
      <c r="L164" s="26" t="s">
        <v>270</v>
      </c>
      <c r="M164" s="13" t="s">
        <v>325</v>
      </c>
      <c r="N164" s="26"/>
      <c r="O164" s="26">
        <v>95071698</v>
      </c>
      <c r="P164" s="26" t="s">
        <v>272</v>
      </c>
      <c r="Q164" s="26">
        <v>1</v>
      </c>
      <c r="R164" s="26">
        <v>24</v>
      </c>
      <c r="S164" s="34" t="s">
        <v>273</v>
      </c>
      <c r="T164" s="34" t="s">
        <v>273</v>
      </c>
      <c r="U164" s="34" t="s">
        <v>273</v>
      </c>
      <c r="V164" s="28">
        <f t="shared" si="45"/>
        <v>0</v>
      </c>
      <c r="W164" s="27">
        <v>346</v>
      </c>
      <c r="X164" s="27">
        <v>346</v>
      </c>
      <c r="Y164" s="27"/>
      <c r="Z164" s="28">
        <f t="shared" si="46"/>
        <v>692</v>
      </c>
      <c r="AA164" s="27">
        <f t="shared" si="47"/>
        <v>346</v>
      </c>
      <c r="AB164" s="27">
        <f t="shared" si="48"/>
        <v>346</v>
      </c>
      <c r="AC164" s="27">
        <f t="shared" si="49"/>
        <v>0</v>
      </c>
      <c r="AD164" s="28">
        <f t="shared" si="50"/>
        <v>692</v>
      </c>
      <c r="AE164" s="28">
        <f t="shared" si="51"/>
        <v>1384</v>
      </c>
      <c r="AF164" s="29" t="s">
        <v>274</v>
      </c>
      <c r="AG164" s="29" t="s">
        <v>59</v>
      </c>
      <c r="AH164" s="29" t="s">
        <v>275</v>
      </c>
      <c r="AI164" s="29" t="s">
        <v>61</v>
      </c>
      <c r="AJ164" s="29" t="s">
        <v>62</v>
      </c>
      <c r="AK164" s="26" t="s">
        <v>276</v>
      </c>
      <c r="AL164" s="26" t="s">
        <v>62</v>
      </c>
      <c r="AM164" s="26" t="s">
        <v>277</v>
      </c>
      <c r="AN164" s="26" t="s">
        <v>65</v>
      </c>
      <c r="AO164" s="30"/>
    </row>
    <row r="165" spans="1:41">
      <c r="A165" s="26">
        <v>31</v>
      </c>
      <c r="B165" s="26" t="s">
        <v>264</v>
      </c>
      <c r="C165" s="26" t="s">
        <v>265</v>
      </c>
      <c r="D165" s="26" t="s">
        <v>266</v>
      </c>
      <c r="E165" s="26" t="s">
        <v>267</v>
      </c>
      <c r="F165" s="26" t="s">
        <v>266</v>
      </c>
      <c r="G165" s="26" t="s">
        <v>51</v>
      </c>
      <c r="H165" s="26" t="s">
        <v>326</v>
      </c>
      <c r="I165" s="26"/>
      <c r="J165" s="26">
        <v>3</v>
      </c>
      <c r="K165" s="26" t="s">
        <v>269</v>
      </c>
      <c r="L165" s="26" t="s">
        <v>270</v>
      </c>
      <c r="M165" s="13" t="s">
        <v>327</v>
      </c>
      <c r="N165" s="26"/>
      <c r="O165" s="26" t="s">
        <v>328</v>
      </c>
      <c r="P165" s="26" t="s">
        <v>272</v>
      </c>
      <c r="Q165" s="26">
        <v>1</v>
      </c>
      <c r="R165" s="26">
        <v>24</v>
      </c>
      <c r="S165" s="34" t="s">
        <v>273</v>
      </c>
      <c r="T165" s="34" t="s">
        <v>273</v>
      </c>
      <c r="U165" s="34" t="s">
        <v>273</v>
      </c>
      <c r="V165" s="28">
        <f t="shared" si="45"/>
        <v>0</v>
      </c>
      <c r="W165" s="27">
        <v>1058</v>
      </c>
      <c r="X165" s="27">
        <v>1058</v>
      </c>
      <c r="Y165" s="27"/>
      <c r="Z165" s="28">
        <f t="shared" si="46"/>
        <v>2116</v>
      </c>
      <c r="AA165" s="27">
        <f t="shared" si="47"/>
        <v>1058</v>
      </c>
      <c r="AB165" s="27">
        <f t="shared" si="48"/>
        <v>1058</v>
      </c>
      <c r="AC165" s="27">
        <f t="shared" si="49"/>
        <v>0</v>
      </c>
      <c r="AD165" s="28">
        <f t="shared" si="50"/>
        <v>2116</v>
      </c>
      <c r="AE165" s="28">
        <f t="shared" si="51"/>
        <v>4232</v>
      </c>
      <c r="AF165" s="29" t="s">
        <v>274</v>
      </c>
      <c r="AG165" s="29" t="s">
        <v>59</v>
      </c>
      <c r="AH165" s="29" t="s">
        <v>275</v>
      </c>
      <c r="AI165" s="29" t="s">
        <v>61</v>
      </c>
      <c r="AJ165" s="29" t="s">
        <v>62</v>
      </c>
      <c r="AK165" s="26" t="s">
        <v>276</v>
      </c>
      <c r="AL165" s="26" t="s">
        <v>62</v>
      </c>
      <c r="AM165" s="26" t="s">
        <v>277</v>
      </c>
      <c r="AN165" s="26" t="s">
        <v>65</v>
      </c>
      <c r="AO165" s="30"/>
    </row>
    <row r="166" spans="1:41">
      <c r="A166" s="26">
        <v>32</v>
      </c>
      <c r="B166" s="26" t="s">
        <v>264</v>
      </c>
      <c r="C166" s="26" t="s">
        <v>265</v>
      </c>
      <c r="D166" s="26" t="s">
        <v>266</v>
      </c>
      <c r="E166" s="26" t="s">
        <v>267</v>
      </c>
      <c r="F166" s="26" t="s">
        <v>266</v>
      </c>
      <c r="G166" s="26" t="s">
        <v>51</v>
      </c>
      <c r="H166" s="26" t="s">
        <v>326</v>
      </c>
      <c r="I166" s="26"/>
      <c r="J166" s="26">
        <v>1</v>
      </c>
      <c r="K166" s="26" t="s">
        <v>269</v>
      </c>
      <c r="L166" s="26" t="s">
        <v>270</v>
      </c>
      <c r="M166" s="13" t="s">
        <v>329</v>
      </c>
      <c r="N166" s="26"/>
      <c r="O166" s="26" t="s">
        <v>330</v>
      </c>
      <c r="P166" s="26" t="s">
        <v>272</v>
      </c>
      <c r="Q166" s="26">
        <v>2</v>
      </c>
      <c r="R166" s="26">
        <v>24</v>
      </c>
      <c r="S166" s="34" t="s">
        <v>273</v>
      </c>
      <c r="T166" s="34" t="s">
        <v>273</v>
      </c>
      <c r="U166" s="34" t="s">
        <v>273</v>
      </c>
      <c r="V166" s="28">
        <f t="shared" si="45"/>
        <v>0</v>
      </c>
      <c r="W166" s="27">
        <v>1488</v>
      </c>
      <c r="X166" s="27">
        <v>1488</v>
      </c>
      <c r="Y166" s="27"/>
      <c r="Z166" s="28">
        <f t="shared" si="46"/>
        <v>2976</v>
      </c>
      <c r="AA166" s="27">
        <f t="shared" si="47"/>
        <v>1488</v>
      </c>
      <c r="AB166" s="27">
        <f t="shared" si="48"/>
        <v>1488</v>
      </c>
      <c r="AC166" s="27">
        <f t="shared" si="49"/>
        <v>0</v>
      </c>
      <c r="AD166" s="28">
        <f t="shared" si="50"/>
        <v>2976</v>
      </c>
      <c r="AE166" s="28">
        <f t="shared" si="51"/>
        <v>5952</v>
      </c>
      <c r="AF166" s="29" t="s">
        <v>274</v>
      </c>
      <c r="AG166" s="29" t="s">
        <v>59</v>
      </c>
      <c r="AH166" s="29" t="s">
        <v>275</v>
      </c>
      <c r="AI166" s="29" t="s">
        <v>61</v>
      </c>
      <c r="AJ166" s="29" t="s">
        <v>62</v>
      </c>
      <c r="AK166" s="26" t="s">
        <v>276</v>
      </c>
      <c r="AL166" s="26" t="s">
        <v>62</v>
      </c>
      <c r="AM166" s="26" t="s">
        <v>277</v>
      </c>
      <c r="AN166" s="26" t="s">
        <v>65</v>
      </c>
      <c r="AO166" s="30"/>
    </row>
    <row r="167" spans="1:41">
      <c r="A167" s="26">
        <v>33</v>
      </c>
      <c r="B167" s="26" t="s">
        <v>264</v>
      </c>
      <c r="C167" s="26" t="s">
        <v>265</v>
      </c>
      <c r="D167" s="26" t="s">
        <v>266</v>
      </c>
      <c r="E167" s="26" t="s">
        <v>267</v>
      </c>
      <c r="F167" s="26" t="s">
        <v>266</v>
      </c>
      <c r="G167" s="26" t="s">
        <v>51</v>
      </c>
      <c r="H167" s="26" t="s">
        <v>326</v>
      </c>
      <c r="I167" s="26"/>
      <c r="J167" s="26"/>
      <c r="K167" s="26" t="s">
        <v>269</v>
      </c>
      <c r="L167" s="26" t="s">
        <v>270</v>
      </c>
      <c r="M167" s="13" t="s">
        <v>331</v>
      </c>
      <c r="N167" s="26"/>
      <c r="O167" s="26">
        <v>70969410</v>
      </c>
      <c r="P167" s="26" t="s">
        <v>272</v>
      </c>
      <c r="Q167" s="26">
        <v>1</v>
      </c>
      <c r="R167" s="26">
        <v>24</v>
      </c>
      <c r="S167" s="34" t="s">
        <v>273</v>
      </c>
      <c r="T167" s="34" t="s">
        <v>273</v>
      </c>
      <c r="U167" s="34" t="s">
        <v>273</v>
      </c>
      <c r="V167" s="28">
        <f t="shared" ref="V167:V198" si="52">SUM(S167:U167)</f>
        <v>0</v>
      </c>
      <c r="W167" s="27">
        <v>4409.5</v>
      </c>
      <c r="X167" s="27">
        <v>4409.5</v>
      </c>
      <c r="Y167" s="27"/>
      <c r="Z167" s="28">
        <f t="shared" ref="Z167:Z198" si="53">SUM(W167:Y167)</f>
        <v>8819</v>
      </c>
      <c r="AA167" s="27">
        <f t="shared" ref="AA167:AA198" si="54">W167</f>
        <v>4409.5</v>
      </c>
      <c r="AB167" s="27">
        <f t="shared" ref="AB167:AB198" si="55">X167</f>
        <v>4409.5</v>
      </c>
      <c r="AC167" s="27">
        <f t="shared" ref="AC167:AC198" si="56">Y167</f>
        <v>0</v>
      </c>
      <c r="AD167" s="28">
        <f t="shared" ref="AD167:AD198" si="57">SUM(AA167:AC167)</f>
        <v>8819</v>
      </c>
      <c r="AE167" s="28">
        <f t="shared" ref="AE167:AE198" si="58">V167+Z167+AD167</f>
        <v>17638</v>
      </c>
      <c r="AF167" s="29" t="s">
        <v>274</v>
      </c>
      <c r="AG167" s="29" t="s">
        <v>59</v>
      </c>
      <c r="AH167" s="29" t="s">
        <v>275</v>
      </c>
      <c r="AI167" s="29" t="s">
        <v>61</v>
      </c>
      <c r="AJ167" s="29" t="s">
        <v>62</v>
      </c>
      <c r="AK167" s="26" t="s">
        <v>276</v>
      </c>
      <c r="AL167" s="26" t="s">
        <v>62</v>
      </c>
      <c r="AM167" s="26" t="s">
        <v>277</v>
      </c>
      <c r="AN167" s="26" t="s">
        <v>65</v>
      </c>
      <c r="AO167" s="30"/>
    </row>
    <row r="168" spans="1:41">
      <c r="A168" s="26">
        <v>34</v>
      </c>
      <c r="B168" s="26" t="s">
        <v>264</v>
      </c>
      <c r="C168" s="26" t="s">
        <v>265</v>
      </c>
      <c r="D168" s="26" t="s">
        <v>266</v>
      </c>
      <c r="E168" s="26" t="s">
        <v>267</v>
      </c>
      <c r="F168" s="26" t="s">
        <v>266</v>
      </c>
      <c r="G168" s="26" t="s">
        <v>51</v>
      </c>
      <c r="H168" s="26" t="s">
        <v>326</v>
      </c>
      <c r="I168" s="26"/>
      <c r="J168" s="26">
        <v>4</v>
      </c>
      <c r="K168" s="26" t="s">
        <v>269</v>
      </c>
      <c r="L168" s="26" t="s">
        <v>270</v>
      </c>
      <c r="M168" s="13" t="s">
        <v>332</v>
      </c>
      <c r="N168" s="26"/>
      <c r="O168" s="26">
        <v>94257898</v>
      </c>
      <c r="P168" s="26" t="s">
        <v>272</v>
      </c>
      <c r="Q168" s="26">
        <v>1</v>
      </c>
      <c r="R168" s="26">
        <v>24</v>
      </c>
      <c r="S168" s="34" t="s">
        <v>273</v>
      </c>
      <c r="T168" s="34" t="s">
        <v>273</v>
      </c>
      <c r="U168" s="34" t="s">
        <v>273</v>
      </c>
      <c r="V168" s="28">
        <f t="shared" si="52"/>
        <v>0</v>
      </c>
      <c r="W168" s="27">
        <v>1300</v>
      </c>
      <c r="X168" s="27">
        <v>1300</v>
      </c>
      <c r="Y168" s="27"/>
      <c r="Z168" s="28">
        <f t="shared" si="53"/>
        <v>2600</v>
      </c>
      <c r="AA168" s="27">
        <f t="shared" si="54"/>
        <v>1300</v>
      </c>
      <c r="AB168" s="27">
        <f t="shared" si="55"/>
        <v>1300</v>
      </c>
      <c r="AC168" s="27">
        <f t="shared" si="56"/>
        <v>0</v>
      </c>
      <c r="AD168" s="28">
        <f t="shared" si="57"/>
        <v>2600</v>
      </c>
      <c r="AE168" s="28">
        <f t="shared" si="58"/>
        <v>5200</v>
      </c>
      <c r="AF168" s="29" t="s">
        <v>274</v>
      </c>
      <c r="AG168" s="29" t="s">
        <v>59</v>
      </c>
      <c r="AH168" s="29" t="s">
        <v>275</v>
      </c>
      <c r="AI168" s="29" t="s">
        <v>61</v>
      </c>
      <c r="AJ168" s="29" t="s">
        <v>62</v>
      </c>
      <c r="AK168" s="26" t="s">
        <v>276</v>
      </c>
      <c r="AL168" s="26" t="s">
        <v>62</v>
      </c>
      <c r="AM168" s="26" t="s">
        <v>277</v>
      </c>
      <c r="AN168" s="26" t="s">
        <v>65</v>
      </c>
      <c r="AO168" s="30"/>
    </row>
    <row r="169" spans="1:41">
      <c r="A169" s="26">
        <v>35</v>
      </c>
      <c r="B169" s="26" t="s">
        <v>264</v>
      </c>
      <c r="C169" s="26" t="s">
        <v>265</v>
      </c>
      <c r="D169" s="26" t="s">
        <v>266</v>
      </c>
      <c r="E169" s="26" t="s">
        <v>267</v>
      </c>
      <c r="F169" s="26" t="s">
        <v>266</v>
      </c>
      <c r="G169" s="26" t="s">
        <v>51</v>
      </c>
      <c r="H169" s="26" t="s">
        <v>333</v>
      </c>
      <c r="I169" s="26"/>
      <c r="J169" s="26" t="s">
        <v>258</v>
      </c>
      <c r="K169" s="26" t="s">
        <v>269</v>
      </c>
      <c r="L169" s="26" t="s">
        <v>270</v>
      </c>
      <c r="M169" s="13" t="s">
        <v>334</v>
      </c>
      <c r="N169" s="26"/>
      <c r="O169" s="26" t="s">
        <v>335</v>
      </c>
      <c r="P169" s="26" t="s">
        <v>272</v>
      </c>
      <c r="Q169" s="26">
        <v>1</v>
      </c>
      <c r="R169" s="26">
        <v>24</v>
      </c>
      <c r="S169" s="34" t="s">
        <v>273</v>
      </c>
      <c r="T169" s="34" t="s">
        <v>273</v>
      </c>
      <c r="U169" s="34" t="s">
        <v>273</v>
      </c>
      <c r="V169" s="28">
        <f t="shared" si="52"/>
        <v>0</v>
      </c>
      <c r="W169" s="27">
        <v>814</v>
      </c>
      <c r="X169" s="27">
        <v>814</v>
      </c>
      <c r="Y169" s="27"/>
      <c r="Z169" s="28">
        <f t="shared" si="53"/>
        <v>1628</v>
      </c>
      <c r="AA169" s="27">
        <f t="shared" si="54"/>
        <v>814</v>
      </c>
      <c r="AB169" s="27">
        <f t="shared" si="55"/>
        <v>814</v>
      </c>
      <c r="AC169" s="27">
        <f t="shared" si="56"/>
        <v>0</v>
      </c>
      <c r="AD169" s="28">
        <f t="shared" si="57"/>
        <v>1628</v>
      </c>
      <c r="AE169" s="28">
        <f t="shared" si="58"/>
        <v>3256</v>
      </c>
      <c r="AF169" s="29" t="s">
        <v>274</v>
      </c>
      <c r="AG169" s="29" t="s">
        <v>59</v>
      </c>
      <c r="AH169" s="29" t="s">
        <v>275</v>
      </c>
      <c r="AI169" s="29" t="s">
        <v>61</v>
      </c>
      <c r="AJ169" s="29" t="s">
        <v>62</v>
      </c>
      <c r="AK169" s="26" t="s">
        <v>276</v>
      </c>
      <c r="AL169" s="26" t="s">
        <v>62</v>
      </c>
      <c r="AM169" s="26" t="s">
        <v>277</v>
      </c>
      <c r="AN169" s="26" t="s">
        <v>65</v>
      </c>
      <c r="AO169" s="30"/>
    </row>
    <row r="170" spans="1:41">
      <c r="A170" s="26">
        <v>36</v>
      </c>
      <c r="B170" s="26" t="s">
        <v>264</v>
      </c>
      <c r="C170" s="26" t="s">
        <v>265</v>
      </c>
      <c r="D170" s="26" t="s">
        <v>266</v>
      </c>
      <c r="E170" s="26" t="s">
        <v>267</v>
      </c>
      <c r="F170" s="26" t="s">
        <v>266</v>
      </c>
      <c r="G170" s="26" t="s">
        <v>51</v>
      </c>
      <c r="H170" s="26" t="s">
        <v>336</v>
      </c>
      <c r="I170" s="26"/>
      <c r="J170" s="26">
        <v>2</v>
      </c>
      <c r="K170" s="26" t="s">
        <v>269</v>
      </c>
      <c r="L170" s="26" t="s">
        <v>270</v>
      </c>
      <c r="M170" s="13" t="s">
        <v>337</v>
      </c>
      <c r="N170" s="26"/>
      <c r="O170" s="26" t="s">
        <v>338</v>
      </c>
      <c r="P170" s="26" t="s">
        <v>272</v>
      </c>
      <c r="Q170" s="26">
        <v>0.2</v>
      </c>
      <c r="R170" s="26">
        <v>24</v>
      </c>
      <c r="S170" s="34" t="s">
        <v>273</v>
      </c>
      <c r="T170" s="34" t="s">
        <v>273</v>
      </c>
      <c r="U170" s="34" t="s">
        <v>273</v>
      </c>
      <c r="V170" s="28">
        <f t="shared" si="52"/>
        <v>0</v>
      </c>
      <c r="W170" s="27">
        <v>1490</v>
      </c>
      <c r="X170" s="27">
        <v>1490</v>
      </c>
      <c r="Y170" s="27"/>
      <c r="Z170" s="28">
        <f t="shared" si="53"/>
        <v>2980</v>
      </c>
      <c r="AA170" s="27">
        <f t="shared" si="54"/>
        <v>1490</v>
      </c>
      <c r="AB170" s="27">
        <f t="shared" si="55"/>
        <v>1490</v>
      </c>
      <c r="AC170" s="27">
        <f t="shared" si="56"/>
        <v>0</v>
      </c>
      <c r="AD170" s="28">
        <f t="shared" si="57"/>
        <v>2980</v>
      </c>
      <c r="AE170" s="28">
        <f t="shared" si="58"/>
        <v>5960</v>
      </c>
      <c r="AF170" s="29" t="s">
        <v>274</v>
      </c>
      <c r="AG170" s="29" t="s">
        <v>59</v>
      </c>
      <c r="AH170" s="29" t="s">
        <v>275</v>
      </c>
      <c r="AI170" s="29" t="s">
        <v>61</v>
      </c>
      <c r="AJ170" s="29" t="s">
        <v>62</v>
      </c>
      <c r="AK170" s="26" t="s">
        <v>276</v>
      </c>
      <c r="AL170" s="26" t="s">
        <v>62</v>
      </c>
      <c r="AM170" s="26" t="s">
        <v>277</v>
      </c>
      <c r="AN170" s="26" t="s">
        <v>65</v>
      </c>
      <c r="AO170" s="30"/>
    </row>
    <row r="171" spans="1:41">
      <c r="A171" s="26">
        <v>37</v>
      </c>
      <c r="B171" s="26" t="s">
        <v>264</v>
      </c>
      <c r="C171" s="26" t="s">
        <v>265</v>
      </c>
      <c r="D171" s="26" t="s">
        <v>266</v>
      </c>
      <c r="E171" s="26" t="s">
        <v>267</v>
      </c>
      <c r="F171" s="26" t="s">
        <v>266</v>
      </c>
      <c r="G171" s="26" t="s">
        <v>51</v>
      </c>
      <c r="H171" s="26" t="s">
        <v>336</v>
      </c>
      <c r="I171" s="26"/>
      <c r="J171" s="26"/>
      <c r="K171" s="26" t="s">
        <v>269</v>
      </c>
      <c r="L171" s="26" t="s">
        <v>270</v>
      </c>
      <c r="M171" s="13" t="s">
        <v>339</v>
      </c>
      <c r="N171" s="26"/>
      <c r="O171" s="26" t="s">
        <v>340</v>
      </c>
      <c r="P171" s="26" t="s">
        <v>272</v>
      </c>
      <c r="Q171" s="26">
        <v>1</v>
      </c>
      <c r="R171" s="26">
        <v>24</v>
      </c>
      <c r="S171" s="34" t="s">
        <v>273</v>
      </c>
      <c r="T171" s="34" t="s">
        <v>273</v>
      </c>
      <c r="U171" s="34" t="s">
        <v>273</v>
      </c>
      <c r="V171" s="28">
        <f t="shared" si="52"/>
        <v>0</v>
      </c>
      <c r="W171" s="27">
        <v>884.5</v>
      </c>
      <c r="X171" s="27">
        <v>884.5</v>
      </c>
      <c r="Y171" s="27"/>
      <c r="Z171" s="28">
        <f t="shared" si="53"/>
        <v>1769</v>
      </c>
      <c r="AA171" s="27">
        <f t="shared" si="54"/>
        <v>884.5</v>
      </c>
      <c r="AB171" s="27">
        <f t="shared" si="55"/>
        <v>884.5</v>
      </c>
      <c r="AC171" s="27">
        <f t="shared" si="56"/>
        <v>0</v>
      </c>
      <c r="AD171" s="28">
        <f t="shared" si="57"/>
        <v>1769</v>
      </c>
      <c r="AE171" s="28">
        <f t="shared" si="58"/>
        <v>3538</v>
      </c>
      <c r="AF171" s="29" t="s">
        <v>274</v>
      </c>
      <c r="AG171" s="29" t="s">
        <v>59</v>
      </c>
      <c r="AH171" s="29" t="s">
        <v>275</v>
      </c>
      <c r="AI171" s="29" t="s">
        <v>61</v>
      </c>
      <c r="AJ171" s="29" t="s">
        <v>62</v>
      </c>
      <c r="AK171" s="26" t="s">
        <v>276</v>
      </c>
      <c r="AL171" s="26" t="s">
        <v>62</v>
      </c>
      <c r="AM171" s="26" t="s">
        <v>277</v>
      </c>
      <c r="AN171" s="26" t="s">
        <v>65</v>
      </c>
      <c r="AO171" s="30"/>
    </row>
    <row r="172" spans="1:41">
      <c r="A172" s="26">
        <v>38</v>
      </c>
      <c r="B172" s="26" t="s">
        <v>264</v>
      </c>
      <c r="C172" s="26" t="s">
        <v>265</v>
      </c>
      <c r="D172" s="26" t="s">
        <v>266</v>
      </c>
      <c r="E172" s="26" t="s">
        <v>267</v>
      </c>
      <c r="F172" s="26" t="s">
        <v>266</v>
      </c>
      <c r="G172" s="26" t="s">
        <v>51</v>
      </c>
      <c r="H172" s="26" t="s">
        <v>336</v>
      </c>
      <c r="I172" s="26"/>
      <c r="J172" s="26">
        <v>1</v>
      </c>
      <c r="K172" s="26" t="s">
        <v>269</v>
      </c>
      <c r="L172" s="26" t="s">
        <v>270</v>
      </c>
      <c r="M172" s="13" t="s">
        <v>341</v>
      </c>
      <c r="N172" s="26"/>
      <c r="O172" s="26" t="s">
        <v>342</v>
      </c>
      <c r="P172" s="26" t="s">
        <v>272</v>
      </c>
      <c r="Q172" s="26">
        <v>3</v>
      </c>
      <c r="R172" s="26">
        <v>24</v>
      </c>
      <c r="S172" s="34" t="s">
        <v>273</v>
      </c>
      <c r="T172" s="34" t="s">
        <v>273</v>
      </c>
      <c r="U172" s="34" t="s">
        <v>273</v>
      </c>
      <c r="V172" s="28">
        <f t="shared" si="52"/>
        <v>0</v>
      </c>
      <c r="W172" s="27">
        <v>1968</v>
      </c>
      <c r="X172" s="27">
        <v>1968</v>
      </c>
      <c r="Y172" s="27"/>
      <c r="Z172" s="28">
        <f t="shared" si="53"/>
        <v>3936</v>
      </c>
      <c r="AA172" s="27">
        <f t="shared" si="54"/>
        <v>1968</v>
      </c>
      <c r="AB172" s="27">
        <f t="shared" si="55"/>
        <v>1968</v>
      </c>
      <c r="AC172" s="27">
        <f t="shared" si="56"/>
        <v>0</v>
      </c>
      <c r="AD172" s="28">
        <f t="shared" si="57"/>
        <v>3936</v>
      </c>
      <c r="AE172" s="28">
        <f t="shared" si="58"/>
        <v>7872</v>
      </c>
      <c r="AF172" s="29" t="s">
        <v>274</v>
      </c>
      <c r="AG172" s="29" t="s">
        <v>59</v>
      </c>
      <c r="AH172" s="29" t="s">
        <v>275</v>
      </c>
      <c r="AI172" s="29" t="s">
        <v>61</v>
      </c>
      <c r="AJ172" s="29" t="s">
        <v>62</v>
      </c>
      <c r="AK172" s="26" t="s">
        <v>276</v>
      </c>
      <c r="AL172" s="26" t="s">
        <v>62</v>
      </c>
      <c r="AM172" s="26" t="s">
        <v>277</v>
      </c>
      <c r="AN172" s="26" t="s">
        <v>65</v>
      </c>
      <c r="AO172" s="30"/>
    </row>
    <row r="173" spans="1:41">
      <c r="A173" s="26">
        <v>39</v>
      </c>
      <c r="B173" s="26" t="s">
        <v>264</v>
      </c>
      <c r="C173" s="26" t="s">
        <v>265</v>
      </c>
      <c r="D173" s="26" t="s">
        <v>266</v>
      </c>
      <c r="E173" s="26" t="s">
        <v>267</v>
      </c>
      <c r="F173" s="26" t="s">
        <v>266</v>
      </c>
      <c r="G173" s="26" t="s">
        <v>51</v>
      </c>
      <c r="H173" s="26" t="s">
        <v>336</v>
      </c>
      <c r="I173" s="26"/>
      <c r="J173" s="26" t="s">
        <v>258</v>
      </c>
      <c r="K173" s="26" t="s">
        <v>269</v>
      </c>
      <c r="L173" s="26" t="s">
        <v>270</v>
      </c>
      <c r="M173" s="13" t="s">
        <v>343</v>
      </c>
      <c r="N173" s="26"/>
      <c r="O173" s="26" t="s">
        <v>344</v>
      </c>
      <c r="P173" s="26" t="s">
        <v>272</v>
      </c>
      <c r="Q173" s="26">
        <v>2</v>
      </c>
      <c r="R173" s="26">
        <v>24</v>
      </c>
      <c r="S173" s="34" t="s">
        <v>273</v>
      </c>
      <c r="T173" s="34" t="s">
        <v>273</v>
      </c>
      <c r="U173" s="34" t="s">
        <v>273</v>
      </c>
      <c r="V173" s="28">
        <f t="shared" si="52"/>
        <v>0</v>
      </c>
      <c r="W173" s="27">
        <v>1359</v>
      </c>
      <c r="X173" s="27">
        <v>1359</v>
      </c>
      <c r="Y173" s="27"/>
      <c r="Z173" s="28">
        <f t="shared" si="53"/>
        <v>2718</v>
      </c>
      <c r="AA173" s="27">
        <f t="shared" si="54"/>
        <v>1359</v>
      </c>
      <c r="AB173" s="27">
        <f t="shared" si="55"/>
        <v>1359</v>
      </c>
      <c r="AC173" s="27">
        <f t="shared" si="56"/>
        <v>0</v>
      </c>
      <c r="AD173" s="28">
        <f t="shared" si="57"/>
        <v>2718</v>
      </c>
      <c r="AE173" s="28">
        <f t="shared" si="58"/>
        <v>5436</v>
      </c>
      <c r="AF173" s="29" t="s">
        <v>274</v>
      </c>
      <c r="AG173" s="29" t="s">
        <v>59</v>
      </c>
      <c r="AH173" s="29" t="s">
        <v>275</v>
      </c>
      <c r="AI173" s="29" t="s">
        <v>61</v>
      </c>
      <c r="AJ173" s="29" t="s">
        <v>62</v>
      </c>
      <c r="AK173" s="26" t="s">
        <v>276</v>
      </c>
      <c r="AL173" s="26" t="s">
        <v>62</v>
      </c>
      <c r="AM173" s="26" t="s">
        <v>277</v>
      </c>
      <c r="AN173" s="26" t="s">
        <v>65</v>
      </c>
      <c r="AO173" s="30"/>
    </row>
    <row r="174" spans="1:41">
      <c r="A174" s="26">
        <v>40</v>
      </c>
      <c r="B174" s="26" t="s">
        <v>264</v>
      </c>
      <c r="C174" s="26" t="s">
        <v>265</v>
      </c>
      <c r="D174" s="26" t="s">
        <v>266</v>
      </c>
      <c r="E174" s="26" t="s">
        <v>267</v>
      </c>
      <c r="F174" s="26" t="s">
        <v>266</v>
      </c>
      <c r="G174" s="26" t="s">
        <v>51</v>
      </c>
      <c r="H174" s="26" t="s">
        <v>336</v>
      </c>
      <c r="I174" s="26"/>
      <c r="J174" s="26" t="s">
        <v>345</v>
      </c>
      <c r="K174" s="26" t="s">
        <v>269</v>
      </c>
      <c r="L174" s="26" t="s">
        <v>270</v>
      </c>
      <c r="M174" s="13" t="s">
        <v>346</v>
      </c>
      <c r="N174" s="26"/>
      <c r="O174" s="26" t="s">
        <v>347</v>
      </c>
      <c r="P174" s="26" t="s">
        <v>272</v>
      </c>
      <c r="Q174" s="26">
        <v>3</v>
      </c>
      <c r="R174" s="26">
        <v>24</v>
      </c>
      <c r="S174" s="34" t="s">
        <v>273</v>
      </c>
      <c r="T174" s="34" t="s">
        <v>273</v>
      </c>
      <c r="U174" s="34" t="s">
        <v>273</v>
      </c>
      <c r="V174" s="28">
        <f t="shared" si="52"/>
        <v>0</v>
      </c>
      <c r="W174" s="27">
        <v>2559.5</v>
      </c>
      <c r="X174" s="27">
        <v>2559.5</v>
      </c>
      <c r="Y174" s="27"/>
      <c r="Z174" s="28">
        <f t="shared" si="53"/>
        <v>5119</v>
      </c>
      <c r="AA174" s="27">
        <f t="shared" si="54"/>
        <v>2559.5</v>
      </c>
      <c r="AB174" s="27">
        <f t="shared" si="55"/>
        <v>2559.5</v>
      </c>
      <c r="AC174" s="27">
        <f t="shared" si="56"/>
        <v>0</v>
      </c>
      <c r="AD174" s="28">
        <f t="shared" si="57"/>
        <v>5119</v>
      </c>
      <c r="AE174" s="28">
        <f t="shared" si="58"/>
        <v>10238</v>
      </c>
      <c r="AF174" s="29" t="s">
        <v>274</v>
      </c>
      <c r="AG174" s="29" t="s">
        <v>59</v>
      </c>
      <c r="AH174" s="29" t="s">
        <v>275</v>
      </c>
      <c r="AI174" s="29" t="s">
        <v>61</v>
      </c>
      <c r="AJ174" s="29" t="s">
        <v>62</v>
      </c>
      <c r="AK174" s="26" t="s">
        <v>276</v>
      </c>
      <c r="AL174" s="26" t="s">
        <v>62</v>
      </c>
      <c r="AM174" s="26" t="s">
        <v>277</v>
      </c>
      <c r="AN174" s="26" t="s">
        <v>65</v>
      </c>
      <c r="AO174" s="30"/>
    </row>
    <row r="175" spans="1:41">
      <c r="A175" s="26">
        <v>41</v>
      </c>
      <c r="B175" s="26" t="s">
        <v>264</v>
      </c>
      <c r="C175" s="26" t="s">
        <v>265</v>
      </c>
      <c r="D175" s="26" t="s">
        <v>266</v>
      </c>
      <c r="E175" s="26" t="s">
        <v>267</v>
      </c>
      <c r="F175" s="26" t="s">
        <v>266</v>
      </c>
      <c r="G175" s="26" t="s">
        <v>51</v>
      </c>
      <c r="H175" s="26" t="s">
        <v>336</v>
      </c>
      <c r="I175" s="26"/>
      <c r="J175" s="26">
        <v>3</v>
      </c>
      <c r="K175" s="26" t="s">
        <v>269</v>
      </c>
      <c r="L175" s="26" t="s">
        <v>270</v>
      </c>
      <c r="M175" s="13" t="s">
        <v>348</v>
      </c>
      <c r="N175" s="26"/>
      <c r="O175" s="26" t="s">
        <v>349</v>
      </c>
      <c r="P175" s="26" t="s">
        <v>272</v>
      </c>
      <c r="Q175" s="26">
        <v>3</v>
      </c>
      <c r="R175" s="26">
        <v>24</v>
      </c>
      <c r="S175" s="34" t="s">
        <v>273</v>
      </c>
      <c r="T175" s="34" t="s">
        <v>273</v>
      </c>
      <c r="U175" s="34" t="s">
        <v>273</v>
      </c>
      <c r="V175" s="28">
        <f t="shared" si="52"/>
        <v>0</v>
      </c>
      <c r="W175" s="27">
        <v>2281.5</v>
      </c>
      <c r="X175" s="27">
        <v>2281.5</v>
      </c>
      <c r="Y175" s="27"/>
      <c r="Z175" s="28">
        <f t="shared" si="53"/>
        <v>4563</v>
      </c>
      <c r="AA175" s="27">
        <f t="shared" si="54"/>
        <v>2281.5</v>
      </c>
      <c r="AB175" s="27">
        <f t="shared" si="55"/>
        <v>2281.5</v>
      </c>
      <c r="AC175" s="27">
        <f t="shared" si="56"/>
        <v>0</v>
      </c>
      <c r="AD175" s="28">
        <f t="shared" si="57"/>
        <v>4563</v>
      </c>
      <c r="AE175" s="28">
        <f t="shared" si="58"/>
        <v>9126</v>
      </c>
      <c r="AF175" s="29" t="s">
        <v>274</v>
      </c>
      <c r="AG175" s="29" t="s">
        <v>59</v>
      </c>
      <c r="AH175" s="29" t="s">
        <v>275</v>
      </c>
      <c r="AI175" s="29" t="s">
        <v>61</v>
      </c>
      <c r="AJ175" s="29" t="s">
        <v>62</v>
      </c>
      <c r="AK175" s="26" t="s">
        <v>276</v>
      </c>
      <c r="AL175" s="26" t="s">
        <v>62</v>
      </c>
      <c r="AM175" s="26" t="s">
        <v>277</v>
      </c>
      <c r="AN175" s="26" t="s">
        <v>65</v>
      </c>
      <c r="AO175" s="30"/>
    </row>
    <row r="176" spans="1:41">
      <c r="A176" s="26">
        <v>42</v>
      </c>
      <c r="B176" s="26" t="s">
        <v>264</v>
      </c>
      <c r="C176" s="26" t="s">
        <v>265</v>
      </c>
      <c r="D176" s="26" t="s">
        <v>266</v>
      </c>
      <c r="E176" s="26" t="s">
        <v>267</v>
      </c>
      <c r="F176" s="26" t="s">
        <v>266</v>
      </c>
      <c r="G176" s="26" t="s">
        <v>51</v>
      </c>
      <c r="H176" s="26" t="s">
        <v>336</v>
      </c>
      <c r="I176" s="26"/>
      <c r="J176" s="26"/>
      <c r="K176" s="26" t="s">
        <v>269</v>
      </c>
      <c r="L176" s="26" t="s">
        <v>270</v>
      </c>
      <c r="M176" s="13" t="s">
        <v>350</v>
      </c>
      <c r="N176" s="26"/>
      <c r="O176" s="26">
        <v>95001885</v>
      </c>
      <c r="P176" s="26" t="s">
        <v>272</v>
      </c>
      <c r="Q176" s="26">
        <v>2</v>
      </c>
      <c r="R176" s="26">
        <v>24</v>
      </c>
      <c r="S176" s="34" t="s">
        <v>273</v>
      </c>
      <c r="T176" s="34" t="s">
        <v>273</v>
      </c>
      <c r="U176" s="34" t="s">
        <v>273</v>
      </c>
      <c r="V176" s="28">
        <f t="shared" si="52"/>
        <v>0</v>
      </c>
      <c r="W176" s="27">
        <v>665</v>
      </c>
      <c r="X176" s="27">
        <v>665</v>
      </c>
      <c r="Y176" s="27"/>
      <c r="Z176" s="28">
        <f t="shared" si="53"/>
        <v>1330</v>
      </c>
      <c r="AA176" s="27">
        <f t="shared" si="54"/>
        <v>665</v>
      </c>
      <c r="AB176" s="27">
        <f t="shared" si="55"/>
        <v>665</v>
      </c>
      <c r="AC176" s="27">
        <f t="shared" si="56"/>
        <v>0</v>
      </c>
      <c r="AD176" s="28">
        <f t="shared" si="57"/>
        <v>1330</v>
      </c>
      <c r="AE176" s="28">
        <f t="shared" si="58"/>
        <v>2660</v>
      </c>
      <c r="AF176" s="29" t="s">
        <v>274</v>
      </c>
      <c r="AG176" s="29" t="s">
        <v>59</v>
      </c>
      <c r="AH176" s="29" t="s">
        <v>275</v>
      </c>
      <c r="AI176" s="29" t="s">
        <v>61</v>
      </c>
      <c r="AJ176" s="29" t="s">
        <v>62</v>
      </c>
      <c r="AK176" s="26" t="s">
        <v>276</v>
      </c>
      <c r="AL176" s="26" t="s">
        <v>62</v>
      </c>
      <c r="AM176" s="26" t="s">
        <v>277</v>
      </c>
      <c r="AN176" s="26" t="s">
        <v>65</v>
      </c>
      <c r="AO176" s="30"/>
    </row>
    <row r="177" spans="1:41">
      <c r="A177" s="26">
        <v>43</v>
      </c>
      <c r="B177" s="26" t="s">
        <v>264</v>
      </c>
      <c r="C177" s="26" t="s">
        <v>265</v>
      </c>
      <c r="D177" s="26" t="s">
        <v>266</v>
      </c>
      <c r="E177" s="26" t="s">
        <v>267</v>
      </c>
      <c r="F177" s="26" t="s">
        <v>266</v>
      </c>
      <c r="G177" s="26" t="s">
        <v>51</v>
      </c>
      <c r="H177" s="26" t="s">
        <v>351</v>
      </c>
      <c r="I177" s="26"/>
      <c r="J177" s="26">
        <v>1</v>
      </c>
      <c r="K177" s="26" t="s">
        <v>269</v>
      </c>
      <c r="L177" s="26" t="s">
        <v>270</v>
      </c>
      <c r="M177" s="13" t="s">
        <v>352</v>
      </c>
      <c r="N177" s="26"/>
      <c r="O177" s="26">
        <v>70969371</v>
      </c>
      <c r="P177" s="26" t="s">
        <v>272</v>
      </c>
      <c r="Q177" s="26">
        <v>4</v>
      </c>
      <c r="R177" s="26">
        <v>24</v>
      </c>
      <c r="S177" s="34" t="s">
        <v>273</v>
      </c>
      <c r="T177" s="34" t="s">
        <v>273</v>
      </c>
      <c r="U177" s="34" t="s">
        <v>273</v>
      </c>
      <c r="V177" s="28">
        <f t="shared" si="52"/>
        <v>0</v>
      </c>
      <c r="W177" s="27">
        <v>3183</v>
      </c>
      <c r="X177" s="27">
        <v>3183</v>
      </c>
      <c r="Y177" s="27"/>
      <c r="Z177" s="28">
        <f t="shared" si="53"/>
        <v>6366</v>
      </c>
      <c r="AA177" s="27">
        <f t="shared" si="54"/>
        <v>3183</v>
      </c>
      <c r="AB177" s="27">
        <f t="shared" si="55"/>
        <v>3183</v>
      </c>
      <c r="AC177" s="27">
        <f t="shared" si="56"/>
        <v>0</v>
      </c>
      <c r="AD177" s="28">
        <f t="shared" si="57"/>
        <v>6366</v>
      </c>
      <c r="AE177" s="28">
        <f t="shared" si="58"/>
        <v>12732</v>
      </c>
      <c r="AF177" s="29" t="s">
        <v>274</v>
      </c>
      <c r="AG177" s="29" t="s">
        <v>59</v>
      </c>
      <c r="AH177" s="29" t="s">
        <v>275</v>
      </c>
      <c r="AI177" s="29" t="s">
        <v>61</v>
      </c>
      <c r="AJ177" s="29" t="s">
        <v>62</v>
      </c>
      <c r="AK177" s="26" t="s">
        <v>276</v>
      </c>
      <c r="AL177" s="26" t="s">
        <v>62</v>
      </c>
      <c r="AM177" s="26" t="s">
        <v>277</v>
      </c>
      <c r="AN177" s="26" t="s">
        <v>65</v>
      </c>
      <c r="AO177" s="30"/>
    </row>
    <row r="178" spans="1:41">
      <c r="A178" s="26">
        <v>44</v>
      </c>
      <c r="B178" s="26" t="s">
        <v>264</v>
      </c>
      <c r="C178" s="26" t="s">
        <v>265</v>
      </c>
      <c r="D178" s="26" t="s">
        <v>266</v>
      </c>
      <c r="E178" s="26" t="s">
        <v>267</v>
      </c>
      <c r="F178" s="26" t="s">
        <v>266</v>
      </c>
      <c r="G178" s="26" t="s">
        <v>51</v>
      </c>
      <c r="H178" s="26" t="s">
        <v>351</v>
      </c>
      <c r="I178" s="26"/>
      <c r="J178" s="26">
        <v>5</v>
      </c>
      <c r="K178" s="26" t="s">
        <v>269</v>
      </c>
      <c r="L178" s="26" t="s">
        <v>270</v>
      </c>
      <c r="M178" s="13" t="s">
        <v>353</v>
      </c>
      <c r="N178" s="26"/>
      <c r="O178" s="26">
        <v>70969093</v>
      </c>
      <c r="P178" s="26" t="s">
        <v>272</v>
      </c>
      <c r="Q178" s="26">
        <v>2</v>
      </c>
      <c r="R178" s="26">
        <v>24</v>
      </c>
      <c r="S178" s="34" t="s">
        <v>273</v>
      </c>
      <c r="T178" s="34" t="s">
        <v>273</v>
      </c>
      <c r="U178" s="34" t="s">
        <v>273</v>
      </c>
      <c r="V178" s="28">
        <f t="shared" si="52"/>
        <v>0</v>
      </c>
      <c r="W178" s="27">
        <v>826.5</v>
      </c>
      <c r="X178" s="27">
        <v>826.5</v>
      </c>
      <c r="Y178" s="27"/>
      <c r="Z178" s="28">
        <f t="shared" si="53"/>
        <v>1653</v>
      </c>
      <c r="AA178" s="27">
        <f t="shared" si="54"/>
        <v>826.5</v>
      </c>
      <c r="AB178" s="27">
        <f t="shared" si="55"/>
        <v>826.5</v>
      </c>
      <c r="AC178" s="27">
        <f t="shared" si="56"/>
        <v>0</v>
      </c>
      <c r="AD178" s="28">
        <f t="shared" si="57"/>
        <v>1653</v>
      </c>
      <c r="AE178" s="28">
        <f t="shared" si="58"/>
        <v>3306</v>
      </c>
      <c r="AF178" s="29" t="s">
        <v>274</v>
      </c>
      <c r="AG178" s="29" t="s">
        <v>59</v>
      </c>
      <c r="AH178" s="29" t="s">
        <v>275</v>
      </c>
      <c r="AI178" s="29" t="s">
        <v>61</v>
      </c>
      <c r="AJ178" s="29" t="s">
        <v>62</v>
      </c>
      <c r="AK178" s="26" t="s">
        <v>276</v>
      </c>
      <c r="AL178" s="26" t="s">
        <v>62</v>
      </c>
      <c r="AM178" s="26" t="s">
        <v>277</v>
      </c>
      <c r="AN178" s="26" t="s">
        <v>65</v>
      </c>
      <c r="AO178" s="30"/>
    </row>
    <row r="179" spans="1:41">
      <c r="A179" s="26">
        <v>45</v>
      </c>
      <c r="B179" s="26" t="s">
        <v>264</v>
      </c>
      <c r="C179" s="26" t="s">
        <v>265</v>
      </c>
      <c r="D179" s="26" t="s">
        <v>266</v>
      </c>
      <c r="E179" s="26" t="s">
        <v>267</v>
      </c>
      <c r="F179" s="26" t="s">
        <v>266</v>
      </c>
      <c r="G179" s="26" t="s">
        <v>51</v>
      </c>
      <c r="H179" s="26" t="s">
        <v>351</v>
      </c>
      <c r="I179" s="26"/>
      <c r="J179" s="26"/>
      <c r="K179" s="26" t="s">
        <v>269</v>
      </c>
      <c r="L179" s="26" t="s">
        <v>270</v>
      </c>
      <c r="M179" s="13" t="s">
        <v>354</v>
      </c>
      <c r="N179" s="26"/>
      <c r="O179" s="26">
        <v>89199781</v>
      </c>
      <c r="P179" s="26" t="s">
        <v>272</v>
      </c>
      <c r="Q179" s="26">
        <v>1</v>
      </c>
      <c r="R179" s="26">
        <v>24</v>
      </c>
      <c r="S179" s="34" t="s">
        <v>273</v>
      </c>
      <c r="T179" s="34" t="s">
        <v>273</v>
      </c>
      <c r="U179" s="34" t="s">
        <v>273</v>
      </c>
      <c r="V179" s="28">
        <f t="shared" si="52"/>
        <v>0</v>
      </c>
      <c r="W179" s="27">
        <v>553</v>
      </c>
      <c r="X179" s="27">
        <v>553</v>
      </c>
      <c r="Y179" s="27"/>
      <c r="Z179" s="28">
        <f t="shared" si="53"/>
        <v>1106</v>
      </c>
      <c r="AA179" s="27">
        <f t="shared" si="54"/>
        <v>553</v>
      </c>
      <c r="AB179" s="27">
        <f t="shared" si="55"/>
        <v>553</v>
      </c>
      <c r="AC179" s="27">
        <f t="shared" si="56"/>
        <v>0</v>
      </c>
      <c r="AD179" s="28">
        <f t="shared" si="57"/>
        <v>1106</v>
      </c>
      <c r="AE179" s="28">
        <f t="shared" si="58"/>
        <v>2212</v>
      </c>
      <c r="AF179" s="29" t="s">
        <v>274</v>
      </c>
      <c r="AG179" s="29" t="s">
        <v>59</v>
      </c>
      <c r="AH179" s="29" t="s">
        <v>275</v>
      </c>
      <c r="AI179" s="29" t="s">
        <v>61</v>
      </c>
      <c r="AJ179" s="29" t="s">
        <v>62</v>
      </c>
      <c r="AK179" s="26" t="s">
        <v>276</v>
      </c>
      <c r="AL179" s="26" t="s">
        <v>62</v>
      </c>
      <c r="AM179" s="26" t="s">
        <v>277</v>
      </c>
      <c r="AN179" s="26" t="s">
        <v>65</v>
      </c>
      <c r="AO179" s="30"/>
    </row>
    <row r="180" spans="1:41">
      <c r="A180" s="26">
        <v>46</v>
      </c>
      <c r="B180" s="26" t="s">
        <v>264</v>
      </c>
      <c r="C180" s="26" t="s">
        <v>265</v>
      </c>
      <c r="D180" s="26" t="s">
        <v>266</v>
      </c>
      <c r="E180" s="26" t="s">
        <v>267</v>
      </c>
      <c r="F180" s="26" t="s">
        <v>266</v>
      </c>
      <c r="G180" s="26" t="s">
        <v>51</v>
      </c>
      <c r="H180" s="26" t="s">
        <v>355</v>
      </c>
      <c r="I180" s="26"/>
      <c r="J180" s="26">
        <v>1</v>
      </c>
      <c r="K180" s="26" t="s">
        <v>269</v>
      </c>
      <c r="L180" s="26" t="s">
        <v>270</v>
      </c>
      <c r="M180" s="13" t="s">
        <v>356</v>
      </c>
      <c r="N180" s="26"/>
      <c r="O180" s="26">
        <v>70969351</v>
      </c>
      <c r="P180" s="26" t="s">
        <v>272</v>
      </c>
      <c r="Q180" s="26">
        <v>6</v>
      </c>
      <c r="R180" s="26">
        <v>24</v>
      </c>
      <c r="S180" s="34" t="s">
        <v>273</v>
      </c>
      <c r="T180" s="34" t="s">
        <v>273</v>
      </c>
      <c r="U180" s="34" t="s">
        <v>273</v>
      </c>
      <c r="V180" s="28">
        <f t="shared" si="52"/>
        <v>0</v>
      </c>
      <c r="W180" s="27">
        <v>9753</v>
      </c>
      <c r="X180" s="27">
        <v>9753</v>
      </c>
      <c r="Y180" s="27"/>
      <c r="Z180" s="28">
        <f t="shared" si="53"/>
        <v>19506</v>
      </c>
      <c r="AA180" s="27">
        <f t="shared" si="54"/>
        <v>9753</v>
      </c>
      <c r="AB180" s="27">
        <f t="shared" si="55"/>
        <v>9753</v>
      </c>
      <c r="AC180" s="27">
        <f t="shared" si="56"/>
        <v>0</v>
      </c>
      <c r="AD180" s="28">
        <f t="shared" si="57"/>
        <v>19506</v>
      </c>
      <c r="AE180" s="28">
        <f t="shared" si="58"/>
        <v>39012</v>
      </c>
      <c r="AF180" s="29" t="s">
        <v>274</v>
      </c>
      <c r="AG180" s="29" t="s">
        <v>59</v>
      </c>
      <c r="AH180" s="29" t="s">
        <v>275</v>
      </c>
      <c r="AI180" s="29" t="s">
        <v>61</v>
      </c>
      <c r="AJ180" s="29" t="s">
        <v>62</v>
      </c>
      <c r="AK180" s="26" t="s">
        <v>276</v>
      </c>
      <c r="AL180" s="26" t="s">
        <v>62</v>
      </c>
      <c r="AM180" s="26" t="s">
        <v>277</v>
      </c>
      <c r="AN180" s="26" t="s">
        <v>65</v>
      </c>
      <c r="AO180" s="30"/>
    </row>
    <row r="181" spans="1:41">
      <c r="A181" s="26">
        <v>47</v>
      </c>
      <c r="B181" s="26" t="s">
        <v>264</v>
      </c>
      <c r="C181" s="26" t="s">
        <v>265</v>
      </c>
      <c r="D181" s="26" t="s">
        <v>266</v>
      </c>
      <c r="E181" s="26" t="s">
        <v>267</v>
      </c>
      <c r="F181" s="26" t="s">
        <v>266</v>
      </c>
      <c r="G181" s="26" t="s">
        <v>51</v>
      </c>
      <c r="H181" s="26" t="s">
        <v>355</v>
      </c>
      <c r="I181" s="26"/>
      <c r="J181" s="26">
        <v>3</v>
      </c>
      <c r="K181" s="26" t="s">
        <v>269</v>
      </c>
      <c r="L181" s="26" t="s">
        <v>270</v>
      </c>
      <c r="M181" s="13" t="s">
        <v>357</v>
      </c>
      <c r="N181" s="26"/>
      <c r="O181" s="26">
        <v>70969368</v>
      </c>
      <c r="P181" s="26" t="s">
        <v>272</v>
      </c>
      <c r="Q181" s="26">
        <v>6</v>
      </c>
      <c r="R181" s="26">
        <v>24</v>
      </c>
      <c r="S181" s="34" t="s">
        <v>273</v>
      </c>
      <c r="T181" s="34" t="s">
        <v>273</v>
      </c>
      <c r="U181" s="34" t="s">
        <v>273</v>
      </c>
      <c r="V181" s="28">
        <f t="shared" si="52"/>
        <v>0</v>
      </c>
      <c r="W181" s="27">
        <v>4377</v>
      </c>
      <c r="X181" s="27">
        <v>4377</v>
      </c>
      <c r="Y181" s="27"/>
      <c r="Z181" s="28">
        <f t="shared" si="53"/>
        <v>8754</v>
      </c>
      <c r="AA181" s="27">
        <f t="shared" si="54"/>
        <v>4377</v>
      </c>
      <c r="AB181" s="27">
        <f t="shared" si="55"/>
        <v>4377</v>
      </c>
      <c r="AC181" s="27">
        <f t="shared" si="56"/>
        <v>0</v>
      </c>
      <c r="AD181" s="28">
        <f t="shared" si="57"/>
        <v>8754</v>
      </c>
      <c r="AE181" s="28">
        <f t="shared" si="58"/>
        <v>17508</v>
      </c>
      <c r="AF181" s="29" t="s">
        <v>274</v>
      </c>
      <c r="AG181" s="29" t="s">
        <v>59</v>
      </c>
      <c r="AH181" s="29" t="s">
        <v>275</v>
      </c>
      <c r="AI181" s="29" t="s">
        <v>61</v>
      </c>
      <c r="AJ181" s="29" t="s">
        <v>62</v>
      </c>
      <c r="AK181" s="26" t="s">
        <v>276</v>
      </c>
      <c r="AL181" s="26" t="s">
        <v>62</v>
      </c>
      <c r="AM181" s="26" t="s">
        <v>277</v>
      </c>
      <c r="AN181" s="26" t="s">
        <v>65</v>
      </c>
      <c r="AO181" s="30"/>
    </row>
    <row r="182" spans="1:41">
      <c r="A182" s="26">
        <v>48</v>
      </c>
      <c r="B182" s="26" t="s">
        <v>264</v>
      </c>
      <c r="C182" s="26" t="s">
        <v>265</v>
      </c>
      <c r="D182" s="26" t="s">
        <v>266</v>
      </c>
      <c r="E182" s="26" t="s">
        <v>267</v>
      </c>
      <c r="F182" s="26" t="s">
        <v>266</v>
      </c>
      <c r="G182" s="26" t="s">
        <v>51</v>
      </c>
      <c r="H182" s="26" t="s">
        <v>333</v>
      </c>
      <c r="I182" s="26"/>
      <c r="J182" s="26">
        <v>5</v>
      </c>
      <c r="K182" s="26" t="s">
        <v>269</v>
      </c>
      <c r="L182" s="26" t="s">
        <v>270</v>
      </c>
      <c r="M182" s="13" t="s">
        <v>358</v>
      </c>
      <c r="N182" s="26"/>
      <c r="O182" s="26">
        <v>70969409</v>
      </c>
      <c r="P182" s="26" t="s">
        <v>272</v>
      </c>
      <c r="Q182" s="26">
        <v>2</v>
      </c>
      <c r="R182" s="26">
        <v>24</v>
      </c>
      <c r="S182" s="34" t="s">
        <v>273</v>
      </c>
      <c r="T182" s="34" t="s">
        <v>273</v>
      </c>
      <c r="U182" s="34" t="s">
        <v>273</v>
      </c>
      <c r="V182" s="28">
        <f t="shared" si="52"/>
        <v>0</v>
      </c>
      <c r="W182" s="27">
        <v>1983.5</v>
      </c>
      <c r="X182" s="27">
        <v>1983.5</v>
      </c>
      <c r="Y182" s="27"/>
      <c r="Z182" s="28">
        <f t="shared" si="53"/>
        <v>3967</v>
      </c>
      <c r="AA182" s="27">
        <f t="shared" si="54"/>
        <v>1983.5</v>
      </c>
      <c r="AB182" s="27">
        <f t="shared" si="55"/>
        <v>1983.5</v>
      </c>
      <c r="AC182" s="27">
        <f t="shared" si="56"/>
        <v>0</v>
      </c>
      <c r="AD182" s="28">
        <f t="shared" si="57"/>
        <v>3967</v>
      </c>
      <c r="AE182" s="28">
        <f t="shared" si="58"/>
        <v>7934</v>
      </c>
      <c r="AF182" s="29" t="s">
        <v>274</v>
      </c>
      <c r="AG182" s="29" t="s">
        <v>59</v>
      </c>
      <c r="AH182" s="29" t="s">
        <v>275</v>
      </c>
      <c r="AI182" s="29" t="s">
        <v>61</v>
      </c>
      <c r="AJ182" s="29" t="s">
        <v>62</v>
      </c>
      <c r="AK182" s="26" t="s">
        <v>276</v>
      </c>
      <c r="AL182" s="26" t="s">
        <v>62</v>
      </c>
      <c r="AM182" s="26" t="s">
        <v>277</v>
      </c>
      <c r="AN182" s="26" t="s">
        <v>65</v>
      </c>
      <c r="AO182" s="30"/>
    </row>
    <row r="183" spans="1:41">
      <c r="A183" s="26">
        <v>49</v>
      </c>
      <c r="B183" s="26" t="s">
        <v>264</v>
      </c>
      <c r="C183" s="26" t="s">
        <v>265</v>
      </c>
      <c r="D183" s="26" t="s">
        <v>266</v>
      </c>
      <c r="E183" s="26" t="s">
        <v>267</v>
      </c>
      <c r="F183" s="26" t="s">
        <v>266</v>
      </c>
      <c r="G183" s="26" t="s">
        <v>51</v>
      </c>
      <c r="H183" s="26" t="s">
        <v>355</v>
      </c>
      <c r="I183" s="26"/>
      <c r="J183" s="26">
        <v>2</v>
      </c>
      <c r="K183" s="26" t="s">
        <v>269</v>
      </c>
      <c r="L183" s="26" t="s">
        <v>270</v>
      </c>
      <c r="M183" s="13" t="s">
        <v>359</v>
      </c>
      <c r="N183" s="26"/>
      <c r="O183" s="26" t="s">
        <v>360</v>
      </c>
      <c r="P183" s="26" t="s">
        <v>272</v>
      </c>
      <c r="Q183" s="26">
        <v>4</v>
      </c>
      <c r="R183" s="26">
        <v>24</v>
      </c>
      <c r="S183" s="34" t="s">
        <v>273</v>
      </c>
      <c r="T183" s="34" t="s">
        <v>273</v>
      </c>
      <c r="U183" s="34" t="s">
        <v>273</v>
      </c>
      <c r="V183" s="28">
        <f t="shared" si="52"/>
        <v>0</v>
      </c>
      <c r="W183" s="27">
        <v>1014.5</v>
      </c>
      <c r="X183" s="27">
        <v>1014.5</v>
      </c>
      <c r="Y183" s="27"/>
      <c r="Z183" s="28">
        <f t="shared" si="53"/>
        <v>2029</v>
      </c>
      <c r="AA183" s="27">
        <f t="shared" si="54"/>
        <v>1014.5</v>
      </c>
      <c r="AB183" s="27">
        <f t="shared" si="55"/>
        <v>1014.5</v>
      </c>
      <c r="AC183" s="27">
        <f t="shared" si="56"/>
        <v>0</v>
      </c>
      <c r="AD183" s="28">
        <f t="shared" si="57"/>
        <v>2029</v>
      </c>
      <c r="AE183" s="28">
        <f t="shared" si="58"/>
        <v>4058</v>
      </c>
      <c r="AF183" s="29" t="s">
        <v>274</v>
      </c>
      <c r="AG183" s="29" t="s">
        <v>59</v>
      </c>
      <c r="AH183" s="29" t="s">
        <v>275</v>
      </c>
      <c r="AI183" s="29" t="s">
        <v>61</v>
      </c>
      <c r="AJ183" s="29" t="s">
        <v>62</v>
      </c>
      <c r="AK183" s="26" t="s">
        <v>276</v>
      </c>
      <c r="AL183" s="26" t="s">
        <v>62</v>
      </c>
      <c r="AM183" s="26" t="s">
        <v>277</v>
      </c>
      <c r="AN183" s="26" t="s">
        <v>65</v>
      </c>
      <c r="AO183" s="30"/>
    </row>
    <row r="184" spans="1:41">
      <c r="A184" s="26">
        <v>50</v>
      </c>
      <c r="B184" s="26" t="s">
        <v>264</v>
      </c>
      <c r="C184" s="26" t="s">
        <v>265</v>
      </c>
      <c r="D184" s="26" t="s">
        <v>266</v>
      </c>
      <c r="E184" s="26" t="s">
        <v>267</v>
      </c>
      <c r="F184" s="26" t="s">
        <v>266</v>
      </c>
      <c r="G184" s="26" t="s">
        <v>51</v>
      </c>
      <c r="H184" s="26" t="s">
        <v>355</v>
      </c>
      <c r="I184" s="26"/>
      <c r="J184" s="26" t="s">
        <v>361</v>
      </c>
      <c r="K184" s="26" t="s">
        <v>269</v>
      </c>
      <c r="L184" s="26" t="s">
        <v>270</v>
      </c>
      <c r="M184" s="13" t="s">
        <v>362</v>
      </c>
      <c r="N184" s="26"/>
      <c r="O184" s="26" t="s">
        <v>363</v>
      </c>
      <c r="P184" s="26" t="s">
        <v>272</v>
      </c>
      <c r="Q184" s="26">
        <v>3</v>
      </c>
      <c r="R184" s="26">
        <v>24</v>
      </c>
      <c r="S184" s="34" t="s">
        <v>273</v>
      </c>
      <c r="T184" s="34" t="s">
        <v>273</v>
      </c>
      <c r="U184" s="34" t="s">
        <v>273</v>
      </c>
      <c r="V184" s="28">
        <f t="shared" si="52"/>
        <v>0</v>
      </c>
      <c r="W184" s="27">
        <v>4978.5</v>
      </c>
      <c r="X184" s="27">
        <v>4978.5</v>
      </c>
      <c r="Y184" s="27"/>
      <c r="Z184" s="28">
        <f t="shared" si="53"/>
        <v>9957</v>
      </c>
      <c r="AA184" s="27">
        <f t="shared" si="54"/>
        <v>4978.5</v>
      </c>
      <c r="AB184" s="27">
        <f t="shared" si="55"/>
        <v>4978.5</v>
      </c>
      <c r="AC184" s="27">
        <f t="shared" si="56"/>
        <v>0</v>
      </c>
      <c r="AD184" s="28">
        <f t="shared" si="57"/>
        <v>9957</v>
      </c>
      <c r="AE184" s="28">
        <f t="shared" si="58"/>
        <v>19914</v>
      </c>
      <c r="AF184" s="29" t="s">
        <v>274</v>
      </c>
      <c r="AG184" s="29" t="s">
        <v>59</v>
      </c>
      <c r="AH184" s="29" t="s">
        <v>275</v>
      </c>
      <c r="AI184" s="29" t="s">
        <v>61</v>
      </c>
      <c r="AJ184" s="29" t="s">
        <v>62</v>
      </c>
      <c r="AK184" s="26" t="s">
        <v>276</v>
      </c>
      <c r="AL184" s="26" t="s">
        <v>62</v>
      </c>
      <c r="AM184" s="26" t="s">
        <v>277</v>
      </c>
      <c r="AN184" s="26" t="s">
        <v>65</v>
      </c>
      <c r="AO184" s="30"/>
    </row>
    <row r="185" spans="1:41">
      <c r="A185" s="26">
        <v>51</v>
      </c>
      <c r="B185" s="26" t="s">
        <v>264</v>
      </c>
      <c r="C185" s="26" t="s">
        <v>265</v>
      </c>
      <c r="D185" s="26" t="s">
        <v>266</v>
      </c>
      <c r="E185" s="26" t="s">
        <v>267</v>
      </c>
      <c r="F185" s="26" t="s">
        <v>266</v>
      </c>
      <c r="G185" s="26" t="s">
        <v>51</v>
      </c>
      <c r="H185" s="26" t="s">
        <v>355</v>
      </c>
      <c r="I185" s="26"/>
      <c r="J185" s="26" t="s">
        <v>364</v>
      </c>
      <c r="K185" s="26" t="s">
        <v>269</v>
      </c>
      <c r="L185" s="26" t="s">
        <v>270</v>
      </c>
      <c r="M185" s="13" t="s">
        <v>365</v>
      </c>
      <c r="N185" s="26"/>
      <c r="O185" s="26" t="s">
        <v>366</v>
      </c>
      <c r="P185" s="26" t="s">
        <v>272</v>
      </c>
      <c r="Q185" s="26">
        <v>3</v>
      </c>
      <c r="R185" s="26">
        <v>24</v>
      </c>
      <c r="S185" s="34" t="s">
        <v>273</v>
      </c>
      <c r="T185" s="34" t="s">
        <v>273</v>
      </c>
      <c r="U185" s="34" t="s">
        <v>273</v>
      </c>
      <c r="V185" s="28">
        <f t="shared" si="52"/>
        <v>0</v>
      </c>
      <c r="W185" s="27">
        <v>4882.5</v>
      </c>
      <c r="X185" s="27">
        <v>4882.5</v>
      </c>
      <c r="Y185" s="27"/>
      <c r="Z185" s="28">
        <f t="shared" si="53"/>
        <v>9765</v>
      </c>
      <c r="AA185" s="27">
        <f t="shared" si="54"/>
        <v>4882.5</v>
      </c>
      <c r="AB185" s="27">
        <f t="shared" si="55"/>
        <v>4882.5</v>
      </c>
      <c r="AC185" s="27">
        <f t="shared" si="56"/>
        <v>0</v>
      </c>
      <c r="AD185" s="28">
        <f t="shared" si="57"/>
        <v>9765</v>
      </c>
      <c r="AE185" s="28">
        <f t="shared" si="58"/>
        <v>19530</v>
      </c>
      <c r="AF185" s="29" t="s">
        <v>274</v>
      </c>
      <c r="AG185" s="29" t="s">
        <v>59</v>
      </c>
      <c r="AH185" s="29" t="s">
        <v>275</v>
      </c>
      <c r="AI185" s="29" t="s">
        <v>61</v>
      </c>
      <c r="AJ185" s="29" t="s">
        <v>62</v>
      </c>
      <c r="AK185" s="26" t="s">
        <v>276</v>
      </c>
      <c r="AL185" s="26" t="s">
        <v>62</v>
      </c>
      <c r="AM185" s="26" t="s">
        <v>277</v>
      </c>
      <c r="AN185" s="26" t="s">
        <v>65</v>
      </c>
      <c r="AO185" s="30"/>
    </row>
    <row r="186" spans="1:41">
      <c r="A186" s="26">
        <v>52</v>
      </c>
      <c r="B186" s="26" t="s">
        <v>264</v>
      </c>
      <c r="C186" s="26" t="s">
        <v>265</v>
      </c>
      <c r="D186" s="26" t="s">
        <v>266</v>
      </c>
      <c r="E186" s="26" t="s">
        <v>267</v>
      </c>
      <c r="F186" s="26" t="s">
        <v>266</v>
      </c>
      <c r="G186" s="26" t="s">
        <v>51</v>
      </c>
      <c r="H186" s="26" t="s">
        <v>355</v>
      </c>
      <c r="I186" s="26"/>
      <c r="J186" s="26" t="s">
        <v>367</v>
      </c>
      <c r="K186" s="26" t="s">
        <v>269</v>
      </c>
      <c r="L186" s="26" t="s">
        <v>270</v>
      </c>
      <c r="M186" s="13" t="s">
        <v>368</v>
      </c>
      <c r="N186" s="26"/>
      <c r="O186" s="26">
        <v>92453815</v>
      </c>
      <c r="P186" s="26" t="s">
        <v>272</v>
      </c>
      <c r="Q186" s="26">
        <v>1</v>
      </c>
      <c r="R186" s="26">
        <v>24</v>
      </c>
      <c r="S186" s="34" t="s">
        <v>273</v>
      </c>
      <c r="T186" s="34" t="s">
        <v>273</v>
      </c>
      <c r="U186" s="34" t="s">
        <v>273</v>
      </c>
      <c r="V186" s="28">
        <f t="shared" si="52"/>
        <v>0</v>
      </c>
      <c r="W186" s="27">
        <v>399</v>
      </c>
      <c r="X186" s="27">
        <v>399</v>
      </c>
      <c r="Y186" s="27"/>
      <c r="Z186" s="28">
        <f t="shared" si="53"/>
        <v>798</v>
      </c>
      <c r="AA186" s="27">
        <f t="shared" si="54"/>
        <v>399</v>
      </c>
      <c r="AB186" s="27">
        <f t="shared" si="55"/>
        <v>399</v>
      </c>
      <c r="AC186" s="27">
        <f t="shared" si="56"/>
        <v>0</v>
      </c>
      <c r="AD186" s="28">
        <f t="shared" si="57"/>
        <v>798</v>
      </c>
      <c r="AE186" s="28">
        <f t="shared" si="58"/>
        <v>1596</v>
      </c>
      <c r="AF186" s="29" t="s">
        <v>274</v>
      </c>
      <c r="AG186" s="29" t="s">
        <v>59</v>
      </c>
      <c r="AH186" s="29" t="s">
        <v>275</v>
      </c>
      <c r="AI186" s="29" t="s">
        <v>61</v>
      </c>
      <c r="AJ186" s="29" t="s">
        <v>62</v>
      </c>
      <c r="AK186" s="26" t="s">
        <v>276</v>
      </c>
      <c r="AL186" s="26" t="s">
        <v>62</v>
      </c>
      <c r="AM186" s="26" t="s">
        <v>277</v>
      </c>
      <c r="AN186" s="26" t="s">
        <v>65</v>
      </c>
      <c r="AO186" s="30"/>
    </row>
    <row r="187" spans="1:41">
      <c r="A187" s="26">
        <v>53</v>
      </c>
      <c r="B187" s="26" t="s">
        <v>264</v>
      </c>
      <c r="C187" s="26" t="s">
        <v>265</v>
      </c>
      <c r="D187" s="26" t="s">
        <v>266</v>
      </c>
      <c r="E187" s="26" t="s">
        <v>267</v>
      </c>
      <c r="F187" s="26" t="s">
        <v>266</v>
      </c>
      <c r="G187" s="26" t="s">
        <v>51</v>
      </c>
      <c r="H187" s="26" t="s">
        <v>355</v>
      </c>
      <c r="I187" s="26"/>
      <c r="J187" s="26"/>
      <c r="K187" s="26" t="s">
        <v>269</v>
      </c>
      <c r="L187" s="26" t="s">
        <v>270</v>
      </c>
      <c r="M187" s="13" t="s">
        <v>369</v>
      </c>
      <c r="N187" s="26"/>
      <c r="O187" s="26">
        <v>95001912</v>
      </c>
      <c r="P187" s="26" t="s">
        <v>272</v>
      </c>
      <c r="Q187" s="26">
        <v>1</v>
      </c>
      <c r="R187" s="26">
        <v>24</v>
      </c>
      <c r="S187" s="34" t="s">
        <v>273</v>
      </c>
      <c r="T187" s="34" t="s">
        <v>273</v>
      </c>
      <c r="U187" s="34" t="s">
        <v>273</v>
      </c>
      <c r="V187" s="28">
        <f t="shared" si="52"/>
        <v>0</v>
      </c>
      <c r="W187" s="27">
        <v>435</v>
      </c>
      <c r="X187" s="27">
        <v>435</v>
      </c>
      <c r="Y187" s="27"/>
      <c r="Z187" s="28">
        <f t="shared" si="53"/>
        <v>870</v>
      </c>
      <c r="AA187" s="27">
        <f t="shared" si="54"/>
        <v>435</v>
      </c>
      <c r="AB187" s="27">
        <f t="shared" si="55"/>
        <v>435</v>
      </c>
      <c r="AC187" s="27">
        <f t="shared" si="56"/>
        <v>0</v>
      </c>
      <c r="AD187" s="28">
        <f t="shared" si="57"/>
        <v>870</v>
      </c>
      <c r="AE187" s="28">
        <f t="shared" si="58"/>
        <v>1740</v>
      </c>
      <c r="AF187" s="29" t="s">
        <v>274</v>
      </c>
      <c r="AG187" s="29" t="s">
        <v>59</v>
      </c>
      <c r="AH187" s="29" t="s">
        <v>275</v>
      </c>
      <c r="AI187" s="29" t="s">
        <v>61</v>
      </c>
      <c r="AJ187" s="29" t="s">
        <v>62</v>
      </c>
      <c r="AK187" s="26" t="s">
        <v>276</v>
      </c>
      <c r="AL187" s="26" t="s">
        <v>62</v>
      </c>
      <c r="AM187" s="26" t="s">
        <v>277</v>
      </c>
      <c r="AN187" s="26" t="s">
        <v>65</v>
      </c>
      <c r="AO187" s="30"/>
    </row>
    <row r="188" spans="1:41">
      <c r="A188" s="26">
        <v>54</v>
      </c>
      <c r="B188" s="26" t="s">
        <v>264</v>
      </c>
      <c r="C188" s="26" t="s">
        <v>265</v>
      </c>
      <c r="D188" s="26" t="s">
        <v>266</v>
      </c>
      <c r="E188" s="26" t="s">
        <v>267</v>
      </c>
      <c r="F188" s="26" t="s">
        <v>266</v>
      </c>
      <c r="G188" s="26" t="s">
        <v>51</v>
      </c>
      <c r="H188" s="26" t="s">
        <v>270</v>
      </c>
      <c r="I188" s="26" t="s">
        <v>370</v>
      </c>
      <c r="J188" s="26"/>
      <c r="K188" s="26" t="s">
        <v>269</v>
      </c>
      <c r="L188" s="26" t="s">
        <v>270</v>
      </c>
      <c r="M188" s="13" t="s">
        <v>371</v>
      </c>
      <c r="N188" s="26"/>
      <c r="O188" s="26">
        <v>98212151</v>
      </c>
      <c r="P188" s="26" t="s">
        <v>272</v>
      </c>
      <c r="Q188" s="26">
        <v>3</v>
      </c>
      <c r="R188" s="26">
        <v>24</v>
      </c>
      <c r="S188" s="34" t="s">
        <v>273</v>
      </c>
      <c r="T188" s="34" t="s">
        <v>273</v>
      </c>
      <c r="U188" s="34" t="s">
        <v>273</v>
      </c>
      <c r="V188" s="28">
        <f t="shared" si="52"/>
        <v>0</v>
      </c>
      <c r="W188" s="27">
        <v>3192.5</v>
      </c>
      <c r="X188" s="27">
        <v>3192.5</v>
      </c>
      <c r="Y188" s="27"/>
      <c r="Z188" s="28">
        <f t="shared" si="53"/>
        <v>6385</v>
      </c>
      <c r="AA188" s="27">
        <f t="shared" si="54"/>
        <v>3192.5</v>
      </c>
      <c r="AB188" s="27">
        <f t="shared" si="55"/>
        <v>3192.5</v>
      </c>
      <c r="AC188" s="27">
        <f t="shared" si="56"/>
        <v>0</v>
      </c>
      <c r="AD188" s="28">
        <f t="shared" si="57"/>
        <v>6385</v>
      </c>
      <c r="AE188" s="28">
        <f t="shared" si="58"/>
        <v>12770</v>
      </c>
      <c r="AF188" s="29" t="s">
        <v>274</v>
      </c>
      <c r="AG188" s="29" t="s">
        <v>59</v>
      </c>
      <c r="AH188" s="29" t="s">
        <v>275</v>
      </c>
      <c r="AI188" s="29" t="s">
        <v>61</v>
      </c>
      <c r="AJ188" s="29" t="s">
        <v>62</v>
      </c>
      <c r="AK188" s="26" t="s">
        <v>276</v>
      </c>
      <c r="AL188" s="26" t="s">
        <v>62</v>
      </c>
      <c r="AM188" s="26" t="s">
        <v>277</v>
      </c>
      <c r="AN188" s="26" t="s">
        <v>65</v>
      </c>
      <c r="AO188" s="30"/>
    </row>
    <row r="189" spans="1:41">
      <c r="A189" s="26">
        <v>55</v>
      </c>
      <c r="B189" s="26" t="s">
        <v>264</v>
      </c>
      <c r="C189" s="26" t="s">
        <v>265</v>
      </c>
      <c r="D189" s="26" t="s">
        <v>266</v>
      </c>
      <c r="E189" s="26" t="s">
        <v>267</v>
      </c>
      <c r="F189" s="26" t="s">
        <v>266</v>
      </c>
      <c r="G189" s="26" t="s">
        <v>51</v>
      </c>
      <c r="H189" s="26" t="s">
        <v>270</v>
      </c>
      <c r="I189" s="26"/>
      <c r="J189" s="35" t="s">
        <v>372</v>
      </c>
      <c r="K189" s="26" t="s">
        <v>269</v>
      </c>
      <c r="L189" s="26" t="s">
        <v>270</v>
      </c>
      <c r="M189" s="13" t="s">
        <v>373</v>
      </c>
      <c r="N189" s="26"/>
      <c r="O189" s="26">
        <v>70969065</v>
      </c>
      <c r="P189" s="26" t="s">
        <v>272</v>
      </c>
      <c r="Q189" s="26">
        <v>4</v>
      </c>
      <c r="R189" s="26">
        <v>24</v>
      </c>
      <c r="S189" s="34" t="s">
        <v>273</v>
      </c>
      <c r="T189" s="34" t="s">
        <v>273</v>
      </c>
      <c r="U189" s="34" t="s">
        <v>273</v>
      </c>
      <c r="V189" s="28">
        <f t="shared" si="52"/>
        <v>0</v>
      </c>
      <c r="W189" s="27">
        <v>15026</v>
      </c>
      <c r="X189" s="27">
        <v>15026</v>
      </c>
      <c r="Y189" s="27"/>
      <c r="Z189" s="28">
        <f t="shared" si="53"/>
        <v>30052</v>
      </c>
      <c r="AA189" s="27">
        <f t="shared" si="54"/>
        <v>15026</v>
      </c>
      <c r="AB189" s="27">
        <f t="shared" si="55"/>
        <v>15026</v>
      </c>
      <c r="AC189" s="27">
        <f t="shared" si="56"/>
        <v>0</v>
      </c>
      <c r="AD189" s="28">
        <f t="shared" si="57"/>
        <v>30052</v>
      </c>
      <c r="AE189" s="28">
        <f t="shared" si="58"/>
        <v>60104</v>
      </c>
      <c r="AF189" s="29" t="s">
        <v>274</v>
      </c>
      <c r="AG189" s="29" t="s">
        <v>59</v>
      </c>
      <c r="AH189" s="29" t="s">
        <v>275</v>
      </c>
      <c r="AI189" s="29" t="s">
        <v>61</v>
      </c>
      <c r="AJ189" s="29" t="s">
        <v>62</v>
      </c>
      <c r="AK189" s="26" t="s">
        <v>276</v>
      </c>
      <c r="AL189" s="26" t="s">
        <v>62</v>
      </c>
      <c r="AM189" s="26" t="s">
        <v>277</v>
      </c>
      <c r="AN189" s="26" t="s">
        <v>65</v>
      </c>
      <c r="AO189" s="30"/>
    </row>
    <row r="190" spans="1:41">
      <c r="A190" s="26">
        <v>56</v>
      </c>
      <c r="B190" s="26" t="s">
        <v>264</v>
      </c>
      <c r="C190" s="26" t="s">
        <v>265</v>
      </c>
      <c r="D190" s="26" t="s">
        <v>266</v>
      </c>
      <c r="E190" s="26" t="s">
        <v>267</v>
      </c>
      <c r="F190" s="26" t="s">
        <v>266</v>
      </c>
      <c r="G190" s="26" t="s">
        <v>51</v>
      </c>
      <c r="H190" s="26" t="s">
        <v>270</v>
      </c>
      <c r="I190" s="26"/>
      <c r="J190" s="26">
        <v>1</v>
      </c>
      <c r="K190" s="26" t="s">
        <v>269</v>
      </c>
      <c r="L190" s="26" t="s">
        <v>270</v>
      </c>
      <c r="M190" s="13" t="s">
        <v>374</v>
      </c>
      <c r="N190" s="26"/>
      <c r="O190" s="26">
        <v>70969439</v>
      </c>
      <c r="P190" s="26" t="s">
        <v>272</v>
      </c>
      <c r="Q190" s="26">
        <v>9</v>
      </c>
      <c r="R190" s="26">
        <v>24</v>
      </c>
      <c r="S190" s="34" t="s">
        <v>273</v>
      </c>
      <c r="T190" s="34" t="s">
        <v>273</v>
      </c>
      <c r="U190" s="34" t="s">
        <v>273</v>
      </c>
      <c r="V190" s="28">
        <f t="shared" si="52"/>
        <v>0</v>
      </c>
      <c r="W190" s="27">
        <v>11637</v>
      </c>
      <c r="X190" s="27">
        <v>11637</v>
      </c>
      <c r="Y190" s="27"/>
      <c r="Z190" s="28">
        <f t="shared" si="53"/>
        <v>23274</v>
      </c>
      <c r="AA190" s="27">
        <f t="shared" si="54"/>
        <v>11637</v>
      </c>
      <c r="AB190" s="27">
        <f t="shared" si="55"/>
        <v>11637</v>
      </c>
      <c r="AC190" s="27">
        <f t="shared" si="56"/>
        <v>0</v>
      </c>
      <c r="AD190" s="28">
        <f t="shared" si="57"/>
        <v>23274</v>
      </c>
      <c r="AE190" s="28">
        <f t="shared" si="58"/>
        <v>46548</v>
      </c>
      <c r="AF190" s="29" t="s">
        <v>274</v>
      </c>
      <c r="AG190" s="29" t="s">
        <v>59</v>
      </c>
      <c r="AH190" s="29" t="s">
        <v>275</v>
      </c>
      <c r="AI190" s="29" t="s">
        <v>61</v>
      </c>
      <c r="AJ190" s="29" t="s">
        <v>62</v>
      </c>
      <c r="AK190" s="26" t="s">
        <v>276</v>
      </c>
      <c r="AL190" s="26" t="s">
        <v>62</v>
      </c>
      <c r="AM190" s="26" t="s">
        <v>277</v>
      </c>
      <c r="AN190" s="26" t="s">
        <v>65</v>
      </c>
      <c r="AO190" s="30"/>
    </row>
    <row r="191" spans="1:41">
      <c r="A191" s="26">
        <v>57</v>
      </c>
      <c r="B191" s="26" t="s">
        <v>264</v>
      </c>
      <c r="C191" s="26" t="s">
        <v>265</v>
      </c>
      <c r="D191" s="26" t="s">
        <v>266</v>
      </c>
      <c r="E191" s="26" t="s">
        <v>267</v>
      </c>
      <c r="F191" s="26" t="s">
        <v>266</v>
      </c>
      <c r="G191" s="26" t="s">
        <v>51</v>
      </c>
      <c r="H191" s="26" t="s">
        <v>326</v>
      </c>
      <c r="I191" s="26"/>
      <c r="J191" s="26"/>
      <c r="K191" s="26" t="s">
        <v>269</v>
      </c>
      <c r="L191" s="26" t="s">
        <v>270</v>
      </c>
      <c r="M191" s="13" t="s">
        <v>375</v>
      </c>
      <c r="N191" s="26"/>
      <c r="O191" s="26" t="s">
        <v>376</v>
      </c>
      <c r="P191" s="26" t="s">
        <v>272</v>
      </c>
      <c r="Q191" s="26">
        <v>5</v>
      </c>
      <c r="R191" s="26">
        <v>24</v>
      </c>
      <c r="S191" s="34" t="s">
        <v>273</v>
      </c>
      <c r="T191" s="34" t="s">
        <v>273</v>
      </c>
      <c r="U191" s="34" t="s">
        <v>273</v>
      </c>
      <c r="V191" s="28">
        <f t="shared" si="52"/>
        <v>0</v>
      </c>
      <c r="W191" s="27">
        <v>9727</v>
      </c>
      <c r="X191" s="27">
        <v>9727</v>
      </c>
      <c r="Y191" s="27"/>
      <c r="Z191" s="28">
        <f t="shared" si="53"/>
        <v>19454</v>
      </c>
      <c r="AA191" s="27">
        <f t="shared" si="54"/>
        <v>9727</v>
      </c>
      <c r="AB191" s="27">
        <f t="shared" si="55"/>
        <v>9727</v>
      </c>
      <c r="AC191" s="27">
        <f t="shared" si="56"/>
        <v>0</v>
      </c>
      <c r="AD191" s="28">
        <f t="shared" si="57"/>
        <v>19454</v>
      </c>
      <c r="AE191" s="28">
        <f t="shared" si="58"/>
        <v>38908</v>
      </c>
      <c r="AF191" s="29" t="s">
        <v>274</v>
      </c>
      <c r="AG191" s="29" t="s">
        <v>59</v>
      </c>
      <c r="AH191" s="29" t="s">
        <v>275</v>
      </c>
      <c r="AI191" s="29" t="s">
        <v>61</v>
      </c>
      <c r="AJ191" s="29" t="s">
        <v>62</v>
      </c>
      <c r="AK191" s="26" t="s">
        <v>276</v>
      </c>
      <c r="AL191" s="26" t="s">
        <v>62</v>
      </c>
      <c r="AM191" s="26" t="s">
        <v>277</v>
      </c>
      <c r="AN191" s="26" t="s">
        <v>65</v>
      </c>
      <c r="AO191" s="30"/>
    </row>
    <row r="192" spans="1:41">
      <c r="A192" s="26">
        <v>58</v>
      </c>
      <c r="B192" s="26" t="s">
        <v>264</v>
      </c>
      <c r="C192" s="26" t="s">
        <v>265</v>
      </c>
      <c r="D192" s="26" t="s">
        <v>266</v>
      </c>
      <c r="E192" s="26" t="s">
        <v>267</v>
      </c>
      <c r="F192" s="26" t="s">
        <v>266</v>
      </c>
      <c r="G192" s="26" t="s">
        <v>51</v>
      </c>
      <c r="H192" s="26" t="s">
        <v>270</v>
      </c>
      <c r="I192" s="26" t="s">
        <v>377</v>
      </c>
      <c r="J192" s="26"/>
      <c r="K192" s="26" t="s">
        <v>269</v>
      </c>
      <c r="L192" s="26" t="s">
        <v>270</v>
      </c>
      <c r="M192" s="13" t="s">
        <v>378</v>
      </c>
      <c r="N192" s="26"/>
      <c r="O192" s="26">
        <v>98212150</v>
      </c>
      <c r="P192" s="26" t="s">
        <v>272</v>
      </c>
      <c r="Q192" s="26">
        <v>4</v>
      </c>
      <c r="R192" s="26">
        <v>24</v>
      </c>
      <c r="S192" s="34" t="s">
        <v>273</v>
      </c>
      <c r="T192" s="34" t="s">
        <v>273</v>
      </c>
      <c r="U192" s="34" t="s">
        <v>273</v>
      </c>
      <c r="V192" s="28">
        <f t="shared" si="52"/>
        <v>0</v>
      </c>
      <c r="W192" s="27">
        <v>3521</v>
      </c>
      <c r="X192" s="27">
        <v>3521</v>
      </c>
      <c r="Y192" s="27"/>
      <c r="Z192" s="28">
        <f t="shared" si="53"/>
        <v>7042</v>
      </c>
      <c r="AA192" s="27">
        <f t="shared" si="54"/>
        <v>3521</v>
      </c>
      <c r="AB192" s="27">
        <f t="shared" si="55"/>
        <v>3521</v>
      </c>
      <c r="AC192" s="27">
        <f t="shared" si="56"/>
        <v>0</v>
      </c>
      <c r="AD192" s="28">
        <f t="shared" si="57"/>
        <v>7042</v>
      </c>
      <c r="AE192" s="28">
        <f t="shared" si="58"/>
        <v>14084</v>
      </c>
      <c r="AF192" s="29" t="s">
        <v>274</v>
      </c>
      <c r="AG192" s="29" t="s">
        <v>59</v>
      </c>
      <c r="AH192" s="29" t="s">
        <v>275</v>
      </c>
      <c r="AI192" s="29" t="s">
        <v>61</v>
      </c>
      <c r="AJ192" s="29" t="s">
        <v>62</v>
      </c>
      <c r="AK192" s="26" t="s">
        <v>276</v>
      </c>
      <c r="AL192" s="26" t="s">
        <v>62</v>
      </c>
      <c r="AM192" s="26" t="s">
        <v>277</v>
      </c>
      <c r="AN192" s="26" t="s">
        <v>65</v>
      </c>
      <c r="AO192" s="30"/>
    </row>
    <row r="193" spans="1:41">
      <c r="A193" s="26">
        <v>59</v>
      </c>
      <c r="B193" s="26" t="s">
        <v>264</v>
      </c>
      <c r="C193" s="26" t="s">
        <v>265</v>
      </c>
      <c r="D193" s="26" t="s">
        <v>266</v>
      </c>
      <c r="E193" s="26" t="s">
        <v>267</v>
      </c>
      <c r="F193" s="26" t="s">
        <v>266</v>
      </c>
      <c r="G193" s="26" t="s">
        <v>51</v>
      </c>
      <c r="H193" s="26" t="s">
        <v>270</v>
      </c>
      <c r="I193" s="26" t="s">
        <v>379</v>
      </c>
      <c r="J193" s="26"/>
      <c r="K193" s="26" t="s">
        <v>269</v>
      </c>
      <c r="L193" s="26" t="s">
        <v>270</v>
      </c>
      <c r="M193" s="13" t="s">
        <v>380</v>
      </c>
      <c r="N193" s="26"/>
      <c r="O193" s="26">
        <v>70969063</v>
      </c>
      <c r="P193" s="26" t="s">
        <v>272</v>
      </c>
      <c r="Q193" s="26">
        <v>2</v>
      </c>
      <c r="R193" s="26">
        <v>24</v>
      </c>
      <c r="S193" s="34" t="s">
        <v>273</v>
      </c>
      <c r="T193" s="34" t="s">
        <v>273</v>
      </c>
      <c r="U193" s="34" t="s">
        <v>273</v>
      </c>
      <c r="V193" s="28">
        <f t="shared" si="52"/>
        <v>0</v>
      </c>
      <c r="W193" s="27">
        <v>894</v>
      </c>
      <c r="X193" s="27">
        <v>894</v>
      </c>
      <c r="Y193" s="27"/>
      <c r="Z193" s="28">
        <f t="shared" si="53"/>
        <v>1788</v>
      </c>
      <c r="AA193" s="27">
        <f t="shared" si="54"/>
        <v>894</v>
      </c>
      <c r="AB193" s="27">
        <f t="shared" si="55"/>
        <v>894</v>
      </c>
      <c r="AC193" s="27">
        <f t="shared" si="56"/>
        <v>0</v>
      </c>
      <c r="AD193" s="28">
        <f t="shared" si="57"/>
        <v>1788</v>
      </c>
      <c r="AE193" s="28">
        <f t="shared" si="58"/>
        <v>3576</v>
      </c>
      <c r="AF193" s="29" t="s">
        <v>274</v>
      </c>
      <c r="AG193" s="29" t="s">
        <v>59</v>
      </c>
      <c r="AH193" s="29" t="s">
        <v>275</v>
      </c>
      <c r="AI193" s="29" t="s">
        <v>61</v>
      </c>
      <c r="AJ193" s="29" t="s">
        <v>62</v>
      </c>
      <c r="AK193" s="26" t="s">
        <v>276</v>
      </c>
      <c r="AL193" s="26" t="s">
        <v>62</v>
      </c>
      <c r="AM193" s="26" t="s">
        <v>277</v>
      </c>
      <c r="AN193" s="26" t="s">
        <v>65</v>
      </c>
      <c r="AO193" s="30"/>
    </row>
    <row r="194" spans="1:41">
      <c r="A194" s="26">
        <v>60</v>
      </c>
      <c r="B194" s="26" t="s">
        <v>264</v>
      </c>
      <c r="C194" s="26" t="s">
        <v>265</v>
      </c>
      <c r="D194" s="26" t="s">
        <v>266</v>
      </c>
      <c r="E194" s="26" t="s">
        <v>267</v>
      </c>
      <c r="F194" s="26" t="s">
        <v>266</v>
      </c>
      <c r="G194" s="26" t="s">
        <v>51</v>
      </c>
      <c r="H194" s="26" t="s">
        <v>270</v>
      </c>
      <c r="I194" s="26"/>
      <c r="J194" s="26" t="s">
        <v>381</v>
      </c>
      <c r="K194" s="26" t="s">
        <v>269</v>
      </c>
      <c r="L194" s="26" t="s">
        <v>270</v>
      </c>
      <c r="M194" s="13" t="s">
        <v>382</v>
      </c>
      <c r="N194" s="26"/>
      <c r="O194" s="26">
        <v>70969058</v>
      </c>
      <c r="P194" s="26" t="s">
        <v>272</v>
      </c>
      <c r="Q194" s="26">
        <v>4</v>
      </c>
      <c r="R194" s="26">
        <v>24</v>
      </c>
      <c r="S194" s="34" t="s">
        <v>273</v>
      </c>
      <c r="T194" s="34" t="s">
        <v>273</v>
      </c>
      <c r="U194" s="34" t="s">
        <v>273</v>
      </c>
      <c r="V194" s="28">
        <f t="shared" si="52"/>
        <v>0</v>
      </c>
      <c r="W194" s="27">
        <v>1400</v>
      </c>
      <c r="X194" s="27">
        <v>1400</v>
      </c>
      <c r="Y194" s="27"/>
      <c r="Z194" s="28">
        <f t="shared" si="53"/>
        <v>2800</v>
      </c>
      <c r="AA194" s="27">
        <f t="shared" si="54"/>
        <v>1400</v>
      </c>
      <c r="AB194" s="27">
        <f t="shared" si="55"/>
        <v>1400</v>
      </c>
      <c r="AC194" s="27">
        <f t="shared" si="56"/>
        <v>0</v>
      </c>
      <c r="AD194" s="28">
        <f t="shared" si="57"/>
        <v>2800</v>
      </c>
      <c r="AE194" s="28">
        <f t="shared" si="58"/>
        <v>5600</v>
      </c>
      <c r="AF194" s="29" t="s">
        <v>274</v>
      </c>
      <c r="AG194" s="29" t="s">
        <v>59</v>
      </c>
      <c r="AH194" s="29" t="s">
        <v>275</v>
      </c>
      <c r="AI194" s="29" t="s">
        <v>61</v>
      </c>
      <c r="AJ194" s="29" t="s">
        <v>62</v>
      </c>
      <c r="AK194" s="26" t="s">
        <v>276</v>
      </c>
      <c r="AL194" s="26" t="s">
        <v>62</v>
      </c>
      <c r="AM194" s="26" t="s">
        <v>277</v>
      </c>
      <c r="AN194" s="26" t="s">
        <v>65</v>
      </c>
      <c r="AO194" s="30"/>
    </row>
    <row r="195" spans="1:41">
      <c r="A195" s="26">
        <v>61</v>
      </c>
      <c r="B195" s="26" t="s">
        <v>264</v>
      </c>
      <c r="C195" s="26" t="s">
        <v>265</v>
      </c>
      <c r="D195" s="26" t="s">
        <v>266</v>
      </c>
      <c r="E195" s="26" t="s">
        <v>267</v>
      </c>
      <c r="F195" s="26" t="s">
        <v>266</v>
      </c>
      <c r="G195" s="26" t="s">
        <v>51</v>
      </c>
      <c r="H195" s="26" t="s">
        <v>270</v>
      </c>
      <c r="I195" s="26" t="s">
        <v>383</v>
      </c>
      <c r="J195" s="26"/>
      <c r="K195" s="26" t="s">
        <v>269</v>
      </c>
      <c r="L195" s="26" t="s">
        <v>270</v>
      </c>
      <c r="M195" s="13" t="s">
        <v>384</v>
      </c>
      <c r="N195" s="26"/>
      <c r="O195" s="26">
        <v>70969349</v>
      </c>
      <c r="P195" s="26" t="s">
        <v>272</v>
      </c>
      <c r="Q195" s="26">
        <v>2</v>
      </c>
      <c r="R195" s="26">
        <v>24</v>
      </c>
      <c r="S195" s="34" t="s">
        <v>273</v>
      </c>
      <c r="T195" s="34" t="s">
        <v>273</v>
      </c>
      <c r="U195" s="34" t="s">
        <v>273</v>
      </c>
      <c r="V195" s="28">
        <f t="shared" si="52"/>
        <v>0</v>
      </c>
      <c r="W195" s="27">
        <v>3293</v>
      </c>
      <c r="X195" s="27">
        <v>3293</v>
      </c>
      <c r="Y195" s="27"/>
      <c r="Z195" s="28">
        <f t="shared" si="53"/>
        <v>6586</v>
      </c>
      <c r="AA195" s="27">
        <f t="shared" si="54"/>
        <v>3293</v>
      </c>
      <c r="AB195" s="27">
        <f t="shared" si="55"/>
        <v>3293</v>
      </c>
      <c r="AC195" s="27">
        <f t="shared" si="56"/>
        <v>0</v>
      </c>
      <c r="AD195" s="28">
        <f t="shared" si="57"/>
        <v>6586</v>
      </c>
      <c r="AE195" s="28">
        <f t="shared" si="58"/>
        <v>13172</v>
      </c>
      <c r="AF195" s="29" t="s">
        <v>274</v>
      </c>
      <c r="AG195" s="29" t="s">
        <v>59</v>
      </c>
      <c r="AH195" s="29" t="s">
        <v>275</v>
      </c>
      <c r="AI195" s="29" t="s">
        <v>61</v>
      </c>
      <c r="AJ195" s="29" t="s">
        <v>62</v>
      </c>
      <c r="AK195" s="26" t="s">
        <v>276</v>
      </c>
      <c r="AL195" s="26" t="s">
        <v>62</v>
      </c>
      <c r="AM195" s="26" t="s">
        <v>277</v>
      </c>
      <c r="AN195" s="26" t="s">
        <v>65</v>
      </c>
      <c r="AO195" s="30"/>
    </row>
    <row r="196" spans="1:41">
      <c r="A196" s="26">
        <v>62</v>
      </c>
      <c r="B196" s="26" t="s">
        <v>264</v>
      </c>
      <c r="C196" s="26" t="s">
        <v>265</v>
      </c>
      <c r="D196" s="26" t="s">
        <v>266</v>
      </c>
      <c r="E196" s="26" t="s">
        <v>267</v>
      </c>
      <c r="F196" s="26" t="s">
        <v>266</v>
      </c>
      <c r="G196" s="26" t="s">
        <v>51</v>
      </c>
      <c r="H196" s="26" t="s">
        <v>270</v>
      </c>
      <c r="I196" s="26" t="s">
        <v>385</v>
      </c>
      <c r="J196" s="26">
        <v>21</v>
      </c>
      <c r="K196" s="26" t="s">
        <v>269</v>
      </c>
      <c r="L196" s="26" t="s">
        <v>270</v>
      </c>
      <c r="M196" s="13" t="s">
        <v>386</v>
      </c>
      <c r="N196" s="26"/>
      <c r="O196" s="26">
        <v>92719642</v>
      </c>
      <c r="P196" s="26" t="s">
        <v>272</v>
      </c>
      <c r="Q196" s="26">
        <v>3</v>
      </c>
      <c r="R196" s="26">
        <v>24</v>
      </c>
      <c r="S196" s="34" t="s">
        <v>273</v>
      </c>
      <c r="T196" s="34" t="s">
        <v>273</v>
      </c>
      <c r="U196" s="34" t="s">
        <v>273</v>
      </c>
      <c r="V196" s="28">
        <f t="shared" si="52"/>
        <v>0</v>
      </c>
      <c r="W196" s="27">
        <v>782.5</v>
      </c>
      <c r="X196" s="27">
        <v>782.5</v>
      </c>
      <c r="Y196" s="27"/>
      <c r="Z196" s="28">
        <f t="shared" si="53"/>
        <v>1565</v>
      </c>
      <c r="AA196" s="27">
        <f t="shared" si="54"/>
        <v>782.5</v>
      </c>
      <c r="AB196" s="27">
        <f t="shared" si="55"/>
        <v>782.5</v>
      </c>
      <c r="AC196" s="27">
        <f t="shared" si="56"/>
        <v>0</v>
      </c>
      <c r="AD196" s="28">
        <f t="shared" si="57"/>
        <v>1565</v>
      </c>
      <c r="AE196" s="28">
        <f t="shared" si="58"/>
        <v>3130</v>
      </c>
      <c r="AF196" s="29" t="s">
        <v>274</v>
      </c>
      <c r="AG196" s="29" t="s">
        <v>59</v>
      </c>
      <c r="AH196" s="29" t="s">
        <v>275</v>
      </c>
      <c r="AI196" s="29" t="s">
        <v>61</v>
      </c>
      <c r="AJ196" s="29" t="s">
        <v>62</v>
      </c>
      <c r="AK196" s="26" t="s">
        <v>276</v>
      </c>
      <c r="AL196" s="26" t="s">
        <v>62</v>
      </c>
      <c r="AM196" s="26" t="s">
        <v>277</v>
      </c>
      <c r="AN196" s="26" t="s">
        <v>65</v>
      </c>
      <c r="AO196" s="30"/>
    </row>
    <row r="197" spans="1:41">
      <c r="A197" s="26">
        <v>63</v>
      </c>
      <c r="B197" s="26" t="s">
        <v>264</v>
      </c>
      <c r="C197" s="26" t="s">
        <v>265</v>
      </c>
      <c r="D197" s="26" t="s">
        <v>266</v>
      </c>
      <c r="E197" s="26" t="s">
        <v>267</v>
      </c>
      <c r="F197" s="26" t="s">
        <v>266</v>
      </c>
      <c r="G197" s="26" t="s">
        <v>51</v>
      </c>
      <c r="H197" s="26" t="s">
        <v>326</v>
      </c>
      <c r="I197" s="26"/>
      <c r="J197" s="26" t="s">
        <v>387</v>
      </c>
      <c r="K197" s="26" t="s">
        <v>269</v>
      </c>
      <c r="L197" s="26" t="s">
        <v>270</v>
      </c>
      <c r="M197" s="13" t="s">
        <v>388</v>
      </c>
      <c r="N197" s="26"/>
      <c r="O197" s="26">
        <v>70969413</v>
      </c>
      <c r="P197" s="26" t="s">
        <v>272</v>
      </c>
      <c r="Q197" s="26">
        <v>4</v>
      </c>
      <c r="R197" s="26">
        <v>24</v>
      </c>
      <c r="S197" s="34" t="s">
        <v>273</v>
      </c>
      <c r="T197" s="34" t="s">
        <v>273</v>
      </c>
      <c r="U197" s="34" t="s">
        <v>273</v>
      </c>
      <c r="V197" s="28">
        <f t="shared" si="52"/>
        <v>0</v>
      </c>
      <c r="W197" s="27">
        <v>3806</v>
      </c>
      <c r="X197" s="27">
        <v>3806</v>
      </c>
      <c r="Y197" s="27"/>
      <c r="Z197" s="28">
        <f t="shared" si="53"/>
        <v>7612</v>
      </c>
      <c r="AA197" s="27">
        <f t="shared" si="54"/>
        <v>3806</v>
      </c>
      <c r="AB197" s="27">
        <f t="shared" si="55"/>
        <v>3806</v>
      </c>
      <c r="AC197" s="27">
        <f t="shared" si="56"/>
        <v>0</v>
      </c>
      <c r="AD197" s="28">
        <f t="shared" si="57"/>
        <v>7612</v>
      </c>
      <c r="AE197" s="28">
        <f t="shared" si="58"/>
        <v>15224</v>
      </c>
      <c r="AF197" s="29" t="s">
        <v>274</v>
      </c>
      <c r="AG197" s="29" t="s">
        <v>59</v>
      </c>
      <c r="AH197" s="29" t="s">
        <v>275</v>
      </c>
      <c r="AI197" s="29" t="s">
        <v>61</v>
      </c>
      <c r="AJ197" s="29" t="s">
        <v>62</v>
      </c>
      <c r="AK197" s="26" t="s">
        <v>276</v>
      </c>
      <c r="AL197" s="26" t="s">
        <v>62</v>
      </c>
      <c r="AM197" s="26" t="s">
        <v>277</v>
      </c>
      <c r="AN197" s="26" t="s">
        <v>65</v>
      </c>
      <c r="AO197" s="30"/>
    </row>
    <row r="198" spans="1:41">
      <c r="A198" s="26">
        <v>64</v>
      </c>
      <c r="B198" s="26" t="s">
        <v>264</v>
      </c>
      <c r="C198" s="26" t="s">
        <v>265</v>
      </c>
      <c r="D198" s="26" t="s">
        <v>266</v>
      </c>
      <c r="E198" s="26" t="s">
        <v>267</v>
      </c>
      <c r="F198" s="26" t="s">
        <v>266</v>
      </c>
      <c r="G198" s="26" t="s">
        <v>51</v>
      </c>
      <c r="H198" s="26" t="s">
        <v>270</v>
      </c>
      <c r="I198" s="26" t="s">
        <v>389</v>
      </c>
      <c r="J198" s="26"/>
      <c r="K198" s="26" t="s">
        <v>269</v>
      </c>
      <c r="L198" s="26" t="s">
        <v>270</v>
      </c>
      <c r="M198" s="13" t="s">
        <v>390</v>
      </c>
      <c r="N198" s="26"/>
      <c r="O198" s="26">
        <v>70969375</v>
      </c>
      <c r="P198" s="26" t="s">
        <v>272</v>
      </c>
      <c r="Q198" s="26">
        <v>3</v>
      </c>
      <c r="R198" s="26">
        <v>24</v>
      </c>
      <c r="S198" s="34" t="s">
        <v>273</v>
      </c>
      <c r="T198" s="34" t="s">
        <v>273</v>
      </c>
      <c r="U198" s="34" t="s">
        <v>273</v>
      </c>
      <c r="V198" s="28">
        <f t="shared" si="52"/>
        <v>0</v>
      </c>
      <c r="W198" s="27">
        <v>4125.5</v>
      </c>
      <c r="X198" s="27">
        <v>4125.5</v>
      </c>
      <c r="Y198" s="27"/>
      <c r="Z198" s="28">
        <f t="shared" si="53"/>
        <v>8251</v>
      </c>
      <c r="AA198" s="27">
        <f t="shared" si="54"/>
        <v>4125.5</v>
      </c>
      <c r="AB198" s="27">
        <f t="shared" si="55"/>
        <v>4125.5</v>
      </c>
      <c r="AC198" s="27">
        <f t="shared" si="56"/>
        <v>0</v>
      </c>
      <c r="AD198" s="28">
        <f t="shared" si="57"/>
        <v>8251</v>
      </c>
      <c r="AE198" s="28">
        <f t="shared" si="58"/>
        <v>16502</v>
      </c>
      <c r="AF198" s="29" t="s">
        <v>274</v>
      </c>
      <c r="AG198" s="29" t="s">
        <v>59</v>
      </c>
      <c r="AH198" s="29" t="s">
        <v>275</v>
      </c>
      <c r="AI198" s="29" t="s">
        <v>61</v>
      </c>
      <c r="AJ198" s="29" t="s">
        <v>62</v>
      </c>
      <c r="AK198" s="26" t="s">
        <v>276</v>
      </c>
      <c r="AL198" s="26" t="s">
        <v>62</v>
      </c>
      <c r="AM198" s="26" t="s">
        <v>277</v>
      </c>
      <c r="AN198" s="26" t="s">
        <v>65</v>
      </c>
      <c r="AO198" s="30"/>
    </row>
    <row r="199" spans="1:41">
      <c r="A199" s="26">
        <v>65</v>
      </c>
      <c r="B199" s="26" t="s">
        <v>264</v>
      </c>
      <c r="C199" s="26" t="s">
        <v>265</v>
      </c>
      <c r="D199" s="26" t="s">
        <v>266</v>
      </c>
      <c r="E199" s="26" t="s">
        <v>267</v>
      </c>
      <c r="F199" s="26" t="s">
        <v>266</v>
      </c>
      <c r="G199" s="26" t="s">
        <v>51</v>
      </c>
      <c r="H199" s="26" t="s">
        <v>270</v>
      </c>
      <c r="I199" s="26" t="s">
        <v>391</v>
      </c>
      <c r="J199" s="26"/>
      <c r="K199" s="26" t="s">
        <v>269</v>
      </c>
      <c r="L199" s="26" t="s">
        <v>270</v>
      </c>
      <c r="M199" s="13" t="s">
        <v>392</v>
      </c>
      <c r="N199" s="26"/>
      <c r="O199" s="26">
        <v>70969376</v>
      </c>
      <c r="P199" s="26" t="s">
        <v>272</v>
      </c>
      <c r="Q199" s="26">
        <v>1</v>
      </c>
      <c r="R199" s="26">
        <v>24</v>
      </c>
      <c r="S199" s="34" t="s">
        <v>273</v>
      </c>
      <c r="T199" s="34" t="s">
        <v>273</v>
      </c>
      <c r="U199" s="34" t="s">
        <v>273</v>
      </c>
      <c r="V199" s="28">
        <f t="shared" ref="V199:V230" si="59">SUM(S199:U199)</f>
        <v>0</v>
      </c>
      <c r="W199" s="27">
        <v>1543.5</v>
      </c>
      <c r="X199" s="27">
        <v>1543.5</v>
      </c>
      <c r="Y199" s="27"/>
      <c r="Z199" s="28">
        <f t="shared" ref="Z199:Z230" si="60">SUM(W199:Y199)</f>
        <v>3087</v>
      </c>
      <c r="AA199" s="27">
        <f t="shared" ref="AA199:AA230" si="61">W199</f>
        <v>1543.5</v>
      </c>
      <c r="AB199" s="27">
        <f t="shared" ref="AB199:AB230" si="62">X199</f>
        <v>1543.5</v>
      </c>
      <c r="AC199" s="27">
        <f t="shared" ref="AC199:AC230" si="63">Y199</f>
        <v>0</v>
      </c>
      <c r="AD199" s="28">
        <f t="shared" ref="AD199:AD230" si="64">SUM(AA199:AC199)</f>
        <v>3087</v>
      </c>
      <c r="AE199" s="28">
        <f t="shared" ref="AE199:AE230" si="65">V199+Z199+AD199</f>
        <v>6174</v>
      </c>
      <c r="AF199" s="29" t="s">
        <v>274</v>
      </c>
      <c r="AG199" s="29" t="s">
        <v>59</v>
      </c>
      <c r="AH199" s="29" t="s">
        <v>275</v>
      </c>
      <c r="AI199" s="29" t="s">
        <v>61</v>
      </c>
      <c r="AJ199" s="29" t="s">
        <v>62</v>
      </c>
      <c r="AK199" s="26" t="s">
        <v>276</v>
      </c>
      <c r="AL199" s="26" t="s">
        <v>62</v>
      </c>
      <c r="AM199" s="26" t="s">
        <v>277</v>
      </c>
      <c r="AN199" s="26" t="s">
        <v>65</v>
      </c>
      <c r="AO199" s="30"/>
    </row>
    <row r="200" spans="1:41">
      <c r="A200" s="26">
        <v>66</v>
      </c>
      <c r="B200" s="26" t="s">
        <v>264</v>
      </c>
      <c r="C200" s="26" t="s">
        <v>265</v>
      </c>
      <c r="D200" s="26" t="s">
        <v>266</v>
      </c>
      <c r="E200" s="26" t="s">
        <v>267</v>
      </c>
      <c r="F200" s="26" t="s">
        <v>266</v>
      </c>
      <c r="G200" s="26" t="s">
        <v>51</v>
      </c>
      <c r="H200" s="26" t="s">
        <v>270</v>
      </c>
      <c r="I200" s="26" t="s">
        <v>389</v>
      </c>
      <c r="J200" s="26"/>
      <c r="K200" s="26" t="s">
        <v>269</v>
      </c>
      <c r="L200" s="26" t="s">
        <v>270</v>
      </c>
      <c r="M200" s="13" t="s">
        <v>393</v>
      </c>
      <c r="N200" s="26"/>
      <c r="O200" s="26">
        <v>25792763</v>
      </c>
      <c r="P200" s="26" t="s">
        <v>272</v>
      </c>
      <c r="Q200" s="26">
        <v>3</v>
      </c>
      <c r="R200" s="26">
        <v>24</v>
      </c>
      <c r="S200" s="34" t="s">
        <v>273</v>
      </c>
      <c r="T200" s="34" t="s">
        <v>273</v>
      </c>
      <c r="U200" s="34" t="s">
        <v>273</v>
      </c>
      <c r="V200" s="28">
        <f t="shared" si="59"/>
        <v>0</v>
      </c>
      <c r="W200" s="27">
        <v>4165.5</v>
      </c>
      <c r="X200" s="27">
        <v>4165.5</v>
      </c>
      <c r="Y200" s="27"/>
      <c r="Z200" s="28">
        <f t="shared" si="60"/>
        <v>8331</v>
      </c>
      <c r="AA200" s="27">
        <f t="shared" si="61"/>
        <v>4165.5</v>
      </c>
      <c r="AB200" s="27">
        <f t="shared" si="62"/>
        <v>4165.5</v>
      </c>
      <c r="AC200" s="27">
        <f t="shared" si="63"/>
        <v>0</v>
      </c>
      <c r="AD200" s="28">
        <f t="shared" si="64"/>
        <v>8331</v>
      </c>
      <c r="AE200" s="28">
        <f t="shared" si="65"/>
        <v>16662</v>
      </c>
      <c r="AF200" s="29" t="s">
        <v>274</v>
      </c>
      <c r="AG200" s="29" t="s">
        <v>59</v>
      </c>
      <c r="AH200" s="29" t="s">
        <v>275</v>
      </c>
      <c r="AI200" s="29" t="s">
        <v>61</v>
      </c>
      <c r="AJ200" s="29" t="s">
        <v>62</v>
      </c>
      <c r="AK200" s="26" t="s">
        <v>276</v>
      </c>
      <c r="AL200" s="26" t="s">
        <v>62</v>
      </c>
      <c r="AM200" s="26" t="s">
        <v>277</v>
      </c>
      <c r="AN200" s="26" t="s">
        <v>65</v>
      </c>
      <c r="AO200" s="30"/>
    </row>
    <row r="201" spans="1:41">
      <c r="A201" s="26">
        <v>67</v>
      </c>
      <c r="B201" s="26" t="s">
        <v>264</v>
      </c>
      <c r="C201" s="26" t="s">
        <v>265</v>
      </c>
      <c r="D201" s="26" t="s">
        <v>266</v>
      </c>
      <c r="E201" s="26" t="s">
        <v>267</v>
      </c>
      <c r="F201" s="26" t="s">
        <v>266</v>
      </c>
      <c r="G201" s="26" t="s">
        <v>51</v>
      </c>
      <c r="H201" s="26" t="s">
        <v>270</v>
      </c>
      <c r="I201" s="26" t="s">
        <v>245</v>
      </c>
      <c r="J201" s="26" t="s">
        <v>394</v>
      </c>
      <c r="K201" s="26" t="s">
        <v>269</v>
      </c>
      <c r="L201" s="26" t="s">
        <v>270</v>
      </c>
      <c r="M201" s="13" t="s">
        <v>395</v>
      </c>
      <c r="N201" s="26"/>
      <c r="O201" s="26">
        <v>95755591</v>
      </c>
      <c r="P201" s="26" t="s">
        <v>272</v>
      </c>
      <c r="Q201" s="26">
        <v>1</v>
      </c>
      <c r="R201" s="26">
        <v>24</v>
      </c>
      <c r="S201" s="34" t="s">
        <v>273</v>
      </c>
      <c r="T201" s="34" t="s">
        <v>273</v>
      </c>
      <c r="U201" s="34" t="s">
        <v>273</v>
      </c>
      <c r="V201" s="28">
        <f t="shared" si="59"/>
        <v>0</v>
      </c>
      <c r="W201" s="27">
        <v>481</v>
      </c>
      <c r="X201" s="27">
        <v>481</v>
      </c>
      <c r="Y201" s="27"/>
      <c r="Z201" s="28">
        <f t="shared" si="60"/>
        <v>962</v>
      </c>
      <c r="AA201" s="27">
        <f t="shared" si="61"/>
        <v>481</v>
      </c>
      <c r="AB201" s="27">
        <f t="shared" si="62"/>
        <v>481</v>
      </c>
      <c r="AC201" s="27">
        <f t="shared" si="63"/>
        <v>0</v>
      </c>
      <c r="AD201" s="28">
        <f t="shared" si="64"/>
        <v>962</v>
      </c>
      <c r="AE201" s="28">
        <f t="shared" si="65"/>
        <v>1924</v>
      </c>
      <c r="AF201" s="29" t="s">
        <v>274</v>
      </c>
      <c r="AG201" s="29" t="s">
        <v>59</v>
      </c>
      <c r="AH201" s="29" t="s">
        <v>275</v>
      </c>
      <c r="AI201" s="29" t="s">
        <v>61</v>
      </c>
      <c r="AJ201" s="29" t="s">
        <v>62</v>
      </c>
      <c r="AK201" s="26" t="s">
        <v>276</v>
      </c>
      <c r="AL201" s="26" t="s">
        <v>62</v>
      </c>
      <c r="AM201" s="26" t="s">
        <v>277</v>
      </c>
      <c r="AN201" s="26" t="s">
        <v>65</v>
      </c>
      <c r="AO201" s="30"/>
    </row>
    <row r="202" spans="1:41">
      <c r="A202" s="26">
        <v>68</v>
      </c>
      <c r="B202" s="26" t="s">
        <v>264</v>
      </c>
      <c r="C202" s="26" t="s">
        <v>265</v>
      </c>
      <c r="D202" s="26" t="s">
        <v>266</v>
      </c>
      <c r="E202" s="26" t="s">
        <v>267</v>
      </c>
      <c r="F202" s="26" t="s">
        <v>266</v>
      </c>
      <c r="G202" s="26" t="s">
        <v>51</v>
      </c>
      <c r="H202" s="26" t="s">
        <v>270</v>
      </c>
      <c r="I202" s="26"/>
      <c r="J202" s="26" t="s">
        <v>396</v>
      </c>
      <c r="K202" s="26" t="s">
        <v>269</v>
      </c>
      <c r="L202" s="26" t="s">
        <v>270</v>
      </c>
      <c r="M202" s="13" t="s">
        <v>397</v>
      </c>
      <c r="N202" s="26"/>
      <c r="O202" s="26">
        <v>70969066</v>
      </c>
      <c r="P202" s="26" t="s">
        <v>272</v>
      </c>
      <c r="Q202" s="26">
        <v>4</v>
      </c>
      <c r="R202" s="26">
        <v>24</v>
      </c>
      <c r="S202" s="34" t="s">
        <v>273</v>
      </c>
      <c r="T202" s="34" t="s">
        <v>273</v>
      </c>
      <c r="U202" s="34" t="s">
        <v>273</v>
      </c>
      <c r="V202" s="28">
        <f t="shared" si="59"/>
        <v>0</v>
      </c>
      <c r="W202" s="27">
        <v>6868</v>
      </c>
      <c r="X202" s="27">
        <v>6868</v>
      </c>
      <c r="Y202" s="27"/>
      <c r="Z202" s="28">
        <f t="shared" si="60"/>
        <v>13736</v>
      </c>
      <c r="AA202" s="27">
        <f t="shared" si="61"/>
        <v>6868</v>
      </c>
      <c r="AB202" s="27">
        <f t="shared" si="62"/>
        <v>6868</v>
      </c>
      <c r="AC202" s="27">
        <f t="shared" si="63"/>
        <v>0</v>
      </c>
      <c r="AD202" s="28">
        <f t="shared" si="64"/>
        <v>13736</v>
      </c>
      <c r="AE202" s="28">
        <f t="shared" si="65"/>
        <v>27472</v>
      </c>
      <c r="AF202" s="29" t="s">
        <v>274</v>
      </c>
      <c r="AG202" s="29" t="s">
        <v>59</v>
      </c>
      <c r="AH202" s="29" t="s">
        <v>275</v>
      </c>
      <c r="AI202" s="29" t="s">
        <v>61</v>
      </c>
      <c r="AJ202" s="29" t="s">
        <v>62</v>
      </c>
      <c r="AK202" s="26" t="s">
        <v>276</v>
      </c>
      <c r="AL202" s="26" t="s">
        <v>62</v>
      </c>
      <c r="AM202" s="26" t="s">
        <v>277</v>
      </c>
      <c r="AN202" s="26" t="s">
        <v>65</v>
      </c>
      <c r="AO202" s="30"/>
    </row>
    <row r="203" spans="1:41">
      <c r="A203" s="26">
        <v>69</v>
      </c>
      <c r="B203" s="26" t="s">
        <v>264</v>
      </c>
      <c r="C203" s="26" t="s">
        <v>265</v>
      </c>
      <c r="D203" s="26" t="s">
        <v>266</v>
      </c>
      <c r="E203" s="26" t="s">
        <v>267</v>
      </c>
      <c r="F203" s="26" t="s">
        <v>266</v>
      </c>
      <c r="G203" s="26" t="s">
        <v>51</v>
      </c>
      <c r="H203" s="26" t="s">
        <v>398</v>
      </c>
      <c r="I203" s="26"/>
      <c r="J203" s="26">
        <v>1</v>
      </c>
      <c r="K203" s="26" t="s">
        <v>269</v>
      </c>
      <c r="L203" s="26" t="s">
        <v>270</v>
      </c>
      <c r="M203" s="13" t="s">
        <v>399</v>
      </c>
      <c r="N203" s="26"/>
      <c r="O203" s="26">
        <v>70969393</v>
      </c>
      <c r="P203" s="26" t="s">
        <v>272</v>
      </c>
      <c r="Q203" s="26">
        <v>3</v>
      </c>
      <c r="R203" s="26">
        <v>24</v>
      </c>
      <c r="S203" s="34" t="s">
        <v>273</v>
      </c>
      <c r="T203" s="34" t="s">
        <v>273</v>
      </c>
      <c r="U203" s="34" t="s">
        <v>273</v>
      </c>
      <c r="V203" s="28">
        <f t="shared" si="59"/>
        <v>0</v>
      </c>
      <c r="W203" s="27">
        <v>2263.5</v>
      </c>
      <c r="X203" s="27">
        <v>2263.5</v>
      </c>
      <c r="Y203" s="27"/>
      <c r="Z203" s="28">
        <f t="shared" si="60"/>
        <v>4527</v>
      </c>
      <c r="AA203" s="27">
        <f t="shared" si="61"/>
        <v>2263.5</v>
      </c>
      <c r="AB203" s="27">
        <f t="shared" si="62"/>
        <v>2263.5</v>
      </c>
      <c r="AC203" s="27">
        <f t="shared" si="63"/>
        <v>0</v>
      </c>
      <c r="AD203" s="28">
        <f t="shared" si="64"/>
        <v>4527</v>
      </c>
      <c r="AE203" s="28">
        <f t="shared" si="65"/>
        <v>9054</v>
      </c>
      <c r="AF203" s="29" t="s">
        <v>274</v>
      </c>
      <c r="AG203" s="29" t="s">
        <v>59</v>
      </c>
      <c r="AH203" s="29" t="s">
        <v>275</v>
      </c>
      <c r="AI203" s="29" t="s">
        <v>61</v>
      </c>
      <c r="AJ203" s="29" t="s">
        <v>62</v>
      </c>
      <c r="AK203" s="26" t="s">
        <v>276</v>
      </c>
      <c r="AL203" s="26" t="s">
        <v>62</v>
      </c>
      <c r="AM203" s="26" t="s">
        <v>277</v>
      </c>
      <c r="AN203" s="26" t="s">
        <v>65</v>
      </c>
      <c r="AO203" s="30"/>
    </row>
    <row r="204" spans="1:41">
      <c r="A204" s="26">
        <v>70</v>
      </c>
      <c r="B204" s="26" t="s">
        <v>264</v>
      </c>
      <c r="C204" s="26" t="s">
        <v>265</v>
      </c>
      <c r="D204" s="26" t="s">
        <v>266</v>
      </c>
      <c r="E204" s="26" t="s">
        <v>267</v>
      </c>
      <c r="F204" s="26" t="s">
        <v>266</v>
      </c>
      <c r="G204" s="26" t="s">
        <v>51</v>
      </c>
      <c r="H204" s="26" t="s">
        <v>398</v>
      </c>
      <c r="I204" s="26"/>
      <c r="J204" s="26"/>
      <c r="K204" s="26" t="s">
        <v>269</v>
      </c>
      <c r="L204" s="26" t="s">
        <v>270</v>
      </c>
      <c r="M204" s="13" t="s">
        <v>400</v>
      </c>
      <c r="N204" s="26"/>
      <c r="O204" s="26">
        <v>70969414</v>
      </c>
      <c r="P204" s="26" t="s">
        <v>272</v>
      </c>
      <c r="Q204" s="26">
        <v>1</v>
      </c>
      <c r="R204" s="26">
        <v>24</v>
      </c>
      <c r="S204" s="34" t="s">
        <v>273</v>
      </c>
      <c r="T204" s="34" t="s">
        <v>273</v>
      </c>
      <c r="U204" s="34" t="s">
        <v>273</v>
      </c>
      <c r="V204" s="28">
        <f t="shared" si="59"/>
        <v>0</v>
      </c>
      <c r="W204" s="27">
        <v>667</v>
      </c>
      <c r="X204" s="27">
        <v>667</v>
      </c>
      <c r="Y204" s="27"/>
      <c r="Z204" s="28">
        <f t="shared" si="60"/>
        <v>1334</v>
      </c>
      <c r="AA204" s="27">
        <f t="shared" si="61"/>
        <v>667</v>
      </c>
      <c r="AB204" s="27">
        <f t="shared" si="62"/>
        <v>667</v>
      </c>
      <c r="AC204" s="27">
        <f t="shared" si="63"/>
        <v>0</v>
      </c>
      <c r="AD204" s="28">
        <f t="shared" si="64"/>
        <v>1334</v>
      </c>
      <c r="AE204" s="28">
        <f t="shared" si="65"/>
        <v>2668</v>
      </c>
      <c r="AF204" s="29" t="s">
        <v>274</v>
      </c>
      <c r="AG204" s="29" t="s">
        <v>59</v>
      </c>
      <c r="AH204" s="29" t="s">
        <v>275</v>
      </c>
      <c r="AI204" s="29" t="s">
        <v>61</v>
      </c>
      <c r="AJ204" s="29" t="s">
        <v>62</v>
      </c>
      <c r="AK204" s="26" t="s">
        <v>276</v>
      </c>
      <c r="AL204" s="26" t="s">
        <v>62</v>
      </c>
      <c r="AM204" s="26" t="s">
        <v>277</v>
      </c>
      <c r="AN204" s="26" t="s">
        <v>65</v>
      </c>
      <c r="AO204" s="30"/>
    </row>
    <row r="205" spans="1:41">
      <c r="A205" s="26">
        <v>71</v>
      </c>
      <c r="B205" s="26" t="s">
        <v>264</v>
      </c>
      <c r="C205" s="26" t="s">
        <v>265</v>
      </c>
      <c r="D205" s="26" t="s">
        <v>266</v>
      </c>
      <c r="E205" s="26" t="s">
        <v>267</v>
      </c>
      <c r="F205" s="26" t="s">
        <v>266</v>
      </c>
      <c r="G205" s="26" t="s">
        <v>51</v>
      </c>
      <c r="H205" s="26" t="s">
        <v>398</v>
      </c>
      <c r="I205" s="26"/>
      <c r="J205" s="26">
        <v>4</v>
      </c>
      <c r="K205" s="26" t="s">
        <v>269</v>
      </c>
      <c r="L205" s="26" t="s">
        <v>270</v>
      </c>
      <c r="M205" s="13" t="s">
        <v>401</v>
      </c>
      <c r="N205" s="26"/>
      <c r="O205" s="26">
        <v>95756726</v>
      </c>
      <c r="P205" s="26" t="s">
        <v>272</v>
      </c>
      <c r="Q205" s="26">
        <v>2</v>
      </c>
      <c r="R205" s="26">
        <v>24</v>
      </c>
      <c r="S205" s="34" t="s">
        <v>273</v>
      </c>
      <c r="T205" s="34" t="s">
        <v>273</v>
      </c>
      <c r="U205" s="34" t="s">
        <v>273</v>
      </c>
      <c r="V205" s="28">
        <f t="shared" si="59"/>
        <v>0</v>
      </c>
      <c r="W205" s="27">
        <v>651.5</v>
      </c>
      <c r="X205" s="27">
        <v>651.5</v>
      </c>
      <c r="Y205" s="27"/>
      <c r="Z205" s="28">
        <f t="shared" si="60"/>
        <v>1303</v>
      </c>
      <c r="AA205" s="27">
        <f t="shared" si="61"/>
        <v>651.5</v>
      </c>
      <c r="AB205" s="27">
        <f t="shared" si="62"/>
        <v>651.5</v>
      </c>
      <c r="AC205" s="27">
        <f t="shared" si="63"/>
        <v>0</v>
      </c>
      <c r="AD205" s="28">
        <f t="shared" si="64"/>
        <v>1303</v>
      </c>
      <c r="AE205" s="28">
        <f t="shared" si="65"/>
        <v>2606</v>
      </c>
      <c r="AF205" s="29" t="s">
        <v>274</v>
      </c>
      <c r="AG205" s="29" t="s">
        <v>59</v>
      </c>
      <c r="AH205" s="29" t="s">
        <v>275</v>
      </c>
      <c r="AI205" s="29" t="s">
        <v>61</v>
      </c>
      <c r="AJ205" s="29" t="s">
        <v>62</v>
      </c>
      <c r="AK205" s="26" t="s">
        <v>276</v>
      </c>
      <c r="AL205" s="26" t="s">
        <v>62</v>
      </c>
      <c r="AM205" s="26" t="s">
        <v>277</v>
      </c>
      <c r="AN205" s="26" t="s">
        <v>65</v>
      </c>
      <c r="AO205" s="30"/>
    </row>
    <row r="206" spans="1:41">
      <c r="A206" s="26">
        <v>72</v>
      </c>
      <c r="B206" s="26" t="s">
        <v>264</v>
      </c>
      <c r="C206" s="26" t="s">
        <v>265</v>
      </c>
      <c r="D206" s="26" t="s">
        <v>266</v>
      </c>
      <c r="E206" s="26" t="s">
        <v>267</v>
      </c>
      <c r="F206" s="26" t="s">
        <v>266</v>
      </c>
      <c r="G206" s="26" t="s">
        <v>51</v>
      </c>
      <c r="H206" s="26" t="s">
        <v>398</v>
      </c>
      <c r="I206" s="26"/>
      <c r="J206" s="26">
        <v>5</v>
      </c>
      <c r="K206" s="26" t="s">
        <v>269</v>
      </c>
      <c r="L206" s="26" t="s">
        <v>270</v>
      </c>
      <c r="M206" s="13" t="s">
        <v>402</v>
      </c>
      <c r="N206" s="26"/>
      <c r="O206" s="26">
        <v>70969412</v>
      </c>
      <c r="P206" s="26" t="s">
        <v>272</v>
      </c>
      <c r="Q206" s="26">
        <v>3</v>
      </c>
      <c r="R206" s="26">
        <v>24</v>
      </c>
      <c r="S206" s="34" t="s">
        <v>273</v>
      </c>
      <c r="T206" s="34" t="s">
        <v>273</v>
      </c>
      <c r="U206" s="34" t="s">
        <v>273</v>
      </c>
      <c r="V206" s="28">
        <f t="shared" si="59"/>
        <v>0</v>
      </c>
      <c r="W206" s="27">
        <v>802.5</v>
      </c>
      <c r="X206" s="27">
        <v>802.5</v>
      </c>
      <c r="Y206" s="27"/>
      <c r="Z206" s="28">
        <f t="shared" si="60"/>
        <v>1605</v>
      </c>
      <c r="AA206" s="27">
        <f t="shared" si="61"/>
        <v>802.5</v>
      </c>
      <c r="AB206" s="27">
        <f t="shared" si="62"/>
        <v>802.5</v>
      </c>
      <c r="AC206" s="27">
        <f t="shared" si="63"/>
        <v>0</v>
      </c>
      <c r="AD206" s="28">
        <f t="shared" si="64"/>
        <v>1605</v>
      </c>
      <c r="AE206" s="28">
        <f t="shared" si="65"/>
        <v>3210</v>
      </c>
      <c r="AF206" s="29" t="s">
        <v>274</v>
      </c>
      <c r="AG206" s="29" t="s">
        <v>59</v>
      </c>
      <c r="AH206" s="29" t="s">
        <v>275</v>
      </c>
      <c r="AI206" s="29" t="s">
        <v>61</v>
      </c>
      <c r="AJ206" s="29" t="s">
        <v>62</v>
      </c>
      <c r="AK206" s="26" t="s">
        <v>276</v>
      </c>
      <c r="AL206" s="26" t="s">
        <v>62</v>
      </c>
      <c r="AM206" s="26" t="s">
        <v>277</v>
      </c>
      <c r="AN206" s="26" t="s">
        <v>65</v>
      </c>
      <c r="AO206" s="30"/>
    </row>
    <row r="207" spans="1:41">
      <c r="A207" s="26">
        <v>73</v>
      </c>
      <c r="B207" s="26" t="s">
        <v>264</v>
      </c>
      <c r="C207" s="26" t="s">
        <v>265</v>
      </c>
      <c r="D207" s="26" t="s">
        <v>266</v>
      </c>
      <c r="E207" s="26" t="s">
        <v>267</v>
      </c>
      <c r="F207" s="26" t="s">
        <v>266</v>
      </c>
      <c r="G207" s="26" t="s">
        <v>51</v>
      </c>
      <c r="H207" s="26" t="s">
        <v>398</v>
      </c>
      <c r="I207" s="26"/>
      <c r="J207" s="26">
        <v>2</v>
      </c>
      <c r="K207" s="26" t="s">
        <v>269</v>
      </c>
      <c r="L207" s="26" t="s">
        <v>270</v>
      </c>
      <c r="M207" s="13" t="s">
        <v>403</v>
      </c>
      <c r="N207" s="26"/>
      <c r="O207" s="26">
        <v>96494614</v>
      </c>
      <c r="P207" s="26" t="s">
        <v>272</v>
      </c>
      <c r="Q207" s="26">
        <v>1</v>
      </c>
      <c r="R207" s="26">
        <v>24</v>
      </c>
      <c r="S207" s="34" t="s">
        <v>273</v>
      </c>
      <c r="T207" s="34" t="s">
        <v>273</v>
      </c>
      <c r="U207" s="34" t="s">
        <v>273</v>
      </c>
      <c r="V207" s="28">
        <f t="shared" si="59"/>
        <v>0</v>
      </c>
      <c r="W207" s="27">
        <v>1700</v>
      </c>
      <c r="X207" s="27">
        <v>1700</v>
      </c>
      <c r="Y207" s="27"/>
      <c r="Z207" s="28">
        <f t="shared" si="60"/>
        <v>3400</v>
      </c>
      <c r="AA207" s="27">
        <f t="shared" si="61"/>
        <v>1700</v>
      </c>
      <c r="AB207" s="27">
        <f t="shared" si="62"/>
        <v>1700</v>
      </c>
      <c r="AC207" s="27">
        <f t="shared" si="63"/>
        <v>0</v>
      </c>
      <c r="AD207" s="28">
        <f t="shared" si="64"/>
        <v>3400</v>
      </c>
      <c r="AE207" s="28">
        <f t="shared" si="65"/>
        <v>6800</v>
      </c>
      <c r="AF207" s="29" t="s">
        <v>274</v>
      </c>
      <c r="AG207" s="29" t="s">
        <v>59</v>
      </c>
      <c r="AH207" s="29" t="s">
        <v>275</v>
      </c>
      <c r="AI207" s="29" t="s">
        <v>61</v>
      </c>
      <c r="AJ207" s="29" t="s">
        <v>62</v>
      </c>
      <c r="AK207" s="26" t="s">
        <v>276</v>
      </c>
      <c r="AL207" s="26" t="s">
        <v>62</v>
      </c>
      <c r="AM207" s="26" t="s">
        <v>277</v>
      </c>
      <c r="AN207" s="26" t="s">
        <v>65</v>
      </c>
      <c r="AO207" s="30"/>
    </row>
    <row r="208" spans="1:41">
      <c r="A208" s="26">
        <v>74</v>
      </c>
      <c r="B208" s="26" t="s">
        <v>264</v>
      </c>
      <c r="C208" s="26" t="s">
        <v>265</v>
      </c>
      <c r="D208" s="26" t="s">
        <v>266</v>
      </c>
      <c r="E208" s="26" t="s">
        <v>267</v>
      </c>
      <c r="F208" s="26" t="s">
        <v>266</v>
      </c>
      <c r="G208" s="26" t="s">
        <v>51</v>
      </c>
      <c r="H208" s="26" t="s">
        <v>398</v>
      </c>
      <c r="I208" s="26"/>
      <c r="J208" s="26"/>
      <c r="K208" s="26" t="s">
        <v>269</v>
      </c>
      <c r="L208" s="26" t="s">
        <v>270</v>
      </c>
      <c r="M208" s="13" t="s">
        <v>404</v>
      </c>
      <c r="N208" s="26"/>
      <c r="O208" s="26">
        <v>89046805</v>
      </c>
      <c r="P208" s="26" t="s">
        <v>272</v>
      </c>
      <c r="Q208" s="26">
        <v>1</v>
      </c>
      <c r="R208" s="26">
        <v>24</v>
      </c>
      <c r="S208" s="34" t="s">
        <v>273</v>
      </c>
      <c r="T208" s="34" t="s">
        <v>273</v>
      </c>
      <c r="U208" s="34" t="s">
        <v>273</v>
      </c>
      <c r="V208" s="28">
        <f t="shared" si="59"/>
        <v>0</v>
      </c>
      <c r="W208" s="27">
        <v>343.5</v>
      </c>
      <c r="X208" s="27">
        <v>343.5</v>
      </c>
      <c r="Y208" s="27"/>
      <c r="Z208" s="28">
        <f t="shared" si="60"/>
        <v>687</v>
      </c>
      <c r="AA208" s="27">
        <f t="shared" si="61"/>
        <v>343.5</v>
      </c>
      <c r="AB208" s="27">
        <f t="shared" si="62"/>
        <v>343.5</v>
      </c>
      <c r="AC208" s="27">
        <f t="shared" si="63"/>
        <v>0</v>
      </c>
      <c r="AD208" s="28">
        <f t="shared" si="64"/>
        <v>687</v>
      </c>
      <c r="AE208" s="28">
        <f t="shared" si="65"/>
        <v>1374</v>
      </c>
      <c r="AF208" s="29" t="s">
        <v>274</v>
      </c>
      <c r="AG208" s="29" t="s">
        <v>59</v>
      </c>
      <c r="AH208" s="29" t="s">
        <v>275</v>
      </c>
      <c r="AI208" s="29" t="s">
        <v>61</v>
      </c>
      <c r="AJ208" s="29" t="s">
        <v>62</v>
      </c>
      <c r="AK208" s="26" t="s">
        <v>276</v>
      </c>
      <c r="AL208" s="26" t="s">
        <v>62</v>
      </c>
      <c r="AM208" s="26" t="s">
        <v>277</v>
      </c>
      <c r="AN208" s="26" t="s">
        <v>65</v>
      </c>
      <c r="AO208" s="30"/>
    </row>
    <row r="209" spans="1:41">
      <c r="A209" s="26">
        <v>75</v>
      </c>
      <c r="B209" s="26" t="s">
        <v>264</v>
      </c>
      <c r="C209" s="26" t="s">
        <v>265</v>
      </c>
      <c r="D209" s="26" t="s">
        <v>266</v>
      </c>
      <c r="E209" s="26" t="s">
        <v>267</v>
      </c>
      <c r="F209" s="26" t="s">
        <v>266</v>
      </c>
      <c r="G209" s="26" t="s">
        <v>51</v>
      </c>
      <c r="H209" s="26" t="s">
        <v>398</v>
      </c>
      <c r="I209" s="26"/>
      <c r="J209" s="26"/>
      <c r="K209" s="26" t="s">
        <v>269</v>
      </c>
      <c r="L209" s="26" t="s">
        <v>270</v>
      </c>
      <c r="M209" s="13" t="s">
        <v>405</v>
      </c>
      <c r="N209" s="26"/>
      <c r="O209" s="26">
        <v>95001886</v>
      </c>
      <c r="P209" s="26" t="s">
        <v>272</v>
      </c>
      <c r="Q209" s="26">
        <v>1</v>
      </c>
      <c r="R209" s="26">
        <v>24</v>
      </c>
      <c r="S209" s="34" t="s">
        <v>273</v>
      </c>
      <c r="T209" s="34" t="s">
        <v>273</v>
      </c>
      <c r="U209" s="34" t="s">
        <v>273</v>
      </c>
      <c r="V209" s="28">
        <f t="shared" si="59"/>
        <v>0</v>
      </c>
      <c r="W209" s="27">
        <v>448.5</v>
      </c>
      <c r="X209" s="27">
        <v>448.5</v>
      </c>
      <c r="Y209" s="27"/>
      <c r="Z209" s="28">
        <f t="shared" si="60"/>
        <v>897</v>
      </c>
      <c r="AA209" s="27">
        <f t="shared" si="61"/>
        <v>448.5</v>
      </c>
      <c r="AB209" s="27">
        <f t="shared" si="62"/>
        <v>448.5</v>
      </c>
      <c r="AC209" s="27">
        <f t="shared" si="63"/>
        <v>0</v>
      </c>
      <c r="AD209" s="28">
        <f t="shared" si="64"/>
        <v>897</v>
      </c>
      <c r="AE209" s="28">
        <f t="shared" si="65"/>
        <v>1794</v>
      </c>
      <c r="AF209" s="29" t="s">
        <v>274</v>
      </c>
      <c r="AG209" s="29" t="s">
        <v>59</v>
      </c>
      <c r="AH209" s="29" t="s">
        <v>275</v>
      </c>
      <c r="AI209" s="29" t="s">
        <v>61</v>
      </c>
      <c r="AJ209" s="29" t="s">
        <v>62</v>
      </c>
      <c r="AK209" s="26" t="s">
        <v>276</v>
      </c>
      <c r="AL209" s="26" t="s">
        <v>62</v>
      </c>
      <c r="AM209" s="26" t="s">
        <v>277</v>
      </c>
      <c r="AN209" s="26" t="s">
        <v>65</v>
      </c>
      <c r="AO209" s="30"/>
    </row>
    <row r="210" spans="1:41">
      <c r="A210" s="26">
        <v>76</v>
      </c>
      <c r="B210" s="26" t="s">
        <v>264</v>
      </c>
      <c r="C210" s="26" t="s">
        <v>265</v>
      </c>
      <c r="D210" s="26" t="s">
        <v>266</v>
      </c>
      <c r="E210" s="26" t="s">
        <v>267</v>
      </c>
      <c r="F210" s="26" t="s">
        <v>266</v>
      </c>
      <c r="G210" s="26" t="s">
        <v>51</v>
      </c>
      <c r="H210" s="26" t="s">
        <v>398</v>
      </c>
      <c r="I210" s="26"/>
      <c r="J210" s="26" t="s">
        <v>406</v>
      </c>
      <c r="K210" s="26" t="s">
        <v>269</v>
      </c>
      <c r="L210" s="26" t="s">
        <v>270</v>
      </c>
      <c r="M210" s="13" t="s">
        <v>407</v>
      </c>
      <c r="N210" s="26"/>
      <c r="O210" s="26" t="s">
        <v>408</v>
      </c>
      <c r="P210" s="26" t="s">
        <v>272</v>
      </c>
      <c r="Q210" s="26">
        <v>1</v>
      </c>
      <c r="R210" s="26">
        <v>24</v>
      </c>
      <c r="S210" s="34" t="s">
        <v>273</v>
      </c>
      <c r="T210" s="34" t="s">
        <v>273</v>
      </c>
      <c r="U210" s="34" t="s">
        <v>273</v>
      </c>
      <c r="V210" s="28">
        <f t="shared" si="59"/>
        <v>0</v>
      </c>
      <c r="W210" s="27">
        <v>1000</v>
      </c>
      <c r="X210" s="27">
        <v>1000</v>
      </c>
      <c r="Y210" s="27"/>
      <c r="Z210" s="28">
        <f t="shared" si="60"/>
        <v>2000</v>
      </c>
      <c r="AA210" s="27">
        <f t="shared" si="61"/>
        <v>1000</v>
      </c>
      <c r="AB210" s="27">
        <f t="shared" si="62"/>
        <v>1000</v>
      </c>
      <c r="AC210" s="27">
        <f t="shared" si="63"/>
        <v>0</v>
      </c>
      <c r="AD210" s="28">
        <f t="shared" si="64"/>
        <v>2000</v>
      </c>
      <c r="AE210" s="28">
        <f t="shared" si="65"/>
        <v>4000</v>
      </c>
      <c r="AF210" s="29" t="s">
        <v>274</v>
      </c>
      <c r="AG210" s="29" t="s">
        <v>59</v>
      </c>
      <c r="AH210" s="29" t="s">
        <v>275</v>
      </c>
      <c r="AI210" s="29" t="s">
        <v>61</v>
      </c>
      <c r="AJ210" s="29" t="s">
        <v>62</v>
      </c>
      <c r="AK210" s="26" t="s">
        <v>276</v>
      </c>
      <c r="AL210" s="26" t="s">
        <v>62</v>
      </c>
      <c r="AM210" s="26" t="s">
        <v>277</v>
      </c>
      <c r="AN210" s="26" t="s">
        <v>65</v>
      </c>
      <c r="AO210" s="30"/>
    </row>
    <row r="211" spans="1:41">
      <c r="A211" s="26">
        <v>77</v>
      </c>
      <c r="B211" s="26" t="s">
        <v>264</v>
      </c>
      <c r="C211" s="26" t="s">
        <v>265</v>
      </c>
      <c r="D211" s="26" t="s">
        <v>266</v>
      </c>
      <c r="E211" s="26" t="s">
        <v>267</v>
      </c>
      <c r="F211" s="26" t="s">
        <v>266</v>
      </c>
      <c r="G211" s="26" t="s">
        <v>51</v>
      </c>
      <c r="H211" s="26" t="s">
        <v>409</v>
      </c>
      <c r="I211" s="26"/>
      <c r="J211" s="26">
        <v>5</v>
      </c>
      <c r="K211" s="26" t="s">
        <v>269</v>
      </c>
      <c r="L211" s="26" t="s">
        <v>270</v>
      </c>
      <c r="M211" s="13" t="s">
        <v>410</v>
      </c>
      <c r="N211" s="26"/>
      <c r="O211" s="26" t="s">
        <v>411</v>
      </c>
      <c r="P211" s="26" t="s">
        <v>272</v>
      </c>
      <c r="Q211" s="26">
        <v>0.5</v>
      </c>
      <c r="R211" s="26">
        <v>24</v>
      </c>
      <c r="S211" s="34" t="s">
        <v>273</v>
      </c>
      <c r="T211" s="34" t="s">
        <v>273</v>
      </c>
      <c r="U211" s="34" t="s">
        <v>273</v>
      </c>
      <c r="V211" s="28">
        <f t="shared" si="59"/>
        <v>0</v>
      </c>
      <c r="W211" s="27">
        <v>613.5</v>
      </c>
      <c r="X211" s="27">
        <v>613.5</v>
      </c>
      <c r="Y211" s="27"/>
      <c r="Z211" s="28">
        <f t="shared" si="60"/>
        <v>1227</v>
      </c>
      <c r="AA211" s="27">
        <f t="shared" si="61"/>
        <v>613.5</v>
      </c>
      <c r="AB211" s="27">
        <f t="shared" si="62"/>
        <v>613.5</v>
      </c>
      <c r="AC211" s="27">
        <f t="shared" si="63"/>
        <v>0</v>
      </c>
      <c r="AD211" s="28">
        <f t="shared" si="64"/>
        <v>1227</v>
      </c>
      <c r="AE211" s="28">
        <f t="shared" si="65"/>
        <v>2454</v>
      </c>
      <c r="AF211" s="29" t="s">
        <v>274</v>
      </c>
      <c r="AG211" s="29" t="s">
        <v>59</v>
      </c>
      <c r="AH211" s="29" t="s">
        <v>275</v>
      </c>
      <c r="AI211" s="29" t="s">
        <v>61</v>
      </c>
      <c r="AJ211" s="29" t="s">
        <v>62</v>
      </c>
      <c r="AK211" s="26" t="s">
        <v>276</v>
      </c>
      <c r="AL211" s="26" t="s">
        <v>62</v>
      </c>
      <c r="AM211" s="26" t="s">
        <v>277</v>
      </c>
      <c r="AN211" s="26" t="s">
        <v>65</v>
      </c>
      <c r="AO211" s="30"/>
    </row>
    <row r="212" spans="1:41">
      <c r="A212" s="26">
        <v>78</v>
      </c>
      <c r="B212" s="26" t="s">
        <v>264</v>
      </c>
      <c r="C212" s="26" t="s">
        <v>265</v>
      </c>
      <c r="D212" s="26" t="s">
        <v>266</v>
      </c>
      <c r="E212" s="26" t="s">
        <v>267</v>
      </c>
      <c r="F212" s="26" t="s">
        <v>266</v>
      </c>
      <c r="G212" s="26" t="s">
        <v>51</v>
      </c>
      <c r="H212" s="26" t="s">
        <v>412</v>
      </c>
      <c r="I212" s="26"/>
      <c r="J212" s="26">
        <v>2</v>
      </c>
      <c r="K212" s="26" t="s">
        <v>269</v>
      </c>
      <c r="L212" s="26" t="s">
        <v>270</v>
      </c>
      <c r="M212" s="13" t="s">
        <v>413</v>
      </c>
      <c r="N212" s="26"/>
      <c r="O212" s="26" t="s">
        <v>414</v>
      </c>
      <c r="P212" s="26" t="s">
        <v>272</v>
      </c>
      <c r="Q212" s="26">
        <v>2</v>
      </c>
      <c r="R212" s="26">
        <v>24</v>
      </c>
      <c r="S212" s="34" t="s">
        <v>273</v>
      </c>
      <c r="T212" s="34" t="s">
        <v>273</v>
      </c>
      <c r="U212" s="34" t="s">
        <v>273</v>
      </c>
      <c r="V212" s="28">
        <f t="shared" si="59"/>
        <v>0</v>
      </c>
      <c r="W212" s="27">
        <v>1373.5</v>
      </c>
      <c r="X212" s="27">
        <v>1373.5</v>
      </c>
      <c r="Y212" s="27"/>
      <c r="Z212" s="28">
        <f t="shared" si="60"/>
        <v>2747</v>
      </c>
      <c r="AA212" s="27">
        <f t="shared" si="61"/>
        <v>1373.5</v>
      </c>
      <c r="AB212" s="27">
        <f t="shared" si="62"/>
        <v>1373.5</v>
      </c>
      <c r="AC212" s="27">
        <f t="shared" si="63"/>
        <v>0</v>
      </c>
      <c r="AD212" s="28">
        <f t="shared" si="64"/>
        <v>2747</v>
      </c>
      <c r="AE212" s="28">
        <f t="shared" si="65"/>
        <v>5494</v>
      </c>
      <c r="AF212" s="29" t="s">
        <v>274</v>
      </c>
      <c r="AG212" s="29" t="s">
        <v>59</v>
      </c>
      <c r="AH212" s="29" t="s">
        <v>275</v>
      </c>
      <c r="AI212" s="29" t="s">
        <v>61</v>
      </c>
      <c r="AJ212" s="29" t="s">
        <v>62</v>
      </c>
      <c r="AK212" s="26" t="s">
        <v>276</v>
      </c>
      <c r="AL212" s="26" t="s">
        <v>62</v>
      </c>
      <c r="AM212" s="26" t="s">
        <v>277</v>
      </c>
      <c r="AN212" s="26" t="s">
        <v>65</v>
      </c>
      <c r="AO212" s="30"/>
    </row>
    <row r="213" spans="1:41">
      <c r="A213" s="26">
        <v>79</v>
      </c>
      <c r="B213" s="26" t="s">
        <v>264</v>
      </c>
      <c r="C213" s="26" t="s">
        <v>265</v>
      </c>
      <c r="D213" s="26" t="s">
        <v>266</v>
      </c>
      <c r="E213" s="26" t="s">
        <v>267</v>
      </c>
      <c r="F213" s="26" t="s">
        <v>266</v>
      </c>
      <c r="G213" s="26" t="s">
        <v>51</v>
      </c>
      <c r="H213" s="26" t="s">
        <v>412</v>
      </c>
      <c r="I213" s="26"/>
      <c r="J213" s="26">
        <v>3</v>
      </c>
      <c r="K213" s="26" t="s">
        <v>269</v>
      </c>
      <c r="L213" s="26" t="s">
        <v>270</v>
      </c>
      <c r="M213" s="13" t="s">
        <v>415</v>
      </c>
      <c r="N213" s="26"/>
      <c r="O213" s="26">
        <v>70969094</v>
      </c>
      <c r="P213" s="26" t="s">
        <v>272</v>
      </c>
      <c r="Q213" s="26">
        <v>2</v>
      </c>
      <c r="R213" s="26">
        <v>24</v>
      </c>
      <c r="S213" s="34" t="s">
        <v>273</v>
      </c>
      <c r="T213" s="34" t="s">
        <v>273</v>
      </c>
      <c r="U213" s="34" t="s">
        <v>273</v>
      </c>
      <c r="V213" s="28">
        <f t="shared" si="59"/>
        <v>0</v>
      </c>
      <c r="W213" s="27">
        <v>2347.5</v>
      </c>
      <c r="X213" s="27">
        <v>2347.5</v>
      </c>
      <c r="Y213" s="27"/>
      <c r="Z213" s="28">
        <f t="shared" si="60"/>
        <v>4695</v>
      </c>
      <c r="AA213" s="27">
        <f t="shared" si="61"/>
        <v>2347.5</v>
      </c>
      <c r="AB213" s="27">
        <f t="shared" si="62"/>
        <v>2347.5</v>
      </c>
      <c r="AC213" s="27">
        <f t="shared" si="63"/>
        <v>0</v>
      </c>
      <c r="AD213" s="28">
        <f t="shared" si="64"/>
        <v>4695</v>
      </c>
      <c r="AE213" s="28">
        <f t="shared" si="65"/>
        <v>9390</v>
      </c>
      <c r="AF213" s="29" t="s">
        <v>274</v>
      </c>
      <c r="AG213" s="29" t="s">
        <v>59</v>
      </c>
      <c r="AH213" s="29" t="s">
        <v>275</v>
      </c>
      <c r="AI213" s="29" t="s">
        <v>61</v>
      </c>
      <c r="AJ213" s="29" t="s">
        <v>62</v>
      </c>
      <c r="AK213" s="26" t="s">
        <v>276</v>
      </c>
      <c r="AL213" s="26" t="s">
        <v>62</v>
      </c>
      <c r="AM213" s="26" t="s">
        <v>277</v>
      </c>
      <c r="AN213" s="26" t="s">
        <v>65</v>
      </c>
      <c r="AO213" s="30"/>
    </row>
    <row r="214" spans="1:41">
      <c r="A214" s="26">
        <v>80</v>
      </c>
      <c r="B214" s="26" t="s">
        <v>264</v>
      </c>
      <c r="C214" s="26" t="s">
        <v>265</v>
      </c>
      <c r="D214" s="26" t="s">
        <v>266</v>
      </c>
      <c r="E214" s="26" t="s">
        <v>267</v>
      </c>
      <c r="F214" s="26" t="s">
        <v>266</v>
      </c>
      <c r="G214" s="26" t="s">
        <v>51</v>
      </c>
      <c r="H214" s="26" t="s">
        <v>412</v>
      </c>
      <c r="I214" s="26"/>
      <c r="J214" s="26">
        <v>1</v>
      </c>
      <c r="K214" s="26" t="s">
        <v>269</v>
      </c>
      <c r="L214" s="26" t="s">
        <v>270</v>
      </c>
      <c r="M214" s="13" t="s">
        <v>416</v>
      </c>
      <c r="N214" s="26"/>
      <c r="O214" s="26">
        <v>70969457</v>
      </c>
      <c r="P214" s="26" t="s">
        <v>272</v>
      </c>
      <c r="Q214" s="26">
        <v>4</v>
      </c>
      <c r="R214" s="26">
        <v>24</v>
      </c>
      <c r="S214" s="34" t="s">
        <v>273</v>
      </c>
      <c r="T214" s="34" t="s">
        <v>273</v>
      </c>
      <c r="U214" s="34" t="s">
        <v>273</v>
      </c>
      <c r="V214" s="28">
        <f t="shared" si="59"/>
        <v>0</v>
      </c>
      <c r="W214" s="27">
        <v>3870</v>
      </c>
      <c r="X214" s="27">
        <v>3870</v>
      </c>
      <c r="Y214" s="27"/>
      <c r="Z214" s="28">
        <f t="shared" si="60"/>
        <v>7740</v>
      </c>
      <c r="AA214" s="27">
        <f t="shared" si="61"/>
        <v>3870</v>
      </c>
      <c r="AB214" s="27">
        <f t="shared" si="62"/>
        <v>3870</v>
      </c>
      <c r="AC214" s="27">
        <f t="shared" si="63"/>
        <v>0</v>
      </c>
      <c r="AD214" s="28">
        <f t="shared" si="64"/>
        <v>7740</v>
      </c>
      <c r="AE214" s="28">
        <f t="shared" si="65"/>
        <v>15480</v>
      </c>
      <c r="AF214" s="29" t="s">
        <v>274</v>
      </c>
      <c r="AG214" s="29" t="s">
        <v>59</v>
      </c>
      <c r="AH214" s="29" t="s">
        <v>275</v>
      </c>
      <c r="AI214" s="29" t="s">
        <v>61</v>
      </c>
      <c r="AJ214" s="29" t="s">
        <v>62</v>
      </c>
      <c r="AK214" s="26" t="s">
        <v>276</v>
      </c>
      <c r="AL214" s="26" t="s">
        <v>62</v>
      </c>
      <c r="AM214" s="26" t="s">
        <v>277</v>
      </c>
      <c r="AN214" s="26" t="s">
        <v>65</v>
      </c>
      <c r="AO214" s="30"/>
    </row>
    <row r="215" spans="1:41">
      <c r="A215" s="26">
        <v>81</v>
      </c>
      <c r="B215" s="26" t="s">
        <v>264</v>
      </c>
      <c r="C215" s="26" t="s">
        <v>265</v>
      </c>
      <c r="D215" s="26" t="s">
        <v>266</v>
      </c>
      <c r="E215" s="26" t="s">
        <v>267</v>
      </c>
      <c r="F215" s="26" t="s">
        <v>266</v>
      </c>
      <c r="G215" s="26" t="s">
        <v>51</v>
      </c>
      <c r="H215" s="26" t="s">
        <v>412</v>
      </c>
      <c r="I215" s="26"/>
      <c r="J215" s="26"/>
      <c r="K215" s="26" t="s">
        <v>269</v>
      </c>
      <c r="L215" s="26" t="s">
        <v>270</v>
      </c>
      <c r="M215" s="13" t="s">
        <v>417</v>
      </c>
      <c r="N215" s="26"/>
      <c r="O215" s="26">
        <v>83986329</v>
      </c>
      <c r="P215" s="26" t="s">
        <v>272</v>
      </c>
      <c r="Q215" s="26" t="s">
        <v>418</v>
      </c>
      <c r="R215" s="26">
        <v>24</v>
      </c>
      <c r="S215" s="34" t="s">
        <v>273</v>
      </c>
      <c r="T215" s="34" t="s">
        <v>273</v>
      </c>
      <c r="U215" s="34" t="s">
        <v>273</v>
      </c>
      <c r="V215" s="28">
        <f t="shared" si="59"/>
        <v>0</v>
      </c>
      <c r="W215" s="27">
        <v>286</v>
      </c>
      <c r="X215" s="27">
        <v>286</v>
      </c>
      <c r="Y215" s="27"/>
      <c r="Z215" s="28">
        <f t="shared" si="60"/>
        <v>572</v>
      </c>
      <c r="AA215" s="27">
        <f t="shared" si="61"/>
        <v>286</v>
      </c>
      <c r="AB215" s="27">
        <f t="shared" si="62"/>
        <v>286</v>
      </c>
      <c r="AC215" s="27">
        <f t="shared" si="63"/>
        <v>0</v>
      </c>
      <c r="AD215" s="28">
        <f t="shared" si="64"/>
        <v>572</v>
      </c>
      <c r="AE215" s="28">
        <f t="shared" si="65"/>
        <v>1144</v>
      </c>
      <c r="AF215" s="29" t="s">
        <v>274</v>
      </c>
      <c r="AG215" s="29" t="s">
        <v>59</v>
      </c>
      <c r="AH215" s="29" t="s">
        <v>275</v>
      </c>
      <c r="AI215" s="29" t="s">
        <v>61</v>
      </c>
      <c r="AJ215" s="29" t="s">
        <v>62</v>
      </c>
      <c r="AK215" s="26" t="s">
        <v>276</v>
      </c>
      <c r="AL215" s="26" t="s">
        <v>62</v>
      </c>
      <c r="AM215" s="26" t="s">
        <v>277</v>
      </c>
      <c r="AN215" s="26" t="s">
        <v>65</v>
      </c>
      <c r="AO215" s="30"/>
    </row>
    <row r="216" spans="1:41">
      <c r="A216" s="26">
        <v>82</v>
      </c>
      <c r="B216" s="26" t="s">
        <v>264</v>
      </c>
      <c r="C216" s="26" t="s">
        <v>265</v>
      </c>
      <c r="D216" s="26" t="s">
        <v>266</v>
      </c>
      <c r="E216" s="26" t="s">
        <v>267</v>
      </c>
      <c r="F216" s="26" t="s">
        <v>266</v>
      </c>
      <c r="G216" s="26" t="s">
        <v>51</v>
      </c>
      <c r="H216" s="26" t="s">
        <v>412</v>
      </c>
      <c r="I216" s="26"/>
      <c r="J216" s="26"/>
      <c r="K216" s="26" t="s">
        <v>269</v>
      </c>
      <c r="L216" s="26" t="s">
        <v>270</v>
      </c>
      <c r="M216" s="13" t="s">
        <v>419</v>
      </c>
      <c r="N216" s="26"/>
      <c r="O216" s="26">
        <v>83982814</v>
      </c>
      <c r="P216" s="26" t="s">
        <v>272</v>
      </c>
      <c r="Q216" s="26">
        <v>1</v>
      </c>
      <c r="R216" s="26">
        <v>24</v>
      </c>
      <c r="S216" s="34" t="s">
        <v>273</v>
      </c>
      <c r="T216" s="34" t="s">
        <v>273</v>
      </c>
      <c r="U216" s="34" t="s">
        <v>273</v>
      </c>
      <c r="V216" s="28">
        <f t="shared" si="59"/>
        <v>0</v>
      </c>
      <c r="W216" s="27">
        <v>150</v>
      </c>
      <c r="X216" s="27">
        <v>150</v>
      </c>
      <c r="Y216" s="27"/>
      <c r="Z216" s="28">
        <f t="shared" si="60"/>
        <v>300</v>
      </c>
      <c r="AA216" s="27">
        <f t="shared" si="61"/>
        <v>150</v>
      </c>
      <c r="AB216" s="27">
        <f t="shared" si="62"/>
        <v>150</v>
      </c>
      <c r="AC216" s="27">
        <f t="shared" si="63"/>
        <v>0</v>
      </c>
      <c r="AD216" s="28">
        <f t="shared" si="64"/>
        <v>300</v>
      </c>
      <c r="AE216" s="28">
        <f t="shared" si="65"/>
        <v>600</v>
      </c>
      <c r="AF216" s="29" t="s">
        <v>274</v>
      </c>
      <c r="AG216" s="29" t="s">
        <v>59</v>
      </c>
      <c r="AH216" s="29" t="s">
        <v>275</v>
      </c>
      <c r="AI216" s="29" t="s">
        <v>61</v>
      </c>
      <c r="AJ216" s="29" t="s">
        <v>62</v>
      </c>
      <c r="AK216" s="26" t="s">
        <v>276</v>
      </c>
      <c r="AL216" s="26" t="s">
        <v>62</v>
      </c>
      <c r="AM216" s="26" t="s">
        <v>277</v>
      </c>
      <c r="AN216" s="26" t="s">
        <v>65</v>
      </c>
      <c r="AO216" s="30"/>
    </row>
    <row r="217" spans="1:41">
      <c r="A217" s="26">
        <v>83</v>
      </c>
      <c r="B217" s="26" t="s">
        <v>264</v>
      </c>
      <c r="C217" s="26" t="s">
        <v>265</v>
      </c>
      <c r="D217" s="26" t="s">
        <v>266</v>
      </c>
      <c r="E217" s="26" t="s">
        <v>267</v>
      </c>
      <c r="F217" s="26" t="s">
        <v>266</v>
      </c>
      <c r="G217" s="26" t="s">
        <v>51</v>
      </c>
      <c r="H217" s="26" t="s">
        <v>412</v>
      </c>
      <c r="I217" s="26"/>
      <c r="J217" s="26"/>
      <c r="K217" s="26" t="s">
        <v>269</v>
      </c>
      <c r="L217" s="26" t="s">
        <v>270</v>
      </c>
      <c r="M217" s="13" t="s">
        <v>420</v>
      </c>
      <c r="N217" s="26"/>
      <c r="O217" s="26">
        <v>92453803</v>
      </c>
      <c r="P217" s="26" t="s">
        <v>272</v>
      </c>
      <c r="Q217" s="26">
        <v>1</v>
      </c>
      <c r="R217" s="26">
        <v>24</v>
      </c>
      <c r="S217" s="34" t="s">
        <v>273</v>
      </c>
      <c r="T217" s="34" t="s">
        <v>273</v>
      </c>
      <c r="U217" s="34" t="s">
        <v>273</v>
      </c>
      <c r="V217" s="28">
        <f t="shared" si="59"/>
        <v>0</v>
      </c>
      <c r="W217" s="27">
        <v>694</v>
      </c>
      <c r="X217" s="27">
        <v>694</v>
      </c>
      <c r="Y217" s="27"/>
      <c r="Z217" s="28">
        <f t="shared" si="60"/>
        <v>1388</v>
      </c>
      <c r="AA217" s="27">
        <f t="shared" si="61"/>
        <v>694</v>
      </c>
      <c r="AB217" s="27">
        <f t="shared" si="62"/>
        <v>694</v>
      </c>
      <c r="AC217" s="27">
        <f t="shared" si="63"/>
        <v>0</v>
      </c>
      <c r="AD217" s="28">
        <f t="shared" si="64"/>
        <v>1388</v>
      </c>
      <c r="AE217" s="28">
        <f t="shared" si="65"/>
        <v>2776</v>
      </c>
      <c r="AF217" s="29" t="s">
        <v>274</v>
      </c>
      <c r="AG217" s="29" t="s">
        <v>59</v>
      </c>
      <c r="AH217" s="29" t="s">
        <v>275</v>
      </c>
      <c r="AI217" s="29" t="s">
        <v>61</v>
      </c>
      <c r="AJ217" s="29" t="s">
        <v>62</v>
      </c>
      <c r="AK217" s="26" t="s">
        <v>276</v>
      </c>
      <c r="AL217" s="26" t="s">
        <v>62</v>
      </c>
      <c r="AM217" s="26" t="s">
        <v>277</v>
      </c>
      <c r="AN217" s="26" t="s">
        <v>65</v>
      </c>
      <c r="AO217" s="30"/>
    </row>
    <row r="218" spans="1:41">
      <c r="A218" s="26">
        <v>84</v>
      </c>
      <c r="B218" s="26" t="s">
        <v>264</v>
      </c>
      <c r="C218" s="26" t="s">
        <v>265</v>
      </c>
      <c r="D218" s="26" t="s">
        <v>266</v>
      </c>
      <c r="E218" s="26" t="s">
        <v>267</v>
      </c>
      <c r="F218" s="26" t="s">
        <v>266</v>
      </c>
      <c r="G218" s="26" t="s">
        <v>51</v>
      </c>
      <c r="H218" s="26" t="s">
        <v>268</v>
      </c>
      <c r="I218" s="26" t="s">
        <v>421</v>
      </c>
      <c r="J218" s="26"/>
      <c r="K218" s="26" t="s">
        <v>269</v>
      </c>
      <c r="L218" s="26" t="s">
        <v>270</v>
      </c>
      <c r="M218" s="13" t="s">
        <v>422</v>
      </c>
      <c r="N218" s="26"/>
      <c r="O218" s="26">
        <v>72018363</v>
      </c>
      <c r="P218" s="26" t="s">
        <v>272</v>
      </c>
      <c r="Q218" s="26">
        <v>1</v>
      </c>
      <c r="R218" s="26">
        <v>24</v>
      </c>
      <c r="S218" s="34" t="s">
        <v>273</v>
      </c>
      <c r="T218" s="34" t="s">
        <v>273</v>
      </c>
      <c r="U218" s="34" t="s">
        <v>273</v>
      </c>
      <c r="V218" s="28">
        <f t="shared" si="59"/>
        <v>0</v>
      </c>
      <c r="W218" s="27">
        <v>1467.5</v>
      </c>
      <c r="X218" s="27">
        <v>1467.5</v>
      </c>
      <c r="Y218" s="27"/>
      <c r="Z218" s="28">
        <f t="shared" si="60"/>
        <v>2935</v>
      </c>
      <c r="AA218" s="27">
        <f t="shared" si="61"/>
        <v>1467.5</v>
      </c>
      <c r="AB218" s="27">
        <f t="shared" si="62"/>
        <v>1467.5</v>
      </c>
      <c r="AC218" s="27">
        <f t="shared" si="63"/>
        <v>0</v>
      </c>
      <c r="AD218" s="28">
        <f t="shared" si="64"/>
        <v>2935</v>
      </c>
      <c r="AE218" s="28">
        <f t="shared" si="65"/>
        <v>5870</v>
      </c>
      <c r="AF218" s="29" t="s">
        <v>274</v>
      </c>
      <c r="AG218" s="29" t="s">
        <v>59</v>
      </c>
      <c r="AH218" s="29" t="s">
        <v>275</v>
      </c>
      <c r="AI218" s="29" t="s">
        <v>61</v>
      </c>
      <c r="AJ218" s="29" t="s">
        <v>62</v>
      </c>
      <c r="AK218" s="26" t="s">
        <v>276</v>
      </c>
      <c r="AL218" s="26" t="s">
        <v>62</v>
      </c>
      <c r="AM218" s="26" t="s">
        <v>277</v>
      </c>
      <c r="AN218" s="26" t="s">
        <v>65</v>
      </c>
      <c r="AO218" s="30"/>
    </row>
    <row r="219" spans="1:41">
      <c r="A219" s="26">
        <v>85</v>
      </c>
      <c r="B219" s="26" t="s">
        <v>264</v>
      </c>
      <c r="C219" s="26" t="s">
        <v>265</v>
      </c>
      <c r="D219" s="26" t="s">
        <v>266</v>
      </c>
      <c r="E219" s="26" t="s">
        <v>267</v>
      </c>
      <c r="F219" s="26" t="s">
        <v>266</v>
      </c>
      <c r="G219" s="26" t="s">
        <v>51</v>
      </c>
      <c r="H219" s="26" t="s">
        <v>268</v>
      </c>
      <c r="I219" s="26"/>
      <c r="J219" s="26">
        <v>5</v>
      </c>
      <c r="K219" s="26" t="s">
        <v>269</v>
      </c>
      <c r="L219" s="26" t="s">
        <v>270</v>
      </c>
      <c r="M219" s="13" t="s">
        <v>423</v>
      </c>
      <c r="N219" s="26"/>
      <c r="O219" s="26">
        <v>95756807</v>
      </c>
      <c r="P219" s="26" t="s">
        <v>272</v>
      </c>
      <c r="Q219" s="26">
        <v>1</v>
      </c>
      <c r="R219" s="26">
        <v>24</v>
      </c>
      <c r="S219" s="34" t="s">
        <v>273</v>
      </c>
      <c r="T219" s="34" t="s">
        <v>273</v>
      </c>
      <c r="U219" s="34" t="s">
        <v>273</v>
      </c>
      <c r="V219" s="28">
        <f t="shared" si="59"/>
        <v>0</v>
      </c>
      <c r="W219" s="27">
        <v>1028.5</v>
      </c>
      <c r="X219" s="27">
        <v>1028.5</v>
      </c>
      <c r="Y219" s="27"/>
      <c r="Z219" s="28">
        <f t="shared" si="60"/>
        <v>2057</v>
      </c>
      <c r="AA219" s="27">
        <f t="shared" si="61"/>
        <v>1028.5</v>
      </c>
      <c r="AB219" s="27">
        <f t="shared" si="62"/>
        <v>1028.5</v>
      </c>
      <c r="AC219" s="27">
        <f t="shared" si="63"/>
        <v>0</v>
      </c>
      <c r="AD219" s="28">
        <f t="shared" si="64"/>
        <v>2057</v>
      </c>
      <c r="AE219" s="28">
        <f t="shared" si="65"/>
        <v>4114</v>
      </c>
      <c r="AF219" s="29" t="s">
        <v>274</v>
      </c>
      <c r="AG219" s="29" t="s">
        <v>59</v>
      </c>
      <c r="AH219" s="29" t="s">
        <v>275</v>
      </c>
      <c r="AI219" s="29" t="s">
        <v>61</v>
      </c>
      <c r="AJ219" s="29" t="s">
        <v>62</v>
      </c>
      <c r="AK219" s="26" t="s">
        <v>276</v>
      </c>
      <c r="AL219" s="26" t="s">
        <v>62</v>
      </c>
      <c r="AM219" s="26" t="s">
        <v>277</v>
      </c>
      <c r="AN219" s="26" t="s">
        <v>65</v>
      </c>
      <c r="AO219" s="30"/>
    </row>
    <row r="220" spans="1:41">
      <c r="A220" s="26">
        <v>86</v>
      </c>
      <c r="B220" s="26" t="s">
        <v>264</v>
      </c>
      <c r="C220" s="26" t="s">
        <v>265</v>
      </c>
      <c r="D220" s="26" t="s">
        <v>266</v>
      </c>
      <c r="E220" s="26" t="s">
        <v>267</v>
      </c>
      <c r="F220" s="26" t="s">
        <v>266</v>
      </c>
      <c r="G220" s="26" t="s">
        <v>51</v>
      </c>
      <c r="H220" s="26" t="s">
        <v>268</v>
      </c>
      <c r="I220" s="26"/>
      <c r="J220" s="26"/>
      <c r="K220" s="26" t="s">
        <v>269</v>
      </c>
      <c r="L220" s="26" t="s">
        <v>270</v>
      </c>
      <c r="M220" s="13" t="s">
        <v>424</v>
      </c>
      <c r="N220" s="26"/>
      <c r="O220" s="26">
        <v>98212148</v>
      </c>
      <c r="P220" s="26" t="s">
        <v>272</v>
      </c>
      <c r="Q220" s="26">
        <v>2</v>
      </c>
      <c r="R220" s="26">
        <v>24</v>
      </c>
      <c r="S220" s="34" t="s">
        <v>273</v>
      </c>
      <c r="T220" s="34" t="s">
        <v>273</v>
      </c>
      <c r="U220" s="34" t="s">
        <v>273</v>
      </c>
      <c r="V220" s="28">
        <f t="shared" si="59"/>
        <v>0</v>
      </c>
      <c r="W220" s="27">
        <v>11595</v>
      </c>
      <c r="X220" s="27">
        <v>11595</v>
      </c>
      <c r="Y220" s="27"/>
      <c r="Z220" s="28">
        <f t="shared" si="60"/>
        <v>23190</v>
      </c>
      <c r="AA220" s="27">
        <f t="shared" si="61"/>
        <v>11595</v>
      </c>
      <c r="AB220" s="27">
        <f t="shared" si="62"/>
        <v>11595</v>
      </c>
      <c r="AC220" s="27">
        <f t="shared" si="63"/>
        <v>0</v>
      </c>
      <c r="AD220" s="28">
        <f t="shared" si="64"/>
        <v>23190</v>
      </c>
      <c r="AE220" s="28">
        <f t="shared" si="65"/>
        <v>46380</v>
      </c>
      <c r="AF220" s="29" t="s">
        <v>274</v>
      </c>
      <c r="AG220" s="29" t="s">
        <v>59</v>
      </c>
      <c r="AH220" s="29" t="s">
        <v>275</v>
      </c>
      <c r="AI220" s="29" t="s">
        <v>61</v>
      </c>
      <c r="AJ220" s="29" t="s">
        <v>62</v>
      </c>
      <c r="AK220" s="26" t="s">
        <v>276</v>
      </c>
      <c r="AL220" s="26" t="s">
        <v>62</v>
      </c>
      <c r="AM220" s="26" t="s">
        <v>277</v>
      </c>
      <c r="AN220" s="26" t="s">
        <v>65</v>
      </c>
      <c r="AO220" s="30"/>
    </row>
    <row r="221" spans="1:41">
      <c r="A221" s="26">
        <v>87</v>
      </c>
      <c r="B221" s="26" t="s">
        <v>264</v>
      </c>
      <c r="C221" s="26" t="s">
        <v>265</v>
      </c>
      <c r="D221" s="26" t="s">
        <v>266</v>
      </c>
      <c r="E221" s="26" t="s">
        <v>267</v>
      </c>
      <c r="F221" s="26" t="s">
        <v>266</v>
      </c>
      <c r="G221" s="26" t="s">
        <v>51</v>
      </c>
      <c r="H221" s="26" t="s">
        <v>268</v>
      </c>
      <c r="I221" s="26"/>
      <c r="J221" s="26" t="s">
        <v>425</v>
      </c>
      <c r="K221" s="26" t="s">
        <v>269</v>
      </c>
      <c r="L221" s="26" t="s">
        <v>270</v>
      </c>
      <c r="M221" s="13" t="s">
        <v>426</v>
      </c>
      <c r="N221" s="26"/>
      <c r="O221" s="26">
        <v>89055411</v>
      </c>
      <c r="P221" s="26" t="s">
        <v>272</v>
      </c>
      <c r="Q221" s="26">
        <v>2</v>
      </c>
      <c r="R221" s="26">
        <v>24</v>
      </c>
      <c r="S221" s="34" t="s">
        <v>273</v>
      </c>
      <c r="T221" s="34" t="s">
        <v>273</v>
      </c>
      <c r="U221" s="34" t="s">
        <v>273</v>
      </c>
      <c r="V221" s="28">
        <f t="shared" si="59"/>
        <v>0</v>
      </c>
      <c r="W221" s="27">
        <v>1900.5</v>
      </c>
      <c r="X221" s="27">
        <v>1900.5</v>
      </c>
      <c r="Y221" s="27"/>
      <c r="Z221" s="28">
        <f t="shared" si="60"/>
        <v>3801</v>
      </c>
      <c r="AA221" s="27">
        <f t="shared" si="61"/>
        <v>1900.5</v>
      </c>
      <c r="AB221" s="27">
        <f t="shared" si="62"/>
        <v>1900.5</v>
      </c>
      <c r="AC221" s="27">
        <f t="shared" si="63"/>
        <v>0</v>
      </c>
      <c r="AD221" s="28">
        <f t="shared" si="64"/>
        <v>3801</v>
      </c>
      <c r="AE221" s="28">
        <f t="shared" si="65"/>
        <v>7602</v>
      </c>
      <c r="AF221" s="29" t="s">
        <v>274</v>
      </c>
      <c r="AG221" s="29" t="s">
        <v>59</v>
      </c>
      <c r="AH221" s="29" t="s">
        <v>275</v>
      </c>
      <c r="AI221" s="29" t="s">
        <v>61</v>
      </c>
      <c r="AJ221" s="29" t="s">
        <v>62</v>
      </c>
      <c r="AK221" s="26" t="s">
        <v>276</v>
      </c>
      <c r="AL221" s="26" t="s">
        <v>62</v>
      </c>
      <c r="AM221" s="26" t="s">
        <v>277</v>
      </c>
      <c r="AN221" s="26" t="s">
        <v>65</v>
      </c>
      <c r="AO221" s="30"/>
    </row>
    <row r="222" spans="1:41">
      <c r="A222" s="26">
        <v>88</v>
      </c>
      <c r="B222" s="26" t="s">
        <v>264</v>
      </c>
      <c r="C222" s="26" t="s">
        <v>265</v>
      </c>
      <c r="D222" s="26" t="s">
        <v>266</v>
      </c>
      <c r="E222" s="26" t="s">
        <v>267</v>
      </c>
      <c r="F222" s="26" t="s">
        <v>266</v>
      </c>
      <c r="G222" s="26" t="s">
        <v>51</v>
      </c>
      <c r="H222" s="26" t="s">
        <v>268</v>
      </c>
      <c r="I222" s="26"/>
      <c r="J222" s="26"/>
      <c r="K222" s="26" t="s">
        <v>269</v>
      </c>
      <c r="L222" s="26" t="s">
        <v>270</v>
      </c>
      <c r="M222" s="13" t="s">
        <v>427</v>
      </c>
      <c r="N222" s="26"/>
      <c r="O222" s="26">
        <v>70969135</v>
      </c>
      <c r="P222" s="26" t="s">
        <v>272</v>
      </c>
      <c r="Q222" s="26">
        <v>4</v>
      </c>
      <c r="R222" s="26">
        <v>24</v>
      </c>
      <c r="S222" s="34" t="s">
        <v>273</v>
      </c>
      <c r="T222" s="34" t="s">
        <v>273</v>
      </c>
      <c r="U222" s="34" t="s">
        <v>273</v>
      </c>
      <c r="V222" s="28">
        <f t="shared" si="59"/>
        <v>0</v>
      </c>
      <c r="W222" s="27">
        <v>1270</v>
      </c>
      <c r="X222" s="27">
        <v>1270</v>
      </c>
      <c r="Y222" s="27"/>
      <c r="Z222" s="28">
        <f t="shared" si="60"/>
        <v>2540</v>
      </c>
      <c r="AA222" s="27">
        <f t="shared" si="61"/>
        <v>1270</v>
      </c>
      <c r="AB222" s="27">
        <f t="shared" si="62"/>
        <v>1270</v>
      </c>
      <c r="AC222" s="27">
        <f t="shared" si="63"/>
        <v>0</v>
      </c>
      <c r="AD222" s="28">
        <f t="shared" si="64"/>
        <v>2540</v>
      </c>
      <c r="AE222" s="28">
        <f t="shared" si="65"/>
        <v>5080</v>
      </c>
      <c r="AF222" s="29" t="s">
        <v>274</v>
      </c>
      <c r="AG222" s="29" t="s">
        <v>59</v>
      </c>
      <c r="AH222" s="29" t="s">
        <v>275</v>
      </c>
      <c r="AI222" s="29" t="s">
        <v>61</v>
      </c>
      <c r="AJ222" s="29" t="s">
        <v>62</v>
      </c>
      <c r="AK222" s="26" t="s">
        <v>276</v>
      </c>
      <c r="AL222" s="26" t="s">
        <v>62</v>
      </c>
      <c r="AM222" s="26" t="s">
        <v>277</v>
      </c>
      <c r="AN222" s="26" t="s">
        <v>65</v>
      </c>
      <c r="AO222" s="30"/>
    </row>
    <row r="223" spans="1:41">
      <c r="A223" s="26">
        <v>89</v>
      </c>
      <c r="B223" s="26" t="s">
        <v>264</v>
      </c>
      <c r="C223" s="26" t="s">
        <v>265</v>
      </c>
      <c r="D223" s="26" t="s">
        <v>266</v>
      </c>
      <c r="E223" s="26" t="s">
        <v>267</v>
      </c>
      <c r="F223" s="26" t="s">
        <v>266</v>
      </c>
      <c r="G223" s="26" t="s">
        <v>51</v>
      </c>
      <c r="H223" s="26" t="s">
        <v>268</v>
      </c>
      <c r="I223" s="26"/>
      <c r="J223" s="26" t="s">
        <v>428</v>
      </c>
      <c r="K223" s="26" t="s">
        <v>269</v>
      </c>
      <c r="L223" s="26" t="s">
        <v>270</v>
      </c>
      <c r="M223" s="13" t="s">
        <v>429</v>
      </c>
      <c r="N223" s="26"/>
      <c r="O223" s="26">
        <v>70969373</v>
      </c>
      <c r="P223" s="26" t="s">
        <v>272</v>
      </c>
      <c r="Q223" s="26">
        <v>2</v>
      </c>
      <c r="R223" s="26">
        <v>24</v>
      </c>
      <c r="S223" s="34" t="s">
        <v>273</v>
      </c>
      <c r="T223" s="34" t="s">
        <v>273</v>
      </c>
      <c r="U223" s="34" t="s">
        <v>273</v>
      </c>
      <c r="V223" s="28">
        <f t="shared" si="59"/>
        <v>0</v>
      </c>
      <c r="W223" s="27">
        <v>1859</v>
      </c>
      <c r="X223" s="27">
        <v>1859</v>
      </c>
      <c r="Y223" s="27"/>
      <c r="Z223" s="28">
        <f t="shared" si="60"/>
        <v>3718</v>
      </c>
      <c r="AA223" s="27">
        <f t="shared" si="61"/>
        <v>1859</v>
      </c>
      <c r="AB223" s="27">
        <f t="shared" si="62"/>
        <v>1859</v>
      </c>
      <c r="AC223" s="27">
        <f t="shared" si="63"/>
        <v>0</v>
      </c>
      <c r="AD223" s="28">
        <f t="shared" si="64"/>
        <v>3718</v>
      </c>
      <c r="AE223" s="28">
        <f t="shared" si="65"/>
        <v>7436</v>
      </c>
      <c r="AF223" s="29" t="s">
        <v>274</v>
      </c>
      <c r="AG223" s="29" t="s">
        <v>59</v>
      </c>
      <c r="AH223" s="29" t="s">
        <v>275</v>
      </c>
      <c r="AI223" s="29" t="s">
        <v>61</v>
      </c>
      <c r="AJ223" s="29" t="s">
        <v>62</v>
      </c>
      <c r="AK223" s="26" t="s">
        <v>276</v>
      </c>
      <c r="AL223" s="26" t="s">
        <v>62</v>
      </c>
      <c r="AM223" s="26" t="s">
        <v>277</v>
      </c>
      <c r="AN223" s="26" t="s">
        <v>65</v>
      </c>
      <c r="AO223" s="30"/>
    </row>
    <row r="224" spans="1:41">
      <c r="A224" s="26">
        <v>90</v>
      </c>
      <c r="B224" s="26" t="s">
        <v>264</v>
      </c>
      <c r="C224" s="26" t="s">
        <v>265</v>
      </c>
      <c r="D224" s="26" t="s">
        <v>266</v>
      </c>
      <c r="E224" s="26" t="s">
        <v>267</v>
      </c>
      <c r="F224" s="26" t="s">
        <v>266</v>
      </c>
      <c r="G224" s="26" t="s">
        <v>51</v>
      </c>
      <c r="H224" s="26" t="s">
        <v>351</v>
      </c>
      <c r="I224" s="26"/>
      <c r="J224" s="26">
        <v>2</v>
      </c>
      <c r="K224" s="26" t="s">
        <v>269</v>
      </c>
      <c r="L224" s="26" t="s">
        <v>270</v>
      </c>
      <c r="M224" s="13" t="s">
        <v>430</v>
      </c>
      <c r="N224" s="26"/>
      <c r="O224" s="26" t="s">
        <v>431</v>
      </c>
      <c r="P224" s="26" t="s">
        <v>272</v>
      </c>
      <c r="Q224" s="26">
        <v>1</v>
      </c>
      <c r="R224" s="26">
        <v>24</v>
      </c>
      <c r="S224" s="34" t="s">
        <v>273</v>
      </c>
      <c r="T224" s="34" t="s">
        <v>273</v>
      </c>
      <c r="U224" s="34" t="s">
        <v>273</v>
      </c>
      <c r="V224" s="28">
        <f t="shared" si="59"/>
        <v>0</v>
      </c>
      <c r="W224" s="27">
        <v>1121</v>
      </c>
      <c r="X224" s="27">
        <v>1121</v>
      </c>
      <c r="Y224" s="27"/>
      <c r="Z224" s="28">
        <f t="shared" si="60"/>
        <v>2242</v>
      </c>
      <c r="AA224" s="27">
        <f t="shared" si="61"/>
        <v>1121</v>
      </c>
      <c r="AB224" s="27">
        <f t="shared" si="62"/>
        <v>1121</v>
      </c>
      <c r="AC224" s="27">
        <f t="shared" si="63"/>
        <v>0</v>
      </c>
      <c r="AD224" s="28">
        <f t="shared" si="64"/>
        <v>2242</v>
      </c>
      <c r="AE224" s="28">
        <f t="shared" si="65"/>
        <v>4484</v>
      </c>
      <c r="AF224" s="29" t="s">
        <v>274</v>
      </c>
      <c r="AG224" s="29" t="s">
        <v>59</v>
      </c>
      <c r="AH224" s="29" t="s">
        <v>275</v>
      </c>
      <c r="AI224" s="29" t="s">
        <v>61</v>
      </c>
      <c r="AJ224" s="29" t="s">
        <v>62</v>
      </c>
      <c r="AK224" s="26" t="s">
        <v>276</v>
      </c>
      <c r="AL224" s="26" t="s">
        <v>62</v>
      </c>
      <c r="AM224" s="26" t="s">
        <v>277</v>
      </c>
      <c r="AN224" s="26" t="s">
        <v>65</v>
      </c>
      <c r="AO224" s="30"/>
    </row>
    <row r="225" spans="1:41">
      <c r="A225" s="26">
        <v>91</v>
      </c>
      <c r="B225" s="26" t="s">
        <v>264</v>
      </c>
      <c r="C225" s="26" t="s">
        <v>265</v>
      </c>
      <c r="D225" s="26" t="s">
        <v>266</v>
      </c>
      <c r="E225" s="26" t="s">
        <v>267</v>
      </c>
      <c r="F225" s="26" t="s">
        <v>266</v>
      </c>
      <c r="G225" s="26" t="s">
        <v>51</v>
      </c>
      <c r="H225" s="26" t="s">
        <v>432</v>
      </c>
      <c r="I225" s="26"/>
      <c r="J225" s="26"/>
      <c r="K225" s="26" t="s">
        <v>269</v>
      </c>
      <c r="L225" s="26" t="s">
        <v>270</v>
      </c>
      <c r="M225" s="13" t="s">
        <v>433</v>
      </c>
      <c r="N225" s="26"/>
      <c r="O225" s="26">
        <v>91556517</v>
      </c>
      <c r="P225" s="26" t="s">
        <v>272</v>
      </c>
      <c r="Q225" s="26">
        <v>0.8</v>
      </c>
      <c r="R225" s="26">
        <v>24</v>
      </c>
      <c r="S225" s="34" t="s">
        <v>273</v>
      </c>
      <c r="T225" s="34" t="s">
        <v>273</v>
      </c>
      <c r="U225" s="34" t="s">
        <v>273</v>
      </c>
      <c r="V225" s="28">
        <f t="shared" si="59"/>
        <v>0</v>
      </c>
      <c r="W225" s="27">
        <v>1155</v>
      </c>
      <c r="X225" s="27">
        <v>1155</v>
      </c>
      <c r="Y225" s="27"/>
      <c r="Z225" s="28">
        <f t="shared" si="60"/>
        <v>2310</v>
      </c>
      <c r="AA225" s="27">
        <f t="shared" si="61"/>
        <v>1155</v>
      </c>
      <c r="AB225" s="27">
        <f t="shared" si="62"/>
        <v>1155</v>
      </c>
      <c r="AC225" s="27">
        <f t="shared" si="63"/>
        <v>0</v>
      </c>
      <c r="AD225" s="28">
        <f t="shared" si="64"/>
        <v>2310</v>
      </c>
      <c r="AE225" s="28">
        <f t="shared" si="65"/>
        <v>4620</v>
      </c>
      <c r="AF225" s="29" t="s">
        <v>274</v>
      </c>
      <c r="AG225" s="29" t="s">
        <v>59</v>
      </c>
      <c r="AH225" s="29" t="s">
        <v>275</v>
      </c>
      <c r="AI225" s="29" t="s">
        <v>61</v>
      </c>
      <c r="AJ225" s="29" t="s">
        <v>62</v>
      </c>
      <c r="AK225" s="26" t="s">
        <v>276</v>
      </c>
      <c r="AL225" s="26" t="s">
        <v>62</v>
      </c>
      <c r="AM225" s="26" t="s">
        <v>277</v>
      </c>
      <c r="AN225" s="26" t="s">
        <v>65</v>
      </c>
      <c r="AO225" s="30"/>
    </row>
    <row r="226" spans="1:41">
      <c r="A226" s="26">
        <v>92</v>
      </c>
      <c r="B226" s="26" t="s">
        <v>264</v>
      </c>
      <c r="C226" s="26" t="s">
        <v>265</v>
      </c>
      <c r="D226" s="26" t="s">
        <v>266</v>
      </c>
      <c r="E226" s="26" t="s">
        <v>267</v>
      </c>
      <c r="F226" s="26" t="s">
        <v>266</v>
      </c>
      <c r="G226" s="26" t="s">
        <v>51</v>
      </c>
      <c r="H226" s="26" t="s">
        <v>432</v>
      </c>
      <c r="I226" s="26"/>
      <c r="J226" s="26"/>
      <c r="K226" s="26" t="s">
        <v>269</v>
      </c>
      <c r="L226" s="26" t="s">
        <v>270</v>
      </c>
      <c r="M226" s="13" t="s">
        <v>434</v>
      </c>
      <c r="N226" s="26"/>
      <c r="O226" s="26" t="s">
        <v>435</v>
      </c>
      <c r="P226" s="26" t="s">
        <v>272</v>
      </c>
      <c r="Q226" s="26">
        <v>1</v>
      </c>
      <c r="R226" s="26">
        <v>24</v>
      </c>
      <c r="S226" s="34" t="s">
        <v>273</v>
      </c>
      <c r="T226" s="34" t="s">
        <v>273</v>
      </c>
      <c r="U226" s="34" t="s">
        <v>273</v>
      </c>
      <c r="V226" s="28">
        <f t="shared" si="59"/>
        <v>0</v>
      </c>
      <c r="W226" s="27">
        <v>1373.5</v>
      </c>
      <c r="X226" s="27">
        <v>1373.5</v>
      </c>
      <c r="Y226" s="27"/>
      <c r="Z226" s="28">
        <f t="shared" si="60"/>
        <v>2747</v>
      </c>
      <c r="AA226" s="27">
        <f t="shared" si="61"/>
        <v>1373.5</v>
      </c>
      <c r="AB226" s="27">
        <f t="shared" si="62"/>
        <v>1373.5</v>
      </c>
      <c r="AC226" s="27">
        <f t="shared" si="63"/>
        <v>0</v>
      </c>
      <c r="AD226" s="28">
        <f t="shared" si="64"/>
        <v>2747</v>
      </c>
      <c r="AE226" s="28">
        <f t="shared" si="65"/>
        <v>5494</v>
      </c>
      <c r="AF226" s="29" t="s">
        <v>274</v>
      </c>
      <c r="AG226" s="29" t="s">
        <v>59</v>
      </c>
      <c r="AH226" s="29" t="s">
        <v>275</v>
      </c>
      <c r="AI226" s="29" t="s">
        <v>61</v>
      </c>
      <c r="AJ226" s="29" t="s">
        <v>62</v>
      </c>
      <c r="AK226" s="26" t="s">
        <v>276</v>
      </c>
      <c r="AL226" s="26" t="s">
        <v>62</v>
      </c>
      <c r="AM226" s="26" t="s">
        <v>277</v>
      </c>
      <c r="AN226" s="26" t="s">
        <v>65</v>
      </c>
      <c r="AO226" s="30"/>
    </row>
    <row r="227" spans="1:41">
      <c r="A227" s="26">
        <v>93</v>
      </c>
      <c r="B227" s="26" t="s">
        <v>264</v>
      </c>
      <c r="C227" s="26" t="s">
        <v>265</v>
      </c>
      <c r="D227" s="26" t="s">
        <v>266</v>
      </c>
      <c r="E227" s="26" t="s">
        <v>267</v>
      </c>
      <c r="F227" s="26" t="s">
        <v>266</v>
      </c>
      <c r="G227" s="26" t="s">
        <v>51</v>
      </c>
      <c r="H227" s="26" t="s">
        <v>268</v>
      </c>
      <c r="I227" s="26"/>
      <c r="J227" s="26">
        <v>1</v>
      </c>
      <c r="K227" s="26" t="s">
        <v>269</v>
      </c>
      <c r="L227" s="26" t="s">
        <v>270</v>
      </c>
      <c r="M227" s="13" t="s">
        <v>436</v>
      </c>
      <c r="N227" s="26"/>
      <c r="O227" s="26">
        <v>70969369</v>
      </c>
      <c r="P227" s="26" t="s">
        <v>272</v>
      </c>
      <c r="Q227" s="26">
        <v>4</v>
      </c>
      <c r="R227" s="26">
        <v>24</v>
      </c>
      <c r="S227" s="34" t="s">
        <v>273</v>
      </c>
      <c r="T227" s="34" t="s">
        <v>273</v>
      </c>
      <c r="U227" s="34" t="s">
        <v>273</v>
      </c>
      <c r="V227" s="28">
        <f t="shared" si="59"/>
        <v>0</v>
      </c>
      <c r="W227" s="27">
        <v>3632.5</v>
      </c>
      <c r="X227" s="27">
        <v>3632.5</v>
      </c>
      <c r="Y227" s="27"/>
      <c r="Z227" s="28">
        <f t="shared" si="60"/>
        <v>7265</v>
      </c>
      <c r="AA227" s="27">
        <f t="shared" si="61"/>
        <v>3632.5</v>
      </c>
      <c r="AB227" s="27">
        <f t="shared" si="62"/>
        <v>3632.5</v>
      </c>
      <c r="AC227" s="27">
        <f t="shared" si="63"/>
        <v>0</v>
      </c>
      <c r="AD227" s="28">
        <f t="shared" si="64"/>
        <v>7265</v>
      </c>
      <c r="AE227" s="28">
        <f t="shared" si="65"/>
        <v>14530</v>
      </c>
      <c r="AF227" s="29" t="s">
        <v>274</v>
      </c>
      <c r="AG227" s="29" t="s">
        <v>59</v>
      </c>
      <c r="AH227" s="29" t="s">
        <v>275</v>
      </c>
      <c r="AI227" s="29" t="s">
        <v>61</v>
      </c>
      <c r="AJ227" s="29" t="s">
        <v>62</v>
      </c>
      <c r="AK227" s="26" t="s">
        <v>276</v>
      </c>
      <c r="AL227" s="26" t="s">
        <v>62</v>
      </c>
      <c r="AM227" s="26" t="s">
        <v>277</v>
      </c>
      <c r="AN227" s="26" t="s">
        <v>65</v>
      </c>
      <c r="AO227" s="30"/>
    </row>
    <row r="228" spans="1:41">
      <c r="A228" s="26">
        <v>94</v>
      </c>
      <c r="B228" s="26" t="s">
        <v>264</v>
      </c>
      <c r="C228" s="26" t="s">
        <v>265</v>
      </c>
      <c r="D228" s="26" t="s">
        <v>266</v>
      </c>
      <c r="E228" s="26" t="s">
        <v>267</v>
      </c>
      <c r="F228" s="26" t="s">
        <v>266</v>
      </c>
      <c r="G228" s="26" t="s">
        <v>51</v>
      </c>
      <c r="H228" s="26" t="s">
        <v>268</v>
      </c>
      <c r="I228" s="26"/>
      <c r="J228" s="26"/>
      <c r="K228" s="26" t="s">
        <v>269</v>
      </c>
      <c r="L228" s="26" t="s">
        <v>270</v>
      </c>
      <c r="M228" s="13" t="s">
        <v>437</v>
      </c>
      <c r="N228" s="26"/>
      <c r="O228" s="26">
        <v>95073498</v>
      </c>
      <c r="P228" s="26" t="s">
        <v>272</v>
      </c>
      <c r="Q228" s="26">
        <v>2</v>
      </c>
      <c r="R228" s="26">
        <v>24</v>
      </c>
      <c r="S228" s="34" t="s">
        <v>273</v>
      </c>
      <c r="T228" s="34" t="s">
        <v>273</v>
      </c>
      <c r="U228" s="34" t="s">
        <v>273</v>
      </c>
      <c r="V228" s="28">
        <f t="shared" si="59"/>
        <v>0</v>
      </c>
      <c r="W228" s="27">
        <v>1038</v>
      </c>
      <c r="X228" s="27">
        <v>1038</v>
      </c>
      <c r="Y228" s="27"/>
      <c r="Z228" s="28">
        <f t="shared" si="60"/>
        <v>2076</v>
      </c>
      <c r="AA228" s="27">
        <f t="shared" si="61"/>
        <v>1038</v>
      </c>
      <c r="AB228" s="27">
        <f t="shared" si="62"/>
        <v>1038</v>
      </c>
      <c r="AC228" s="27">
        <f t="shared" si="63"/>
        <v>0</v>
      </c>
      <c r="AD228" s="28">
        <f t="shared" si="64"/>
        <v>2076</v>
      </c>
      <c r="AE228" s="28">
        <f t="shared" si="65"/>
        <v>4152</v>
      </c>
      <c r="AF228" s="29" t="s">
        <v>274</v>
      </c>
      <c r="AG228" s="29" t="s">
        <v>59</v>
      </c>
      <c r="AH228" s="29" t="s">
        <v>275</v>
      </c>
      <c r="AI228" s="29" t="s">
        <v>61</v>
      </c>
      <c r="AJ228" s="29" t="s">
        <v>62</v>
      </c>
      <c r="AK228" s="26" t="s">
        <v>276</v>
      </c>
      <c r="AL228" s="26" t="s">
        <v>62</v>
      </c>
      <c r="AM228" s="26" t="s">
        <v>277</v>
      </c>
      <c r="AN228" s="26" t="s">
        <v>65</v>
      </c>
      <c r="AO228" s="30"/>
    </row>
    <row r="229" spans="1:41">
      <c r="A229" s="26">
        <v>95</v>
      </c>
      <c r="B229" s="26" t="s">
        <v>264</v>
      </c>
      <c r="C229" s="26" t="s">
        <v>265</v>
      </c>
      <c r="D229" s="26" t="s">
        <v>266</v>
      </c>
      <c r="E229" s="26" t="s">
        <v>267</v>
      </c>
      <c r="F229" s="26" t="s">
        <v>266</v>
      </c>
      <c r="G229" s="26" t="s">
        <v>51</v>
      </c>
      <c r="H229" s="26" t="s">
        <v>268</v>
      </c>
      <c r="I229" s="26"/>
      <c r="J229" s="26" t="s">
        <v>438</v>
      </c>
      <c r="K229" s="26" t="s">
        <v>269</v>
      </c>
      <c r="L229" s="26" t="s">
        <v>270</v>
      </c>
      <c r="M229" s="13" t="s">
        <v>439</v>
      </c>
      <c r="N229" s="26"/>
      <c r="O229" s="26" t="s">
        <v>440</v>
      </c>
      <c r="P229" s="26" t="s">
        <v>272</v>
      </c>
      <c r="Q229" s="26">
        <v>1</v>
      </c>
      <c r="R229" s="26">
        <v>24</v>
      </c>
      <c r="S229" s="34" t="s">
        <v>273</v>
      </c>
      <c r="T229" s="34" t="s">
        <v>273</v>
      </c>
      <c r="U229" s="34" t="s">
        <v>273</v>
      </c>
      <c r="V229" s="28">
        <f t="shared" si="59"/>
        <v>0</v>
      </c>
      <c r="W229" s="27">
        <v>229.5</v>
      </c>
      <c r="X229" s="27">
        <v>229.5</v>
      </c>
      <c r="Y229" s="27"/>
      <c r="Z229" s="28">
        <f t="shared" si="60"/>
        <v>459</v>
      </c>
      <c r="AA229" s="27">
        <f t="shared" si="61"/>
        <v>229.5</v>
      </c>
      <c r="AB229" s="27">
        <f t="shared" si="62"/>
        <v>229.5</v>
      </c>
      <c r="AC229" s="27">
        <f t="shared" si="63"/>
        <v>0</v>
      </c>
      <c r="AD229" s="28">
        <f t="shared" si="64"/>
        <v>459</v>
      </c>
      <c r="AE229" s="28">
        <f t="shared" si="65"/>
        <v>918</v>
      </c>
      <c r="AF229" s="29" t="s">
        <v>274</v>
      </c>
      <c r="AG229" s="29" t="s">
        <v>59</v>
      </c>
      <c r="AH229" s="29" t="s">
        <v>275</v>
      </c>
      <c r="AI229" s="29" t="s">
        <v>61</v>
      </c>
      <c r="AJ229" s="29" t="s">
        <v>62</v>
      </c>
      <c r="AK229" s="26" t="s">
        <v>276</v>
      </c>
      <c r="AL229" s="26" t="s">
        <v>62</v>
      </c>
      <c r="AM229" s="26" t="s">
        <v>277</v>
      </c>
      <c r="AN229" s="26" t="s">
        <v>65</v>
      </c>
      <c r="AO229" s="30"/>
    </row>
    <row r="230" spans="1:41">
      <c r="A230" s="26">
        <v>96</v>
      </c>
      <c r="B230" s="26" t="s">
        <v>264</v>
      </c>
      <c r="C230" s="26" t="s">
        <v>265</v>
      </c>
      <c r="D230" s="26" t="s">
        <v>266</v>
      </c>
      <c r="E230" s="26" t="s">
        <v>267</v>
      </c>
      <c r="F230" s="26" t="s">
        <v>266</v>
      </c>
      <c r="G230" s="26" t="s">
        <v>51</v>
      </c>
      <c r="H230" s="26" t="s">
        <v>268</v>
      </c>
      <c r="I230" s="26"/>
      <c r="J230" s="26" t="s">
        <v>441</v>
      </c>
      <c r="K230" s="26" t="s">
        <v>269</v>
      </c>
      <c r="L230" s="26" t="s">
        <v>270</v>
      </c>
      <c r="M230" s="13" t="s">
        <v>442</v>
      </c>
      <c r="N230" s="26"/>
      <c r="O230" s="26">
        <v>92719672</v>
      </c>
      <c r="P230" s="26" t="s">
        <v>272</v>
      </c>
      <c r="Q230" s="26">
        <v>2</v>
      </c>
      <c r="R230" s="26">
        <v>24</v>
      </c>
      <c r="S230" s="34" t="s">
        <v>273</v>
      </c>
      <c r="T230" s="34" t="s">
        <v>273</v>
      </c>
      <c r="U230" s="34" t="s">
        <v>273</v>
      </c>
      <c r="V230" s="28">
        <f t="shared" si="59"/>
        <v>0</v>
      </c>
      <c r="W230" s="27">
        <v>602.5</v>
      </c>
      <c r="X230" s="27">
        <v>602.5</v>
      </c>
      <c r="Y230" s="27"/>
      <c r="Z230" s="28">
        <f t="shared" si="60"/>
        <v>1205</v>
      </c>
      <c r="AA230" s="27">
        <f t="shared" si="61"/>
        <v>602.5</v>
      </c>
      <c r="AB230" s="27">
        <f t="shared" si="62"/>
        <v>602.5</v>
      </c>
      <c r="AC230" s="27">
        <f t="shared" si="63"/>
        <v>0</v>
      </c>
      <c r="AD230" s="28">
        <f t="shared" si="64"/>
        <v>1205</v>
      </c>
      <c r="AE230" s="28">
        <f t="shared" si="65"/>
        <v>2410</v>
      </c>
      <c r="AF230" s="29" t="s">
        <v>274</v>
      </c>
      <c r="AG230" s="29" t="s">
        <v>59</v>
      </c>
      <c r="AH230" s="29" t="s">
        <v>275</v>
      </c>
      <c r="AI230" s="29" t="s">
        <v>61</v>
      </c>
      <c r="AJ230" s="29" t="s">
        <v>62</v>
      </c>
      <c r="AK230" s="26" t="s">
        <v>276</v>
      </c>
      <c r="AL230" s="26" t="s">
        <v>62</v>
      </c>
      <c r="AM230" s="26" t="s">
        <v>277</v>
      </c>
      <c r="AN230" s="26" t="s">
        <v>65</v>
      </c>
      <c r="AO230" s="30"/>
    </row>
    <row r="231" spans="1:41">
      <c r="A231" s="26">
        <v>97</v>
      </c>
      <c r="B231" s="26" t="s">
        <v>264</v>
      </c>
      <c r="C231" s="26" t="s">
        <v>265</v>
      </c>
      <c r="D231" s="26" t="s">
        <v>266</v>
      </c>
      <c r="E231" s="26" t="s">
        <v>267</v>
      </c>
      <c r="F231" s="26" t="s">
        <v>266</v>
      </c>
      <c r="G231" s="26" t="s">
        <v>51</v>
      </c>
      <c r="H231" s="26" t="s">
        <v>268</v>
      </c>
      <c r="I231" s="26"/>
      <c r="J231" s="26" t="s">
        <v>443</v>
      </c>
      <c r="K231" s="26" t="s">
        <v>269</v>
      </c>
      <c r="L231" s="26" t="s">
        <v>270</v>
      </c>
      <c r="M231" s="13" t="s">
        <v>444</v>
      </c>
      <c r="N231" s="26"/>
      <c r="O231" s="26" t="s">
        <v>445</v>
      </c>
      <c r="P231" s="26" t="s">
        <v>272</v>
      </c>
      <c r="Q231" s="26">
        <v>1</v>
      </c>
      <c r="R231" s="26">
        <v>24</v>
      </c>
      <c r="S231" s="34" t="s">
        <v>273</v>
      </c>
      <c r="T231" s="34" t="s">
        <v>273</v>
      </c>
      <c r="U231" s="34" t="s">
        <v>273</v>
      </c>
      <c r="V231" s="28">
        <f t="shared" ref="V231:V250" si="66">SUM(S231:U231)</f>
        <v>0</v>
      </c>
      <c r="W231" s="27">
        <v>413.5</v>
      </c>
      <c r="X231" s="27">
        <v>413.5</v>
      </c>
      <c r="Y231" s="27"/>
      <c r="Z231" s="28">
        <f t="shared" ref="Z231:Z250" si="67">SUM(W231:Y231)</f>
        <v>827</v>
      </c>
      <c r="AA231" s="27">
        <f t="shared" ref="AA231:AA250" si="68">W231</f>
        <v>413.5</v>
      </c>
      <c r="AB231" s="27">
        <f t="shared" ref="AB231:AB250" si="69">X231</f>
        <v>413.5</v>
      </c>
      <c r="AC231" s="27">
        <f t="shared" ref="AC231:AC250" si="70">Y231</f>
        <v>0</v>
      </c>
      <c r="AD231" s="28">
        <f t="shared" ref="AD231:AD250" si="71">SUM(AA231:AC231)</f>
        <v>827</v>
      </c>
      <c r="AE231" s="28">
        <f t="shared" ref="AE231:AE250" si="72">V231+Z231+AD231</f>
        <v>1654</v>
      </c>
      <c r="AF231" s="29" t="s">
        <v>274</v>
      </c>
      <c r="AG231" s="29" t="s">
        <v>59</v>
      </c>
      <c r="AH231" s="29" t="s">
        <v>275</v>
      </c>
      <c r="AI231" s="29" t="s">
        <v>61</v>
      </c>
      <c r="AJ231" s="29" t="s">
        <v>62</v>
      </c>
      <c r="AK231" s="26" t="s">
        <v>276</v>
      </c>
      <c r="AL231" s="26" t="s">
        <v>62</v>
      </c>
      <c r="AM231" s="26" t="s">
        <v>277</v>
      </c>
      <c r="AN231" s="26" t="s">
        <v>65</v>
      </c>
      <c r="AO231" s="30"/>
    </row>
    <row r="232" spans="1:41">
      <c r="A232" s="26">
        <v>98</v>
      </c>
      <c r="B232" s="26" t="s">
        <v>264</v>
      </c>
      <c r="C232" s="26" t="s">
        <v>265</v>
      </c>
      <c r="D232" s="26" t="s">
        <v>266</v>
      </c>
      <c r="E232" s="26" t="s">
        <v>267</v>
      </c>
      <c r="F232" s="26" t="s">
        <v>266</v>
      </c>
      <c r="G232" s="26" t="s">
        <v>51</v>
      </c>
      <c r="H232" s="26" t="s">
        <v>268</v>
      </c>
      <c r="I232" s="26"/>
      <c r="J232" s="26"/>
      <c r="K232" s="26" t="s">
        <v>269</v>
      </c>
      <c r="L232" s="26" t="s">
        <v>270</v>
      </c>
      <c r="M232" s="13" t="s">
        <v>446</v>
      </c>
      <c r="N232" s="26"/>
      <c r="O232" s="26">
        <v>83986288</v>
      </c>
      <c r="P232" s="26" t="s">
        <v>272</v>
      </c>
      <c r="Q232" s="26">
        <v>1</v>
      </c>
      <c r="R232" s="26">
        <v>24</v>
      </c>
      <c r="S232" s="34" t="s">
        <v>273</v>
      </c>
      <c r="T232" s="34" t="s">
        <v>273</v>
      </c>
      <c r="U232" s="34" t="s">
        <v>273</v>
      </c>
      <c r="V232" s="28">
        <f t="shared" si="66"/>
        <v>0</v>
      </c>
      <c r="W232" s="27">
        <v>434.5</v>
      </c>
      <c r="X232" s="27">
        <v>434.5</v>
      </c>
      <c r="Y232" s="27"/>
      <c r="Z232" s="28">
        <f t="shared" si="67"/>
        <v>869</v>
      </c>
      <c r="AA232" s="27">
        <f t="shared" si="68"/>
        <v>434.5</v>
      </c>
      <c r="AB232" s="27">
        <f t="shared" si="69"/>
        <v>434.5</v>
      </c>
      <c r="AC232" s="27">
        <f t="shared" si="70"/>
        <v>0</v>
      </c>
      <c r="AD232" s="28">
        <f t="shared" si="71"/>
        <v>869</v>
      </c>
      <c r="AE232" s="28">
        <f t="shared" si="72"/>
        <v>1738</v>
      </c>
      <c r="AF232" s="29" t="s">
        <v>274</v>
      </c>
      <c r="AG232" s="29" t="s">
        <v>59</v>
      </c>
      <c r="AH232" s="29" t="s">
        <v>275</v>
      </c>
      <c r="AI232" s="29" t="s">
        <v>61</v>
      </c>
      <c r="AJ232" s="29" t="s">
        <v>62</v>
      </c>
      <c r="AK232" s="26" t="s">
        <v>276</v>
      </c>
      <c r="AL232" s="26" t="s">
        <v>62</v>
      </c>
      <c r="AM232" s="26" t="s">
        <v>277</v>
      </c>
      <c r="AN232" s="26" t="s">
        <v>65</v>
      </c>
      <c r="AO232" s="30"/>
    </row>
    <row r="233" spans="1:41">
      <c r="A233" s="26">
        <v>99</v>
      </c>
      <c r="B233" s="26" t="s">
        <v>264</v>
      </c>
      <c r="C233" s="26" t="s">
        <v>265</v>
      </c>
      <c r="D233" s="26" t="s">
        <v>266</v>
      </c>
      <c r="E233" s="26" t="s">
        <v>267</v>
      </c>
      <c r="F233" s="26" t="s">
        <v>266</v>
      </c>
      <c r="G233" s="26" t="s">
        <v>51</v>
      </c>
      <c r="H233" s="26" t="s">
        <v>398</v>
      </c>
      <c r="I233" s="26"/>
      <c r="J233" s="26"/>
      <c r="K233" s="26" t="s">
        <v>269</v>
      </c>
      <c r="L233" s="26" t="s">
        <v>270</v>
      </c>
      <c r="M233" s="13" t="s">
        <v>447</v>
      </c>
      <c r="N233" s="26"/>
      <c r="O233" s="26">
        <v>95071952</v>
      </c>
      <c r="P233" s="26" t="s">
        <v>272</v>
      </c>
      <c r="Q233" s="26">
        <v>1</v>
      </c>
      <c r="R233" s="26">
        <v>24</v>
      </c>
      <c r="S233" s="34" t="s">
        <v>273</v>
      </c>
      <c r="T233" s="34" t="s">
        <v>273</v>
      </c>
      <c r="U233" s="34" t="s">
        <v>273</v>
      </c>
      <c r="V233" s="28">
        <f t="shared" si="66"/>
        <v>0</v>
      </c>
      <c r="W233" s="27">
        <v>400</v>
      </c>
      <c r="X233" s="27">
        <v>400</v>
      </c>
      <c r="Y233" s="27"/>
      <c r="Z233" s="28">
        <f t="shared" si="67"/>
        <v>800</v>
      </c>
      <c r="AA233" s="27">
        <f t="shared" si="68"/>
        <v>400</v>
      </c>
      <c r="AB233" s="27">
        <f t="shared" si="69"/>
        <v>400</v>
      </c>
      <c r="AC233" s="27">
        <f t="shared" si="70"/>
        <v>0</v>
      </c>
      <c r="AD233" s="28">
        <f t="shared" si="71"/>
        <v>800</v>
      </c>
      <c r="AE233" s="28">
        <f t="shared" si="72"/>
        <v>1600</v>
      </c>
      <c r="AF233" s="29" t="s">
        <v>274</v>
      </c>
      <c r="AG233" s="29" t="s">
        <v>59</v>
      </c>
      <c r="AH233" s="29" t="s">
        <v>275</v>
      </c>
      <c r="AI233" s="29" t="s">
        <v>61</v>
      </c>
      <c r="AJ233" s="29" t="s">
        <v>62</v>
      </c>
      <c r="AK233" s="26" t="s">
        <v>276</v>
      </c>
      <c r="AL233" s="26" t="s">
        <v>62</v>
      </c>
      <c r="AM233" s="26" t="s">
        <v>277</v>
      </c>
      <c r="AN233" s="26" t="s">
        <v>65</v>
      </c>
      <c r="AO233" s="30"/>
    </row>
    <row r="234" spans="1:41">
      <c r="A234" s="26">
        <v>100</v>
      </c>
      <c r="B234" s="26" t="s">
        <v>264</v>
      </c>
      <c r="C234" s="26" t="s">
        <v>265</v>
      </c>
      <c r="D234" s="26" t="s">
        <v>266</v>
      </c>
      <c r="E234" s="26" t="s">
        <v>267</v>
      </c>
      <c r="F234" s="26" t="s">
        <v>266</v>
      </c>
      <c r="G234" s="26" t="s">
        <v>51</v>
      </c>
      <c r="H234" s="26" t="s">
        <v>398</v>
      </c>
      <c r="I234" s="26"/>
      <c r="J234" s="26" t="s">
        <v>448</v>
      </c>
      <c r="K234" s="26" t="s">
        <v>269</v>
      </c>
      <c r="L234" s="26" t="s">
        <v>270</v>
      </c>
      <c r="M234" s="13" t="s">
        <v>449</v>
      </c>
      <c r="N234" s="26"/>
      <c r="O234" s="26">
        <v>70075791</v>
      </c>
      <c r="P234" s="26" t="s">
        <v>272</v>
      </c>
      <c r="Q234" s="26">
        <v>1</v>
      </c>
      <c r="R234" s="26">
        <v>24</v>
      </c>
      <c r="S234" s="34" t="s">
        <v>273</v>
      </c>
      <c r="T234" s="34" t="s">
        <v>273</v>
      </c>
      <c r="U234" s="34" t="s">
        <v>273</v>
      </c>
      <c r="V234" s="28">
        <f t="shared" si="66"/>
        <v>0</v>
      </c>
      <c r="W234" s="27">
        <v>450</v>
      </c>
      <c r="X234" s="27">
        <v>450</v>
      </c>
      <c r="Y234" s="27"/>
      <c r="Z234" s="28">
        <f t="shared" si="67"/>
        <v>900</v>
      </c>
      <c r="AA234" s="27">
        <f t="shared" si="68"/>
        <v>450</v>
      </c>
      <c r="AB234" s="27">
        <f t="shared" si="69"/>
        <v>450</v>
      </c>
      <c r="AC234" s="27">
        <f t="shared" si="70"/>
        <v>0</v>
      </c>
      <c r="AD234" s="28">
        <f t="shared" si="71"/>
        <v>900</v>
      </c>
      <c r="AE234" s="28">
        <f t="shared" si="72"/>
        <v>1800</v>
      </c>
      <c r="AF234" s="29" t="s">
        <v>274</v>
      </c>
      <c r="AG234" s="29" t="s">
        <v>59</v>
      </c>
      <c r="AH234" s="29" t="s">
        <v>275</v>
      </c>
      <c r="AI234" s="29" t="s">
        <v>61</v>
      </c>
      <c r="AJ234" s="29" t="s">
        <v>62</v>
      </c>
      <c r="AK234" s="26" t="s">
        <v>276</v>
      </c>
      <c r="AL234" s="26" t="s">
        <v>62</v>
      </c>
      <c r="AM234" s="26" t="s">
        <v>277</v>
      </c>
      <c r="AN234" s="26" t="s">
        <v>65</v>
      </c>
      <c r="AO234" s="30"/>
    </row>
    <row r="235" spans="1:41">
      <c r="A235" s="26">
        <v>101</v>
      </c>
      <c r="B235" s="26" t="s">
        <v>264</v>
      </c>
      <c r="C235" s="26" t="s">
        <v>265</v>
      </c>
      <c r="D235" s="26" t="s">
        <v>266</v>
      </c>
      <c r="E235" s="26" t="s">
        <v>267</v>
      </c>
      <c r="F235" s="26" t="s">
        <v>266</v>
      </c>
      <c r="G235" s="26" t="s">
        <v>51</v>
      </c>
      <c r="H235" s="26" t="s">
        <v>268</v>
      </c>
      <c r="I235" s="26"/>
      <c r="J235" s="26" t="s">
        <v>450</v>
      </c>
      <c r="K235" s="26" t="s">
        <v>269</v>
      </c>
      <c r="L235" s="26" t="s">
        <v>270</v>
      </c>
      <c r="M235" s="13" t="s">
        <v>451</v>
      </c>
      <c r="N235" s="26"/>
      <c r="O235" s="26">
        <v>70421255</v>
      </c>
      <c r="P235" s="26" t="s">
        <v>272</v>
      </c>
      <c r="Q235" s="26">
        <v>1</v>
      </c>
      <c r="R235" s="26">
        <v>24</v>
      </c>
      <c r="S235" s="34" t="s">
        <v>273</v>
      </c>
      <c r="T235" s="34" t="s">
        <v>273</v>
      </c>
      <c r="U235" s="34" t="s">
        <v>273</v>
      </c>
      <c r="V235" s="28">
        <f t="shared" si="66"/>
        <v>0</v>
      </c>
      <c r="W235" s="27">
        <v>335</v>
      </c>
      <c r="X235" s="27">
        <v>335</v>
      </c>
      <c r="Y235" s="27"/>
      <c r="Z235" s="28">
        <f t="shared" si="67"/>
        <v>670</v>
      </c>
      <c r="AA235" s="27">
        <f t="shared" si="68"/>
        <v>335</v>
      </c>
      <c r="AB235" s="27">
        <f t="shared" si="69"/>
        <v>335</v>
      </c>
      <c r="AC235" s="27">
        <f t="shared" si="70"/>
        <v>0</v>
      </c>
      <c r="AD235" s="28">
        <f t="shared" si="71"/>
        <v>670</v>
      </c>
      <c r="AE235" s="28">
        <f t="shared" si="72"/>
        <v>1340</v>
      </c>
      <c r="AF235" s="29" t="s">
        <v>274</v>
      </c>
      <c r="AG235" s="29" t="s">
        <v>59</v>
      </c>
      <c r="AH235" s="29" t="s">
        <v>275</v>
      </c>
      <c r="AI235" s="29" t="s">
        <v>61</v>
      </c>
      <c r="AJ235" s="29" t="s">
        <v>62</v>
      </c>
      <c r="AK235" s="26" t="s">
        <v>276</v>
      </c>
      <c r="AL235" s="26" t="s">
        <v>62</v>
      </c>
      <c r="AM235" s="26" t="s">
        <v>277</v>
      </c>
      <c r="AN235" s="26" t="s">
        <v>65</v>
      </c>
      <c r="AO235" s="30"/>
    </row>
    <row r="236" spans="1:41">
      <c r="A236" s="26">
        <v>102</v>
      </c>
      <c r="B236" s="26" t="s">
        <v>264</v>
      </c>
      <c r="C236" s="26" t="s">
        <v>265</v>
      </c>
      <c r="D236" s="26" t="s">
        <v>266</v>
      </c>
      <c r="E236" s="26" t="s">
        <v>267</v>
      </c>
      <c r="F236" s="26" t="s">
        <v>266</v>
      </c>
      <c r="G236" s="26" t="s">
        <v>51</v>
      </c>
      <c r="H236" s="26" t="s">
        <v>287</v>
      </c>
      <c r="I236" s="26"/>
      <c r="J236" s="26"/>
      <c r="K236" s="26" t="s">
        <v>269</v>
      </c>
      <c r="L236" s="26" t="s">
        <v>270</v>
      </c>
      <c r="M236" s="13" t="s">
        <v>452</v>
      </c>
      <c r="N236" s="26"/>
      <c r="O236" s="26">
        <v>89046796</v>
      </c>
      <c r="P236" s="26" t="s">
        <v>272</v>
      </c>
      <c r="Q236" s="26">
        <v>1</v>
      </c>
      <c r="R236" s="26">
        <v>24</v>
      </c>
      <c r="S236" s="34" t="s">
        <v>273</v>
      </c>
      <c r="T236" s="34" t="s">
        <v>273</v>
      </c>
      <c r="U236" s="34" t="s">
        <v>273</v>
      </c>
      <c r="V236" s="28">
        <f t="shared" si="66"/>
        <v>0</v>
      </c>
      <c r="W236" s="27">
        <v>940</v>
      </c>
      <c r="X236" s="27">
        <v>940</v>
      </c>
      <c r="Y236" s="27"/>
      <c r="Z236" s="28">
        <f t="shared" si="67"/>
        <v>1880</v>
      </c>
      <c r="AA236" s="27">
        <f t="shared" si="68"/>
        <v>940</v>
      </c>
      <c r="AB236" s="27">
        <f t="shared" si="69"/>
        <v>940</v>
      </c>
      <c r="AC236" s="27">
        <f t="shared" si="70"/>
        <v>0</v>
      </c>
      <c r="AD236" s="28">
        <f t="shared" si="71"/>
        <v>1880</v>
      </c>
      <c r="AE236" s="28">
        <f t="shared" si="72"/>
        <v>3760</v>
      </c>
      <c r="AF236" s="29" t="s">
        <v>274</v>
      </c>
      <c r="AG236" s="29" t="s">
        <v>59</v>
      </c>
      <c r="AH236" s="29" t="s">
        <v>275</v>
      </c>
      <c r="AI236" s="29" t="s">
        <v>61</v>
      </c>
      <c r="AJ236" s="29" t="s">
        <v>62</v>
      </c>
      <c r="AK236" s="26" t="s">
        <v>276</v>
      </c>
      <c r="AL236" s="26" t="s">
        <v>62</v>
      </c>
      <c r="AM236" s="26" t="s">
        <v>277</v>
      </c>
      <c r="AN236" s="26" t="s">
        <v>65</v>
      </c>
      <c r="AO236" s="30"/>
    </row>
    <row r="237" spans="1:41">
      <c r="A237" s="26">
        <v>103</v>
      </c>
      <c r="B237" s="26" t="s">
        <v>264</v>
      </c>
      <c r="C237" s="26" t="s">
        <v>265</v>
      </c>
      <c r="D237" s="26" t="s">
        <v>266</v>
      </c>
      <c r="E237" s="26" t="s">
        <v>267</v>
      </c>
      <c r="F237" s="26" t="s">
        <v>266</v>
      </c>
      <c r="G237" s="26" t="s">
        <v>51</v>
      </c>
      <c r="H237" s="26" t="s">
        <v>287</v>
      </c>
      <c r="I237" s="26"/>
      <c r="J237" s="26" t="s">
        <v>453</v>
      </c>
      <c r="K237" s="26" t="s">
        <v>269</v>
      </c>
      <c r="L237" s="26" t="s">
        <v>270</v>
      </c>
      <c r="M237" s="13" t="s">
        <v>454</v>
      </c>
      <c r="N237" s="26"/>
      <c r="O237" s="26">
        <v>70421200</v>
      </c>
      <c r="P237" s="26" t="s">
        <v>291</v>
      </c>
      <c r="Q237" s="26">
        <v>1</v>
      </c>
      <c r="R237" s="26">
        <v>24</v>
      </c>
      <c r="S237" s="34" t="s">
        <v>273</v>
      </c>
      <c r="T237" s="34" t="s">
        <v>273</v>
      </c>
      <c r="U237" s="34" t="s">
        <v>273</v>
      </c>
      <c r="V237" s="28">
        <f t="shared" si="66"/>
        <v>0</v>
      </c>
      <c r="W237" s="27">
        <v>335</v>
      </c>
      <c r="X237" s="27">
        <v>335</v>
      </c>
      <c r="Y237" s="27"/>
      <c r="Z237" s="28">
        <f t="shared" si="67"/>
        <v>670</v>
      </c>
      <c r="AA237" s="27">
        <f t="shared" si="68"/>
        <v>335</v>
      </c>
      <c r="AB237" s="27">
        <f t="shared" si="69"/>
        <v>335</v>
      </c>
      <c r="AC237" s="27">
        <f t="shared" si="70"/>
        <v>0</v>
      </c>
      <c r="AD237" s="28">
        <f t="shared" si="71"/>
        <v>670</v>
      </c>
      <c r="AE237" s="28">
        <f t="shared" si="72"/>
        <v>1340</v>
      </c>
      <c r="AF237" s="29" t="s">
        <v>274</v>
      </c>
      <c r="AG237" s="29" t="s">
        <v>59</v>
      </c>
      <c r="AH237" s="29" t="s">
        <v>275</v>
      </c>
      <c r="AI237" s="29" t="s">
        <v>61</v>
      </c>
      <c r="AJ237" s="29" t="s">
        <v>62</v>
      </c>
      <c r="AK237" s="26" t="s">
        <v>276</v>
      </c>
      <c r="AL237" s="26" t="s">
        <v>62</v>
      </c>
      <c r="AM237" s="26" t="s">
        <v>277</v>
      </c>
      <c r="AN237" s="26" t="s">
        <v>65</v>
      </c>
      <c r="AO237" s="30"/>
    </row>
    <row r="238" spans="1:41">
      <c r="A238" s="26">
        <v>104</v>
      </c>
      <c r="B238" s="26" t="s">
        <v>264</v>
      </c>
      <c r="C238" s="26" t="s">
        <v>265</v>
      </c>
      <c r="D238" s="26" t="s">
        <v>266</v>
      </c>
      <c r="E238" s="26" t="s">
        <v>267</v>
      </c>
      <c r="F238" s="26" t="s">
        <v>266</v>
      </c>
      <c r="G238" s="26" t="s">
        <v>51</v>
      </c>
      <c r="H238" s="26" t="s">
        <v>298</v>
      </c>
      <c r="I238" s="26"/>
      <c r="J238" s="26" t="s">
        <v>455</v>
      </c>
      <c r="K238" s="26" t="s">
        <v>269</v>
      </c>
      <c r="L238" s="26" t="s">
        <v>270</v>
      </c>
      <c r="M238" s="13" t="s">
        <v>456</v>
      </c>
      <c r="N238" s="26"/>
      <c r="O238" s="26">
        <v>70969366</v>
      </c>
      <c r="P238" s="26" t="s">
        <v>291</v>
      </c>
      <c r="Q238" s="26">
        <v>7</v>
      </c>
      <c r="R238" s="26">
        <v>24</v>
      </c>
      <c r="S238" s="34" t="s">
        <v>273</v>
      </c>
      <c r="T238" s="34" t="s">
        <v>273</v>
      </c>
      <c r="U238" s="34" t="s">
        <v>273</v>
      </c>
      <c r="V238" s="28">
        <f t="shared" si="66"/>
        <v>0</v>
      </c>
      <c r="W238" s="27">
        <v>1350</v>
      </c>
      <c r="X238" s="27">
        <v>1350</v>
      </c>
      <c r="Y238" s="27"/>
      <c r="Z238" s="28">
        <f t="shared" si="67"/>
        <v>2700</v>
      </c>
      <c r="AA238" s="27">
        <f t="shared" si="68"/>
        <v>1350</v>
      </c>
      <c r="AB238" s="27">
        <f t="shared" si="69"/>
        <v>1350</v>
      </c>
      <c r="AC238" s="27">
        <f t="shared" si="70"/>
        <v>0</v>
      </c>
      <c r="AD238" s="28">
        <f t="shared" si="71"/>
        <v>2700</v>
      </c>
      <c r="AE238" s="28">
        <f t="shared" si="72"/>
        <v>5400</v>
      </c>
      <c r="AF238" s="29" t="s">
        <v>274</v>
      </c>
      <c r="AG238" s="29" t="s">
        <v>59</v>
      </c>
      <c r="AH238" s="29" t="s">
        <v>275</v>
      </c>
      <c r="AI238" s="29" t="s">
        <v>61</v>
      </c>
      <c r="AJ238" s="29" t="s">
        <v>62</v>
      </c>
      <c r="AK238" s="26" t="s">
        <v>276</v>
      </c>
      <c r="AL238" s="26" t="s">
        <v>62</v>
      </c>
      <c r="AM238" s="26" t="s">
        <v>277</v>
      </c>
      <c r="AN238" s="26" t="s">
        <v>65</v>
      </c>
      <c r="AO238" s="30"/>
    </row>
    <row r="239" spans="1:41">
      <c r="A239" s="26">
        <v>105</v>
      </c>
      <c r="B239" s="26" t="s">
        <v>264</v>
      </c>
      <c r="C239" s="26" t="s">
        <v>265</v>
      </c>
      <c r="D239" s="26" t="s">
        <v>266</v>
      </c>
      <c r="E239" s="26" t="s">
        <v>267</v>
      </c>
      <c r="F239" s="26" t="s">
        <v>266</v>
      </c>
      <c r="G239" s="26" t="s">
        <v>51</v>
      </c>
      <c r="H239" s="26" t="s">
        <v>326</v>
      </c>
      <c r="I239" s="26"/>
      <c r="J239" s="26" t="s">
        <v>457</v>
      </c>
      <c r="K239" s="26" t="s">
        <v>269</v>
      </c>
      <c r="L239" s="26" t="s">
        <v>270</v>
      </c>
      <c r="M239" s="13" t="s">
        <v>458</v>
      </c>
      <c r="N239" s="26"/>
      <c r="O239" s="26" t="s">
        <v>459</v>
      </c>
      <c r="P239" s="26" t="s">
        <v>272</v>
      </c>
      <c r="Q239" s="26">
        <v>5</v>
      </c>
      <c r="R239" s="26">
        <v>24</v>
      </c>
      <c r="S239" s="34" t="s">
        <v>273</v>
      </c>
      <c r="T239" s="34" t="s">
        <v>273</v>
      </c>
      <c r="U239" s="34" t="s">
        <v>273</v>
      </c>
      <c r="V239" s="28">
        <f t="shared" si="66"/>
        <v>0</v>
      </c>
      <c r="W239" s="27">
        <v>1500</v>
      </c>
      <c r="X239" s="27">
        <v>1500</v>
      </c>
      <c r="Y239" s="27"/>
      <c r="Z239" s="28">
        <f t="shared" si="67"/>
        <v>3000</v>
      </c>
      <c r="AA239" s="27">
        <f t="shared" si="68"/>
        <v>1500</v>
      </c>
      <c r="AB239" s="27">
        <f t="shared" si="69"/>
        <v>1500</v>
      </c>
      <c r="AC239" s="27">
        <f t="shared" si="70"/>
        <v>0</v>
      </c>
      <c r="AD239" s="28">
        <f t="shared" si="71"/>
        <v>3000</v>
      </c>
      <c r="AE239" s="28">
        <f t="shared" si="72"/>
        <v>6000</v>
      </c>
      <c r="AF239" s="29" t="s">
        <v>274</v>
      </c>
      <c r="AG239" s="29" t="s">
        <v>59</v>
      </c>
      <c r="AH239" s="29" t="s">
        <v>275</v>
      </c>
      <c r="AI239" s="29" t="s">
        <v>61</v>
      </c>
      <c r="AJ239" s="29" t="s">
        <v>62</v>
      </c>
      <c r="AK239" s="26" t="s">
        <v>276</v>
      </c>
      <c r="AL239" s="26" t="s">
        <v>62</v>
      </c>
      <c r="AM239" s="26" t="s">
        <v>277</v>
      </c>
      <c r="AN239" s="26" t="s">
        <v>65</v>
      </c>
      <c r="AO239" s="30"/>
    </row>
    <row r="240" spans="1:41">
      <c r="A240" s="26">
        <v>106</v>
      </c>
      <c r="B240" s="26" t="s">
        <v>264</v>
      </c>
      <c r="C240" s="26" t="s">
        <v>265</v>
      </c>
      <c r="D240" s="26" t="s">
        <v>266</v>
      </c>
      <c r="E240" s="26" t="s">
        <v>267</v>
      </c>
      <c r="F240" s="26" t="s">
        <v>266</v>
      </c>
      <c r="G240" s="26" t="s">
        <v>51</v>
      </c>
      <c r="H240" s="26" t="s">
        <v>336</v>
      </c>
      <c r="I240" s="26"/>
      <c r="J240" s="26" t="s">
        <v>460</v>
      </c>
      <c r="K240" s="26" t="s">
        <v>269</v>
      </c>
      <c r="L240" s="26" t="s">
        <v>270</v>
      </c>
      <c r="M240" s="13" t="s">
        <v>461</v>
      </c>
      <c r="N240" s="26"/>
      <c r="O240" s="26">
        <v>70421253</v>
      </c>
      <c r="P240" s="26" t="s">
        <v>272</v>
      </c>
      <c r="Q240" s="26">
        <v>1</v>
      </c>
      <c r="R240" s="26">
        <v>24</v>
      </c>
      <c r="S240" s="34" t="s">
        <v>273</v>
      </c>
      <c r="T240" s="34" t="s">
        <v>273</v>
      </c>
      <c r="U240" s="34" t="s">
        <v>273</v>
      </c>
      <c r="V240" s="28">
        <f t="shared" si="66"/>
        <v>0</v>
      </c>
      <c r="W240" s="27">
        <v>625.5</v>
      </c>
      <c r="X240" s="27">
        <v>625.5</v>
      </c>
      <c r="Y240" s="27"/>
      <c r="Z240" s="28">
        <f t="shared" si="67"/>
        <v>1251</v>
      </c>
      <c r="AA240" s="27">
        <f t="shared" si="68"/>
        <v>625.5</v>
      </c>
      <c r="AB240" s="27">
        <f t="shared" si="69"/>
        <v>625.5</v>
      </c>
      <c r="AC240" s="27">
        <f t="shared" si="70"/>
        <v>0</v>
      </c>
      <c r="AD240" s="28">
        <f t="shared" si="71"/>
        <v>1251</v>
      </c>
      <c r="AE240" s="28">
        <f t="shared" si="72"/>
        <v>2502</v>
      </c>
      <c r="AF240" s="29" t="s">
        <v>274</v>
      </c>
      <c r="AG240" s="29" t="s">
        <v>59</v>
      </c>
      <c r="AH240" s="29" t="s">
        <v>275</v>
      </c>
      <c r="AI240" s="29" t="s">
        <v>61</v>
      </c>
      <c r="AJ240" s="29" t="s">
        <v>62</v>
      </c>
      <c r="AK240" s="26" t="s">
        <v>276</v>
      </c>
      <c r="AL240" s="26" t="s">
        <v>62</v>
      </c>
      <c r="AM240" s="26" t="s">
        <v>277</v>
      </c>
      <c r="AN240" s="26" t="s">
        <v>65</v>
      </c>
      <c r="AO240" s="30"/>
    </row>
    <row r="241" spans="1:41">
      <c r="A241" s="26">
        <v>107</v>
      </c>
      <c r="B241" s="26" t="s">
        <v>264</v>
      </c>
      <c r="C241" s="26" t="s">
        <v>265</v>
      </c>
      <c r="D241" s="26" t="s">
        <v>266</v>
      </c>
      <c r="E241" s="26" t="s">
        <v>267</v>
      </c>
      <c r="F241" s="26" t="s">
        <v>266</v>
      </c>
      <c r="G241" s="26" t="s">
        <v>51</v>
      </c>
      <c r="H241" s="26" t="s">
        <v>336</v>
      </c>
      <c r="I241" s="26"/>
      <c r="J241" s="26"/>
      <c r="K241" s="26" t="s">
        <v>269</v>
      </c>
      <c r="L241" s="26" t="s">
        <v>270</v>
      </c>
      <c r="M241" s="13" t="s">
        <v>462</v>
      </c>
      <c r="N241" s="26"/>
      <c r="O241" s="26">
        <v>70231512</v>
      </c>
      <c r="P241" s="26" t="s">
        <v>272</v>
      </c>
      <c r="Q241" s="26">
        <v>1</v>
      </c>
      <c r="R241" s="26">
        <v>24</v>
      </c>
      <c r="S241" s="34" t="s">
        <v>273</v>
      </c>
      <c r="T241" s="34" t="s">
        <v>273</v>
      </c>
      <c r="U241" s="34" t="s">
        <v>273</v>
      </c>
      <c r="V241" s="28">
        <f t="shared" si="66"/>
        <v>0</v>
      </c>
      <c r="W241" s="27">
        <v>528.5</v>
      </c>
      <c r="X241" s="27">
        <v>528.5</v>
      </c>
      <c r="Y241" s="27"/>
      <c r="Z241" s="28">
        <f t="shared" si="67"/>
        <v>1057</v>
      </c>
      <c r="AA241" s="27">
        <f t="shared" si="68"/>
        <v>528.5</v>
      </c>
      <c r="AB241" s="27">
        <f t="shared" si="69"/>
        <v>528.5</v>
      </c>
      <c r="AC241" s="27">
        <f t="shared" si="70"/>
        <v>0</v>
      </c>
      <c r="AD241" s="28">
        <f t="shared" si="71"/>
        <v>1057</v>
      </c>
      <c r="AE241" s="28">
        <f t="shared" si="72"/>
        <v>2114</v>
      </c>
      <c r="AF241" s="29" t="s">
        <v>274</v>
      </c>
      <c r="AG241" s="29" t="s">
        <v>59</v>
      </c>
      <c r="AH241" s="29" t="s">
        <v>275</v>
      </c>
      <c r="AI241" s="29" t="s">
        <v>61</v>
      </c>
      <c r="AJ241" s="29" t="s">
        <v>62</v>
      </c>
      <c r="AK241" s="26" t="s">
        <v>276</v>
      </c>
      <c r="AL241" s="26" t="s">
        <v>62</v>
      </c>
      <c r="AM241" s="26" t="s">
        <v>277</v>
      </c>
      <c r="AN241" s="26" t="s">
        <v>65</v>
      </c>
      <c r="AO241" s="30"/>
    </row>
    <row r="242" spans="1:41">
      <c r="A242" s="26">
        <v>108</v>
      </c>
      <c r="B242" s="26" t="s">
        <v>264</v>
      </c>
      <c r="C242" s="26" t="s">
        <v>265</v>
      </c>
      <c r="D242" s="26" t="s">
        <v>266</v>
      </c>
      <c r="E242" s="26" t="s">
        <v>267</v>
      </c>
      <c r="F242" s="26" t="s">
        <v>266</v>
      </c>
      <c r="G242" s="26" t="s">
        <v>51</v>
      </c>
      <c r="H242" s="26" t="s">
        <v>355</v>
      </c>
      <c r="I242" s="26"/>
      <c r="J242" s="26" t="s">
        <v>463</v>
      </c>
      <c r="K242" s="26" t="s">
        <v>269</v>
      </c>
      <c r="L242" s="26" t="s">
        <v>270</v>
      </c>
      <c r="M242" s="13" t="s">
        <v>464</v>
      </c>
      <c r="N242" s="26"/>
      <c r="O242" s="26" t="s">
        <v>465</v>
      </c>
      <c r="P242" s="26" t="s">
        <v>272</v>
      </c>
      <c r="Q242" s="26">
        <v>5</v>
      </c>
      <c r="R242" s="26">
        <v>24</v>
      </c>
      <c r="S242" s="34" t="s">
        <v>273</v>
      </c>
      <c r="T242" s="34" t="s">
        <v>273</v>
      </c>
      <c r="U242" s="34" t="s">
        <v>273</v>
      </c>
      <c r="V242" s="28">
        <f t="shared" si="66"/>
        <v>0</v>
      </c>
      <c r="W242" s="27">
        <v>1391</v>
      </c>
      <c r="X242" s="27">
        <v>1391</v>
      </c>
      <c r="Y242" s="27"/>
      <c r="Z242" s="28">
        <f t="shared" si="67"/>
        <v>2782</v>
      </c>
      <c r="AA242" s="27">
        <f t="shared" si="68"/>
        <v>1391</v>
      </c>
      <c r="AB242" s="27">
        <f t="shared" si="69"/>
        <v>1391</v>
      </c>
      <c r="AC242" s="27">
        <f t="shared" si="70"/>
        <v>0</v>
      </c>
      <c r="AD242" s="28">
        <f t="shared" si="71"/>
        <v>2782</v>
      </c>
      <c r="AE242" s="28">
        <f t="shared" si="72"/>
        <v>5564</v>
      </c>
      <c r="AF242" s="29" t="s">
        <v>274</v>
      </c>
      <c r="AG242" s="29" t="s">
        <v>59</v>
      </c>
      <c r="AH242" s="29" t="s">
        <v>275</v>
      </c>
      <c r="AI242" s="29" t="s">
        <v>61</v>
      </c>
      <c r="AJ242" s="29" t="s">
        <v>62</v>
      </c>
      <c r="AK242" s="26" t="s">
        <v>276</v>
      </c>
      <c r="AL242" s="26" t="s">
        <v>62</v>
      </c>
      <c r="AM242" s="26" t="s">
        <v>277</v>
      </c>
      <c r="AN242" s="26" t="s">
        <v>65</v>
      </c>
      <c r="AO242" s="30"/>
    </row>
    <row r="243" spans="1:41">
      <c r="A243" s="26">
        <v>109</v>
      </c>
      <c r="B243" s="26" t="s">
        <v>264</v>
      </c>
      <c r="C243" s="26" t="s">
        <v>265</v>
      </c>
      <c r="D243" s="26" t="s">
        <v>266</v>
      </c>
      <c r="E243" s="26" t="s">
        <v>267</v>
      </c>
      <c r="F243" s="26" t="s">
        <v>266</v>
      </c>
      <c r="G243" s="26" t="s">
        <v>51</v>
      </c>
      <c r="H243" s="26" t="s">
        <v>270</v>
      </c>
      <c r="I243" s="26" t="s">
        <v>379</v>
      </c>
      <c r="J243" s="26" t="s">
        <v>466</v>
      </c>
      <c r="K243" s="26" t="s">
        <v>269</v>
      </c>
      <c r="L243" s="26" t="s">
        <v>270</v>
      </c>
      <c r="M243" s="13" t="s">
        <v>467</v>
      </c>
      <c r="N243" s="26"/>
      <c r="O243" s="26">
        <v>70420260</v>
      </c>
      <c r="P243" s="26" t="s">
        <v>272</v>
      </c>
      <c r="Q243" s="26">
        <v>2</v>
      </c>
      <c r="R243" s="26">
        <v>24</v>
      </c>
      <c r="S243" s="34" t="s">
        <v>273</v>
      </c>
      <c r="T243" s="34" t="s">
        <v>273</v>
      </c>
      <c r="U243" s="34" t="s">
        <v>273</v>
      </c>
      <c r="V243" s="28">
        <f t="shared" si="66"/>
        <v>0</v>
      </c>
      <c r="W243" s="27">
        <v>500</v>
      </c>
      <c r="X243" s="27">
        <v>500</v>
      </c>
      <c r="Y243" s="27"/>
      <c r="Z243" s="28">
        <f t="shared" si="67"/>
        <v>1000</v>
      </c>
      <c r="AA243" s="27">
        <f t="shared" si="68"/>
        <v>500</v>
      </c>
      <c r="AB243" s="27">
        <f t="shared" si="69"/>
        <v>500</v>
      </c>
      <c r="AC243" s="27">
        <f t="shared" si="70"/>
        <v>0</v>
      </c>
      <c r="AD243" s="28">
        <f t="shared" si="71"/>
        <v>1000</v>
      </c>
      <c r="AE243" s="28">
        <f t="shared" si="72"/>
        <v>2000</v>
      </c>
      <c r="AF243" s="29" t="s">
        <v>274</v>
      </c>
      <c r="AG243" s="29" t="s">
        <v>59</v>
      </c>
      <c r="AH243" s="29" t="s">
        <v>275</v>
      </c>
      <c r="AI243" s="29" t="s">
        <v>61</v>
      </c>
      <c r="AJ243" s="29" t="s">
        <v>62</v>
      </c>
      <c r="AK243" s="26" t="s">
        <v>276</v>
      </c>
      <c r="AL243" s="26" t="s">
        <v>62</v>
      </c>
      <c r="AM243" s="26" t="s">
        <v>277</v>
      </c>
      <c r="AN243" s="26" t="s">
        <v>65</v>
      </c>
      <c r="AO243" s="30"/>
    </row>
    <row r="244" spans="1:41">
      <c r="A244" s="26">
        <v>110</v>
      </c>
      <c r="B244" s="26" t="s">
        <v>264</v>
      </c>
      <c r="C244" s="26" t="s">
        <v>265</v>
      </c>
      <c r="D244" s="26" t="s">
        <v>266</v>
      </c>
      <c r="E244" s="26" t="s">
        <v>267</v>
      </c>
      <c r="F244" s="26" t="s">
        <v>266</v>
      </c>
      <c r="G244" s="26" t="s">
        <v>51</v>
      </c>
      <c r="H244" s="26" t="s">
        <v>270</v>
      </c>
      <c r="I244" s="26" t="s">
        <v>379</v>
      </c>
      <c r="J244" s="26" t="s">
        <v>468</v>
      </c>
      <c r="K244" s="26" t="s">
        <v>269</v>
      </c>
      <c r="L244" s="26" t="s">
        <v>270</v>
      </c>
      <c r="M244" s="13" t="s">
        <v>469</v>
      </c>
      <c r="N244" s="26"/>
      <c r="O244" s="26">
        <v>97839863</v>
      </c>
      <c r="P244" s="26" t="s">
        <v>272</v>
      </c>
      <c r="Q244" s="26">
        <v>3</v>
      </c>
      <c r="R244" s="26">
        <v>24</v>
      </c>
      <c r="S244" s="34" t="s">
        <v>273</v>
      </c>
      <c r="T244" s="34" t="s">
        <v>273</v>
      </c>
      <c r="U244" s="34" t="s">
        <v>273</v>
      </c>
      <c r="V244" s="28">
        <f t="shared" si="66"/>
        <v>0</v>
      </c>
      <c r="W244" s="27">
        <v>500</v>
      </c>
      <c r="X244" s="27">
        <v>500</v>
      </c>
      <c r="Y244" s="27"/>
      <c r="Z244" s="28">
        <f t="shared" si="67"/>
        <v>1000</v>
      </c>
      <c r="AA244" s="27">
        <f t="shared" si="68"/>
        <v>500</v>
      </c>
      <c r="AB244" s="27">
        <f t="shared" si="69"/>
        <v>500</v>
      </c>
      <c r="AC244" s="27">
        <f t="shared" si="70"/>
        <v>0</v>
      </c>
      <c r="AD244" s="28">
        <f t="shared" si="71"/>
        <v>1000</v>
      </c>
      <c r="AE244" s="28">
        <f t="shared" si="72"/>
        <v>2000</v>
      </c>
      <c r="AF244" s="29" t="s">
        <v>274</v>
      </c>
      <c r="AG244" s="29" t="s">
        <v>59</v>
      </c>
      <c r="AH244" s="29" t="s">
        <v>275</v>
      </c>
      <c r="AI244" s="29" t="s">
        <v>61</v>
      </c>
      <c r="AJ244" s="29" t="s">
        <v>62</v>
      </c>
      <c r="AK244" s="26" t="s">
        <v>276</v>
      </c>
      <c r="AL244" s="26" t="s">
        <v>62</v>
      </c>
      <c r="AM244" s="26" t="s">
        <v>277</v>
      </c>
      <c r="AN244" s="26" t="s">
        <v>65</v>
      </c>
      <c r="AO244" s="30"/>
    </row>
    <row r="245" spans="1:41">
      <c r="A245" s="26">
        <v>111</v>
      </c>
      <c r="B245" s="26" t="s">
        <v>264</v>
      </c>
      <c r="C245" s="26" t="s">
        <v>265</v>
      </c>
      <c r="D245" s="26" t="s">
        <v>266</v>
      </c>
      <c r="E245" s="26" t="s">
        <v>267</v>
      </c>
      <c r="F245" s="26" t="s">
        <v>266</v>
      </c>
      <c r="G245" s="26" t="s">
        <v>51</v>
      </c>
      <c r="H245" s="26" t="s">
        <v>270</v>
      </c>
      <c r="I245" s="26" t="s">
        <v>379</v>
      </c>
      <c r="J245" s="26">
        <v>35</v>
      </c>
      <c r="K245" s="26" t="s">
        <v>269</v>
      </c>
      <c r="L245" s="26" t="s">
        <v>270</v>
      </c>
      <c r="M245" s="13" t="s">
        <v>470</v>
      </c>
      <c r="N245" s="26"/>
      <c r="O245" s="26" t="s">
        <v>471</v>
      </c>
      <c r="P245" s="26" t="s">
        <v>272</v>
      </c>
      <c r="Q245" s="26">
        <v>1</v>
      </c>
      <c r="R245" s="26">
        <v>24</v>
      </c>
      <c r="S245" s="34" t="s">
        <v>273</v>
      </c>
      <c r="T245" s="34" t="s">
        <v>273</v>
      </c>
      <c r="U245" s="34" t="s">
        <v>273</v>
      </c>
      <c r="V245" s="28">
        <f t="shared" si="66"/>
        <v>0</v>
      </c>
      <c r="W245" s="27">
        <v>500</v>
      </c>
      <c r="X245" s="27">
        <v>500</v>
      </c>
      <c r="Y245" s="27"/>
      <c r="Z245" s="28">
        <f t="shared" si="67"/>
        <v>1000</v>
      </c>
      <c r="AA245" s="27">
        <f t="shared" si="68"/>
        <v>500</v>
      </c>
      <c r="AB245" s="27">
        <f t="shared" si="69"/>
        <v>500</v>
      </c>
      <c r="AC245" s="27">
        <f t="shared" si="70"/>
        <v>0</v>
      </c>
      <c r="AD245" s="28">
        <f t="shared" si="71"/>
        <v>1000</v>
      </c>
      <c r="AE245" s="28">
        <f t="shared" si="72"/>
        <v>2000</v>
      </c>
      <c r="AF245" s="29" t="s">
        <v>274</v>
      </c>
      <c r="AG245" s="29" t="s">
        <v>59</v>
      </c>
      <c r="AH245" s="29" t="s">
        <v>275</v>
      </c>
      <c r="AI245" s="29" t="s">
        <v>61</v>
      </c>
      <c r="AJ245" s="29" t="s">
        <v>62</v>
      </c>
      <c r="AK245" s="26" t="s">
        <v>276</v>
      </c>
      <c r="AL245" s="26" t="s">
        <v>62</v>
      </c>
      <c r="AM245" s="26" t="s">
        <v>277</v>
      </c>
      <c r="AN245" s="26" t="s">
        <v>65</v>
      </c>
      <c r="AO245" s="30"/>
    </row>
    <row r="246" spans="1:41">
      <c r="A246" s="26">
        <v>112</v>
      </c>
      <c r="B246" s="26" t="s">
        <v>264</v>
      </c>
      <c r="C246" s="26" t="s">
        <v>265</v>
      </c>
      <c r="D246" s="26" t="s">
        <v>266</v>
      </c>
      <c r="E246" s="26" t="s">
        <v>267</v>
      </c>
      <c r="F246" s="26" t="s">
        <v>266</v>
      </c>
      <c r="G246" s="26" t="s">
        <v>51</v>
      </c>
      <c r="H246" s="26" t="s">
        <v>412</v>
      </c>
      <c r="I246" s="26"/>
      <c r="J246" s="26" t="s">
        <v>472</v>
      </c>
      <c r="K246" s="26" t="s">
        <v>269</v>
      </c>
      <c r="L246" s="26" t="s">
        <v>270</v>
      </c>
      <c r="M246" s="13" t="s">
        <v>473</v>
      </c>
      <c r="N246" s="26"/>
      <c r="O246" s="26" t="s">
        <v>474</v>
      </c>
      <c r="P246" s="26" t="s">
        <v>291</v>
      </c>
      <c r="Q246" s="26">
        <v>5</v>
      </c>
      <c r="R246" s="26">
        <v>24</v>
      </c>
      <c r="S246" s="34" t="s">
        <v>273</v>
      </c>
      <c r="T246" s="34" t="s">
        <v>273</v>
      </c>
      <c r="U246" s="34" t="s">
        <v>273</v>
      </c>
      <c r="V246" s="28">
        <f t="shared" si="66"/>
        <v>0</v>
      </c>
      <c r="W246" s="27">
        <v>546</v>
      </c>
      <c r="X246" s="27">
        <v>546</v>
      </c>
      <c r="Y246" s="27"/>
      <c r="Z246" s="28">
        <f t="shared" si="67"/>
        <v>1092</v>
      </c>
      <c r="AA246" s="27">
        <f t="shared" si="68"/>
        <v>546</v>
      </c>
      <c r="AB246" s="27">
        <f t="shared" si="69"/>
        <v>546</v>
      </c>
      <c r="AC246" s="27">
        <f t="shared" si="70"/>
        <v>0</v>
      </c>
      <c r="AD246" s="28">
        <f t="shared" si="71"/>
        <v>1092</v>
      </c>
      <c r="AE246" s="28">
        <f t="shared" si="72"/>
        <v>2184</v>
      </c>
      <c r="AF246" s="29" t="s">
        <v>274</v>
      </c>
      <c r="AG246" s="29" t="s">
        <v>59</v>
      </c>
      <c r="AH246" s="29" t="s">
        <v>275</v>
      </c>
      <c r="AI246" s="29" t="s">
        <v>61</v>
      </c>
      <c r="AJ246" s="29" t="s">
        <v>62</v>
      </c>
      <c r="AK246" s="26" t="s">
        <v>276</v>
      </c>
      <c r="AL246" s="26" t="s">
        <v>62</v>
      </c>
      <c r="AM246" s="26" t="s">
        <v>277</v>
      </c>
      <c r="AN246" s="26" t="s">
        <v>65</v>
      </c>
      <c r="AO246" s="30"/>
    </row>
    <row r="247" spans="1:41">
      <c r="A247" s="26">
        <v>113</v>
      </c>
      <c r="B247" s="26" t="s">
        <v>264</v>
      </c>
      <c r="C247" s="26" t="s">
        <v>265</v>
      </c>
      <c r="D247" s="26" t="s">
        <v>266</v>
      </c>
      <c r="E247" s="26" t="s">
        <v>267</v>
      </c>
      <c r="F247" s="26" t="s">
        <v>266</v>
      </c>
      <c r="G247" s="26" t="s">
        <v>51</v>
      </c>
      <c r="H247" s="26" t="s">
        <v>412</v>
      </c>
      <c r="I247" s="26"/>
      <c r="J247" s="26"/>
      <c r="K247" s="26" t="s">
        <v>269</v>
      </c>
      <c r="L247" s="26" t="s">
        <v>270</v>
      </c>
      <c r="M247" s="13" t="s">
        <v>475</v>
      </c>
      <c r="N247" s="26"/>
      <c r="O247" s="26" t="s">
        <v>476</v>
      </c>
      <c r="P247" s="26" t="s">
        <v>291</v>
      </c>
      <c r="Q247" s="26">
        <v>2</v>
      </c>
      <c r="R247" s="26">
        <v>24</v>
      </c>
      <c r="S247" s="34" t="s">
        <v>273</v>
      </c>
      <c r="T247" s="34" t="s">
        <v>273</v>
      </c>
      <c r="U247" s="34" t="s">
        <v>273</v>
      </c>
      <c r="V247" s="28">
        <f t="shared" si="66"/>
        <v>0</v>
      </c>
      <c r="W247" s="27">
        <v>335</v>
      </c>
      <c r="X247" s="27">
        <v>335</v>
      </c>
      <c r="Y247" s="27"/>
      <c r="Z247" s="28">
        <f t="shared" si="67"/>
        <v>670</v>
      </c>
      <c r="AA247" s="27">
        <f t="shared" si="68"/>
        <v>335</v>
      </c>
      <c r="AB247" s="27">
        <f t="shared" si="69"/>
        <v>335</v>
      </c>
      <c r="AC247" s="27">
        <f t="shared" si="70"/>
        <v>0</v>
      </c>
      <c r="AD247" s="28">
        <f t="shared" si="71"/>
        <v>670</v>
      </c>
      <c r="AE247" s="28">
        <f t="shared" si="72"/>
        <v>1340</v>
      </c>
      <c r="AF247" s="29" t="s">
        <v>274</v>
      </c>
      <c r="AG247" s="29" t="s">
        <v>59</v>
      </c>
      <c r="AH247" s="29" t="s">
        <v>275</v>
      </c>
      <c r="AI247" s="29" t="s">
        <v>61</v>
      </c>
      <c r="AJ247" s="29" t="s">
        <v>62</v>
      </c>
      <c r="AK247" s="26" t="s">
        <v>276</v>
      </c>
      <c r="AL247" s="26" t="s">
        <v>62</v>
      </c>
      <c r="AM247" s="26" t="s">
        <v>277</v>
      </c>
      <c r="AN247" s="26" t="s">
        <v>65</v>
      </c>
      <c r="AO247" s="30"/>
    </row>
    <row r="248" spans="1:41">
      <c r="A248" s="26">
        <v>114</v>
      </c>
      <c r="B248" s="26" t="s">
        <v>264</v>
      </c>
      <c r="C248" s="26" t="s">
        <v>265</v>
      </c>
      <c r="D248" s="26" t="s">
        <v>266</v>
      </c>
      <c r="E248" s="26" t="s">
        <v>267</v>
      </c>
      <c r="F248" s="26" t="s">
        <v>266</v>
      </c>
      <c r="G248" s="26" t="s">
        <v>51</v>
      </c>
      <c r="H248" s="26" t="s">
        <v>412</v>
      </c>
      <c r="I248" s="26"/>
      <c r="J248" s="26" t="s">
        <v>477</v>
      </c>
      <c r="K248" s="26" t="s">
        <v>269</v>
      </c>
      <c r="L248" s="26" t="s">
        <v>270</v>
      </c>
      <c r="M248" s="13" t="s">
        <v>478</v>
      </c>
      <c r="N248" s="26"/>
      <c r="O248" s="26" t="s">
        <v>479</v>
      </c>
      <c r="P248" s="26" t="s">
        <v>291</v>
      </c>
      <c r="Q248" s="26">
        <v>4</v>
      </c>
      <c r="R248" s="26">
        <v>24</v>
      </c>
      <c r="S248" s="34" t="s">
        <v>273</v>
      </c>
      <c r="T248" s="34" t="s">
        <v>273</v>
      </c>
      <c r="U248" s="34" t="s">
        <v>273</v>
      </c>
      <c r="V248" s="28">
        <f t="shared" si="66"/>
        <v>0</v>
      </c>
      <c r="W248" s="27">
        <v>706.5</v>
      </c>
      <c r="X248" s="27">
        <v>706.5</v>
      </c>
      <c r="Y248" s="27"/>
      <c r="Z248" s="28">
        <f t="shared" si="67"/>
        <v>1413</v>
      </c>
      <c r="AA248" s="27">
        <f t="shared" si="68"/>
        <v>706.5</v>
      </c>
      <c r="AB248" s="27">
        <f t="shared" si="69"/>
        <v>706.5</v>
      </c>
      <c r="AC248" s="27">
        <f t="shared" si="70"/>
        <v>0</v>
      </c>
      <c r="AD248" s="28">
        <f t="shared" si="71"/>
        <v>1413</v>
      </c>
      <c r="AE248" s="28">
        <f t="shared" si="72"/>
        <v>2826</v>
      </c>
      <c r="AF248" s="29" t="s">
        <v>274</v>
      </c>
      <c r="AG248" s="29" t="s">
        <v>59</v>
      </c>
      <c r="AH248" s="29" t="s">
        <v>275</v>
      </c>
      <c r="AI248" s="29" t="s">
        <v>61</v>
      </c>
      <c r="AJ248" s="29" t="s">
        <v>62</v>
      </c>
      <c r="AK248" s="26" t="s">
        <v>276</v>
      </c>
      <c r="AL248" s="26" t="s">
        <v>62</v>
      </c>
      <c r="AM248" s="26" t="s">
        <v>277</v>
      </c>
      <c r="AN248" s="26" t="s">
        <v>65</v>
      </c>
      <c r="AO248" s="30"/>
    </row>
    <row r="249" spans="1:41">
      <c r="A249" s="26">
        <v>115</v>
      </c>
      <c r="B249" s="26" t="s">
        <v>264</v>
      </c>
      <c r="C249" s="26" t="s">
        <v>265</v>
      </c>
      <c r="D249" s="26" t="s">
        <v>266</v>
      </c>
      <c r="E249" s="26" t="s">
        <v>267</v>
      </c>
      <c r="F249" s="26" t="s">
        <v>266</v>
      </c>
      <c r="G249" s="26" t="s">
        <v>51</v>
      </c>
      <c r="H249" s="26" t="s">
        <v>268</v>
      </c>
      <c r="I249" s="26"/>
      <c r="J249" s="26"/>
      <c r="K249" s="26" t="s">
        <v>269</v>
      </c>
      <c r="L249" s="26" t="s">
        <v>270</v>
      </c>
      <c r="M249" s="13" t="s">
        <v>480</v>
      </c>
      <c r="N249" s="26"/>
      <c r="O249" s="26">
        <v>70420121</v>
      </c>
      <c r="P249" s="26" t="s">
        <v>272</v>
      </c>
      <c r="Q249" s="26">
        <v>1</v>
      </c>
      <c r="R249" s="26">
        <v>24</v>
      </c>
      <c r="S249" s="34" t="s">
        <v>273</v>
      </c>
      <c r="T249" s="34" t="s">
        <v>273</v>
      </c>
      <c r="U249" s="34" t="s">
        <v>273</v>
      </c>
      <c r="V249" s="28">
        <f t="shared" si="66"/>
        <v>0</v>
      </c>
      <c r="W249" s="27">
        <v>1004</v>
      </c>
      <c r="X249" s="27">
        <v>1004</v>
      </c>
      <c r="Y249" s="27"/>
      <c r="Z249" s="28">
        <f t="shared" si="67"/>
        <v>2008</v>
      </c>
      <c r="AA249" s="27">
        <f t="shared" si="68"/>
        <v>1004</v>
      </c>
      <c r="AB249" s="27">
        <f t="shared" si="69"/>
        <v>1004</v>
      </c>
      <c r="AC249" s="27">
        <f t="shared" si="70"/>
        <v>0</v>
      </c>
      <c r="AD249" s="28">
        <f t="shared" si="71"/>
        <v>2008</v>
      </c>
      <c r="AE249" s="28">
        <f t="shared" si="72"/>
        <v>4016</v>
      </c>
      <c r="AF249" s="29" t="s">
        <v>274</v>
      </c>
      <c r="AG249" s="29" t="s">
        <v>59</v>
      </c>
      <c r="AH249" s="29" t="s">
        <v>275</v>
      </c>
      <c r="AI249" s="29" t="s">
        <v>61</v>
      </c>
      <c r="AJ249" s="29" t="s">
        <v>62</v>
      </c>
      <c r="AK249" s="26" t="s">
        <v>276</v>
      </c>
      <c r="AL249" s="26" t="s">
        <v>62</v>
      </c>
      <c r="AM249" s="26" t="s">
        <v>277</v>
      </c>
      <c r="AN249" s="26" t="s">
        <v>65</v>
      </c>
      <c r="AO249" s="30"/>
    </row>
    <row r="250" spans="1:41">
      <c r="A250" s="26">
        <v>116</v>
      </c>
      <c r="B250" s="26" t="s">
        <v>264</v>
      </c>
      <c r="C250" s="26" t="s">
        <v>265</v>
      </c>
      <c r="D250" s="26" t="s">
        <v>266</v>
      </c>
      <c r="E250" s="26" t="s">
        <v>267</v>
      </c>
      <c r="F250" s="26" t="s">
        <v>266</v>
      </c>
      <c r="G250" s="26" t="s">
        <v>51</v>
      </c>
      <c r="H250" s="26" t="s">
        <v>268</v>
      </c>
      <c r="I250" s="26"/>
      <c r="J250" s="26" t="s">
        <v>481</v>
      </c>
      <c r="K250" s="26" t="s">
        <v>269</v>
      </c>
      <c r="L250" s="26" t="s">
        <v>270</v>
      </c>
      <c r="M250" s="13" t="s">
        <v>482</v>
      </c>
      <c r="N250" s="26"/>
      <c r="O250" s="26">
        <v>70420122</v>
      </c>
      <c r="P250" s="26" t="s">
        <v>272</v>
      </c>
      <c r="Q250" s="26">
        <v>1</v>
      </c>
      <c r="R250" s="26">
        <v>24</v>
      </c>
      <c r="S250" s="34" t="s">
        <v>273</v>
      </c>
      <c r="T250" s="34" t="s">
        <v>273</v>
      </c>
      <c r="U250" s="34" t="s">
        <v>273</v>
      </c>
      <c r="V250" s="28">
        <f t="shared" si="66"/>
        <v>0</v>
      </c>
      <c r="W250" s="27">
        <v>582</v>
      </c>
      <c r="X250" s="27">
        <v>582</v>
      </c>
      <c r="Y250" s="27"/>
      <c r="Z250" s="28">
        <f t="shared" si="67"/>
        <v>1164</v>
      </c>
      <c r="AA250" s="27">
        <f t="shared" si="68"/>
        <v>582</v>
      </c>
      <c r="AB250" s="27">
        <f t="shared" si="69"/>
        <v>582</v>
      </c>
      <c r="AC250" s="27">
        <f t="shared" si="70"/>
        <v>0</v>
      </c>
      <c r="AD250" s="28">
        <f t="shared" si="71"/>
        <v>1164</v>
      </c>
      <c r="AE250" s="28">
        <f t="shared" si="72"/>
        <v>2328</v>
      </c>
      <c r="AF250" s="29" t="s">
        <v>274</v>
      </c>
      <c r="AG250" s="29" t="s">
        <v>59</v>
      </c>
      <c r="AH250" s="29" t="s">
        <v>275</v>
      </c>
      <c r="AI250" s="29" t="s">
        <v>61</v>
      </c>
      <c r="AJ250" s="29" t="s">
        <v>62</v>
      </c>
      <c r="AK250" s="26" t="s">
        <v>276</v>
      </c>
      <c r="AL250" s="26" t="s">
        <v>62</v>
      </c>
      <c r="AM250" s="26" t="s">
        <v>277</v>
      </c>
      <c r="AN250" s="26" t="s">
        <v>65</v>
      </c>
      <c r="AO250" s="30"/>
    </row>
    <row r="251" spans="1:41">
      <c r="A251" s="31"/>
      <c r="B251" s="32" t="s">
        <v>264</v>
      </c>
      <c r="C251" s="31"/>
      <c r="D251" s="31"/>
      <c r="E251" s="31"/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3">
        <f t="shared" ref="S251:AE251" si="73">SUM(S135:S250)</f>
        <v>0</v>
      </c>
      <c r="T251" s="33">
        <f t="shared" si="73"/>
        <v>0</v>
      </c>
      <c r="U251" s="33">
        <f t="shared" si="73"/>
        <v>0</v>
      </c>
      <c r="V251" s="33">
        <f t="shared" si="73"/>
        <v>0</v>
      </c>
      <c r="W251" s="33">
        <f t="shared" si="73"/>
        <v>263446</v>
      </c>
      <c r="X251" s="33">
        <f t="shared" si="73"/>
        <v>263446</v>
      </c>
      <c r="Y251" s="33">
        <f t="shared" si="73"/>
        <v>0</v>
      </c>
      <c r="Z251" s="33">
        <f t="shared" si="73"/>
        <v>526892</v>
      </c>
      <c r="AA251" s="33">
        <f t="shared" si="73"/>
        <v>263446</v>
      </c>
      <c r="AB251" s="33">
        <f t="shared" si="73"/>
        <v>263446</v>
      </c>
      <c r="AC251" s="33">
        <f t="shared" si="73"/>
        <v>0</v>
      </c>
      <c r="AD251" s="33">
        <f t="shared" si="73"/>
        <v>526892</v>
      </c>
      <c r="AE251" s="33">
        <f t="shared" si="73"/>
        <v>1053784</v>
      </c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</row>
    <row r="252" spans="1:41">
      <c r="A252" s="26">
        <v>1</v>
      </c>
      <c r="B252" s="26" t="s">
        <v>483</v>
      </c>
      <c r="C252" s="26" t="s">
        <v>484</v>
      </c>
      <c r="D252" s="26" t="s">
        <v>485</v>
      </c>
      <c r="E252" s="26" t="s">
        <v>483</v>
      </c>
      <c r="F252" s="26" t="s">
        <v>485</v>
      </c>
      <c r="G252" s="26" t="s">
        <v>51</v>
      </c>
      <c r="H252" s="26" t="s">
        <v>486</v>
      </c>
      <c r="I252" s="26" t="s">
        <v>487</v>
      </c>
      <c r="J252" s="26"/>
      <c r="K252" s="26" t="s">
        <v>488</v>
      </c>
      <c r="L252" s="26" t="s">
        <v>486</v>
      </c>
      <c r="M252" s="13" t="s">
        <v>489</v>
      </c>
      <c r="N252" s="26"/>
      <c r="O252" s="26" t="s">
        <v>490</v>
      </c>
      <c r="P252" s="26" t="s">
        <v>272</v>
      </c>
      <c r="Q252" s="26">
        <v>1.4</v>
      </c>
      <c r="R252" s="26">
        <v>36</v>
      </c>
      <c r="S252" s="36">
        <v>1155.5</v>
      </c>
      <c r="T252" s="36">
        <v>1155.5</v>
      </c>
      <c r="U252" s="36"/>
      <c r="V252" s="28">
        <f t="shared" ref="V252:V283" si="74">SUM(S252:U252)</f>
        <v>2311</v>
      </c>
      <c r="W252" s="27">
        <f t="shared" ref="W252:W283" si="75">S252</f>
        <v>1155.5</v>
      </c>
      <c r="X252" s="27">
        <f t="shared" ref="X252:X283" si="76">T252</f>
        <v>1155.5</v>
      </c>
      <c r="Y252" s="27">
        <f t="shared" ref="Y252:Y283" si="77">U252</f>
        <v>0</v>
      </c>
      <c r="Z252" s="28">
        <f t="shared" ref="Z252:Z283" si="78">SUM(W252:Y252)</f>
        <v>2311</v>
      </c>
      <c r="AA252" s="27">
        <f t="shared" ref="AA252:AA283" si="79">W252</f>
        <v>1155.5</v>
      </c>
      <c r="AB252" s="27">
        <f t="shared" ref="AB252:AB283" si="80">X252</f>
        <v>1155.5</v>
      </c>
      <c r="AC252" s="27">
        <f t="shared" ref="AC252:AC283" si="81">Y252</f>
        <v>0</v>
      </c>
      <c r="AD252" s="28">
        <f t="shared" ref="AD252:AD283" si="82">SUM(AA252:AC252)</f>
        <v>2311</v>
      </c>
      <c r="AE252" s="28">
        <f t="shared" ref="AE252:AE283" si="83">V252+Z252+AD252</f>
        <v>6933</v>
      </c>
      <c r="AF252" s="29" t="s">
        <v>274</v>
      </c>
      <c r="AG252" s="29" t="s">
        <v>59</v>
      </c>
      <c r="AH252" s="29" t="s">
        <v>60</v>
      </c>
      <c r="AI252" s="29" t="s">
        <v>61</v>
      </c>
      <c r="AJ252" s="29" t="s">
        <v>62</v>
      </c>
      <c r="AK252" s="26" t="s">
        <v>63</v>
      </c>
      <c r="AL252" s="26" t="s">
        <v>62</v>
      </c>
      <c r="AM252" s="26" t="s">
        <v>64</v>
      </c>
      <c r="AN252" s="26" t="s">
        <v>65</v>
      </c>
      <c r="AO252" s="30"/>
    </row>
    <row r="253" spans="1:41">
      <c r="A253" s="26">
        <v>2</v>
      </c>
      <c r="B253" s="26" t="s">
        <v>483</v>
      </c>
      <c r="C253" s="26" t="s">
        <v>484</v>
      </c>
      <c r="D253" s="26" t="s">
        <v>485</v>
      </c>
      <c r="E253" s="26" t="s">
        <v>483</v>
      </c>
      <c r="F253" s="26" t="s">
        <v>485</v>
      </c>
      <c r="G253" s="26" t="s">
        <v>51</v>
      </c>
      <c r="H253" s="26" t="s">
        <v>491</v>
      </c>
      <c r="I253" s="26" t="s">
        <v>492</v>
      </c>
      <c r="J253" s="26"/>
      <c r="K253" s="26" t="s">
        <v>488</v>
      </c>
      <c r="L253" s="26" t="s">
        <v>486</v>
      </c>
      <c r="M253" s="13" t="s">
        <v>493</v>
      </c>
      <c r="N253" s="26"/>
      <c r="O253" s="26">
        <v>94860796</v>
      </c>
      <c r="P253" s="26" t="s">
        <v>272</v>
      </c>
      <c r="Q253" s="26">
        <v>7.9</v>
      </c>
      <c r="R253" s="26">
        <v>36</v>
      </c>
      <c r="S253" s="36">
        <v>3581</v>
      </c>
      <c r="T253" s="36">
        <v>3581</v>
      </c>
      <c r="U253" s="36"/>
      <c r="V253" s="28">
        <f t="shared" si="74"/>
        <v>7162</v>
      </c>
      <c r="W253" s="27">
        <f t="shared" si="75"/>
        <v>3581</v>
      </c>
      <c r="X253" s="27">
        <f t="shared" si="76"/>
        <v>3581</v>
      </c>
      <c r="Y253" s="27">
        <f t="shared" si="77"/>
        <v>0</v>
      </c>
      <c r="Z253" s="28">
        <f t="shared" si="78"/>
        <v>7162</v>
      </c>
      <c r="AA253" s="27">
        <f t="shared" si="79"/>
        <v>3581</v>
      </c>
      <c r="AB253" s="27">
        <f t="shared" si="80"/>
        <v>3581</v>
      </c>
      <c r="AC253" s="27">
        <f t="shared" si="81"/>
        <v>0</v>
      </c>
      <c r="AD253" s="28">
        <f t="shared" si="82"/>
        <v>7162</v>
      </c>
      <c r="AE253" s="28">
        <f t="shared" si="83"/>
        <v>21486</v>
      </c>
      <c r="AF253" s="29" t="s">
        <v>274</v>
      </c>
      <c r="AG253" s="29" t="s">
        <v>59</v>
      </c>
      <c r="AH253" s="29" t="s">
        <v>60</v>
      </c>
      <c r="AI253" s="29" t="s">
        <v>61</v>
      </c>
      <c r="AJ253" s="29" t="s">
        <v>62</v>
      </c>
      <c r="AK253" s="26" t="s">
        <v>63</v>
      </c>
      <c r="AL253" s="26" t="s">
        <v>62</v>
      </c>
      <c r="AM253" s="26" t="s">
        <v>64</v>
      </c>
      <c r="AN253" s="26" t="s">
        <v>65</v>
      </c>
      <c r="AO253" s="30"/>
    </row>
    <row r="254" spans="1:41">
      <c r="A254" s="26">
        <v>3</v>
      </c>
      <c r="B254" s="26" t="s">
        <v>483</v>
      </c>
      <c r="C254" s="26" t="s">
        <v>484</v>
      </c>
      <c r="D254" s="26" t="s">
        <v>485</v>
      </c>
      <c r="E254" s="26" t="s">
        <v>483</v>
      </c>
      <c r="F254" s="26" t="s">
        <v>485</v>
      </c>
      <c r="G254" s="26" t="s">
        <v>51</v>
      </c>
      <c r="H254" s="26" t="s">
        <v>486</v>
      </c>
      <c r="I254" s="26" t="s">
        <v>494</v>
      </c>
      <c r="J254" s="26"/>
      <c r="K254" s="26" t="s">
        <v>488</v>
      </c>
      <c r="L254" s="26" t="s">
        <v>486</v>
      </c>
      <c r="M254" s="13" t="s">
        <v>495</v>
      </c>
      <c r="N254" s="26"/>
      <c r="O254" s="26">
        <v>90387834</v>
      </c>
      <c r="P254" s="26" t="s">
        <v>272</v>
      </c>
      <c r="Q254" s="26">
        <v>1.4</v>
      </c>
      <c r="R254" s="26">
        <v>36</v>
      </c>
      <c r="S254" s="36">
        <v>1196</v>
      </c>
      <c r="T254" s="36">
        <v>1196</v>
      </c>
      <c r="U254" s="36"/>
      <c r="V254" s="28">
        <f t="shared" si="74"/>
        <v>2392</v>
      </c>
      <c r="W254" s="27">
        <f t="shared" si="75"/>
        <v>1196</v>
      </c>
      <c r="X254" s="27">
        <f t="shared" si="76"/>
        <v>1196</v>
      </c>
      <c r="Y254" s="27">
        <f t="shared" si="77"/>
        <v>0</v>
      </c>
      <c r="Z254" s="28">
        <f t="shared" si="78"/>
        <v>2392</v>
      </c>
      <c r="AA254" s="27">
        <f t="shared" si="79"/>
        <v>1196</v>
      </c>
      <c r="AB254" s="27">
        <f t="shared" si="80"/>
        <v>1196</v>
      </c>
      <c r="AC254" s="27">
        <f t="shared" si="81"/>
        <v>0</v>
      </c>
      <c r="AD254" s="28">
        <f t="shared" si="82"/>
        <v>2392</v>
      </c>
      <c r="AE254" s="28">
        <f t="shared" si="83"/>
        <v>7176</v>
      </c>
      <c r="AF254" s="29" t="s">
        <v>274</v>
      </c>
      <c r="AG254" s="29" t="s">
        <v>59</v>
      </c>
      <c r="AH254" s="29" t="s">
        <v>60</v>
      </c>
      <c r="AI254" s="29" t="s">
        <v>61</v>
      </c>
      <c r="AJ254" s="29" t="s">
        <v>62</v>
      </c>
      <c r="AK254" s="26" t="s">
        <v>63</v>
      </c>
      <c r="AL254" s="26" t="s">
        <v>62</v>
      </c>
      <c r="AM254" s="26" t="s">
        <v>64</v>
      </c>
      <c r="AN254" s="26" t="s">
        <v>65</v>
      </c>
      <c r="AO254" s="30"/>
    </row>
    <row r="255" spans="1:41">
      <c r="A255" s="26">
        <v>4</v>
      </c>
      <c r="B255" s="26" t="s">
        <v>483</v>
      </c>
      <c r="C255" s="26" t="s">
        <v>484</v>
      </c>
      <c r="D255" s="26" t="s">
        <v>485</v>
      </c>
      <c r="E255" s="26" t="s">
        <v>483</v>
      </c>
      <c r="F255" s="26" t="s">
        <v>485</v>
      </c>
      <c r="G255" s="26" t="s">
        <v>51</v>
      </c>
      <c r="H255" s="26" t="s">
        <v>486</v>
      </c>
      <c r="I255" s="26" t="s">
        <v>496</v>
      </c>
      <c r="J255" s="26"/>
      <c r="K255" s="26" t="s">
        <v>488</v>
      </c>
      <c r="L255" s="26" t="s">
        <v>486</v>
      </c>
      <c r="M255" s="13" t="s">
        <v>497</v>
      </c>
      <c r="N255" s="26"/>
      <c r="O255" s="26">
        <v>95506545</v>
      </c>
      <c r="P255" s="26" t="s">
        <v>272</v>
      </c>
      <c r="Q255" s="26">
        <v>2</v>
      </c>
      <c r="R255" s="26">
        <v>36</v>
      </c>
      <c r="S255" s="36">
        <v>2595.5</v>
      </c>
      <c r="T255" s="36">
        <v>2595.5</v>
      </c>
      <c r="U255" s="36"/>
      <c r="V255" s="28">
        <f t="shared" si="74"/>
        <v>5191</v>
      </c>
      <c r="W255" s="27">
        <f t="shared" si="75"/>
        <v>2595.5</v>
      </c>
      <c r="X255" s="27">
        <f t="shared" si="76"/>
        <v>2595.5</v>
      </c>
      <c r="Y255" s="27">
        <f t="shared" si="77"/>
        <v>0</v>
      </c>
      <c r="Z255" s="28">
        <f t="shared" si="78"/>
        <v>5191</v>
      </c>
      <c r="AA255" s="27">
        <f t="shared" si="79"/>
        <v>2595.5</v>
      </c>
      <c r="AB255" s="27">
        <f t="shared" si="80"/>
        <v>2595.5</v>
      </c>
      <c r="AC255" s="27">
        <f t="shared" si="81"/>
        <v>0</v>
      </c>
      <c r="AD255" s="28">
        <f t="shared" si="82"/>
        <v>5191</v>
      </c>
      <c r="AE255" s="28">
        <f t="shared" si="83"/>
        <v>15573</v>
      </c>
      <c r="AF255" s="29" t="s">
        <v>274</v>
      </c>
      <c r="AG255" s="29" t="s">
        <v>59</v>
      </c>
      <c r="AH255" s="29" t="s">
        <v>60</v>
      </c>
      <c r="AI255" s="29" t="s">
        <v>61</v>
      </c>
      <c r="AJ255" s="29" t="s">
        <v>62</v>
      </c>
      <c r="AK255" s="26" t="s">
        <v>63</v>
      </c>
      <c r="AL255" s="26" t="s">
        <v>62</v>
      </c>
      <c r="AM255" s="26" t="s">
        <v>64</v>
      </c>
      <c r="AN255" s="26" t="s">
        <v>65</v>
      </c>
      <c r="AO255" s="30"/>
    </row>
    <row r="256" spans="1:41">
      <c r="A256" s="26">
        <v>5</v>
      </c>
      <c r="B256" s="26" t="s">
        <v>483</v>
      </c>
      <c r="C256" s="26" t="s">
        <v>484</v>
      </c>
      <c r="D256" s="26" t="s">
        <v>485</v>
      </c>
      <c r="E256" s="26" t="s">
        <v>483</v>
      </c>
      <c r="F256" s="26" t="s">
        <v>485</v>
      </c>
      <c r="G256" s="26" t="s">
        <v>51</v>
      </c>
      <c r="H256" s="26" t="s">
        <v>491</v>
      </c>
      <c r="I256" s="26" t="s">
        <v>487</v>
      </c>
      <c r="J256" s="26"/>
      <c r="K256" s="26" t="s">
        <v>488</v>
      </c>
      <c r="L256" s="26" t="s">
        <v>486</v>
      </c>
      <c r="M256" s="13" t="s">
        <v>498</v>
      </c>
      <c r="N256" s="26"/>
      <c r="O256" s="26">
        <v>25785739</v>
      </c>
      <c r="P256" s="26" t="s">
        <v>272</v>
      </c>
      <c r="Q256" s="26">
        <v>3</v>
      </c>
      <c r="R256" s="26">
        <v>36</v>
      </c>
      <c r="S256" s="36">
        <v>2460.5</v>
      </c>
      <c r="T256" s="36">
        <v>2460.5</v>
      </c>
      <c r="U256" s="36"/>
      <c r="V256" s="28">
        <f t="shared" si="74"/>
        <v>4921</v>
      </c>
      <c r="W256" s="27">
        <f t="shared" si="75"/>
        <v>2460.5</v>
      </c>
      <c r="X256" s="27">
        <f t="shared" si="76"/>
        <v>2460.5</v>
      </c>
      <c r="Y256" s="27">
        <f t="shared" si="77"/>
        <v>0</v>
      </c>
      <c r="Z256" s="28">
        <f t="shared" si="78"/>
        <v>4921</v>
      </c>
      <c r="AA256" s="27">
        <f t="shared" si="79"/>
        <v>2460.5</v>
      </c>
      <c r="AB256" s="27">
        <f t="shared" si="80"/>
        <v>2460.5</v>
      </c>
      <c r="AC256" s="27">
        <f t="shared" si="81"/>
        <v>0</v>
      </c>
      <c r="AD256" s="28">
        <f t="shared" si="82"/>
        <v>4921</v>
      </c>
      <c r="AE256" s="28">
        <f t="shared" si="83"/>
        <v>14763</v>
      </c>
      <c r="AF256" s="29" t="s">
        <v>274</v>
      </c>
      <c r="AG256" s="29" t="s">
        <v>59</v>
      </c>
      <c r="AH256" s="29" t="s">
        <v>60</v>
      </c>
      <c r="AI256" s="29" t="s">
        <v>61</v>
      </c>
      <c r="AJ256" s="29" t="s">
        <v>62</v>
      </c>
      <c r="AK256" s="26" t="s">
        <v>63</v>
      </c>
      <c r="AL256" s="26" t="s">
        <v>62</v>
      </c>
      <c r="AM256" s="26" t="s">
        <v>64</v>
      </c>
      <c r="AN256" s="26" t="s">
        <v>65</v>
      </c>
      <c r="AO256" s="30"/>
    </row>
    <row r="257" spans="1:41">
      <c r="A257" s="26">
        <v>6</v>
      </c>
      <c r="B257" s="26" t="s">
        <v>483</v>
      </c>
      <c r="C257" s="26" t="s">
        <v>484</v>
      </c>
      <c r="D257" s="26" t="s">
        <v>485</v>
      </c>
      <c r="E257" s="26" t="s">
        <v>483</v>
      </c>
      <c r="F257" s="26" t="s">
        <v>485</v>
      </c>
      <c r="G257" s="26" t="s">
        <v>51</v>
      </c>
      <c r="H257" s="26" t="s">
        <v>486</v>
      </c>
      <c r="I257" s="26" t="s">
        <v>499</v>
      </c>
      <c r="J257" s="26"/>
      <c r="K257" s="26" t="s">
        <v>488</v>
      </c>
      <c r="L257" s="26" t="s">
        <v>486</v>
      </c>
      <c r="M257" s="13" t="s">
        <v>500</v>
      </c>
      <c r="N257" s="26"/>
      <c r="O257" s="26" t="s">
        <v>501</v>
      </c>
      <c r="P257" s="26" t="s">
        <v>272</v>
      </c>
      <c r="Q257" s="26">
        <v>7.9</v>
      </c>
      <c r="R257" s="26">
        <v>36</v>
      </c>
      <c r="S257" s="36">
        <v>1090</v>
      </c>
      <c r="T257" s="36">
        <v>1090</v>
      </c>
      <c r="U257" s="36"/>
      <c r="V257" s="28">
        <f t="shared" si="74"/>
        <v>2180</v>
      </c>
      <c r="W257" s="27">
        <f t="shared" si="75"/>
        <v>1090</v>
      </c>
      <c r="X257" s="27">
        <f t="shared" si="76"/>
        <v>1090</v>
      </c>
      <c r="Y257" s="27">
        <f t="shared" si="77"/>
        <v>0</v>
      </c>
      <c r="Z257" s="28">
        <f t="shared" si="78"/>
        <v>2180</v>
      </c>
      <c r="AA257" s="27">
        <f t="shared" si="79"/>
        <v>1090</v>
      </c>
      <c r="AB257" s="27">
        <f t="shared" si="80"/>
        <v>1090</v>
      </c>
      <c r="AC257" s="27">
        <f t="shared" si="81"/>
        <v>0</v>
      </c>
      <c r="AD257" s="28">
        <f t="shared" si="82"/>
        <v>2180</v>
      </c>
      <c r="AE257" s="28">
        <f t="shared" si="83"/>
        <v>6540</v>
      </c>
      <c r="AF257" s="29" t="s">
        <v>274</v>
      </c>
      <c r="AG257" s="29" t="s">
        <v>59</v>
      </c>
      <c r="AH257" s="29" t="s">
        <v>60</v>
      </c>
      <c r="AI257" s="29" t="s">
        <v>61</v>
      </c>
      <c r="AJ257" s="29" t="s">
        <v>62</v>
      </c>
      <c r="AK257" s="26" t="s">
        <v>63</v>
      </c>
      <c r="AL257" s="26" t="s">
        <v>62</v>
      </c>
      <c r="AM257" s="26" t="s">
        <v>64</v>
      </c>
      <c r="AN257" s="26" t="s">
        <v>65</v>
      </c>
      <c r="AO257" s="30"/>
    </row>
    <row r="258" spans="1:41">
      <c r="A258" s="26">
        <v>7</v>
      </c>
      <c r="B258" s="26" t="s">
        <v>483</v>
      </c>
      <c r="C258" s="26" t="s">
        <v>484</v>
      </c>
      <c r="D258" s="26" t="s">
        <v>485</v>
      </c>
      <c r="E258" s="26" t="s">
        <v>483</v>
      </c>
      <c r="F258" s="26" t="s">
        <v>485</v>
      </c>
      <c r="G258" s="26" t="s">
        <v>51</v>
      </c>
      <c r="H258" s="26" t="s">
        <v>486</v>
      </c>
      <c r="I258" s="26" t="s">
        <v>502</v>
      </c>
      <c r="J258" s="26"/>
      <c r="K258" s="26" t="s">
        <v>488</v>
      </c>
      <c r="L258" s="26" t="s">
        <v>486</v>
      </c>
      <c r="M258" s="13" t="s">
        <v>503</v>
      </c>
      <c r="N258" s="26"/>
      <c r="O258" s="26">
        <v>95940595</v>
      </c>
      <c r="P258" s="26" t="s">
        <v>272</v>
      </c>
      <c r="Q258" s="26">
        <v>1.1000000000000001</v>
      </c>
      <c r="R258" s="26">
        <v>36</v>
      </c>
      <c r="S258" s="36">
        <v>513.5</v>
      </c>
      <c r="T258" s="36">
        <v>513.5</v>
      </c>
      <c r="U258" s="36"/>
      <c r="V258" s="28">
        <f t="shared" si="74"/>
        <v>1027</v>
      </c>
      <c r="W258" s="27">
        <f t="shared" si="75"/>
        <v>513.5</v>
      </c>
      <c r="X258" s="27">
        <f t="shared" si="76"/>
        <v>513.5</v>
      </c>
      <c r="Y258" s="27">
        <f t="shared" si="77"/>
        <v>0</v>
      </c>
      <c r="Z258" s="28">
        <f t="shared" si="78"/>
        <v>1027</v>
      </c>
      <c r="AA258" s="27">
        <f t="shared" si="79"/>
        <v>513.5</v>
      </c>
      <c r="AB258" s="27">
        <f t="shared" si="80"/>
        <v>513.5</v>
      </c>
      <c r="AC258" s="27">
        <f t="shared" si="81"/>
        <v>0</v>
      </c>
      <c r="AD258" s="28">
        <f t="shared" si="82"/>
        <v>1027</v>
      </c>
      <c r="AE258" s="28">
        <f t="shared" si="83"/>
        <v>3081</v>
      </c>
      <c r="AF258" s="29" t="s">
        <v>274</v>
      </c>
      <c r="AG258" s="29" t="s">
        <v>59</v>
      </c>
      <c r="AH258" s="29" t="s">
        <v>60</v>
      </c>
      <c r="AI258" s="29" t="s">
        <v>61</v>
      </c>
      <c r="AJ258" s="29" t="s">
        <v>62</v>
      </c>
      <c r="AK258" s="26" t="s">
        <v>63</v>
      </c>
      <c r="AL258" s="26" t="s">
        <v>62</v>
      </c>
      <c r="AM258" s="26" t="s">
        <v>64</v>
      </c>
      <c r="AN258" s="26" t="s">
        <v>65</v>
      </c>
      <c r="AO258" s="30"/>
    </row>
    <row r="259" spans="1:41">
      <c r="A259" s="26">
        <v>8</v>
      </c>
      <c r="B259" s="26" t="s">
        <v>483</v>
      </c>
      <c r="C259" s="26" t="s">
        <v>484</v>
      </c>
      <c r="D259" s="26" t="s">
        <v>485</v>
      </c>
      <c r="E259" s="26" t="s">
        <v>483</v>
      </c>
      <c r="F259" s="26" t="s">
        <v>485</v>
      </c>
      <c r="G259" s="26" t="s">
        <v>51</v>
      </c>
      <c r="H259" s="26" t="s">
        <v>486</v>
      </c>
      <c r="I259" s="26" t="s">
        <v>504</v>
      </c>
      <c r="J259" s="26"/>
      <c r="K259" s="26" t="s">
        <v>488</v>
      </c>
      <c r="L259" s="26" t="s">
        <v>486</v>
      </c>
      <c r="M259" s="13" t="s">
        <v>505</v>
      </c>
      <c r="N259" s="26"/>
      <c r="O259" s="26">
        <v>94503505</v>
      </c>
      <c r="P259" s="26" t="s">
        <v>272</v>
      </c>
      <c r="Q259" s="26">
        <v>2.2999999999999998</v>
      </c>
      <c r="R259" s="26">
        <v>36</v>
      </c>
      <c r="S259" s="36">
        <v>3180</v>
      </c>
      <c r="T259" s="36">
        <v>3180</v>
      </c>
      <c r="U259" s="36"/>
      <c r="V259" s="28">
        <f t="shared" si="74"/>
        <v>6360</v>
      </c>
      <c r="W259" s="27">
        <f t="shared" si="75"/>
        <v>3180</v>
      </c>
      <c r="X259" s="27">
        <f t="shared" si="76"/>
        <v>3180</v>
      </c>
      <c r="Y259" s="27">
        <f t="shared" si="77"/>
        <v>0</v>
      </c>
      <c r="Z259" s="28">
        <f t="shared" si="78"/>
        <v>6360</v>
      </c>
      <c r="AA259" s="27">
        <f t="shared" si="79"/>
        <v>3180</v>
      </c>
      <c r="AB259" s="27">
        <f t="shared" si="80"/>
        <v>3180</v>
      </c>
      <c r="AC259" s="27">
        <f t="shared" si="81"/>
        <v>0</v>
      </c>
      <c r="AD259" s="28">
        <f t="shared" si="82"/>
        <v>6360</v>
      </c>
      <c r="AE259" s="28">
        <f t="shared" si="83"/>
        <v>19080</v>
      </c>
      <c r="AF259" s="29" t="s">
        <v>274</v>
      </c>
      <c r="AG259" s="29" t="s">
        <v>59</v>
      </c>
      <c r="AH259" s="29" t="s">
        <v>60</v>
      </c>
      <c r="AI259" s="29" t="s">
        <v>61</v>
      </c>
      <c r="AJ259" s="29" t="s">
        <v>62</v>
      </c>
      <c r="AK259" s="26" t="s">
        <v>63</v>
      </c>
      <c r="AL259" s="26" t="s">
        <v>62</v>
      </c>
      <c r="AM259" s="26" t="s">
        <v>64</v>
      </c>
      <c r="AN259" s="26" t="s">
        <v>65</v>
      </c>
      <c r="AO259" s="30"/>
    </row>
    <row r="260" spans="1:41">
      <c r="A260" s="26">
        <v>9</v>
      </c>
      <c r="B260" s="26" t="s">
        <v>483</v>
      </c>
      <c r="C260" s="26" t="s">
        <v>484</v>
      </c>
      <c r="D260" s="26" t="s">
        <v>485</v>
      </c>
      <c r="E260" s="26" t="s">
        <v>483</v>
      </c>
      <c r="F260" s="26" t="s">
        <v>485</v>
      </c>
      <c r="G260" s="26" t="s">
        <v>51</v>
      </c>
      <c r="H260" s="26" t="s">
        <v>486</v>
      </c>
      <c r="I260" s="26" t="s">
        <v>245</v>
      </c>
      <c r="J260" s="26"/>
      <c r="K260" s="26" t="s">
        <v>488</v>
      </c>
      <c r="L260" s="26" t="s">
        <v>486</v>
      </c>
      <c r="M260" s="13" t="s">
        <v>506</v>
      </c>
      <c r="N260" s="26"/>
      <c r="O260" s="26">
        <v>95506491</v>
      </c>
      <c r="P260" s="26" t="s">
        <v>272</v>
      </c>
      <c r="Q260" s="26">
        <v>1.4</v>
      </c>
      <c r="R260" s="26">
        <v>36</v>
      </c>
      <c r="S260" s="36">
        <v>460</v>
      </c>
      <c r="T260" s="36">
        <v>460</v>
      </c>
      <c r="U260" s="36"/>
      <c r="V260" s="28">
        <f t="shared" si="74"/>
        <v>920</v>
      </c>
      <c r="W260" s="27">
        <f t="shared" si="75"/>
        <v>460</v>
      </c>
      <c r="X260" s="27">
        <f t="shared" si="76"/>
        <v>460</v>
      </c>
      <c r="Y260" s="27">
        <f t="shared" si="77"/>
        <v>0</v>
      </c>
      <c r="Z260" s="28">
        <f t="shared" si="78"/>
        <v>920</v>
      </c>
      <c r="AA260" s="27">
        <f t="shared" si="79"/>
        <v>460</v>
      </c>
      <c r="AB260" s="27">
        <f t="shared" si="80"/>
        <v>460</v>
      </c>
      <c r="AC260" s="27">
        <f t="shared" si="81"/>
        <v>0</v>
      </c>
      <c r="AD260" s="28">
        <f t="shared" si="82"/>
        <v>920</v>
      </c>
      <c r="AE260" s="28">
        <f t="shared" si="83"/>
        <v>2760</v>
      </c>
      <c r="AF260" s="29" t="s">
        <v>274</v>
      </c>
      <c r="AG260" s="29" t="s">
        <v>59</v>
      </c>
      <c r="AH260" s="29" t="s">
        <v>60</v>
      </c>
      <c r="AI260" s="29" t="s">
        <v>61</v>
      </c>
      <c r="AJ260" s="29" t="s">
        <v>62</v>
      </c>
      <c r="AK260" s="26" t="s">
        <v>63</v>
      </c>
      <c r="AL260" s="26" t="s">
        <v>62</v>
      </c>
      <c r="AM260" s="26" t="s">
        <v>64</v>
      </c>
      <c r="AN260" s="26" t="s">
        <v>65</v>
      </c>
      <c r="AO260" s="30"/>
    </row>
    <row r="261" spans="1:41">
      <c r="A261" s="26">
        <v>10</v>
      </c>
      <c r="B261" s="26" t="s">
        <v>483</v>
      </c>
      <c r="C261" s="26" t="s">
        <v>484</v>
      </c>
      <c r="D261" s="26" t="s">
        <v>485</v>
      </c>
      <c r="E261" s="26" t="s">
        <v>483</v>
      </c>
      <c r="F261" s="26" t="s">
        <v>485</v>
      </c>
      <c r="G261" s="26" t="s">
        <v>51</v>
      </c>
      <c r="H261" s="26" t="s">
        <v>491</v>
      </c>
      <c r="I261" s="26" t="s">
        <v>507</v>
      </c>
      <c r="J261" s="26"/>
      <c r="K261" s="26" t="s">
        <v>488</v>
      </c>
      <c r="L261" s="26" t="s">
        <v>486</v>
      </c>
      <c r="M261" s="13" t="s">
        <v>508</v>
      </c>
      <c r="N261" s="26"/>
      <c r="O261" s="26">
        <v>98080730</v>
      </c>
      <c r="P261" s="26" t="s">
        <v>272</v>
      </c>
      <c r="Q261" s="26">
        <v>1.6</v>
      </c>
      <c r="R261" s="26">
        <v>36</v>
      </c>
      <c r="S261" s="36">
        <v>1197</v>
      </c>
      <c r="T261" s="36">
        <v>1197</v>
      </c>
      <c r="U261" s="36"/>
      <c r="V261" s="28">
        <f t="shared" si="74"/>
        <v>2394</v>
      </c>
      <c r="W261" s="27">
        <f t="shared" si="75"/>
        <v>1197</v>
      </c>
      <c r="X261" s="27">
        <f t="shared" si="76"/>
        <v>1197</v>
      </c>
      <c r="Y261" s="27">
        <f t="shared" si="77"/>
        <v>0</v>
      </c>
      <c r="Z261" s="28">
        <f t="shared" si="78"/>
        <v>2394</v>
      </c>
      <c r="AA261" s="27">
        <f t="shared" si="79"/>
        <v>1197</v>
      </c>
      <c r="AB261" s="27">
        <f t="shared" si="80"/>
        <v>1197</v>
      </c>
      <c r="AC261" s="27">
        <f t="shared" si="81"/>
        <v>0</v>
      </c>
      <c r="AD261" s="28">
        <f t="shared" si="82"/>
        <v>2394</v>
      </c>
      <c r="AE261" s="28">
        <f t="shared" si="83"/>
        <v>7182</v>
      </c>
      <c r="AF261" s="29" t="s">
        <v>274</v>
      </c>
      <c r="AG261" s="29" t="s">
        <v>59</v>
      </c>
      <c r="AH261" s="29" t="s">
        <v>60</v>
      </c>
      <c r="AI261" s="29" t="s">
        <v>61</v>
      </c>
      <c r="AJ261" s="29" t="s">
        <v>62</v>
      </c>
      <c r="AK261" s="26" t="s">
        <v>63</v>
      </c>
      <c r="AL261" s="26" t="s">
        <v>62</v>
      </c>
      <c r="AM261" s="26" t="s">
        <v>64</v>
      </c>
      <c r="AN261" s="26" t="s">
        <v>65</v>
      </c>
      <c r="AO261" s="30"/>
    </row>
    <row r="262" spans="1:41">
      <c r="A262" s="26">
        <v>11</v>
      </c>
      <c r="B262" s="26" t="s">
        <v>483</v>
      </c>
      <c r="C262" s="26" t="s">
        <v>484</v>
      </c>
      <c r="D262" s="26" t="s">
        <v>485</v>
      </c>
      <c r="E262" s="26" t="s">
        <v>483</v>
      </c>
      <c r="F262" s="26" t="s">
        <v>485</v>
      </c>
      <c r="G262" s="26" t="s">
        <v>51</v>
      </c>
      <c r="H262" s="26" t="s">
        <v>509</v>
      </c>
      <c r="I262" s="26" t="s">
        <v>510</v>
      </c>
      <c r="J262" s="26"/>
      <c r="K262" s="26" t="s">
        <v>488</v>
      </c>
      <c r="L262" s="26" t="s">
        <v>486</v>
      </c>
      <c r="M262" s="13" t="s">
        <v>511</v>
      </c>
      <c r="N262" s="26"/>
      <c r="O262" s="26">
        <v>90410255</v>
      </c>
      <c r="P262" s="26" t="s">
        <v>272</v>
      </c>
      <c r="Q262" s="26">
        <v>4.2</v>
      </c>
      <c r="R262" s="26">
        <v>36</v>
      </c>
      <c r="S262" s="36">
        <v>4727</v>
      </c>
      <c r="T262" s="36">
        <v>4727</v>
      </c>
      <c r="U262" s="36"/>
      <c r="V262" s="28">
        <f t="shared" si="74"/>
        <v>9454</v>
      </c>
      <c r="W262" s="27">
        <f t="shared" si="75"/>
        <v>4727</v>
      </c>
      <c r="X262" s="27">
        <f t="shared" si="76"/>
        <v>4727</v>
      </c>
      <c r="Y262" s="27">
        <f t="shared" si="77"/>
        <v>0</v>
      </c>
      <c r="Z262" s="28">
        <f t="shared" si="78"/>
        <v>9454</v>
      </c>
      <c r="AA262" s="27">
        <f t="shared" si="79"/>
        <v>4727</v>
      </c>
      <c r="AB262" s="27">
        <f t="shared" si="80"/>
        <v>4727</v>
      </c>
      <c r="AC262" s="27">
        <f t="shared" si="81"/>
        <v>0</v>
      </c>
      <c r="AD262" s="28">
        <f t="shared" si="82"/>
        <v>9454</v>
      </c>
      <c r="AE262" s="28">
        <f t="shared" si="83"/>
        <v>28362</v>
      </c>
      <c r="AF262" s="29" t="s">
        <v>274</v>
      </c>
      <c r="AG262" s="29" t="s">
        <v>59</v>
      </c>
      <c r="AH262" s="29" t="s">
        <v>60</v>
      </c>
      <c r="AI262" s="29" t="s">
        <v>61</v>
      </c>
      <c r="AJ262" s="29" t="s">
        <v>62</v>
      </c>
      <c r="AK262" s="26" t="s">
        <v>63</v>
      </c>
      <c r="AL262" s="26" t="s">
        <v>62</v>
      </c>
      <c r="AM262" s="26" t="s">
        <v>64</v>
      </c>
      <c r="AN262" s="26" t="s">
        <v>65</v>
      </c>
      <c r="AO262" s="30"/>
    </row>
    <row r="263" spans="1:41">
      <c r="A263" s="26">
        <v>12</v>
      </c>
      <c r="B263" s="26" t="s">
        <v>483</v>
      </c>
      <c r="C263" s="26" t="s">
        <v>484</v>
      </c>
      <c r="D263" s="26" t="s">
        <v>485</v>
      </c>
      <c r="E263" s="26" t="s">
        <v>483</v>
      </c>
      <c r="F263" s="26" t="s">
        <v>485</v>
      </c>
      <c r="G263" s="26" t="s">
        <v>51</v>
      </c>
      <c r="H263" s="26" t="s">
        <v>486</v>
      </c>
      <c r="I263" s="26" t="s">
        <v>487</v>
      </c>
      <c r="J263" s="26"/>
      <c r="K263" s="26" t="s">
        <v>488</v>
      </c>
      <c r="L263" s="26" t="s">
        <v>486</v>
      </c>
      <c r="M263" s="13" t="s">
        <v>512</v>
      </c>
      <c r="N263" s="26"/>
      <c r="O263" s="26">
        <v>90387858</v>
      </c>
      <c r="P263" s="26" t="s">
        <v>272</v>
      </c>
      <c r="Q263" s="26">
        <v>1.7</v>
      </c>
      <c r="R263" s="26">
        <v>36</v>
      </c>
      <c r="S263" s="36">
        <v>1850</v>
      </c>
      <c r="T263" s="36">
        <v>1850</v>
      </c>
      <c r="U263" s="36"/>
      <c r="V263" s="28">
        <f t="shared" si="74"/>
        <v>3700</v>
      </c>
      <c r="W263" s="27">
        <f t="shared" si="75"/>
        <v>1850</v>
      </c>
      <c r="X263" s="27">
        <f t="shared" si="76"/>
        <v>1850</v>
      </c>
      <c r="Y263" s="27">
        <f t="shared" si="77"/>
        <v>0</v>
      </c>
      <c r="Z263" s="28">
        <f t="shared" si="78"/>
        <v>3700</v>
      </c>
      <c r="AA263" s="27">
        <f t="shared" si="79"/>
        <v>1850</v>
      </c>
      <c r="AB263" s="27">
        <f t="shared" si="80"/>
        <v>1850</v>
      </c>
      <c r="AC263" s="27">
        <f t="shared" si="81"/>
        <v>0</v>
      </c>
      <c r="AD263" s="28">
        <f t="shared" si="82"/>
        <v>3700</v>
      </c>
      <c r="AE263" s="28">
        <f t="shared" si="83"/>
        <v>11100</v>
      </c>
      <c r="AF263" s="29" t="s">
        <v>274</v>
      </c>
      <c r="AG263" s="29" t="s">
        <v>59</v>
      </c>
      <c r="AH263" s="29" t="s">
        <v>60</v>
      </c>
      <c r="AI263" s="29" t="s">
        <v>61</v>
      </c>
      <c r="AJ263" s="29" t="s">
        <v>62</v>
      </c>
      <c r="AK263" s="26" t="s">
        <v>63</v>
      </c>
      <c r="AL263" s="26" t="s">
        <v>62</v>
      </c>
      <c r="AM263" s="26" t="s">
        <v>64</v>
      </c>
      <c r="AN263" s="26" t="s">
        <v>65</v>
      </c>
      <c r="AO263" s="30"/>
    </row>
    <row r="264" spans="1:41">
      <c r="A264" s="26">
        <v>13</v>
      </c>
      <c r="B264" s="26" t="s">
        <v>483</v>
      </c>
      <c r="C264" s="26" t="s">
        <v>484</v>
      </c>
      <c r="D264" s="26" t="s">
        <v>485</v>
      </c>
      <c r="E264" s="26" t="s">
        <v>483</v>
      </c>
      <c r="F264" s="26" t="s">
        <v>485</v>
      </c>
      <c r="G264" s="26" t="s">
        <v>51</v>
      </c>
      <c r="H264" s="26" t="s">
        <v>491</v>
      </c>
      <c r="I264" s="26" t="s">
        <v>513</v>
      </c>
      <c r="J264" s="26"/>
      <c r="K264" s="26" t="s">
        <v>488</v>
      </c>
      <c r="L264" s="26" t="s">
        <v>486</v>
      </c>
      <c r="M264" s="13" t="s">
        <v>514</v>
      </c>
      <c r="N264" s="26"/>
      <c r="O264" s="26">
        <v>91450541</v>
      </c>
      <c r="P264" s="26" t="s">
        <v>272</v>
      </c>
      <c r="Q264" s="26">
        <v>7.1</v>
      </c>
      <c r="R264" s="26">
        <v>36</v>
      </c>
      <c r="S264" s="36">
        <v>8751</v>
      </c>
      <c r="T264" s="36">
        <v>8751</v>
      </c>
      <c r="U264" s="36"/>
      <c r="V264" s="28">
        <f t="shared" si="74"/>
        <v>17502</v>
      </c>
      <c r="W264" s="27">
        <f t="shared" si="75"/>
        <v>8751</v>
      </c>
      <c r="X264" s="27">
        <f t="shared" si="76"/>
        <v>8751</v>
      </c>
      <c r="Y264" s="27">
        <f t="shared" si="77"/>
        <v>0</v>
      </c>
      <c r="Z264" s="28">
        <f t="shared" si="78"/>
        <v>17502</v>
      </c>
      <c r="AA264" s="27">
        <f t="shared" si="79"/>
        <v>8751</v>
      </c>
      <c r="AB264" s="27">
        <f t="shared" si="80"/>
        <v>8751</v>
      </c>
      <c r="AC264" s="27">
        <f t="shared" si="81"/>
        <v>0</v>
      </c>
      <c r="AD264" s="28">
        <f t="shared" si="82"/>
        <v>17502</v>
      </c>
      <c r="AE264" s="28">
        <f t="shared" si="83"/>
        <v>52506</v>
      </c>
      <c r="AF264" s="29" t="s">
        <v>274</v>
      </c>
      <c r="AG264" s="29" t="s">
        <v>59</v>
      </c>
      <c r="AH264" s="29" t="s">
        <v>60</v>
      </c>
      <c r="AI264" s="29" t="s">
        <v>61</v>
      </c>
      <c r="AJ264" s="29" t="s">
        <v>62</v>
      </c>
      <c r="AK264" s="26" t="s">
        <v>63</v>
      </c>
      <c r="AL264" s="26" t="s">
        <v>62</v>
      </c>
      <c r="AM264" s="26" t="s">
        <v>64</v>
      </c>
      <c r="AN264" s="26" t="s">
        <v>65</v>
      </c>
      <c r="AO264" s="30"/>
    </row>
    <row r="265" spans="1:41">
      <c r="A265" s="26">
        <v>14</v>
      </c>
      <c r="B265" s="26" t="s">
        <v>483</v>
      </c>
      <c r="C265" s="26" t="s">
        <v>484</v>
      </c>
      <c r="D265" s="26" t="s">
        <v>485</v>
      </c>
      <c r="E265" s="26" t="s">
        <v>483</v>
      </c>
      <c r="F265" s="26" t="s">
        <v>485</v>
      </c>
      <c r="G265" s="26" t="s">
        <v>51</v>
      </c>
      <c r="H265" s="26" t="s">
        <v>491</v>
      </c>
      <c r="I265" s="26" t="s">
        <v>515</v>
      </c>
      <c r="J265" s="26"/>
      <c r="K265" s="26" t="s">
        <v>488</v>
      </c>
      <c r="L265" s="26" t="s">
        <v>486</v>
      </c>
      <c r="M265" s="13" t="s">
        <v>516</v>
      </c>
      <c r="N265" s="26"/>
      <c r="O265" s="26">
        <v>70369938</v>
      </c>
      <c r="P265" s="26" t="s">
        <v>272</v>
      </c>
      <c r="Q265" s="26">
        <v>0.6</v>
      </c>
      <c r="R265" s="26">
        <v>36</v>
      </c>
      <c r="S265" s="36">
        <v>500</v>
      </c>
      <c r="T265" s="36">
        <v>500</v>
      </c>
      <c r="U265" s="36"/>
      <c r="V265" s="28">
        <f t="shared" si="74"/>
        <v>1000</v>
      </c>
      <c r="W265" s="27">
        <f t="shared" si="75"/>
        <v>500</v>
      </c>
      <c r="X265" s="27">
        <f t="shared" si="76"/>
        <v>500</v>
      </c>
      <c r="Y265" s="27">
        <f t="shared" si="77"/>
        <v>0</v>
      </c>
      <c r="Z265" s="28">
        <f t="shared" si="78"/>
        <v>1000</v>
      </c>
      <c r="AA265" s="27">
        <f t="shared" si="79"/>
        <v>500</v>
      </c>
      <c r="AB265" s="27">
        <f t="shared" si="80"/>
        <v>500</v>
      </c>
      <c r="AC265" s="27">
        <f t="shared" si="81"/>
        <v>0</v>
      </c>
      <c r="AD265" s="28">
        <f t="shared" si="82"/>
        <v>1000</v>
      </c>
      <c r="AE265" s="28">
        <f t="shared" si="83"/>
        <v>3000</v>
      </c>
      <c r="AF265" s="29" t="s">
        <v>274</v>
      </c>
      <c r="AG265" s="29" t="s">
        <v>59</v>
      </c>
      <c r="AH265" s="29" t="s">
        <v>60</v>
      </c>
      <c r="AI265" s="29" t="s">
        <v>61</v>
      </c>
      <c r="AJ265" s="29" t="s">
        <v>62</v>
      </c>
      <c r="AK265" s="26" t="s">
        <v>63</v>
      </c>
      <c r="AL265" s="26" t="s">
        <v>62</v>
      </c>
      <c r="AM265" s="26" t="s">
        <v>64</v>
      </c>
      <c r="AN265" s="26" t="s">
        <v>65</v>
      </c>
      <c r="AO265" s="30"/>
    </row>
    <row r="266" spans="1:41">
      <c r="A266" s="26">
        <v>15</v>
      </c>
      <c r="B266" s="26" t="s">
        <v>483</v>
      </c>
      <c r="C266" s="26" t="s">
        <v>484</v>
      </c>
      <c r="D266" s="26" t="s">
        <v>485</v>
      </c>
      <c r="E266" s="26" t="s">
        <v>483</v>
      </c>
      <c r="F266" s="26" t="s">
        <v>485</v>
      </c>
      <c r="G266" s="26" t="s">
        <v>51</v>
      </c>
      <c r="H266" s="26" t="s">
        <v>486</v>
      </c>
      <c r="I266" s="26" t="s">
        <v>502</v>
      </c>
      <c r="J266" s="26"/>
      <c r="K266" s="26" t="s">
        <v>488</v>
      </c>
      <c r="L266" s="26" t="s">
        <v>486</v>
      </c>
      <c r="M266" s="13" t="s">
        <v>517</v>
      </c>
      <c r="N266" s="26"/>
      <c r="O266" s="26">
        <v>25479011</v>
      </c>
      <c r="P266" s="26" t="s">
        <v>272</v>
      </c>
      <c r="Q266" s="26">
        <v>2.4</v>
      </c>
      <c r="R266" s="26">
        <v>36</v>
      </c>
      <c r="S266" s="36">
        <v>9487</v>
      </c>
      <c r="T266" s="36">
        <v>9487</v>
      </c>
      <c r="U266" s="36"/>
      <c r="V266" s="28">
        <f t="shared" si="74"/>
        <v>18974</v>
      </c>
      <c r="W266" s="27">
        <f t="shared" si="75"/>
        <v>9487</v>
      </c>
      <c r="X266" s="27">
        <f t="shared" si="76"/>
        <v>9487</v>
      </c>
      <c r="Y266" s="27">
        <f t="shared" si="77"/>
        <v>0</v>
      </c>
      <c r="Z266" s="28">
        <f t="shared" si="78"/>
        <v>18974</v>
      </c>
      <c r="AA266" s="27">
        <f t="shared" si="79"/>
        <v>9487</v>
      </c>
      <c r="AB266" s="27">
        <f t="shared" si="80"/>
        <v>9487</v>
      </c>
      <c r="AC266" s="27">
        <f t="shared" si="81"/>
        <v>0</v>
      </c>
      <c r="AD266" s="28">
        <f t="shared" si="82"/>
        <v>18974</v>
      </c>
      <c r="AE266" s="28">
        <f t="shared" si="83"/>
        <v>56922</v>
      </c>
      <c r="AF266" s="29" t="s">
        <v>274</v>
      </c>
      <c r="AG266" s="29" t="s">
        <v>59</v>
      </c>
      <c r="AH266" s="29" t="s">
        <v>60</v>
      </c>
      <c r="AI266" s="29" t="s">
        <v>61</v>
      </c>
      <c r="AJ266" s="29" t="s">
        <v>62</v>
      </c>
      <c r="AK266" s="26" t="s">
        <v>63</v>
      </c>
      <c r="AL266" s="26" t="s">
        <v>62</v>
      </c>
      <c r="AM266" s="26" t="s">
        <v>64</v>
      </c>
      <c r="AN266" s="26" t="s">
        <v>65</v>
      </c>
      <c r="AO266" s="30"/>
    </row>
    <row r="267" spans="1:41">
      <c r="A267" s="26">
        <v>16</v>
      </c>
      <c r="B267" s="26" t="s">
        <v>483</v>
      </c>
      <c r="C267" s="26" t="s">
        <v>484</v>
      </c>
      <c r="D267" s="26" t="s">
        <v>485</v>
      </c>
      <c r="E267" s="26" t="s">
        <v>483</v>
      </c>
      <c r="F267" s="26" t="s">
        <v>485</v>
      </c>
      <c r="G267" s="26" t="s">
        <v>51</v>
      </c>
      <c r="H267" s="26" t="s">
        <v>486</v>
      </c>
      <c r="I267" s="26" t="s">
        <v>518</v>
      </c>
      <c r="J267" s="26"/>
      <c r="K267" s="26" t="s">
        <v>488</v>
      </c>
      <c r="L267" s="26" t="s">
        <v>486</v>
      </c>
      <c r="M267" s="13" t="s">
        <v>519</v>
      </c>
      <c r="N267" s="26"/>
      <c r="O267" s="26">
        <v>25590212</v>
      </c>
      <c r="P267" s="26" t="s">
        <v>272</v>
      </c>
      <c r="Q267" s="26">
        <v>4.5</v>
      </c>
      <c r="R267" s="26">
        <v>36</v>
      </c>
      <c r="S267" s="36">
        <v>7171.5</v>
      </c>
      <c r="T267" s="36">
        <v>7171.5</v>
      </c>
      <c r="U267" s="36"/>
      <c r="V267" s="28">
        <f t="shared" si="74"/>
        <v>14343</v>
      </c>
      <c r="W267" s="27">
        <f t="shared" si="75"/>
        <v>7171.5</v>
      </c>
      <c r="X267" s="27">
        <f t="shared" si="76"/>
        <v>7171.5</v>
      </c>
      <c r="Y267" s="27">
        <f t="shared" si="77"/>
        <v>0</v>
      </c>
      <c r="Z267" s="28">
        <f t="shared" si="78"/>
        <v>14343</v>
      </c>
      <c r="AA267" s="27">
        <f t="shared" si="79"/>
        <v>7171.5</v>
      </c>
      <c r="AB267" s="27">
        <f t="shared" si="80"/>
        <v>7171.5</v>
      </c>
      <c r="AC267" s="27">
        <f t="shared" si="81"/>
        <v>0</v>
      </c>
      <c r="AD267" s="28">
        <f t="shared" si="82"/>
        <v>14343</v>
      </c>
      <c r="AE267" s="28">
        <f t="shared" si="83"/>
        <v>43029</v>
      </c>
      <c r="AF267" s="29" t="s">
        <v>274</v>
      </c>
      <c r="AG267" s="29" t="s">
        <v>59</v>
      </c>
      <c r="AH267" s="29" t="s">
        <v>60</v>
      </c>
      <c r="AI267" s="29" t="s">
        <v>61</v>
      </c>
      <c r="AJ267" s="29" t="s">
        <v>62</v>
      </c>
      <c r="AK267" s="26" t="s">
        <v>63</v>
      </c>
      <c r="AL267" s="26" t="s">
        <v>62</v>
      </c>
      <c r="AM267" s="26" t="s">
        <v>64</v>
      </c>
      <c r="AN267" s="26" t="s">
        <v>65</v>
      </c>
      <c r="AO267" s="30"/>
    </row>
    <row r="268" spans="1:41">
      <c r="A268" s="26">
        <v>17</v>
      </c>
      <c r="B268" s="26" t="s">
        <v>483</v>
      </c>
      <c r="C268" s="26" t="s">
        <v>484</v>
      </c>
      <c r="D268" s="26" t="s">
        <v>485</v>
      </c>
      <c r="E268" s="26" t="s">
        <v>483</v>
      </c>
      <c r="F268" s="26" t="s">
        <v>485</v>
      </c>
      <c r="G268" s="26" t="s">
        <v>51</v>
      </c>
      <c r="H268" s="26" t="s">
        <v>486</v>
      </c>
      <c r="I268" s="26" t="s">
        <v>507</v>
      </c>
      <c r="J268" s="26"/>
      <c r="K268" s="26" t="s">
        <v>488</v>
      </c>
      <c r="L268" s="26" t="s">
        <v>486</v>
      </c>
      <c r="M268" s="13" t="s">
        <v>520</v>
      </c>
      <c r="N268" s="26"/>
      <c r="O268" s="26">
        <v>90386298</v>
      </c>
      <c r="P268" s="26" t="s">
        <v>272</v>
      </c>
      <c r="Q268" s="26">
        <v>1.9</v>
      </c>
      <c r="R268" s="26">
        <v>36</v>
      </c>
      <c r="S268" s="36">
        <v>6648.5</v>
      </c>
      <c r="T268" s="36">
        <v>6648.5</v>
      </c>
      <c r="U268" s="36"/>
      <c r="V268" s="28">
        <f t="shared" si="74"/>
        <v>13297</v>
      </c>
      <c r="W268" s="27">
        <f t="shared" si="75"/>
        <v>6648.5</v>
      </c>
      <c r="X268" s="27">
        <f t="shared" si="76"/>
        <v>6648.5</v>
      </c>
      <c r="Y268" s="27">
        <f t="shared" si="77"/>
        <v>0</v>
      </c>
      <c r="Z268" s="28">
        <f t="shared" si="78"/>
        <v>13297</v>
      </c>
      <c r="AA268" s="27">
        <f t="shared" si="79"/>
        <v>6648.5</v>
      </c>
      <c r="AB268" s="27">
        <f t="shared" si="80"/>
        <v>6648.5</v>
      </c>
      <c r="AC268" s="27">
        <f t="shared" si="81"/>
        <v>0</v>
      </c>
      <c r="AD268" s="28">
        <f t="shared" si="82"/>
        <v>13297</v>
      </c>
      <c r="AE268" s="28">
        <f t="shared" si="83"/>
        <v>39891</v>
      </c>
      <c r="AF268" s="29" t="s">
        <v>274</v>
      </c>
      <c r="AG268" s="29" t="s">
        <v>59</v>
      </c>
      <c r="AH268" s="29" t="s">
        <v>60</v>
      </c>
      <c r="AI268" s="29" t="s">
        <v>61</v>
      </c>
      <c r="AJ268" s="29" t="s">
        <v>62</v>
      </c>
      <c r="AK268" s="26" t="s">
        <v>63</v>
      </c>
      <c r="AL268" s="26" t="s">
        <v>62</v>
      </c>
      <c r="AM268" s="26" t="s">
        <v>64</v>
      </c>
      <c r="AN268" s="26" t="s">
        <v>65</v>
      </c>
      <c r="AO268" s="30"/>
    </row>
    <row r="269" spans="1:41">
      <c r="A269" s="26">
        <v>18</v>
      </c>
      <c r="B269" s="26" t="s">
        <v>483</v>
      </c>
      <c r="C269" s="26" t="s">
        <v>484</v>
      </c>
      <c r="D269" s="26" t="s">
        <v>485</v>
      </c>
      <c r="E269" s="26" t="s">
        <v>483</v>
      </c>
      <c r="F269" s="26" t="s">
        <v>485</v>
      </c>
      <c r="G269" s="26" t="s">
        <v>51</v>
      </c>
      <c r="H269" s="26" t="s">
        <v>509</v>
      </c>
      <c r="I269" s="26" t="s">
        <v>521</v>
      </c>
      <c r="J269" s="26"/>
      <c r="K269" s="26" t="s">
        <v>488</v>
      </c>
      <c r="L269" s="26" t="s">
        <v>486</v>
      </c>
      <c r="M269" s="13" t="s">
        <v>522</v>
      </c>
      <c r="N269" s="26"/>
      <c r="O269" s="26">
        <v>25578742</v>
      </c>
      <c r="P269" s="26" t="s">
        <v>272</v>
      </c>
      <c r="Q269" s="26">
        <v>3.7</v>
      </c>
      <c r="R269" s="26">
        <v>36</v>
      </c>
      <c r="S269" s="36">
        <v>11691</v>
      </c>
      <c r="T269" s="36">
        <v>11691</v>
      </c>
      <c r="U269" s="36"/>
      <c r="V269" s="28">
        <f t="shared" si="74"/>
        <v>23382</v>
      </c>
      <c r="W269" s="27">
        <f t="shared" si="75"/>
        <v>11691</v>
      </c>
      <c r="X269" s="27">
        <f t="shared" si="76"/>
        <v>11691</v>
      </c>
      <c r="Y269" s="27">
        <f t="shared" si="77"/>
        <v>0</v>
      </c>
      <c r="Z269" s="28">
        <f t="shared" si="78"/>
        <v>23382</v>
      </c>
      <c r="AA269" s="27">
        <f t="shared" si="79"/>
        <v>11691</v>
      </c>
      <c r="AB269" s="27">
        <f t="shared" si="80"/>
        <v>11691</v>
      </c>
      <c r="AC269" s="27">
        <f t="shared" si="81"/>
        <v>0</v>
      </c>
      <c r="AD269" s="28">
        <f t="shared" si="82"/>
        <v>23382</v>
      </c>
      <c r="AE269" s="28">
        <f t="shared" si="83"/>
        <v>70146</v>
      </c>
      <c r="AF269" s="29" t="s">
        <v>274</v>
      </c>
      <c r="AG269" s="29" t="s">
        <v>59</v>
      </c>
      <c r="AH269" s="29" t="s">
        <v>60</v>
      </c>
      <c r="AI269" s="29" t="s">
        <v>61</v>
      </c>
      <c r="AJ269" s="29" t="s">
        <v>62</v>
      </c>
      <c r="AK269" s="26" t="s">
        <v>63</v>
      </c>
      <c r="AL269" s="26" t="s">
        <v>62</v>
      </c>
      <c r="AM269" s="26" t="s">
        <v>64</v>
      </c>
      <c r="AN269" s="26" t="s">
        <v>65</v>
      </c>
      <c r="AO269" s="30"/>
    </row>
    <row r="270" spans="1:41">
      <c r="A270" s="26">
        <v>19</v>
      </c>
      <c r="B270" s="26" t="s">
        <v>483</v>
      </c>
      <c r="C270" s="26" t="s">
        <v>484</v>
      </c>
      <c r="D270" s="26" t="s">
        <v>485</v>
      </c>
      <c r="E270" s="26" t="s">
        <v>483</v>
      </c>
      <c r="F270" s="26" t="s">
        <v>485</v>
      </c>
      <c r="G270" s="26" t="s">
        <v>51</v>
      </c>
      <c r="H270" s="26" t="s">
        <v>486</v>
      </c>
      <c r="I270" s="26" t="s">
        <v>523</v>
      </c>
      <c r="J270" s="26"/>
      <c r="K270" s="26" t="s">
        <v>488</v>
      </c>
      <c r="L270" s="26" t="s">
        <v>486</v>
      </c>
      <c r="M270" s="13" t="s">
        <v>524</v>
      </c>
      <c r="N270" s="26"/>
      <c r="O270" s="26">
        <v>83537485</v>
      </c>
      <c r="P270" s="26" t="s">
        <v>272</v>
      </c>
      <c r="Q270" s="26">
        <v>0.2</v>
      </c>
      <c r="R270" s="26">
        <v>36</v>
      </c>
      <c r="S270" s="36">
        <v>354.5</v>
      </c>
      <c r="T270" s="36">
        <v>354.5</v>
      </c>
      <c r="U270" s="36"/>
      <c r="V270" s="28">
        <f t="shared" si="74"/>
        <v>709</v>
      </c>
      <c r="W270" s="27">
        <f t="shared" si="75"/>
        <v>354.5</v>
      </c>
      <c r="X270" s="27">
        <f t="shared" si="76"/>
        <v>354.5</v>
      </c>
      <c r="Y270" s="27">
        <f t="shared" si="77"/>
        <v>0</v>
      </c>
      <c r="Z270" s="28">
        <f t="shared" si="78"/>
        <v>709</v>
      </c>
      <c r="AA270" s="27">
        <f t="shared" si="79"/>
        <v>354.5</v>
      </c>
      <c r="AB270" s="27">
        <f t="shared" si="80"/>
        <v>354.5</v>
      </c>
      <c r="AC270" s="27">
        <f t="shared" si="81"/>
        <v>0</v>
      </c>
      <c r="AD270" s="28">
        <f t="shared" si="82"/>
        <v>709</v>
      </c>
      <c r="AE270" s="28">
        <f t="shared" si="83"/>
        <v>2127</v>
      </c>
      <c r="AF270" s="29" t="s">
        <v>274</v>
      </c>
      <c r="AG270" s="29" t="s">
        <v>59</v>
      </c>
      <c r="AH270" s="29" t="s">
        <v>60</v>
      </c>
      <c r="AI270" s="29" t="s">
        <v>61</v>
      </c>
      <c r="AJ270" s="29" t="s">
        <v>62</v>
      </c>
      <c r="AK270" s="26" t="s">
        <v>63</v>
      </c>
      <c r="AL270" s="26" t="s">
        <v>62</v>
      </c>
      <c r="AM270" s="26" t="s">
        <v>64</v>
      </c>
      <c r="AN270" s="26" t="s">
        <v>65</v>
      </c>
      <c r="AO270" s="30"/>
    </row>
    <row r="271" spans="1:41">
      <c r="A271" s="26">
        <v>20</v>
      </c>
      <c r="B271" s="26" t="s">
        <v>483</v>
      </c>
      <c r="C271" s="26" t="s">
        <v>484</v>
      </c>
      <c r="D271" s="26" t="s">
        <v>485</v>
      </c>
      <c r="E271" s="26" t="s">
        <v>483</v>
      </c>
      <c r="F271" s="26" t="s">
        <v>485</v>
      </c>
      <c r="G271" s="26" t="s">
        <v>51</v>
      </c>
      <c r="H271" s="26" t="s">
        <v>486</v>
      </c>
      <c r="I271" s="26" t="s">
        <v>525</v>
      </c>
      <c r="J271" s="26"/>
      <c r="K271" s="26" t="s">
        <v>488</v>
      </c>
      <c r="L271" s="26" t="s">
        <v>486</v>
      </c>
      <c r="M271" s="13" t="s">
        <v>526</v>
      </c>
      <c r="N271" s="26"/>
      <c r="O271" s="26">
        <v>67467361</v>
      </c>
      <c r="P271" s="26" t="s">
        <v>272</v>
      </c>
      <c r="Q271" s="26">
        <v>0.6</v>
      </c>
      <c r="R271" s="26">
        <v>36</v>
      </c>
      <c r="S271" s="36">
        <v>688</v>
      </c>
      <c r="T271" s="36">
        <v>688</v>
      </c>
      <c r="U271" s="36"/>
      <c r="V271" s="28">
        <f t="shared" si="74"/>
        <v>1376</v>
      </c>
      <c r="W271" s="27">
        <f t="shared" si="75"/>
        <v>688</v>
      </c>
      <c r="X271" s="27">
        <f t="shared" si="76"/>
        <v>688</v>
      </c>
      <c r="Y271" s="27">
        <f t="shared" si="77"/>
        <v>0</v>
      </c>
      <c r="Z271" s="28">
        <f t="shared" si="78"/>
        <v>1376</v>
      </c>
      <c r="AA271" s="27">
        <f t="shared" si="79"/>
        <v>688</v>
      </c>
      <c r="AB271" s="27">
        <f t="shared" si="80"/>
        <v>688</v>
      </c>
      <c r="AC271" s="27">
        <f t="shared" si="81"/>
        <v>0</v>
      </c>
      <c r="AD271" s="28">
        <f t="shared" si="82"/>
        <v>1376</v>
      </c>
      <c r="AE271" s="28">
        <f t="shared" si="83"/>
        <v>4128</v>
      </c>
      <c r="AF271" s="29" t="s">
        <v>274</v>
      </c>
      <c r="AG271" s="29" t="s">
        <v>59</v>
      </c>
      <c r="AH271" s="29" t="s">
        <v>60</v>
      </c>
      <c r="AI271" s="29" t="s">
        <v>61</v>
      </c>
      <c r="AJ271" s="29" t="s">
        <v>62</v>
      </c>
      <c r="AK271" s="26" t="s">
        <v>63</v>
      </c>
      <c r="AL271" s="26" t="s">
        <v>62</v>
      </c>
      <c r="AM271" s="26" t="s">
        <v>64</v>
      </c>
      <c r="AN271" s="26" t="s">
        <v>65</v>
      </c>
      <c r="AO271" s="30"/>
    </row>
    <row r="272" spans="1:41">
      <c r="A272" s="26">
        <v>21</v>
      </c>
      <c r="B272" s="26" t="s">
        <v>483</v>
      </c>
      <c r="C272" s="26" t="s">
        <v>484</v>
      </c>
      <c r="D272" s="26" t="s">
        <v>485</v>
      </c>
      <c r="E272" s="26" t="s">
        <v>483</v>
      </c>
      <c r="F272" s="26" t="s">
        <v>485</v>
      </c>
      <c r="G272" s="26" t="s">
        <v>51</v>
      </c>
      <c r="H272" s="26" t="s">
        <v>486</v>
      </c>
      <c r="I272" s="26" t="s">
        <v>510</v>
      </c>
      <c r="J272" s="26"/>
      <c r="K272" s="26" t="s">
        <v>488</v>
      </c>
      <c r="L272" s="26" t="s">
        <v>486</v>
      </c>
      <c r="M272" s="13" t="s">
        <v>527</v>
      </c>
      <c r="N272" s="26"/>
      <c r="O272" s="26">
        <v>25479004</v>
      </c>
      <c r="P272" s="26" t="s">
        <v>272</v>
      </c>
      <c r="Q272" s="26">
        <v>8.6999999999999993</v>
      </c>
      <c r="R272" s="26">
        <v>36</v>
      </c>
      <c r="S272" s="36">
        <v>3567.5</v>
      </c>
      <c r="T272" s="36">
        <v>3567.5</v>
      </c>
      <c r="U272" s="36"/>
      <c r="V272" s="28">
        <f t="shared" si="74"/>
        <v>7135</v>
      </c>
      <c r="W272" s="27">
        <f t="shared" si="75"/>
        <v>3567.5</v>
      </c>
      <c r="X272" s="27">
        <f t="shared" si="76"/>
        <v>3567.5</v>
      </c>
      <c r="Y272" s="27">
        <f t="shared" si="77"/>
        <v>0</v>
      </c>
      <c r="Z272" s="28">
        <f t="shared" si="78"/>
        <v>7135</v>
      </c>
      <c r="AA272" s="27">
        <f t="shared" si="79"/>
        <v>3567.5</v>
      </c>
      <c r="AB272" s="27">
        <f t="shared" si="80"/>
        <v>3567.5</v>
      </c>
      <c r="AC272" s="27">
        <f t="shared" si="81"/>
        <v>0</v>
      </c>
      <c r="AD272" s="28">
        <f t="shared" si="82"/>
        <v>7135</v>
      </c>
      <c r="AE272" s="28">
        <f t="shared" si="83"/>
        <v>21405</v>
      </c>
      <c r="AF272" s="29" t="s">
        <v>274</v>
      </c>
      <c r="AG272" s="29" t="s">
        <v>59</v>
      </c>
      <c r="AH272" s="29" t="s">
        <v>60</v>
      </c>
      <c r="AI272" s="29" t="s">
        <v>61</v>
      </c>
      <c r="AJ272" s="29" t="s">
        <v>62</v>
      </c>
      <c r="AK272" s="26" t="s">
        <v>63</v>
      </c>
      <c r="AL272" s="26" t="s">
        <v>62</v>
      </c>
      <c r="AM272" s="26" t="s">
        <v>64</v>
      </c>
      <c r="AN272" s="26" t="s">
        <v>65</v>
      </c>
      <c r="AO272" s="30"/>
    </row>
    <row r="273" spans="1:41">
      <c r="A273" s="26">
        <v>22</v>
      </c>
      <c r="B273" s="26" t="s">
        <v>483</v>
      </c>
      <c r="C273" s="26" t="s">
        <v>484</v>
      </c>
      <c r="D273" s="26" t="s">
        <v>485</v>
      </c>
      <c r="E273" s="26" t="s">
        <v>483</v>
      </c>
      <c r="F273" s="26" t="s">
        <v>485</v>
      </c>
      <c r="G273" s="26" t="s">
        <v>51</v>
      </c>
      <c r="H273" s="26" t="s">
        <v>491</v>
      </c>
      <c r="I273" s="26" t="s">
        <v>507</v>
      </c>
      <c r="J273" s="26"/>
      <c r="K273" s="26" t="s">
        <v>488</v>
      </c>
      <c r="L273" s="26" t="s">
        <v>486</v>
      </c>
      <c r="M273" s="13" t="s">
        <v>528</v>
      </c>
      <c r="N273" s="26"/>
      <c r="O273" s="26" t="s">
        <v>529</v>
      </c>
      <c r="P273" s="26" t="s">
        <v>530</v>
      </c>
      <c r="Q273" s="26">
        <v>0.17</v>
      </c>
      <c r="R273" s="26">
        <v>36</v>
      </c>
      <c r="S273" s="36">
        <v>789</v>
      </c>
      <c r="T273" s="36"/>
      <c r="U273" s="36"/>
      <c r="V273" s="28">
        <f t="shared" si="74"/>
        <v>789</v>
      </c>
      <c r="W273" s="27">
        <f t="shared" si="75"/>
        <v>789</v>
      </c>
      <c r="X273" s="27">
        <f t="shared" si="76"/>
        <v>0</v>
      </c>
      <c r="Y273" s="27">
        <f t="shared" si="77"/>
        <v>0</v>
      </c>
      <c r="Z273" s="28">
        <f t="shared" si="78"/>
        <v>789</v>
      </c>
      <c r="AA273" s="27">
        <f t="shared" si="79"/>
        <v>789</v>
      </c>
      <c r="AB273" s="27">
        <f t="shared" si="80"/>
        <v>0</v>
      </c>
      <c r="AC273" s="27">
        <f t="shared" si="81"/>
        <v>0</v>
      </c>
      <c r="AD273" s="28">
        <f t="shared" si="82"/>
        <v>789</v>
      </c>
      <c r="AE273" s="28">
        <f t="shared" si="83"/>
        <v>2367</v>
      </c>
      <c r="AF273" s="29" t="s">
        <v>274</v>
      </c>
      <c r="AG273" s="29" t="s">
        <v>59</v>
      </c>
      <c r="AH273" s="29" t="s">
        <v>60</v>
      </c>
      <c r="AI273" s="29" t="s">
        <v>61</v>
      </c>
      <c r="AJ273" s="29" t="s">
        <v>62</v>
      </c>
      <c r="AK273" s="26" t="s">
        <v>63</v>
      </c>
      <c r="AL273" s="26" t="s">
        <v>62</v>
      </c>
      <c r="AM273" s="26" t="s">
        <v>64</v>
      </c>
      <c r="AN273" s="26" t="s">
        <v>65</v>
      </c>
      <c r="AO273" s="30"/>
    </row>
    <row r="274" spans="1:41">
      <c r="A274" s="26">
        <v>23</v>
      </c>
      <c r="B274" s="26" t="s">
        <v>483</v>
      </c>
      <c r="C274" s="26" t="s">
        <v>484</v>
      </c>
      <c r="D274" s="26" t="s">
        <v>485</v>
      </c>
      <c r="E274" s="26" t="s">
        <v>483</v>
      </c>
      <c r="F274" s="26" t="s">
        <v>485</v>
      </c>
      <c r="G274" s="26" t="s">
        <v>51</v>
      </c>
      <c r="H274" s="26" t="s">
        <v>491</v>
      </c>
      <c r="I274" s="26" t="s">
        <v>531</v>
      </c>
      <c r="J274" s="26"/>
      <c r="K274" s="26" t="s">
        <v>488</v>
      </c>
      <c r="L274" s="26" t="s">
        <v>486</v>
      </c>
      <c r="M274" s="13" t="s">
        <v>532</v>
      </c>
      <c r="N274" s="26"/>
      <c r="O274" s="26">
        <v>94261243</v>
      </c>
      <c r="P274" s="26" t="s">
        <v>272</v>
      </c>
      <c r="Q274" s="26">
        <v>1</v>
      </c>
      <c r="R274" s="26">
        <v>36</v>
      </c>
      <c r="S274" s="36">
        <v>855</v>
      </c>
      <c r="T274" s="36">
        <v>855</v>
      </c>
      <c r="U274" s="36"/>
      <c r="V274" s="28">
        <f t="shared" si="74"/>
        <v>1710</v>
      </c>
      <c r="W274" s="27">
        <f t="shared" si="75"/>
        <v>855</v>
      </c>
      <c r="X274" s="27">
        <f t="shared" si="76"/>
        <v>855</v>
      </c>
      <c r="Y274" s="27">
        <f t="shared" si="77"/>
        <v>0</v>
      </c>
      <c r="Z274" s="28">
        <f t="shared" si="78"/>
        <v>1710</v>
      </c>
      <c r="AA274" s="27">
        <f t="shared" si="79"/>
        <v>855</v>
      </c>
      <c r="AB274" s="27">
        <f t="shared" si="80"/>
        <v>855</v>
      </c>
      <c r="AC274" s="27">
        <f t="shared" si="81"/>
        <v>0</v>
      </c>
      <c r="AD274" s="28">
        <f t="shared" si="82"/>
        <v>1710</v>
      </c>
      <c r="AE274" s="28">
        <f t="shared" si="83"/>
        <v>5130</v>
      </c>
      <c r="AF274" s="29" t="s">
        <v>274</v>
      </c>
      <c r="AG274" s="29" t="s">
        <v>59</v>
      </c>
      <c r="AH274" s="29" t="s">
        <v>60</v>
      </c>
      <c r="AI274" s="29" t="s">
        <v>61</v>
      </c>
      <c r="AJ274" s="29" t="s">
        <v>62</v>
      </c>
      <c r="AK274" s="26" t="s">
        <v>63</v>
      </c>
      <c r="AL274" s="26" t="s">
        <v>62</v>
      </c>
      <c r="AM274" s="26" t="s">
        <v>64</v>
      </c>
      <c r="AN274" s="26" t="s">
        <v>65</v>
      </c>
      <c r="AO274" s="30"/>
    </row>
    <row r="275" spans="1:41">
      <c r="A275" s="26">
        <v>24</v>
      </c>
      <c r="B275" s="26" t="s">
        <v>483</v>
      </c>
      <c r="C275" s="26" t="s">
        <v>484</v>
      </c>
      <c r="D275" s="26" t="s">
        <v>485</v>
      </c>
      <c r="E275" s="26" t="s">
        <v>483</v>
      </c>
      <c r="F275" s="26" t="s">
        <v>485</v>
      </c>
      <c r="G275" s="26" t="s">
        <v>51</v>
      </c>
      <c r="H275" s="26" t="s">
        <v>486</v>
      </c>
      <c r="I275" s="26" t="s">
        <v>496</v>
      </c>
      <c r="J275" s="26"/>
      <c r="K275" s="26" t="s">
        <v>488</v>
      </c>
      <c r="L275" s="26" t="s">
        <v>486</v>
      </c>
      <c r="M275" s="13" t="s">
        <v>533</v>
      </c>
      <c r="N275" s="26"/>
      <c r="O275" s="26">
        <v>94144079</v>
      </c>
      <c r="P275" s="26" t="s">
        <v>272</v>
      </c>
      <c r="Q275" s="26">
        <v>6.3</v>
      </c>
      <c r="R275" s="26">
        <v>36</v>
      </c>
      <c r="S275" s="36">
        <v>5017.5</v>
      </c>
      <c r="T275" s="36">
        <v>5017.5</v>
      </c>
      <c r="U275" s="36"/>
      <c r="V275" s="28">
        <f t="shared" si="74"/>
        <v>10035</v>
      </c>
      <c r="W275" s="27">
        <f t="shared" si="75"/>
        <v>5017.5</v>
      </c>
      <c r="X275" s="27">
        <f t="shared" si="76"/>
        <v>5017.5</v>
      </c>
      <c r="Y275" s="27">
        <f t="shared" si="77"/>
        <v>0</v>
      </c>
      <c r="Z275" s="28">
        <f t="shared" si="78"/>
        <v>10035</v>
      </c>
      <c r="AA275" s="27">
        <f t="shared" si="79"/>
        <v>5017.5</v>
      </c>
      <c r="AB275" s="27">
        <f t="shared" si="80"/>
        <v>5017.5</v>
      </c>
      <c r="AC275" s="27">
        <f t="shared" si="81"/>
        <v>0</v>
      </c>
      <c r="AD275" s="28">
        <f t="shared" si="82"/>
        <v>10035</v>
      </c>
      <c r="AE275" s="28">
        <f t="shared" si="83"/>
        <v>30105</v>
      </c>
      <c r="AF275" s="29" t="s">
        <v>274</v>
      </c>
      <c r="AG275" s="29" t="s">
        <v>59</v>
      </c>
      <c r="AH275" s="29" t="s">
        <v>60</v>
      </c>
      <c r="AI275" s="29" t="s">
        <v>61</v>
      </c>
      <c r="AJ275" s="29" t="s">
        <v>62</v>
      </c>
      <c r="AK275" s="26" t="s">
        <v>63</v>
      </c>
      <c r="AL275" s="26" t="s">
        <v>62</v>
      </c>
      <c r="AM275" s="26" t="s">
        <v>64</v>
      </c>
      <c r="AN275" s="26" t="s">
        <v>65</v>
      </c>
      <c r="AO275" s="30"/>
    </row>
    <row r="276" spans="1:41">
      <c r="A276" s="26">
        <v>25</v>
      </c>
      <c r="B276" s="26" t="s">
        <v>483</v>
      </c>
      <c r="C276" s="26" t="s">
        <v>484</v>
      </c>
      <c r="D276" s="26" t="s">
        <v>485</v>
      </c>
      <c r="E276" s="26" t="s">
        <v>483</v>
      </c>
      <c r="F276" s="26" t="s">
        <v>485</v>
      </c>
      <c r="G276" s="26" t="s">
        <v>51</v>
      </c>
      <c r="H276" s="26" t="s">
        <v>491</v>
      </c>
      <c r="I276" s="26" t="s">
        <v>534</v>
      </c>
      <c r="J276" s="26"/>
      <c r="K276" s="26" t="s">
        <v>488</v>
      </c>
      <c r="L276" s="26" t="s">
        <v>486</v>
      </c>
      <c r="M276" s="13" t="s">
        <v>535</v>
      </c>
      <c r="N276" s="26"/>
      <c r="O276" s="26">
        <v>25601142</v>
      </c>
      <c r="P276" s="26" t="s">
        <v>272</v>
      </c>
      <c r="Q276" s="26">
        <v>1.2</v>
      </c>
      <c r="R276" s="26">
        <v>36</v>
      </c>
      <c r="S276" s="36">
        <v>2745</v>
      </c>
      <c r="T276" s="36">
        <v>2745</v>
      </c>
      <c r="U276" s="36"/>
      <c r="V276" s="28">
        <f t="shared" si="74"/>
        <v>5490</v>
      </c>
      <c r="W276" s="27">
        <f t="shared" si="75"/>
        <v>2745</v>
      </c>
      <c r="X276" s="27">
        <f t="shared" si="76"/>
        <v>2745</v>
      </c>
      <c r="Y276" s="27">
        <f t="shared" si="77"/>
        <v>0</v>
      </c>
      <c r="Z276" s="28">
        <f t="shared" si="78"/>
        <v>5490</v>
      </c>
      <c r="AA276" s="27">
        <f t="shared" si="79"/>
        <v>2745</v>
      </c>
      <c r="AB276" s="27">
        <f t="shared" si="80"/>
        <v>2745</v>
      </c>
      <c r="AC276" s="27">
        <f t="shared" si="81"/>
        <v>0</v>
      </c>
      <c r="AD276" s="28">
        <f t="shared" si="82"/>
        <v>5490</v>
      </c>
      <c r="AE276" s="28">
        <f t="shared" si="83"/>
        <v>16470</v>
      </c>
      <c r="AF276" s="29" t="s">
        <v>274</v>
      </c>
      <c r="AG276" s="29" t="s">
        <v>59</v>
      </c>
      <c r="AH276" s="29" t="s">
        <v>60</v>
      </c>
      <c r="AI276" s="29" t="s">
        <v>61</v>
      </c>
      <c r="AJ276" s="29" t="s">
        <v>62</v>
      </c>
      <c r="AK276" s="26" t="s">
        <v>63</v>
      </c>
      <c r="AL276" s="26" t="s">
        <v>62</v>
      </c>
      <c r="AM276" s="26" t="s">
        <v>64</v>
      </c>
      <c r="AN276" s="26" t="s">
        <v>65</v>
      </c>
      <c r="AO276" s="30"/>
    </row>
    <row r="277" spans="1:41">
      <c r="A277" s="26">
        <v>26</v>
      </c>
      <c r="B277" s="26" t="s">
        <v>483</v>
      </c>
      <c r="C277" s="26" t="s">
        <v>484</v>
      </c>
      <c r="D277" s="26" t="s">
        <v>485</v>
      </c>
      <c r="E277" s="26" t="s">
        <v>483</v>
      </c>
      <c r="F277" s="26" t="s">
        <v>485</v>
      </c>
      <c r="G277" s="26" t="s">
        <v>51</v>
      </c>
      <c r="H277" s="26" t="s">
        <v>509</v>
      </c>
      <c r="I277" s="26" t="s">
        <v>521</v>
      </c>
      <c r="J277" s="26"/>
      <c r="K277" s="26" t="s">
        <v>488</v>
      </c>
      <c r="L277" s="26" t="s">
        <v>486</v>
      </c>
      <c r="M277" s="13" t="s">
        <v>536</v>
      </c>
      <c r="N277" s="26"/>
      <c r="O277" s="26">
        <v>25522710</v>
      </c>
      <c r="P277" s="26" t="s">
        <v>272</v>
      </c>
      <c r="Q277" s="26">
        <v>0.9</v>
      </c>
      <c r="R277" s="26">
        <v>36</v>
      </c>
      <c r="S277" s="36">
        <v>1530.5</v>
      </c>
      <c r="T277" s="36">
        <v>1530.5</v>
      </c>
      <c r="U277" s="36"/>
      <c r="V277" s="28">
        <f t="shared" si="74"/>
        <v>3061</v>
      </c>
      <c r="W277" s="27">
        <f t="shared" si="75"/>
        <v>1530.5</v>
      </c>
      <c r="X277" s="27">
        <f t="shared" si="76"/>
        <v>1530.5</v>
      </c>
      <c r="Y277" s="27">
        <f t="shared" si="77"/>
        <v>0</v>
      </c>
      <c r="Z277" s="28">
        <f t="shared" si="78"/>
        <v>3061</v>
      </c>
      <c r="AA277" s="27">
        <f t="shared" si="79"/>
        <v>1530.5</v>
      </c>
      <c r="AB277" s="27">
        <f t="shared" si="80"/>
        <v>1530.5</v>
      </c>
      <c r="AC277" s="27">
        <f t="shared" si="81"/>
        <v>0</v>
      </c>
      <c r="AD277" s="28">
        <f t="shared" si="82"/>
        <v>3061</v>
      </c>
      <c r="AE277" s="28">
        <f t="shared" si="83"/>
        <v>9183</v>
      </c>
      <c r="AF277" s="29" t="s">
        <v>274</v>
      </c>
      <c r="AG277" s="29" t="s">
        <v>59</v>
      </c>
      <c r="AH277" s="29" t="s">
        <v>60</v>
      </c>
      <c r="AI277" s="29" t="s">
        <v>61</v>
      </c>
      <c r="AJ277" s="29" t="s">
        <v>62</v>
      </c>
      <c r="AK277" s="26" t="s">
        <v>63</v>
      </c>
      <c r="AL277" s="26" t="s">
        <v>62</v>
      </c>
      <c r="AM277" s="26" t="s">
        <v>64</v>
      </c>
      <c r="AN277" s="26" t="s">
        <v>65</v>
      </c>
      <c r="AO277" s="30"/>
    </row>
    <row r="278" spans="1:41">
      <c r="A278" s="26">
        <v>27</v>
      </c>
      <c r="B278" s="26" t="s">
        <v>483</v>
      </c>
      <c r="C278" s="26" t="s">
        <v>484</v>
      </c>
      <c r="D278" s="26" t="s">
        <v>485</v>
      </c>
      <c r="E278" s="26" t="s">
        <v>483</v>
      </c>
      <c r="F278" s="26" t="s">
        <v>485</v>
      </c>
      <c r="G278" s="26" t="s">
        <v>51</v>
      </c>
      <c r="H278" s="26" t="s">
        <v>491</v>
      </c>
      <c r="I278" s="26" t="s">
        <v>487</v>
      </c>
      <c r="J278" s="26"/>
      <c r="K278" s="26" t="s">
        <v>488</v>
      </c>
      <c r="L278" s="26" t="s">
        <v>486</v>
      </c>
      <c r="M278" s="13" t="s">
        <v>537</v>
      </c>
      <c r="N278" s="26"/>
      <c r="O278" s="26">
        <v>90323434</v>
      </c>
      <c r="P278" s="26" t="s">
        <v>272</v>
      </c>
      <c r="Q278" s="26">
        <v>1.3</v>
      </c>
      <c r="R278" s="26">
        <v>36</v>
      </c>
      <c r="S278" s="36">
        <v>1601</v>
      </c>
      <c r="T278" s="36">
        <v>1601</v>
      </c>
      <c r="U278" s="36"/>
      <c r="V278" s="28">
        <f t="shared" si="74"/>
        <v>3202</v>
      </c>
      <c r="W278" s="27">
        <f t="shared" si="75"/>
        <v>1601</v>
      </c>
      <c r="X278" s="27">
        <f t="shared" si="76"/>
        <v>1601</v>
      </c>
      <c r="Y278" s="27">
        <f t="shared" si="77"/>
        <v>0</v>
      </c>
      <c r="Z278" s="28">
        <f t="shared" si="78"/>
        <v>3202</v>
      </c>
      <c r="AA278" s="27">
        <f t="shared" si="79"/>
        <v>1601</v>
      </c>
      <c r="AB278" s="27">
        <f t="shared" si="80"/>
        <v>1601</v>
      </c>
      <c r="AC278" s="27">
        <f t="shared" si="81"/>
        <v>0</v>
      </c>
      <c r="AD278" s="28">
        <f t="shared" si="82"/>
        <v>3202</v>
      </c>
      <c r="AE278" s="28">
        <f t="shared" si="83"/>
        <v>9606</v>
      </c>
      <c r="AF278" s="29" t="s">
        <v>274</v>
      </c>
      <c r="AG278" s="29" t="s">
        <v>59</v>
      </c>
      <c r="AH278" s="29" t="s">
        <v>60</v>
      </c>
      <c r="AI278" s="29" t="s">
        <v>61</v>
      </c>
      <c r="AJ278" s="29" t="s">
        <v>62</v>
      </c>
      <c r="AK278" s="26" t="s">
        <v>63</v>
      </c>
      <c r="AL278" s="26" t="s">
        <v>62</v>
      </c>
      <c r="AM278" s="26" t="s">
        <v>64</v>
      </c>
      <c r="AN278" s="26" t="s">
        <v>65</v>
      </c>
      <c r="AO278" s="30"/>
    </row>
    <row r="279" spans="1:41">
      <c r="A279" s="26">
        <v>28</v>
      </c>
      <c r="B279" s="26" t="s">
        <v>483</v>
      </c>
      <c r="C279" s="26" t="s">
        <v>484</v>
      </c>
      <c r="D279" s="26" t="s">
        <v>485</v>
      </c>
      <c r="E279" s="26" t="s">
        <v>483</v>
      </c>
      <c r="F279" s="26" t="s">
        <v>485</v>
      </c>
      <c r="G279" s="26" t="s">
        <v>51</v>
      </c>
      <c r="H279" s="26" t="s">
        <v>491</v>
      </c>
      <c r="I279" s="26" t="s">
        <v>487</v>
      </c>
      <c r="J279" s="26"/>
      <c r="K279" s="26" t="s">
        <v>488</v>
      </c>
      <c r="L279" s="26" t="s">
        <v>486</v>
      </c>
      <c r="M279" s="13" t="s">
        <v>538</v>
      </c>
      <c r="N279" s="26"/>
      <c r="O279" s="26">
        <v>90319473</v>
      </c>
      <c r="P279" s="26" t="s">
        <v>272</v>
      </c>
      <c r="Q279" s="26">
        <v>1.9</v>
      </c>
      <c r="R279" s="26">
        <v>36</v>
      </c>
      <c r="S279" s="36">
        <v>1578</v>
      </c>
      <c r="T279" s="36">
        <v>1578</v>
      </c>
      <c r="U279" s="36"/>
      <c r="V279" s="28">
        <f t="shared" si="74"/>
        <v>3156</v>
      </c>
      <c r="W279" s="27">
        <f t="shared" si="75"/>
        <v>1578</v>
      </c>
      <c r="X279" s="27">
        <f t="shared" si="76"/>
        <v>1578</v>
      </c>
      <c r="Y279" s="27">
        <f t="shared" si="77"/>
        <v>0</v>
      </c>
      <c r="Z279" s="28">
        <f t="shared" si="78"/>
        <v>3156</v>
      </c>
      <c r="AA279" s="27">
        <f t="shared" si="79"/>
        <v>1578</v>
      </c>
      <c r="AB279" s="27">
        <f t="shared" si="80"/>
        <v>1578</v>
      </c>
      <c r="AC279" s="27">
        <f t="shared" si="81"/>
        <v>0</v>
      </c>
      <c r="AD279" s="28">
        <f t="shared" si="82"/>
        <v>3156</v>
      </c>
      <c r="AE279" s="28">
        <f t="shared" si="83"/>
        <v>9468</v>
      </c>
      <c r="AF279" s="29" t="s">
        <v>274</v>
      </c>
      <c r="AG279" s="29" t="s">
        <v>59</v>
      </c>
      <c r="AH279" s="29" t="s">
        <v>60</v>
      </c>
      <c r="AI279" s="29" t="s">
        <v>61</v>
      </c>
      <c r="AJ279" s="29" t="s">
        <v>62</v>
      </c>
      <c r="AK279" s="26" t="s">
        <v>63</v>
      </c>
      <c r="AL279" s="26" t="s">
        <v>62</v>
      </c>
      <c r="AM279" s="26" t="s">
        <v>64</v>
      </c>
      <c r="AN279" s="26" t="s">
        <v>65</v>
      </c>
      <c r="AO279" s="30"/>
    </row>
    <row r="280" spans="1:41">
      <c r="A280" s="26">
        <v>29</v>
      </c>
      <c r="B280" s="26" t="s">
        <v>483</v>
      </c>
      <c r="C280" s="26" t="s">
        <v>484</v>
      </c>
      <c r="D280" s="26" t="s">
        <v>485</v>
      </c>
      <c r="E280" s="26" t="s">
        <v>483</v>
      </c>
      <c r="F280" s="26" t="s">
        <v>485</v>
      </c>
      <c r="G280" s="26" t="s">
        <v>51</v>
      </c>
      <c r="H280" s="26" t="s">
        <v>491</v>
      </c>
      <c r="I280" s="26" t="s">
        <v>487</v>
      </c>
      <c r="J280" s="26"/>
      <c r="K280" s="26" t="s">
        <v>488</v>
      </c>
      <c r="L280" s="26" t="s">
        <v>486</v>
      </c>
      <c r="M280" s="13" t="s">
        <v>539</v>
      </c>
      <c r="N280" s="26"/>
      <c r="O280" s="26">
        <v>94261116</v>
      </c>
      <c r="P280" s="26" t="s">
        <v>272</v>
      </c>
      <c r="Q280" s="26">
        <v>2.2000000000000002</v>
      </c>
      <c r="R280" s="26">
        <v>36</v>
      </c>
      <c r="S280" s="36">
        <v>1778</v>
      </c>
      <c r="T280" s="36">
        <v>1778</v>
      </c>
      <c r="U280" s="36"/>
      <c r="V280" s="28">
        <f t="shared" si="74"/>
        <v>3556</v>
      </c>
      <c r="W280" s="27">
        <f t="shared" si="75"/>
        <v>1778</v>
      </c>
      <c r="X280" s="27">
        <f t="shared" si="76"/>
        <v>1778</v>
      </c>
      <c r="Y280" s="27">
        <f t="shared" si="77"/>
        <v>0</v>
      </c>
      <c r="Z280" s="28">
        <f t="shared" si="78"/>
        <v>3556</v>
      </c>
      <c r="AA280" s="27">
        <f t="shared" si="79"/>
        <v>1778</v>
      </c>
      <c r="AB280" s="27">
        <f t="shared" si="80"/>
        <v>1778</v>
      </c>
      <c r="AC280" s="27">
        <f t="shared" si="81"/>
        <v>0</v>
      </c>
      <c r="AD280" s="28">
        <f t="shared" si="82"/>
        <v>3556</v>
      </c>
      <c r="AE280" s="28">
        <f t="shared" si="83"/>
        <v>10668</v>
      </c>
      <c r="AF280" s="29" t="s">
        <v>274</v>
      </c>
      <c r="AG280" s="29" t="s">
        <v>59</v>
      </c>
      <c r="AH280" s="29" t="s">
        <v>60</v>
      </c>
      <c r="AI280" s="29" t="s">
        <v>61</v>
      </c>
      <c r="AJ280" s="29" t="s">
        <v>62</v>
      </c>
      <c r="AK280" s="26" t="s">
        <v>63</v>
      </c>
      <c r="AL280" s="26" t="s">
        <v>62</v>
      </c>
      <c r="AM280" s="26" t="s">
        <v>64</v>
      </c>
      <c r="AN280" s="26" t="s">
        <v>65</v>
      </c>
      <c r="AO280" s="30"/>
    </row>
    <row r="281" spans="1:41">
      <c r="A281" s="26">
        <v>30</v>
      </c>
      <c r="B281" s="26" t="s">
        <v>483</v>
      </c>
      <c r="C281" s="26" t="s">
        <v>484</v>
      </c>
      <c r="D281" s="26" t="s">
        <v>485</v>
      </c>
      <c r="E281" s="26" t="s">
        <v>483</v>
      </c>
      <c r="F281" s="26" t="s">
        <v>485</v>
      </c>
      <c r="G281" s="26" t="s">
        <v>51</v>
      </c>
      <c r="H281" s="26" t="s">
        <v>491</v>
      </c>
      <c r="I281" s="26" t="s">
        <v>513</v>
      </c>
      <c r="J281" s="26"/>
      <c r="K281" s="26" t="s">
        <v>488</v>
      </c>
      <c r="L281" s="26" t="s">
        <v>486</v>
      </c>
      <c r="M281" s="13" t="s">
        <v>540</v>
      </c>
      <c r="N281" s="26"/>
      <c r="O281" s="26">
        <v>90277007</v>
      </c>
      <c r="P281" s="26" t="s">
        <v>272</v>
      </c>
      <c r="Q281" s="26">
        <v>1.7</v>
      </c>
      <c r="R281" s="26">
        <v>36</v>
      </c>
      <c r="S281" s="36">
        <v>2305.5</v>
      </c>
      <c r="T281" s="36">
        <v>2305.5</v>
      </c>
      <c r="U281" s="36"/>
      <c r="V281" s="28">
        <f t="shared" si="74"/>
        <v>4611</v>
      </c>
      <c r="W281" s="27">
        <f t="shared" si="75"/>
        <v>2305.5</v>
      </c>
      <c r="X281" s="27">
        <f t="shared" si="76"/>
        <v>2305.5</v>
      </c>
      <c r="Y281" s="27">
        <f t="shared" si="77"/>
        <v>0</v>
      </c>
      <c r="Z281" s="28">
        <f t="shared" si="78"/>
        <v>4611</v>
      </c>
      <c r="AA281" s="27">
        <f t="shared" si="79"/>
        <v>2305.5</v>
      </c>
      <c r="AB281" s="27">
        <f t="shared" si="80"/>
        <v>2305.5</v>
      </c>
      <c r="AC281" s="27">
        <f t="shared" si="81"/>
        <v>0</v>
      </c>
      <c r="AD281" s="28">
        <f t="shared" si="82"/>
        <v>4611</v>
      </c>
      <c r="AE281" s="28">
        <f t="shared" si="83"/>
        <v>13833</v>
      </c>
      <c r="AF281" s="29" t="s">
        <v>274</v>
      </c>
      <c r="AG281" s="29" t="s">
        <v>59</v>
      </c>
      <c r="AH281" s="29" t="s">
        <v>60</v>
      </c>
      <c r="AI281" s="29" t="s">
        <v>61</v>
      </c>
      <c r="AJ281" s="29" t="s">
        <v>62</v>
      </c>
      <c r="AK281" s="26" t="s">
        <v>63</v>
      </c>
      <c r="AL281" s="26" t="s">
        <v>62</v>
      </c>
      <c r="AM281" s="26" t="s">
        <v>64</v>
      </c>
      <c r="AN281" s="26" t="s">
        <v>65</v>
      </c>
      <c r="AO281" s="30"/>
    </row>
    <row r="282" spans="1:41">
      <c r="A282" s="26">
        <v>31</v>
      </c>
      <c r="B282" s="26" t="s">
        <v>483</v>
      </c>
      <c r="C282" s="26" t="s">
        <v>484</v>
      </c>
      <c r="D282" s="26" t="s">
        <v>485</v>
      </c>
      <c r="E282" s="26" t="s">
        <v>483</v>
      </c>
      <c r="F282" s="26" t="s">
        <v>485</v>
      </c>
      <c r="G282" s="26" t="s">
        <v>51</v>
      </c>
      <c r="H282" s="26" t="s">
        <v>486</v>
      </c>
      <c r="I282" s="26" t="s">
        <v>502</v>
      </c>
      <c r="J282" s="26"/>
      <c r="K282" s="26" t="s">
        <v>488</v>
      </c>
      <c r="L282" s="26" t="s">
        <v>486</v>
      </c>
      <c r="M282" s="13" t="s">
        <v>541</v>
      </c>
      <c r="N282" s="26"/>
      <c r="O282" s="26">
        <v>254478995</v>
      </c>
      <c r="P282" s="26" t="s">
        <v>272</v>
      </c>
      <c r="Q282" s="26">
        <v>3.8</v>
      </c>
      <c r="R282" s="26">
        <v>36</v>
      </c>
      <c r="S282" s="36">
        <v>6130.5</v>
      </c>
      <c r="T282" s="36">
        <v>6130.5</v>
      </c>
      <c r="U282" s="36"/>
      <c r="V282" s="28">
        <f t="shared" si="74"/>
        <v>12261</v>
      </c>
      <c r="W282" s="27">
        <f t="shared" si="75"/>
        <v>6130.5</v>
      </c>
      <c r="X282" s="27">
        <f t="shared" si="76"/>
        <v>6130.5</v>
      </c>
      <c r="Y282" s="27">
        <f t="shared" si="77"/>
        <v>0</v>
      </c>
      <c r="Z282" s="28">
        <f t="shared" si="78"/>
        <v>12261</v>
      </c>
      <c r="AA282" s="27">
        <f t="shared" si="79"/>
        <v>6130.5</v>
      </c>
      <c r="AB282" s="27">
        <f t="shared" si="80"/>
        <v>6130.5</v>
      </c>
      <c r="AC282" s="27">
        <f t="shared" si="81"/>
        <v>0</v>
      </c>
      <c r="AD282" s="28">
        <f t="shared" si="82"/>
        <v>12261</v>
      </c>
      <c r="AE282" s="28">
        <f t="shared" si="83"/>
        <v>36783</v>
      </c>
      <c r="AF282" s="29" t="s">
        <v>274</v>
      </c>
      <c r="AG282" s="29" t="s">
        <v>59</v>
      </c>
      <c r="AH282" s="29" t="s">
        <v>60</v>
      </c>
      <c r="AI282" s="29" t="s">
        <v>61</v>
      </c>
      <c r="AJ282" s="29" t="s">
        <v>62</v>
      </c>
      <c r="AK282" s="26" t="s">
        <v>63</v>
      </c>
      <c r="AL282" s="26" t="s">
        <v>62</v>
      </c>
      <c r="AM282" s="26" t="s">
        <v>64</v>
      </c>
      <c r="AN282" s="26" t="s">
        <v>65</v>
      </c>
      <c r="AO282" s="30"/>
    </row>
    <row r="283" spans="1:41">
      <c r="A283" s="26">
        <v>32</v>
      </c>
      <c r="B283" s="26" t="s">
        <v>483</v>
      </c>
      <c r="C283" s="26" t="s">
        <v>484</v>
      </c>
      <c r="D283" s="26" t="s">
        <v>485</v>
      </c>
      <c r="E283" s="26" t="s">
        <v>483</v>
      </c>
      <c r="F283" s="26" t="s">
        <v>485</v>
      </c>
      <c r="G283" s="26" t="s">
        <v>51</v>
      </c>
      <c r="H283" s="26" t="s">
        <v>509</v>
      </c>
      <c r="I283" s="26" t="s">
        <v>510</v>
      </c>
      <c r="J283" s="26"/>
      <c r="K283" s="26" t="s">
        <v>488</v>
      </c>
      <c r="L283" s="26" t="s">
        <v>486</v>
      </c>
      <c r="M283" s="13" t="s">
        <v>542</v>
      </c>
      <c r="N283" s="26"/>
      <c r="O283" s="26">
        <v>96862214</v>
      </c>
      <c r="P283" s="26" t="s">
        <v>272</v>
      </c>
      <c r="Q283" s="26">
        <v>1.8</v>
      </c>
      <c r="R283" s="26">
        <v>36</v>
      </c>
      <c r="S283" s="36">
        <v>736.5</v>
      </c>
      <c r="T283" s="36">
        <v>736.5</v>
      </c>
      <c r="U283" s="36"/>
      <c r="V283" s="28">
        <f t="shared" si="74"/>
        <v>1473</v>
      </c>
      <c r="W283" s="27">
        <f t="shared" si="75"/>
        <v>736.5</v>
      </c>
      <c r="X283" s="27">
        <f t="shared" si="76"/>
        <v>736.5</v>
      </c>
      <c r="Y283" s="27">
        <f t="shared" si="77"/>
        <v>0</v>
      </c>
      <c r="Z283" s="28">
        <f t="shared" si="78"/>
        <v>1473</v>
      </c>
      <c r="AA283" s="27">
        <f t="shared" si="79"/>
        <v>736.5</v>
      </c>
      <c r="AB283" s="27">
        <f t="shared" si="80"/>
        <v>736.5</v>
      </c>
      <c r="AC283" s="27">
        <f t="shared" si="81"/>
        <v>0</v>
      </c>
      <c r="AD283" s="28">
        <f t="shared" si="82"/>
        <v>1473</v>
      </c>
      <c r="AE283" s="28">
        <f t="shared" si="83"/>
        <v>4419</v>
      </c>
      <c r="AF283" s="29" t="s">
        <v>274</v>
      </c>
      <c r="AG283" s="29" t="s">
        <v>59</v>
      </c>
      <c r="AH283" s="29" t="s">
        <v>60</v>
      </c>
      <c r="AI283" s="29" t="s">
        <v>61</v>
      </c>
      <c r="AJ283" s="29" t="s">
        <v>62</v>
      </c>
      <c r="AK283" s="26" t="s">
        <v>63</v>
      </c>
      <c r="AL283" s="26" t="s">
        <v>62</v>
      </c>
      <c r="AM283" s="26" t="s">
        <v>64</v>
      </c>
      <c r="AN283" s="26" t="s">
        <v>65</v>
      </c>
      <c r="AO283" s="30"/>
    </row>
    <row r="284" spans="1:41">
      <c r="A284" s="26">
        <v>33</v>
      </c>
      <c r="B284" s="26" t="s">
        <v>483</v>
      </c>
      <c r="C284" s="26" t="s">
        <v>484</v>
      </c>
      <c r="D284" s="26" t="s">
        <v>485</v>
      </c>
      <c r="E284" s="26" t="s">
        <v>483</v>
      </c>
      <c r="F284" s="26" t="s">
        <v>485</v>
      </c>
      <c r="G284" s="26" t="s">
        <v>51</v>
      </c>
      <c r="H284" s="26" t="s">
        <v>486</v>
      </c>
      <c r="I284" s="26" t="s">
        <v>496</v>
      </c>
      <c r="J284" s="26"/>
      <c r="K284" s="26" t="s">
        <v>488</v>
      </c>
      <c r="L284" s="26" t="s">
        <v>486</v>
      </c>
      <c r="M284" s="13" t="s">
        <v>543</v>
      </c>
      <c r="N284" s="26"/>
      <c r="O284" s="26" t="s">
        <v>544</v>
      </c>
      <c r="P284" s="26" t="s">
        <v>272</v>
      </c>
      <c r="Q284" s="26">
        <v>3.3</v>
      </c>
      <c r="R284" s="26">
        <v>36</v>
      </c>
      <c r="S284" s="36">
        <v>3071.5</v>
      </c>
      <c r="T284" s="36">
        <v>3071.5</v>
      </c>
      <c r="U284" s="36"/>
      <c r="V284" s="28">
        <f t="shared" ref="V284:V315" si="84">SUM(S284:U284)</f>
        <v>6143</v>
      </c>
      <c r="W284" s="27">
        <f t="shared" ref="W284:W315" si="85">S284</f>
        <v>3071.5</v>
      </c>
      <c r="X284" s="27">
        <f t="shared" ref="X284:X315" si="86">T284</f>
        <v>3071.5</v>
      </c>
      <c r="Y284" s="27">
        <f t="shared" ref="Y284:Y315" si="87">U284</f>
        <v>0</v>
      </c>
      <c r="Z284" s="28">
        <f t="shared" ref="Z284:Z315" si="88">SUM(W284:Y284)</f>
        <v>6143</v>
      </c>
      <c r="AA284" s="27">
        <f t="shared" ref="AA284:AA315" si="89">W284</f>
        <v>3071.5</v>
      </c>
      <c r="AB284" s="27">
        <f t="shared" ref="AB284:AB315" si="90">X284</f>
        <v>3071.5</v>
      </c>
      <c r="AC284" s="27">
        <f t="shared" ref="AC284:AC315" si="91">Y284</f>
        <v>0</v>
      </c>
      <c r="AD284" s="28">
        <f t="shared" ref="AD284:AD315" si="92">SUM(AA284:AC284)</f>
        <v>6143</v>
      </c>
      <c r="AE284" s="28">
        <f t="shared" ref="AE284:AE315" si="93">V284+Z284+AD284</f>
        <v>18429</v>
      </c>
      <c r="AF284" s="29" t="s">
        <v>274</v>
      </c>
      <c r="AG284" s="29" t="s">
        <v>59</v>
      </c>
      <c r="AH284" s="29" t="s">
        <v>60</v>
      </c>
      <c r="AI284" s="29" t="s">
        <v>61</v>
      </c>
      <c r="AJ284" s="29" t="s">
        <v>62</v>
      </c>
      <c r="AK284" s="26" t="s">
        <v>63</v>
      </c>
      <c r="AL284" s="26" t="s">
        <v>62</v>
      </c>
      <c r="AM284" s="26" t="s">
        <v>64</v>
      </c>
      <c r="AN284" s="26" t="s">
        <v>65</v>
      </c>
      <c r="AO284" s="30"/>
    </row>
    <row r="285" spans="1:41">
      <c r="A285" s="26">
        <v>34</v>
      </c>
      <c r="B285" s="26" t="s">
        <v>483</v>
      </c>
      <c r="C285" s="26" t="s">
        <v>484</v>
      </c>
      <c r="D285" s="26" t="s">
        <v>485</v>
      </c>
      <c r="E285" s="26" t="s">
        <v>483</v>
      </c>
      <c r="F285" s="26" t="s">
        <v>485</v>
      </c>
      <c r="G285" s="26" t="s">
        <v>51</v>
      </c>
      <c r="H285" s="26" t="s">
        <v>486</v>
      </c>
      <c r="I285" s="26" t="s">
        <v>545</v>
      </c>
      <c r="J285" s="26"/>
      <c r="K285" s="26" t="s">
        <v>488</v>
      </c>
      <c r="L285" s="26" t="s">
        <v>486</v>
      </c>
      <c r="M285" s="13" t="s">
        <v>546</v>
      </c>
      <c r="N285" s="26"/>
      <c r="O285" s="26">
        <v>94415320</v>
      </c>
      <c r="P285" s="26" t="s">
        <v>272</v>
      </c>
      <c r="Q285" s="26">
        <v>9.3000000000000007</v>
      </c>
      <c r="R285" s="26">
        <v>36</v>
      </c>
      <c r="S285" s="36">
        <v>3047</v>
      </c>
      <c r="T285" s="36">
        <v>3047</v>
      </c>
      <c r="U285" s="36"/>
      <c r="V285" s="28">
        <f t="shared" si="84"/>
        <v>6094</v>
      </c>
      <c r="W285" s="27">
        <f t="shared" si="85"/>
        <v>3047</v>
      </c>
      <c r="X285" s="27">
        <f t="shared" si="86"/>
        <v>3047</v>
      </c>
      <c r="Y285" s="27">
        <f t="shared" si="87"/>
        <v>0</v>
      </c>
      <c r="Z285" s="28">
        <f t="shared" si="88"/>
        <v>6094</v>
      </c>
      <c r="AA285" s="27">
        <f t="shared" si="89"/>
        <v>3047</v>
      </c>
      <c r="AB285" s="27">
        <f t="shared" si="90"/>
        <v>3047</v>
      </c>
      <c r="AC285" s="27">
        <f t="shared" si="91"/>
        <v>0</v>
      </c>
      <c r="AD285" s="28">
        <f t="shared" si="92"/>
        <v>6094</v>
      </c>
      <c r="AE285" s="28">
        <f t="shared" si="93"/>
        <v>18282</v>
      </c>
      <c r="AF285" s="29" t="s">
        <v>274</v>
      </c>
      <c r="AG285" s="29" t="s">
        <v>59</v>
      </c>
      <c r="AH285" s="29" t="s">
        <v>60</v>
      </c>
      <c r="AI285" s="29" t="s">
        <v>61</v>
      </c>
      <c r="AJ285" s="29" t="s">
        <v>62</v>
      </c>
      <c r="AK285" s="26" t="s">
        <v>63</v>
      </c>
      <c r="AL285" s="26" t="s">
        <v>62</v>
      </c>
      <c r="AM285" s="26" t="s">
        <v>64</v>
      </c>
      <c r="AN285" s="26" t="s">
        <v>65</v>
      </c>
      <c r="AO285" s="30"/>
    </row>
    <row r="286" spans="1:41">
      <c r="A286" s="26">
        <v>35</v>
      </c>
      <c r="B286" s="26" t="s">
        <v>483</v>
      </c>
      <c r="C286" s="26" t="s">
        <v>484</v>
      </c>
      <c r="D286" s="26" t="s">
        <v>485</v>
      </c>
      <c r="E286" s="26" t="s">
        <v>483</v>
      </c>
      <c r="F286" s="26" t="s">
        <v>485</v>
      </c>
      <c r="G286" s="26" t="s">
        <v>51</v>
      </c>
      <c r="H286" s="26" t="s">
        <v>509</v>
      </c>
      <c r="I286" s="26" t="s">
        <v>547</v>
      </c>
      <c r="J286" s="26"/>
      <c r="K286" s="26" t="s">
        <v>488</v>
      </c>
      <c r="L286" s="26" t="s">
        <v>486</v>
      </c>
      <c r="M286" s="13" t="s">
        <v>548</v>
      </c>
      <c r="N286" s="26"/>
      <c r="O286" s="26">
        <v>90276857</v>
      </c>
      <c r="P286" s="26" t="s">
        <v>272</v>
      </c>
      <c r="Q286" s="26">
        <v>2</v>
      </c>
      <c r="R286" s="26">
        <v>36</v>
      </c>
      <c r="S286" s="36">
        <v>1406</v>
      </c>
      <c r="T286" s="36">
        <v>1406</v>
      </c>
      <c r="U286" s="36"/>
      <c r="V286" s="28">
        <f t="shared" si="84"/>
        <v>2812</v>
      </c>
      <c r="W286" s="27">
        <f t="shared" si="85"/>
        <v>1406</v>
      </c>
      <c r="X286" s="27">
        <f t="shared" si="86"/>
        <v>1406</v>
      </c>
      <c r="Y286" s="27">
        <f t="shared" si="87"/>
        <v>0</v>
      </c>
      <c r="Z286" s="28">
        <f t="shared" si="88"/>
        <v>2812</v>
      </c>
      <c r="AA286" s="27">
        <f t="shared" si="89"/>
        <v>1406</v>
      </c>
      <c r="AB286" s="27">
        <f t="shared" si="90"/>
        <v>1406</v>
      </c>
      <c r="AC286" s="27">
        <f t="shared" si="91"/>
        <v>0</v>
      </c>
      <c r="AD286" s="28">
        <f t="shared" si="92"/>
        <v>2812</v>
      </c>
      <c r="AE286" s="28">
        <f t="shared" si="93"/>
        <v>8436</v>
      </c>
      <c r="AF286" s="29" t="s">
        <v>274</v>
      </c>
      <c r="AG286" s="29" t="s">
        <v>59</v>
      </c>
      <c r="AH286" s="29" t="s">
        <v>60</v>
      </c>
      <c r="AI286" s="29" t="s">
        <v>61</v>
      </c>
      <c r="AJ286" s="29" t="s">
        <v>62</v>
      </c>
      <c r="AK286" s="26" t="s">
        <v>63</v>
      </c>
      <c r="AL286" s="26" t="s">
        <v>62</v>
      </c>
      <c r="AM286" s="26" t="s">
        <v>64</v>
      </c>
      <c r="AN286" s="26" t="s">
        <v>65</v>
      </c>
      <c r="AO286" s="30"/>
    </row>
    <row r="287" spans="1:41">
      <c r="A287" s="26">
        <v>36</v>
      </c>
      <c r="B287" s="26" t="s">
        <v>483</v>
      </c>
      <c r="C287" s="26" t="s">
        <v>484</v>
      </c>
      <c r="D287" s="26" t="s">
        <v>485</v>
      </c>
      <c r="E287" s="26" t="s">
        <v>483</v>
      </c>
      <c r="F287" s="26" t="s">
        <v>485</v>
      </c>
      <c r="G287" s="26" t="s">
        <v>51</v>
      </c>
      <c r="H287" s="26" t="s">
        <v>486</v>
      </c>
      <c r="I287" s="26" t="s">
        <v>496</v>
      </c>
      <c r="J287" s="26"/>
      <c r="K287" s="26" t="s">
        <v>488</v>
      </c>
      <c r="L287" s="26" t="s">
        <v>486</v>
      </c>
      <c r="M287" s="13" t="s">
        <v>549</v>
      </c>
      <c r="N287" s="26"/>
      <c r="O287" s="26" t="s">
        <v>550</v>
      </c>
      <c r="P287" s="26" t="s">
        <v>272</v>
      </c>
      <c r="Q287" s="26">
        <v>7.6</v>
      </c>
      <c r="R287" s="26">
        <v>36</v>
      </c>
      <c r="S287" s="36">
        <v>3955.5</v>
      </c>
      <c r="T287" s="36">
        <v>3955.5</v>
      </c>
      <c r="U287" s="36"/>
      <c r="V287" s="28">
        <f t="shared" si="84"/>
        <v>7911</v>
      </c>
      <c r="W287" s="27">
        <f t="shared" si="85"/>
        <v>3955.5</v>
      </c>
      <c r="X287" s="27">
        <f t="shared" si="86"/>
        <v>3955.5</v>
      </c>
      <c r="Y287" s="27">
        <f t="shared" si="87"/>
        <v>0</v>
      </c>
      <c r="Z287" s="28">
        <f t="shared" si="88"/>
        <v>7911</v>
      </c>
      <c r="AA287" s="27">
        <f t="shared" si="89"/>
        <v>3955.5</v>
      </c>
      <c r="AB287" s="27">
        <f t="shared" si="90"/>
        <v>3955.5</v>
      </c>
      <c r="AC287" s="27">
        <f t="shared" si="91"/>
        <v>0</v>
      </c>
      <c r="AD287" s="28">
        <f t="shared" si="92"/>
        <v>7911</v>
      </c>
      <c r="AE287" s="28">
        <f t="shared" si="93"/>
        <v>23733</v>
      </c>
      <c r="AF287" s="29" t="s">
        <v>274</v>
      </c>
      <c r="AG287" s="29" t="s">
        <v>59</v>
      </c>
      <c r="AH287" s="29" t="s">
        <v>60</v>
      </c>
      <c r="AI287" s="29" t="s">
        <v>61</v>
      </c>
      <c r="AJ287" s="29" t="s">
        <v>62</v>
      </c>
      <c r="AK287" s="26" t="s">
        <v>63</v>
      </c>
      <c r="AL287" s="26" t="s">
        <v>62</v>
      </c>
      <c r="AM287" s="26" t="s">
        <v>64</v>
      </c>
      <c r="AN287" s="26" t="s">
        <v>65</v>
      </c>
      <c r="AO287" s="30"/>
    </row>
    <row r="288" spans="1:41">
      <c r="A288" s="26">
        <v>37</v>
      </c>
      <c r="B288" s="26" t="s">
        <v>483</v>
      </c>
      <c r="C288" s="26" t="s">
        <v>484</v>
      </c>
      <c r="D288" s="26" t="s">
        <v>485</v>
      </c>
      <c r="E288" s="26" t="s">
        <v>483</v>
      </c>
      <c r="F288" s="26" t="s">
        <v>485</v>
      </c>
      <c r="G288" s="26" t="s">
        <v>51</v>
      </c>
      <c r="H288" s="26" t="s">
        <v>509</v>
      </c>
      <c r="I288" s="26" t="s">
        <v>547</v>
      </c>
      <c r="J288" s="26"/>
      <c r="K288" s="26" t="s">
        <v>488</v>
      </c>
      <c r="L288" s="26" t="s">
        <v>486</v>
      </c>
      <c r="M288" s="13" t="s">
        <v>551</v>
      </c>
      <c r="N288" s="26"/>
      <c r="O288" s="26">
        <v>25564489</v>
      </c>
      <c r="P288" s="26" t="s">
        <v>272</v>
      </c>
      <c r="Q288" s="26">
        <v>2.2000000000000002</v>
      </c>
      <c r="R288" s="26">
        <v>36</v>
      </c>
      <c r="S288" s="36">
        <v>1732.5</v>
      </c>
      <c r="T288" s="36">
        <v>1732.5</v>
      </c>
      <c r="U288" s="36"/>
      <c r="V288" s="28">
        <f t="shared" si="84"/>
        <v>3465</v>
      </c>
      <c r="W288" s="27">
        <f t="shared" si="85"/>
        <v>1732.5</v>
      </c>
      <c r="X288" s="27">
        <f t="shared" si="86"/>
        <v>1732.5</v>
      </c>
      <c r="Y288" s="27">
        <f t="shared" si="87"/>
        <v>0</v>
      </c>
      <c r="Z288" s="28">
        <f t="shared" si="88"/>
        <v>3465</v>
      </c>
      <c r="AA288" s="27">
        <f t="shared" si="89"/>
        <v>1732.5</v>
      </c>
      <c r="AB288" s="27">
        <f t="shared" si="90"/>
        <v>1732.5</v>
      </c>
      <c r="AC288" s="27">
        <f t="shared" si="91"/>
        <v>0</v>
      </c>
      <c r="AD288" s="28">
        <f t="shared" si="92"/>
        <v>3465</v>
      </c>
      <c r="AE288" s="28">
        <f t="shared" si="93"/>
        <v>10395</v>
      </c>
      <c r="AF288" s="29" t="s">
        <v>274</v>
      </c>
      <c r="AG288" s="29" t="s">
        <v>59</v>
      </c>
      <c r="AH288" s="29" t="s">
        <v>60</v>
      </c>
      <c r="AI288" s="29" t="s">
        <v>61</v>
      </c>
      <c r="AJ288" s="29" t="s">
        <v>62</v>
      </c>
      <c r="AK288" s="26" t="s">
        <v>63</v>
      </c>
      <c r="AL288" s="26" t="s">
        <v>62</v>
      </c>
      <c r="AM288" s="26" t="s">
        <v>64</v>
      </c>
      <c r="AN288" s="26" t="s">
        <v>65</v>
      </c>
      <c r="AO288" s="30"/>
    </row>
    <row r="289" spans="1:41">
      <c r="A289" s="26">
        <v>38</v>
      </c>
      <c r="B289" s="26" t="s">
        <v>483</v>
      </c>
      <c r="C289" s="26" t="s">
        <v>484</v>
      </c>
      <c r="D289" s="26" t="s">
        <v>485</v>
      </c>
      <c r="E289" s="26" t="s">
        <v>483</v>
      </c>
      <c r="F289" s="26" t="s">
        <v>485</v>
      </c>
      <c r="G289" s="26" t="s">
        <v>51</v>
      </c>
      <c r="H289" s="26" t="s">
        <v>486</v>
      </c>
      <c r="I289" s="26" t="s">
        <v>496</v>
      </c>
      <c r="J289" s="26"/>
      <c r="K289" s="26" t="s">
        <v>488</v>
      </c>
      <c r="L289" s="26" t="s">
        <v>486</v>
      </c>
      <c r="M289" s="13" t="s">
        <v>552</v>
      </c>
      <c r="N289" s="26"/>
      <c r="O289" s="26">
        <v>90743540</v>
      </c>
      <c r="P289" s="26" t="s">
        <v>272</v>
      </c>
      <c r="Q289" s="26">
        <v>1.8</v>
      </c>
      <c r="R289" s="26">
        <v>36</v>
      </c>
      <c r="S289" s="36">
        <v>6149</v>
      </c>
      <c r="T289" s="36">
        <v>6149</v>
      </c>
      <c r="U289" s="36"/>
      <c r="V289" s="28">
        <f t="shared" si="84"/>
        <v>12298</v>
      </c>
      <c r="W289" s="27">
        <f t="shared" si="85"/>
        <v>6149</v>
      </c>
      <c r="X289" s="27">
        <f t="shared" si="86"/>
        <v>6149</v>
      </c>
      <c r="Y289" s="27">
        <f t="shared" si="87"/>
        <v>0</v>
      </c>
      <c r="Z289" s="28">
        <f t="shared" si="88"/>
        <v>12298</v>
      </c>
      <c r="AA289" s="27">
        <f t="shared" si="89"/>
        <v>6149</v>
      </c>
      <c r="AB289" s="27">
        <f t="shared" si="90"/>
        <v>6149</v>
      </c>
      <c r="AC289" s="27">
        <f t="shared" si="91"/>
        <v>0</v>
      </c>
      <c r="AD289" s="28">
        <f t="shared" si="92"/>
        <v>12298</v>
      </c>
      <c r="AE289" s="28">
        <f t="shared" si="93"/>
        <v>36894</v>
      </c>
      <c r="AF289" s="29" t="s">
        <v>274</v>
      </c>
      <c r="AG289" s="29" t="s">
        <v>59</v>
      </c>
      <c r="AH289" s="29" t="s">
        <v>60</v>
      </c>
      <c r="AI289" s="29" t="s">
        <v>61</v>
      </c>
      <c r="AJ289" s="29" t="s">
        <v>62</v>
      </c>
      <c r="AK289" s="26" t="s">
        <v>63</v>
      </c>
      <c r="AL289" s="26" t="s">
        <v>62</v>
      </c>
      <c r="AM289" s="26" t="s">
        <v>64</v>
      </c>
      <c r="AN289" s="26" t="s">
        <v>65</v>
      </c>
      <c r="AO289" s="30"/>
    </row>
    <row r="290" spans="1:41">
      <c r="A290" s="26">
        <v>39</v>
      </c>
      <c r="B290" s="26" t="s">
        <v>483</v>
      </c>
      <c r="C290" s="26" t="s">
        <v>484</v>
      </c>
      <c r="D290" s="26" t="s">
        <v>485</v>
      </c>
      <c r="E290" s="26" t="s">
        <v>483</v>
      </c>
      <c r="F290" s="26" t="s">
        <v>485</v>
      </c>
      <c r="G290" s="26" t="s">
        <v>51</v>
      </c>
      <c r="H290" s="26" t="s">
        <v>491</v>
      </c>
      <c r="I290" s="26" t="s">
        <v>553</v>
      </c>
      <c r="J290" s="26"/>
      <c r="K290" s="26" t="s">
        <v>488</v>
      </c>
      <c r="L290" s="26" t="s">
        <v>486</v>
      </c>
      <c r="M290" s="13" t="s">
        <v>554</v>
      </c>
      <c r="N290" s="26"/>
      <c r="O290" s="26">
        <v>90743646</v>
      </c>
      <c r="P290" s="26" t="s">
        <v>272</v>
      </c>
      <c r="Q290" s="26">
        <v>0.7</v>
      </c>
      <c r="R290" s="26">
        <v>36</v>
      </c>
      <c r="S290" s="36">
        <v>1975</v>
      </c>
      <c r="T290" s="36">
        <v>1975</v>
      </c>
      <c r="U290" s="36"/>
      <c r="V290" s="28">
        <f t="shared" si="84"/>
        <v>3950</v>
      </c>
      <c r="W290" s="27">
        <f t="shared" si="85"/>
        <v>1975</v>
      </c>
      <c r="X290" s="27">
        <f t="shared" si="86"/>
        <v>1975</v>
      </c>
      <c r="Y290" s="27">
        <f t="shared" si="87"/>
        <v>0</v>
      </c>
      <c r="Z290" s="28">
        <f t="shared" si="88"/>
        <v>3950</v>
      </c>
      <c r="AA290" s="27">
        <f t="shared" si="89"/>
        <v>1975</v>
      </c>
      <c r="AB290" s="27">
        <f t="shared" si="90"/>
        <v>1975</v>
      </c>
      <c r="AC290" s="27">
        <f t="shared" si="91"/>
        <v>0</v>
      </c>
      <c r="AD290" s="28">
        <f t="shared" si="92"/>
        <v>3950</v>
      </c>
      <c r="AE290" s="28">
        <f t="shared" si="93"/>
        <v>11850</v>
      </c>
      <c r="AF290" s="29" t="s">
        <v>274</v>
      </c>
      <c r="AG290" s="29" t="s">
        <v>59</v>
      </c>
      <c r="AH290" s="29" t="s">
        <v>60</v>
      </c>
      <c r="AI290" s="29" t="s">
        <v>61</v>
      </c>
      <c r="AJ290" s="29" t="s">
        <v>62</v>
      </c>
      <c r="AK290" s="26" t="s">
        <v>63</v>
      </c>
      <c r="AL290" s="26" t="s">
        <v>62</v>
      </c>
      <c r="AM290" s="26" t="s">
        <v>64</v>
      </c>
      <c r="AN290" s="26" t="s">
        <v>65</v>
      </c>
      <c r="AO290" s="30"/>
    </row>
    <row r="291" spans="1:41">
      <c r="A291" s="26">
        <v>40</v>
      </c>
      <c r="B291" s="26" t="s">
        <v>483</v>
      </c>
      <c r="C291" s="26" t="s">
        <v>484</v>
      </c>
      <c r="D291" s="26" t="s">
        <v>485</v>
      </c>
      <c r="E291" s="26" t="s">
        <v>483</v>
      </c>
      <c r="F291" s="26" t="s">
        <v>485</v>
      </c>
      <c r="G291" s="26" t="s">
        <v>51</v>
      </c>
      <c r="H291" s="26" t="s">
        <v>509</v>
      </c>
      <c r="I291" s="26" t="s">
        <v>555</v>
      </c>
      <c r="J291" s="26"/>
      <c r="K291" s="26" t="s">
        <v>488</v>
      </c>
      <c r="L291" s="26" t="s">
        <v>486</v>
      </c>
      <c r="M291" s="13" t="s">
        <v>556</v>
      </c>
      <c r="N291" s="26"/>
      <c r="O291" s="26">
        <v>90410267</v>
      </c>
      <c r="P291" s="26" t="s">
        <v>272</v>
      </c>
      <c r="Q291" s="26">
        <v>1.4</v>
      </c>
      <c r="R291" s="26">
        <v>36</v>
      </c>
      <c r="S291" s="36">
        <v>1355</v>
      </c>
      <c r="T291" s="36">
        <v>1355</v>
      </c>
      <c r="U291" s="36"/>
      <c r="V291" s="28">
        <f t="shared" si="84"/>
        <v>2710</v>
      </c>
      <c r="W291" s="27">
        <f t="shared" si="85"/>
        <v>1355</v>
      </c>
      <c r="X291" s="27">
        <f t="shared" si="86"/>
        <v>1355</v>
      </c>
      <c r="Y291" s="27">
        <f t="shared" si="87"/>
        <v>0</v>
      </c>
      <c r="Z291" s="28">
        <f t="shared" si="88"/>
        <v>2710</v>
      </c>
      <c r="AA291" s="27">
        <f t="shared" si="89"/>
        <v>1355</v>
      </c>
      <c r="AB291" s="27">
        <f t="shared" si="90"/>
        <v>1355</v>
      </c>
      <c r="AC291" s="27">
        <f t="shared" si="91"/>
        <v>0</v>
      </c>
      <c r="AD291" s="28">
        <f t="shared" si="92"/>
        <v>2710</v>
      </c>
      <c r="AE291" s="28">
        <f t="shared" si="93"/>
        <v>8130</v>
      </c>
      <c r="AF291" s="29" t="s">
        <v>274</v>
      </c>
      <c r="AG291" s="29" t="s">
        <v>59</v>
      </c>
      <c r="AH291" s="29" t="s">
        <v>60</v>
      </c>
      <c r="AI291" s="29" t="s">
        <v>61</v>
      </c>
      <c r="AJ291" s="29" t="s">
        <v>62</v>
      </c>
      <c r="AK291" s="26" t="s">
        <v>63</v>
      </c>
      <c r="AL291" s="26" t="s">
        <v>62</v>
      </c>
      <c r="AM291" s="26" t="s">
        <v>64</v>
      </c>
      <c r="AN291" s="26" t="s">
        <v>65</v>
      </c>
      <c r="AO291" s="30"/>
    </row>
    <row r="292" spans="1:41">
      <c r="A292" s="26">
        <v>41</v>
      </c>
      <c r="B292" s="26" t="s">
        <v>483</v>
      </c>
      <c r="C292" s="26" t="s">
        <v>484</v>
      </c>
      <c r="D292" s="26" t="s">
        <v>485</v>
      </c>
      <c r="E292" s="26" t="s">
        <v>483</v>
      </c>
      <c r="F292" s="26" t="s">
        <v>485</v>
      </c>
      <c r="G292" s="26" t="s">
        <v>51</v>
      </c>
      <c r="H292" s="26" t="s">
        <v>486</v>
      </c>
      <c r="I292" s="26" t="s">
        <v>496</v>
      </c>
      <c r="J292" s="26"/>
      <c r="K292" s="26" t="s">
        <v>488</v>
      </c>
      <c r="L292" s="26" t="s">
        <v>486</v>
      </c>
      <c r="M292" s="13" t="s">
        <v>557</v>
      </c>
      <c r="N292" s="26"/>
      <c r="O292" s="26">
        <v>90743569</v>
      </c>
      <c r="P292" s="26" t="s">
        <v>272</v>
      </c>
      <c r="Q292" s="26">
        <v>4.9000000000000004</v>
      </c>
      <c r="R292" s="26">
        <v>36</v>
      </c>
      <c r="S292" s="36">
        <v>1063</v>
      </c>
      <c r="T292" s="36">
        <v>1063</v>
      </c>
      <c r="U292" s="36"/>
      <c r="V292" s="28">
        <f t="shared" si="84"/>
        <v>2126</v>
      </c>
      <c r="W292" s="27">
        <f t="shared" si="85"/>
        <v>1063</v>
      </c>
      <c r="X292" s="27">
        <f t="shared" si="86"/>
        <v>1063</v>
      </c>
      <c r="Y292" s="27">
        <f t="shared" si="87"/>
        <v>0</v>
      </c>
      <c r="Z292" s="28">
        <f t="shared" si="88"/>
        <v>2126</v>
      </c>
      <c r="AA292" s="27">
        <f t="shared" si="89"/>
        <v>1063</v>
      </c>
      <c r="AB292" s="27">
        <f t="shared" si="90"/>
        <v>1063</v>
      </c>
      <c r="AC292" s="27">
        <f t="shared" si="91"/>
        <v>0</v>
      </c>
      <c r="AD292" s="28">
        <f t="shared" si="92"/>
        <v>2126</v>
      </c>
      <c r="AE292" s="28">
        <f t="shared" si="93"/>
        <v>6378</v>
      </c>
      <c r="AF292" s="29" t="s">
        <v>274</v>
      </c>
      <c r="AG292" s="29" t="s">
        <v>59</v>
      </c>
      <c r="AH292" s="29" t="s">
        <v>60</v>
      </c>
      <c r="AI292" s="29" t="s">
        <v>61</v>
      </c>
      <c r="AJ292" s="29" t="s">
        <v>62</v>
      </c>
      <c r="AK292" s="26" t="s">
        <v>63</v>
      </c>
      <c r="AL292" s="26" t="s">
        <v>62</v>
      </c>
      <c r="AM292" s="26" t="s">
        <v>64</v>
      </c>
      <c r="AN292" s="26" t="s">
        <v>65</v>
      </c>
      <c r="AO292" s="30"/>
    </row>
    <row r="293" spans="1:41">
      <c r="A293" s="26">
        <v>42</v>
      </c>
      <c r="B293" s="26" t="s">
        <v>483</v>
      </c>
      <c r="C293" s="26" t="s">
        <v>484</v>
      </c>
      <c r="D293" s="26" t="s">
        <v>485</v>
      </c>
      <c r="E293" s="26" t="s">
        <v>483</v>
      </c>
      <c r="F293" s="26" t="s">
        <v>485</v>
      </c>
      <c r="G293" s="26" t="s">
        <v>51</v>
      </c>
      <c r="H293" s="26" t="s">
        <v>486</v>
      </c>
      <c r="I293" s="26" t="s">
        <v>504</v>
      </c>
      <c r="J293" s="26"/>
      <c r="K293" s="26" t="s">
        <v>488</v>
      </c>
      <c r="L293" s="26" t="s">
        <v>486</v>
      </c>
      <c r="M293" s="13" t="s">
        <v>558</v>
      </c>
      <c r="N293" s="26"/>
      <c r="O293" s="26">
        <v>96516769</v>
      </c>
      <c r="P293" s="26" t="s">
        <v>272</v>
      </c>
      <c r="Q293" s="26">
        <v>9.4</v>
      </c>
      <c r="R293" s="26">
        <v>36</v>
      </c>
      <c r="S293" s="36">
        <v>17929.5</v>
      </c>
      <c r="T293" s="36">
        <v>17929.5</v>
      </c>
      <c r="U293" s="36"/>
      <c r="V293" s="28">
        <f t="shared" si="84"/>
        <v>35859</v>
      </c>
      <c r="W293" s="27">
        <f t="shared" si="85"/>
        <v>17929.5</v>
      </c>
      <c r="X293" s="27">
        <f t="shared" si="86"/>
        <v>17929.5</v>
      </c>
      <c r="Y293" s="27">
        <f t="shared" si="87"/>
        <v>0</v>
      </c>
      <c r="Z293" s="28">
        <f t="shared" si="88"/>
        <v>35859</v>
      </c>
      <c r="AA293" s="27">
        <f t="shared" si="89"/>
        <v>17929.5</v>
      </c>
      <c r="AB293" s="27">
        <f t="shared" si="90"/>
        <v>17929.5</v>
      </c>
      <c r="AC293" s="27">
        <f t="shared" si="91"/>
        <v>0</v>
      </c>
      <c r="AD293" s="28">
        <f t="shared" si="92"/>
        <v>35859</v>
      </c>
      <c r="AE293" s="28">
        <f t="shared" si="93"/>
        <v>107577</v>
      </c>
      <c r="AF293" s="29" t="s">
        <v>274</v>
      </c>
      <c r="AG293" s="29" t="s">
        <v>59</v>
      </c>
      <c r="AH293" s="29" t="s">
        <v>60</v>
      </c>
      <c r="AI293" s="29" t="s">
        <v>61</v>
      </c>
      <c r="AJ293" s="29" t="s">
        <v>62</v>
      </c>
      <c r="AK293" s="26" t="s">
        <v>63</v>
      </c>
      <c r="AL293" s="26" t="s">
        <v>62</v>
      </c>
      <c r="AM293" s="26" t="s">
        <v>64</v>
      </c>
      <c r="AN293" s="26" t="s">
        <v>65</v>
      </c>
      <c r="AO293" s="30"/>
    </row>
    <row r="294" spans="1:41">
      <c r="A294" s="26">
        <v>43</v>
      </c>
      <c r="B294" s="26" t="s">
        <v>483</v>
      </c>
      <c r="C294" s="26" t="s">
        <v>484</v>
      </c>
      <c r="D294" s="26" t="s">
        <v>485</v>
      </c>
      <c r="E294" s="26" t="s">
        <v>483</v>
      </c>
      <c r="F294" s="26" t="s">
        <v>485</v>
      </c>
      <c r="G294" s="26" t="s">
        <v>51</v>
      </c>
      <c r="H294" s="26" t="s">
        <v>486</v>
      </c>
      <c r="I294" s="26" t="s">
        <v>494</v>
      </c>
      <c r="J294" s="26"/>
      <c r="K294" s="26" t="s">
        <v>488</v>
      </c>
      <c r="L294" s="26" t="s">
        <v>486</v>
      </c>
      <c r="M294" s="13" t="s">
        <v>559</v>
      </c>
      <c r="N294" s="26"/>
      <c r="O294" s="26">
        <v>94548201</v>
      </c>
      <c r="P294" s="26" t="s">
        <v>272</v>
      </c>
      <c r="Q294" s="26">
        <v>2.2999999999999998</v>
      </c>
      <c r="R294" s="26">
        <v>36</v>
      </c>
      <c r="S294" s="36">
        <v>3265</v>
      </c>
      <c r="T294" s="36">
        <v>3265</v>
      </c>
      <c r="U294" s="36"/>
      <c r="V294" s="28">
        <f t="shared" si="84"/>
        <v>6530</v>
      </c>
      <c r="W294" s="27">
        <f t="shared" si="85"/>
        <v>3265</v>
      </c>
      <c r="X294" s="27">
        <f t="shared" si="86"/>
        <v>3265</v>
      </c>
      <c r="Y294" s="27">
        <f t="shared" si="87"/>
        <v>0</v>
      </c>
      <c r="Z294" s="28">
        <f t="shared" si="88"/>
        <v>6530</v>
      </c>
      <c r="AA294" s="27">
        <f t="shared" si="89"/>
        <v>3265</v>
      </c>
      <c r="AB294" s="27">
        <f t="shared" si="90"/>
        <v>3265</v>
      </c>
      <c r="AC294" s="27">
        <f t="shared" si="91"/>
        <v>0</v>
      </c>
      <c r="AD294" s="28">
        <f t="shared" si="92"/>
        <v>6530</v>
      </c>
      <c r="AE294" s="28">
        <f t="shared" si="93"/>
        <v>19590</v>
      </c>
      <c r="AF294" s="29" t="s">
        <v>274</v>
      </c>
      <c r="AG294" s="29" t="s">
        <v>59</v>
      </c>
      <c r="AH294" s="29" t="s">
        <v>60</v>
      </c>
      <c r="AI294" s="29" t="s">
        <v>61</v>
      </c>
      <c r="AJ294" s="29" t="s">
        <v>62</v>
      </c>
      <c r="AK294" s="26" t="s">
        <v>63</v>
      </c>
      <c r="AL294" s="26" t="s">
        <v>62</v>
      </c>
      <c r="AM294" s="26" t="s">
        <v>64</v>
      </c>
      <c r="AN294" s="26" t="s">
        <v>65</v>
      </c>
      <c r="AO294" s="30"/>
    </row>
    <row r="295" spans="1:41">
      <c r="A295" s="26">
        <v>44</v>
      </c>
      <c r="B295" s="26" t="s">
        <v>483</v>
      </c>
      <c r="C295" s="26" t="s">
        <v>484</v>
      </c>
      <c r="D295" s="26" t="s">
        <v>485</v>
      </c>
      <c r="E295" s="26" t="s">
        <v>483</v>
      </c>
      <c r="F295" s="26" t="s">
        <v>485</v>
      </c>
      <c r="G295" s="26" t="s">
        <v>51</v>
      </c>
      <c r="H295" s="26" t="s">
        <v>486</v>
      </c>
      <c r="I295" s="26" t="s">
        <v>502</v>
      </c>
      <c r="J295" s="26"/>
      <c r="K295" s="26" t="s">
        <v>488</v>
      </c>
      <c r="L295" s="26" t="s">
        <v>486</v>
      </c>
      <c r="M295" s="13" t="s">
        <v>560</v>
      </c>
      <c r="N295" s="26"/>
      <c r="O295" s="26">
        <v>95506528</v>
      </c>
      <c r="P295" s="26" t="s">
        <v>272</v>
      </c>
      <c r="Q295" s="26">
        <v>0.3</v>
      </c>
      <c r="R295" s="26">
        <v>36</v>
      </c>
      <c r="S295" s="36">
        <v>27</v>
      </c>
      <c r="T295" s="36">
        <v>27</v>
      </c>
      <c r="U295" s="36"/>
      <c r="V295" s="28">
        <f t="shared" si="84"/>
        <v>54</v>
      </c>
      <c r="W295" s="27">
        <f t="shared" si="85"/>
        <v>27</v>
      </c>
      <c r="X295" s="27">
        <f t="shared" si="86"/>
        <v>27</v>
      </c>
      <c r="Y295" s="27">
        <f t="shared" si="87"/>
        <v>0</v>
      </c>
      <c r="Z295" s="28">
        <f t="shared" si="88"/>
        <v>54</v>
      </c>
      <c r="AA295" s="27">
        <f t="shared" si="89"/>
        <v>27</v>
      </c>
      <c r="AB295" s="27">
        <f t="shared" si="90"/>
        <v>27</v>
      </c>
      <c r="AC295" s="27">
        <f t="shared" si="91"/>
        <v>0</v>
      </c>
      <c r="AD295" s="28">
        <f t="shared" si="92"/>
        <v>54</v>
      </c>
      <c r="AE295" s="28">
        <f t="shared" si="93"/>
        <v>162</v>
      </c>
      <c r="AF295" s="29" t="s">
        <v>274</v>
      </c>
      <c r="AG295" s="29" t="s">
        <v>59</v>
      </c>
      <c r="AH295" s="29" t="s">
        <v>60</v>
      </c>
      <c r="AI295" s="29" t="s">
        <v>61</v>
      </c>
      <c r="AJ295" s="29" t="s">
        <v>62</v>
      </c>
      <c r="AK295" s="26" t="s">
        <v>63</v>
      </c>
      <c r="AL295" s="26" t="s">
        <v>62</v>
      </c>
      <c r="AM295" s="26" t="s">
        <v>64</v>
      </c>
      <c r="AN295" s="26" t="s">
        <v>65</v>
      </c>
      <c r="AO295" s="30"/>
    </row>
    <row r="296" spans="1:41">
      <c r="A296" s="26">
        <v>45</v>
      </c>
      <c r="B296" s="26" t="s">
        <v>483</v>
      </c>
      <c r="C296" s="26" t="s">
        <v>484</v>
      </c>
      <c r="D296" s="26" t="s">
        <v>485</v>
      </c>
      <c r="E296" s="26" t="s">
        <v>483</v>
      </c>
      <c r="F296" s="26" t="s">
        <v>485</v>
      </c>
      <c r="G296" s="26" t="s">
        <v>51</v>
      </c>
      <c r="H296" s="26" t="s">
        <v>491</v>
      </c>
      <c r="I296" s="26" t="s">
        <v>487</v>
      </c>
      <c r="J296" s="26"/>
      <c r="K296" s="26" t="s">
        <v>488</v>
      </c>
      <c r="L296" s="26" t="s">
        <v>486</v>
      </c>
      <c r="M296" s="13" t="s">
        <v>561</v>
      </c>
      <c r="N296" s="26"/>
      <c r="O296" s="26">
        <v>90323420</v>
      </c>
      <c r="P296" s="26" t="s">
        <v>272</v>
      </c>
      <c r="Q296" s="26">
        <v>6.6</v>
      </c>
      <c r="R296" s="26">
        <v>36</v>
      </c>
      <c r="S296" s="36">
        <v>4201</v>
      </c>
      <c r="T296" s="36">
        <v>4201</v>
      </c>
      <c r="U296" s="36"/>
      <c r="V296" s="28">
        <f t="shared" si="84"/>
        <v>8402</v>
      </c>
      <c r="W296" s="27">
        <f t="shared" si="85"/>
        <v>4201</v>
      </c>
      <c r="X296" s="27">
        <f t="shared" si="86"/>
        <v>4201</v>
      </c>
      <c r="Y296" s="27">
        <f t="shared" si="87"/>
        <v>0</v>
      </c>
      <c r="Z296" s="28">
        <f t="shared" si="88"/>
        <v>8402</v>
      </c>
      <c r="AA296" s="27">
        <f t="shared" si="89"/>
        <v>4201</v>
      </c>
      <c r="AB296" s="27">
        <f t="shared" si="90"/>
        <v>4201</v>
      </c>
      <c r="AC296" s="27">
        <f t="shared" si="91"/>
        <v>0</v>
      </c>
      <c r="AD296" s="28">
        <f t="shared" si="92"/>
        <v>8402</v>
      </c>
      <c r="AE296" s="28">
        <f t="shared" si="93"/>
        <v>25206</v>
      </c>
      <c r="AF296" s="29" t="s">
        <v>274</v>
      </c>
      <c r="AG296" s="29" t="s">
        <v>59</v>
      </c>
      <c r="AH296" s="29" t="s">
        <v>60</v>
      </c>
      <c r="AI296" s="29" t="s">
        <v>61</v>
      </c>
      <c r="AJ296" s="29" t="s">
        <v>62</v>
      </c>
      <c r="AK296" s="26" t="s">
        <v>63</v>
      </c>
      <c r="AL296" s="26" t="s">
        <v>62</v>
      </c>
      <c r="AM296" s="26" t="s">
        <v>64</v>
      </c>
      <c r="AN296" s="26" t="s">
        <v>65</v>
      </c>
      <c r="AO296" s="30"/>
    </row>
    <row r="297" spans="1:41">
      <c r="A297" s="26">
        <v>46</v>
      </c>
      <c r="B297" s="26" t="s">
        <v>483</v>
      </c>
      <c r="C297" s="26" t="s">
        <v>484</v>
      </c>
      <c r="D297" s="26" t="s">
        <v>485</v>
      </c>
      <c r="E297" s="26" t="s">
        <v>483</v>
      </c>
      <c r="F297" s="26" t="s">
        <v>485</v>
      </c>
      <c r="G297" s="26" t="s">
        <v>51</v>
      </c>
      <c r="H297" s="26" t="s">
        <v>486</v>
      </c>
      <c r="I297" s="26" t="s">
        <v>562</v>
      </c>
      <c r="J297" s="26"/>
      <c r="K297" s="26" t="s">
        <v>488</v>
      </c>
      <c r="L297" s="26" t="s">
        <v>486</v>
      </c>
      <c r="M297" s="13" t="s">
        <v>563</v>
      </c>
      <c r="N297" s="26"/>
      <c r="O297" s="26">
        <v>70934599</v>
      </c>
      <c r="P297" s="26" t="s">
        <v>272</v>
      </c>
      <c r="Q297" s="26">
        <v>5</v>
      </c>
      <c r="R297" s="26">
        <v>36</v>
      </c>
      <c r="S297" s="36">
        <v>12965.5</v>
      </c>
      <c r="T297" s="36">
        <v>12965.5</v>
      </c>
      <c r="U297" s="36"/>
      <c r="V297" s="28">
        <f t="shared" si="84"/>
        <v>25931</v>
      </c>
      <c r="W297" s="27">
        <f t="shared" si="85"/>
        <v>12965.5</v>
      </c>
      <c r="X297" s="27">
        <f t="shared" si="86"/>
        <v>12965.5</v>
      </c>
      <c r="Y297" s="27">
        <f t="shared" si="87"/>
        <v>0</v>
      </c>
      <c r="Z297" s="28">
        <f t="shared" si="88"/>
        <v>25931</v>
      </c>
      <c r="AA297" s="27">
        <f t="shared" si="89"/>
        <v>12965.5</v>
      </c>
      <c r="AB297" s="27">
        <f t="shared" si="90"/>
        <v>12965.5</v>
      </c>
      <c r="AC297" s="27">
        <f t="shared" si="91"/>
        <v>0</v>
      </c>
      <c r="AD297" s="28">
        <f t="shared" si="92"/>
        <v>25931</v>
      </c>
      <c r="AE297" s="28">
        <f t="shared" si="93"/>
        <v>77793</v>
      </c>
      <c r="AF297" s="29" t="s">
        <v>274</v>
      </c>
      <c r="AG297" s="29" t="s">
        <v>59</v>
      </c>
      <c r="AH297" s="29" t="s">
        <v>60</v>
      </c>
      <c r="AI297" s="29" t="s">
        <v>61</v>
      </c>
      <c r="AJ297" s="29" t="s">
        <v>62</v>
      </c>
      <c r="AK297" s="26" t="s">
        <v>63</v>
      </c>
      <c r="AL297" s="26" t="s">
        <v>62</v>
      </c>
      <c r="AM297" s="26" t="s">
        <v>64</v>
      </c>
      <c r="AN297" s="26" t="s">
        <v>65</v>
      </c>
      <c r="AO297" s="30"/>
    </row>
    <row r="298" spans="1:41">
      <c r="A298" s="26">
        <v>47</v>
      </c>
      <c r="B298" s="26" t="s">
        <v>483</v>
      </c>
      <c r="C298" s="26" t="s">
        <v>484</v>
      </c>
      <c r="D298" s="26" t="s">
        <v>485</v>
      </c>
      <c r="E298" s="26" t="s">
        <v>483</v>
      </c>
      <c r="F298" s="26" t="s">
        <v>485</v>
      </c>
      <c r="G298" s="26" t="s">
        <v>51</v>
      </c>
      <c r="H298" s="26" t="s">
        <v>509</v>
      </c>
      <c r="I298" s="26" t="s">
        <v>555</v>
      </c>
      <c r="J298" s="26"/>
      <c r="K298" s="26" t="s">
        <v>488</v>
      </c>
      <c r="L298" s="26" t="s">
        <v>486</v>
      </c>
      <c r="M298" s="13" t="s">
        <v>564</v>
      </c>
      <c r="N298" s="26"/>
      <c r="O298" s="26">
        <v>1838415</v>
      </c>
      <c r="P298" s="26" t="s">
        <v>272</v>
      </c>
      <c r="Q298" s="26">
        <v>5.5</v>
      </c>
      <c r="R298" s="26">
        <v>36</v>
      </c>
      <c r="S298" s="36">
        <v>176.5</v>
      </c>
      <c r="T298" s="36">
        <v>176.5</v>
      </c>
      <c r="U298" s="36"/>
      <c r="V298" s="28">
        <f t="shared" si="84"/>
        <v>353</v>
      </c>
      <c r="W298" s="27">
        <f t="shared" si="85"/>
        <v>176.5</v>
      </c>
      <c r="X298" s="27">
        <f t="shared" si="86"/>
        <v>176.5</v>
      </c>
      <c r="Y298" s="27">
        <f t="shared" si="87"/>
        <v>0</v>
      </c>
      <c r="Z298" s="28">
        <f t="shared" si="88"/>
        <v>353</v>
      </c>
      <c r="AA298" s="27">
        <f t="shared" si="89"/>
        <v>176.5</v>
      </c>
      <c r="AB298" s="27">
        <f t="shared" si="90"/>
        <v>176.5</v>
      </c>
      <c r="AC298" s="27">
        <f t="shared" si="91"/>
        <v>0</v>
      </c>
      <c r="AD298" s="28">
        <f t="shared" si="92"/>
        <v>353</v>
      </c>
      <c r="AE298" s="28">
        <f t="shared" si="93"/>
        <v>1059</v>
      </c>
      <c r="AF298" s="29" t="s">
        <v>274</v>
      </c>
      <c r="AG298" s="29" t="s">
        <v>59</v>
      </c>
      <c r="AH298" s="29" t="s">
        <v>60</v>
      </c>
      <c r="AI298" s="29" t="s">
        <v>61</v>
      </c>
      <c r="AJ298" s="29" t="s">
        <v>62</v>
      </c>
      <c r="AK298" s="26" t="s">
        <v>63</v>
      </c>
      <c r="AL298" s="26" t="s">
        <v>62</v>
      </c>
      <c r="AM298" s="26" t="s">
        <v>64</v>
      </c>
      <c r="AN298" s="26" t="s">
        <v>65</v>
      </c>
      <c r="AO298" s="30"/>
    </row>
    <row r="299" spans="1:41">
      <c r="A299" s="26">
        <v>48</v>
      </c>
      <c r="B299" s="26" t="s">
        <v>483</v>
      </c>
      <c r="C299" s="26" t="s">
        <v>484</v>
      </c>
      <c r="D299" s="26" t="s">
        <v>485</v>
      </c>
      <c r="E299" s="26" t="s">
        <v>483</v>
      </c>
      <c r="F299" s="26" t="s">
        <v>485</v>
      </c>
      <c r="G299" s="26" t="s">
        <v>51</v>
      </c>
      <c r="H299" s="26" t="s">
        <v>486</v>
      </c>
      <c r="I299" s="26" t="s">
        <v>565</v>
      </c>
      <c r="J299" s="26"/>
      <c r="K299" s="26" t="s">
        <v>488</v>
      </c>
      <c r="L299" s="26" t="s">
        <v>486</v>
      </c>
      <c r="M299" s="13" t="s">
        <v>566</v>
      </c>
      <c r="N299" s="26"/>
      <c r="O299" s="26">
        <v>83940044</v>
      </c>
      <c r="P299" s="26" t="s">
        <v>272</v>
      </c>
      <c r="Q299" s="26">
        <v>1.5</v>
      </c>
      <c r="R299" s="26">
        <v>36</v>
      </c>
      <c r="S299" s="36">
        <v>1596</v>
      </c>
      <c r="T299" s="36">
        <v>1596</v>
      </c>
      <c r="U299" s="36"/>
      <c r="V299" s="28">
        <f t="shared" si="84"/>
        <v>3192</v>
      </c>
      <c r="W299" s="27">
        <f t="shared" si="85"/>
        <v>1596</v>
      </c>
      <c r="X299" s="27">
        <f t="shared" si="86"/>
        <v>1596</v>
      </c>
      <c r="Y299" s="27">
        <f t="shared" si="87"/>
        <v>0</v>
      </c>
      <c r="Z299" s="28">
        <f t="shared" si="88"/>
        <v>3192</v>
      </c>
      <c r="AA299" s="27">
        <f t="shared" si="89"/>
        <v>1596</v>
      </c>
      <c r="AB299" s="27">
        <f t="shared" si="90"/>
        <v>1596</v>
      </c>
      <c r="AC299" s="27">
        <f t="shared" si="91"/>
        <v>0</v>
      </c>
      <c r="AD299" s="28">
        <f t="shared" si="92"/>
        <v>3192</v>
      </c>
      <c r="AE299" s="28">
        <f t="shared" si="93"/>
        <v>9576</v>
      </c>
      <c r="AF299" s="29" t="s">
        <v>274</v>
      </c>
      <c r="AG299" s="29" t="s">
        <v>59</v>
      </c>
      <c r="AH299" s="29" t="s">
        <v>60</v>
      </c>
      <c r="AI299" s="29" t="s">
        <v>61</v>
      </c>
      <c r="AJ299" s="29" t="s">
        <v>62</v>
      </c>
      <c r="AK299" s="26" t="s">
        <v>63</v>
      </c>
      <c r="AL299" s="26" t="s">
        <v>62</v>
      </c>
      <c r="AM299" s="26" t="s">
        <v>64</v>
      </c>
      <c r="AN299" s="26" t="s">
        <v>65</v>
      </c>
      <c r="AO299" s="30"/>
    </row>
    <row r="300" spans="1:41">
      <c r="A300" s="26">
        <v>49</v>
      </c>
      <c r="B300" s="26" t="s">
        <v>483</v>
      </c>
      <c r="C300" s="26" t="s">
        <v>484</v>
      </c>
      <c r="D300" s="26" t="s">
        <v>485</v>
      </c>
      <c r="E300" s="26" t="s">
        <v>483</v>
      </c>
      <c r="F300" s="26" t="s">
        <v>485</v>
      </c>
      <c r="G300" s="26" t="s">
        <v>51</v>
      </c>
      <c r="H300" s="26" t="s">
        <v>486</v>
      </c>
      <c r="I300" s="26" t="s">
        <v>545</v>
      </c>
      <c r="J300" s="26"/>
      <c r="K300" s="26" t="s">
        <v>488</v>
      </c>
      <c r="L300" s="26" t="s">
        <v>486</v>
      </c>
      <c r="M300" s="13" t="s">
        <v>567</v>
      </c>
      <c r="N300" s="26"/>
      <c r="O300" s="26">
        <v>94894651</v>
      </c>
      <c r="P300" s="26" t="s">
        <v>272</v>
      </c>
      <c r="Q300" s="26">
        <v>11</v>
      </c>
      <c r="R300" s="26">
        <v>36</v>
      </c>
      <c r="S300" s="36">
        <v>2621.5</v>
      </c>
      <c r="T300" s="36">
        <v>2621.5</v>
      </c>
      <c r="U300" s="36"/>
      <c r="V300" s="28">
        <f t="shared" si="84"/>
        <v>5243</v>
      </c>
      <c r="W300" s="27">
        <f t="shared" si="85"/>
        <v>2621.5</v>
      </c>
      <c r="X300" s="27">
        <f t="shared" si="86"/>
        <v>2621.5</v>
      </c>
      <c r="Y300" s="27">
        <f t="shared" si="87"/>
        <v>0</v>
      </c>
      <c r="Z300" s="28">
        <f t="shared" si="88"/>
        <v>5243</v>
      </c>
      <c r="AA300" s="27">
        <f t="shared" si="89"/>
        <v>2621.5</v>
      </c>
      <c r="AB300" s="27">
        <f t="shared" si="90"/>
        <v>2621.5</v>
      </c>
      <c r="AC300" s="27">
        <f t="shared" si="91"/>
        <v>0</v>
      </c>
      <c r="AD300" s="28">
        <f t="shared" si="92"/>
        <v>5243</v>
      </c>
      <c r="AE300" s="28">
        <f t="shared" si="93"/>
        <v>15729</v>
      </c>
      <c r="AF300" s="29" t="s">
        <v>274</v>
      </c>
      <c r="AG300" s="29" t="s">
        <v>59</v>
      </c>
      <c r="AH300" s="29" t="s">
        <v>60</v>
      </c>
      <c r="AI300" s="29" t="s">
        <v>61</v>
      </c>
      <c r="AJ300" s="29" t="s">
        <v>62</v>
      </c>
      <c r="AK300" s="26" t="s">
        <v>63</v>
      </c>
      <c r="AL300" s="26" t="s">
        <v>62</v>
      </c>
      <c r="AM300" s="26" t="s">
        <v>64</v>
      </c>
      <c r="AN300" s="26" t="s">
        <v>65</v>
      </c>
      <c r="AO300" s="30"/>
    </row>
    <row r="301" spans="1:41">
      <c r="A301" s="26">
        <v>50</v>
      </c>
      <c r="B301" s="26" t="s">
        <v>483</v>
      </c>
      <c r="C301" s="26" t="s">
        <v>484</v>
      </c>
      <c r="D301" s="26" t="s">
        <v>485</v>
      </c>
      <c r="E301" s="26" t="s">
        <v>483</v>
      </c>
      <c r="F301" s="26" t="s">
        <v>485</v>
      </c>
      <c r="G301" s="26" t="s">
        <v>51</v>
      </c>
      <c r="H301" s="26" t="s">
        <v>568</v>
      </c>
      <c r="I301" s="26" t="s">
        <v>569</v>
      </c>
      <c r="J301" s="26"/>
      <c r="K301" s="26" t="s">
        <v>488</v>
      </c>
      <c r="L301" s="26" t="s">
        <v>486</v>
      </c>
      <c r="M301" s="13" t="s">
        <v>570</v>
      </c>
      <c r="N301" s="26"/>
      <c r="O301" s="26">
        <v>98714575</v>
      </c>
      <c r="P301" s="26" t="s">
        <v>272</v>
      </c>
      <c r="Q301" s="26">
        <v>6</v>
      </c>
      <c r="R301" s="26">
        <v>36</v>
      </c>
      <c r="S301" s="36">
        <v>1997</v>
      </c>
      <c r="T301" s="36">
        <v>1997</v>
      </c>
      <c r="U301" s="36"/>
      <c r="V301" s="28">
        <f t="shared" si="84"/>
        <v>3994</v>
      </c>
      <c r="W301" s="27">
        <f t="shared" si="85"/>
        <v>1997</v>
      </c>
      <c r="X301" s="27">
        <f t="shared" si="86"/>
        <v>1997</v>
      </c>
      <c r="Y301" s="27">
        <f t="shared" si="87"/>
        <v>0</v>
      </c>
      <c r="Z301" s="28">
        <f t="shared" si="88"/>
        <v>3994</v>
      </c>
      <c r="AA301" s="27">
        <f t="shared" si="89"/>
        <v>1997</v>
      </c>
      <c r="AB301" s="27">
        <f t="shared" si="90"/>
        <v>1997</v>
      </c>
      <c r="AC301" s="27">
        <f t="shared" si="91"/>
        <v>0</v>
      </c>
      <c r="AD301" s="28">
        <f t="shared" si="92"/>
        <v>3994</v>
      </c>
      <c r="AE301" s="28">
        <f t="shared" si="93"/>
        <v>11982</v>
      </c>
      <c r="AF301" s="29" t="s">
        <v>274</v>
      </c>
      <c r="AG301" s="29" t="s">
        <v>59</v>
      </c>
      <c r="AH301" s="29" t="s">
        <v>60</v>
      </c>
      <c r="AI301" s="29" t="s">
        <v>61</v>
      </c>
      <c r="AJ301" s="29" t="s">
        <v>62</v>
      </c>
      <c r="AK301" s="26" t="s">
        <v>63</v>
      </c>
      <c r="AL301" s="26" t="s">
        <v>62</v>
      </c>
      <c r="AM301" s="26" t="s">
        <v>64</v>
      </c>
      <c r="AN301" s="26" t="s">
        <v>65</v>
      </c>
      <c r="AO301" s="30"/>
    </row>
    <row r="302" spans="1:41">
      <c r="A302" s="26">
        <v>51</v>
      </c>
      <c r="B302" s="26" t="s">
        <v>483</v>
      </c>
      <c r="C302" s="26" t="s">
        <v>484</v>
      </c>
      <c r="D302" s="26" t="s">
        <v>485</v>
      </c>
      <c r="E302" s="26" t="s">
        <v>483</v>
      </c>
      <c r="F302" s="26" t="s">
        <v>485</v>
      </c>
      <c r="G302" s="26" t="s">
        <v>51</v>
      </c>
      <c r="H302" s="26" t="s">
        <v>568</v>
      </c>
      <c r="I302" s="26" t="s">
        <v>571</v>
      </c>
      <c r="J302" s="26"/>
      <c r="K302" s="26" t="s">
        <v>488</v>
      </c>
      <c r="L302" s="26" t="s">
        <v>486</v>
      </c>
      <c r="M302" s="13" t="s">
        <v>572</v>
      </c>
      <c r="N302" s="26"/>
      <c r="O302" s="26">
        <v>70323019</v>
      </c>
      <c r="P302" s="26" t="s">
        <v>272</v>
      </c>
      <c r="Q302" s="26">
        <v>3</v>
      </c>
      <c r="R302" s="26">
        <v>36</v>
      </c>
      <c r="S302" s="36">
        <v>1543.5</v>
      </c>
      <c r="T302" s="36">
        <v>1543.5</v>
      </c>
      <c r="U302" s="36"/>
      <c r="V302" s="28">
        <f t="shared" si="84"/>
        <v>3087</v>
      </c>
      <c r="W302" s="27">
        <f t="shared" si="85"/>
        <v>1543.5</v>
      </c>
      <c r="X302" s="27">
        <f t="shared" si="86"/>
        <v>1543.5</v>
      </c>
      <c r="Y302" s="27">
        <f t="shared" si="87"/>
        <v>0</v>
      </c>
      <c r="Z302" s="28">
        <f t="shared" si="88"/>
        <v>3087</v>
      </c>
      <c r="AA302" s="27">
        <f t="shared" si="89"/>
        <v>1543.5</v>
      </c>
      <c r="AB302" s="27">
        <f t="shared" si="90"/>
        <v>1543.5</v>
      </c>
      <c r="AC302" s="27">
        <f t="shared" si="91"/>
        <v>0</v>
      </c>
      <c r="AD302" s="28">
        <f t="shared" si="92"/>
        <v>3087</v>
      </c>
      <c r="AE302" s="28">
        <f t="shared" si="93"/>
        <v>9261</v>
      </c>
      <c r="AF302" s="29" t="s">
        <v>274</v>
      </c>
      <c r="AG302" s="29" t="s">
        <v>59</v>
      </c>
      <c r="AH302" s="29" t="s">
        <v>60</v>
      </c>
      <c r="AI302" s="29" t="s">
        <v>61</v>
      </c>
      <c r="AJ302" s="29" t="s">
        <v>62</v>
      </c>
      <c r="AK302" s="26" t="s">
        <v>63</v>
      </c>
      <c r="AL302" s="26" t="s">
        <v>62</v>
      </c>
      <c r="AM302" s="26" t="s">
        <v>64</v>
      </c>
      <c r="AN302" s="26" t="s">
        <v>65</v>
      </c>
      <c r="AO302" s="30"/>
    </row>
    <row r="303" spans="1:41">
      <c r="A303" s="26">
        <v>52</v>
      </c>
      <c r="B303" s="26" t="s">
        <v>483</v>
      </c>
      <c r="C303" s="26" t="s">
        <v>484</v>
      </c>
      <c r="D303" s="26" t="s">
        <v>485</v>
      </c>
      <c r="E303" s="26" t="s">
        <v>483</v>
      </c>
      <c r="F303" s="26" t="s">
        <v>485</v>
      </c>
      <c r="G303" s="26" t="s">
        <v>51</v>
      </c>
      <c r="H303" s="26" t="s">
        <v>568</v>
      </c>
      <c r="I303" s="26" t="s">
        <v>573</v>
      </c>
      <c r="J303" s="26"/>
      <c r="K303" s="26" t="s">
        <v>488</v>
      </c>
      <c r="L303" s="26" t="s">
        <v>486</v>
      </c>
      <c r="M303" s="13" t="s">
        <v>574</v>
      </c>
      <c r="N303" s="26"/>
      <c r="O303" s="26">
        <v>70633472</v>
      </c>
      <c r="P303" s="26" t="s">
        <v>272</v>
      </c>
      <c r="Q303" s="26">
        <v>3</v>
      </c>
      <c r="R303" s="26">
        <v>36</v>
      </c>
      <c r="S303" s="36">
        <v>1841.5</v>
      </c>
      <c r="T303" s="36">
        <v>1841.5</v>
      </c>
      <c r="U303" s="36"/>
      <c r="V303" s="28">
        <f t="shared" si="84"/>
        <v>3683</v>
      </c>
      <c r="W303" s="27">
        <f t="shared" si="85"/>
        <v>1841.5</v>
      </c>
      <c r="X303" s="27">
        <f t="shared" si="86"/>
        <v>1841.5</v>
      </c>
      <c r="Y303" s="27">
        <f t="shared" si="87"/>
        <v>0</v>
      </c>
      <c r="Z303" s="28">
        <f t="shared" si="88"/>
        <v>3683</v>
      </c>
      <c r="AA303" s="27">
        <f t="shared" si="89"/>
        <v>1841.5</v>
      </c>
      <c r="AB303" s="27">
        <f t="shared" si="90"/>
        <v>1841.5</v>
      </c>
      <c r="AC303" s="27">
        <f t="shared" si="91"/>
        <v>0</v>
      </c>
      <c r="AD303" s="28">
        <f t="shared" si="92"/>
        <v>3683</v>
      </c>
      <c r="AE303" s="28">
        <f t="shared" si="93"/>
        <v>11049</v>
      </c>
      <c r="AF303" s="29" t="s">
        <v>274</v>
      </c>
      <c r="AG303" s="29" t="s">
        <v>59</v>
      </c>
      <c r="AH303" s="29" t="s">
        <v>60</v>
      </c>
      <c r="AI303" s="29" t="s">
        <v>61</v>
      </c>
      <c r="AJ303" s="29" t="s">
        <v>62</v>
      </c>
      <c r="AK303" s="26" t="s">
        <v>63</v>
      </c>
      <c r="AL303" s="26" t="s">
        <v>62</v>
      </c>
      <c r="AM303" s="26" t="s">
        <v>64</v>
      </c>
      <c r="AN303" s="26" t="s">
        <v>65</v>
      </c>
      <c r="AO303" s="30"/>
    </row>
    <row r="304" spans="1:41">
      <c r="A304" s="26">
        <v>53</v>
      </c>
      <c r="B304" s="26" t="s">
        <v>483</v>
      </c>
      <c r="C304" s="26" t="s">
        <v>484</v>
      </c>
      <c r="D304" s="26" t="s">
        <v>485</v>
      </c>
      <c r="E304" s="26" t="s">
        <v>483</v>
      </c>
      <c r="F304" s="26" t="s">
        <v>485</v>
      </c>
      <c r="G304" s="26" t="s">
        <v>51</v>
      </c>
      <c r="H304" s="26" t="s">
        <v>568</v>
      </c>
      <c r="I304" s="26" t="s">
        <v>575</v>
      </c>
      <c r="J304" s="26"/>
      <c r="K304" s="26" t="s">
        <v>488</v>
      </c>
      <c r="L304" s="26" t="s">
        <v>486</v>
      </c>
      <c r="M304" s="13" t="s">
        <v>576</v>
      </c>
      <c r="N304" s="26"/>
      <c r="O304" s="26">
        <v>1846416</v>
      </c>
      <c r="P304" s="26" t="s">
        <v>272</v>
      </c>
      <c r="Q304" s="26">
        <v>3</v>
      </c>
      <c r="R304" s="26">
        <v>36</v>
      </c>
      <c r="S304" s="36">
        <v>994</v>
      </c>
      <c r="T304" s="36">
        <v>994</v>
      </c>
      <c r="U304" s="36"/>
      <c r="V304" s="28">
        <f t="shared" si="84"/>
        <v>1988</v>
      </c>
      <c r="W304" s="27">
        <f t="shared" si="85"/>
        <v>994</v>
      </c>
      <c r="X304" s="27">
        <f t="shared" si="86"/>
        <v>994</v>
      </c>
      <c r="Y304" s="27">
        <f t="shared" si="87"/>
        <v>0</v>
      </c>
      <c r="Z304" s="28">
        <f t="shared" si="88"/>
        <v>1988</v>
      </c>
      <c r="AA304" s="27">
        <f t="shared" si="89"/>
        <v>994</v>
      </c>
      <c r="AB304" s="27">
        <f t="shared" si="90"/>
        <v>994</v>
      </c>
      <c r="AC304" s="27">
        <f t="shared" si="91"/>
        <v>0</v>
      </c>
      <c r="AD304" s="28">
        <f t="shared" si="92"/>
        <v>1988</v>
      </c>
      <c r="AE304" s="28">
        <f t="shared" si="93"/>
        <v>5964</v>
      </c>
      <c r="AF304" s="29" t="s">
        <v>274</v>
      </c>
      <c r="AG304" s="29" t="s">
        <v>59</v>
      </c>
      <c r="AH304" s="29" t="s">
        <v>60</v>
      </c>
      <c r="AI304" s="29" t="s">
        <v>61</v>
      </c>
      <c r="AJ304" s="29" t="s">
        <v>62</v>
      </c>
      <c r="AK304" s="26" t="s">
        <v>63</v>
      </c>
      <c r="AL304" s="26" t="s">
        <v>62</v>
      </c>
      <c r="AM304" s="26" t="s">
        <v>64</v>
      </c>
      <c r="AN304" s="26" t="s">
        <v>65</v>
      </c>
      <c r="AO304" s="30"/>
    </row>
    <row r="305" spans="1:41">
      <c r="A305" s="26">
        <v>54</v>
      </c>
      <c r="B305" s="26" t="s">
        <v>483</v>
      </c>
      <c r="C305" s="26" t="s">
        <v>484</v>
      </c>
      <c r="D305" s="26" t="s">
        <v>485</v>
      </c>
      <c r="E305" s="26" t="s">
        <v>483</v>
      </c>
      <c r="F305" s="26" t="s">
        <v>485</v>
      </c>
      <c r="G305" s="26" t="s">
        <v>51</v>
      </c>
      <c r="H305" s="26" t="s">
        <v>568</v>
      </c>
      <c r="I305" s="26" t="s">
        <v>577</v>
      </c>
      <c r="J305" s="26"/>
      <c r="K305" s="26" t="s">
        <v>488</v>
      </c>
      <c r="L305" s="26" t="s">
        <v>486</v>
      </c>
      <c r="M305" s="13" t="s">
        <v>578</v>
      </c>
      <c r="N305" s="26"/>
      <c r="O305" s="26">
        <v>98809187</v>
      </c>
      <c r="P305" s="26" t="s">
        <v>272</v>
      </c>
      <c r="Q305" s="26">
        <v>5</v>
      </c>
      <c r="R305" s="26">
        <v>36</v>
      </c>
      <c r="S305" s="36">
        <v>410</v>
      </c>
      <c r="T305" s="36">
        <v>410</v>
      </c>
      <c r="U305" s="36"/>
      <c r="V305" s="28">
        <f t="shared" si="84"/>
        <v>820</v>
      </c>
      <c r="W305" s="27">
        <f t="shared" si="85"/>
        <v>410</v>
      </c>
      <c r="X305" s="27">
        <f t="shared" si="86"/>
        <v>410</v>
      </c>
      <c r="Y305" s="27">
        <f t="shared" si="87"/>
        <v>0</v>
      </c>
      <c r="Z305" s="28">
        <f t="shared" si="88"/>
        <v>820</v>
      </c>
      <c r="AA305" s="27">
        <f t="shared" si="89"/>
        <v>410</v>
      </c>
      <c r="AB305" s="27">
        <f t="shared" si="90"/>
        <v>410</v>
      </c>
      <c r="AC305" s="27">
        <f t="shared" si="91"/>
        <v>0</v>
      </c>
      <c r="AD305" s="28">
        <f t="shared" si="92"/>
        <v>820</v>
      </c>
      <c r="AE305" s="28">
        <f t="shared" si="93"/>
        <v>2460</v>
      </c>
      <c r="AF305" s="29" t="s">
        <v>274</v>
      </c>
      <c r="AG305" s="29" t="s">
        <v>59</v>
      </c>
      <c r="AH305" s="29" t="s">
        <v>60</v>
      </c>
      <c r="AI305" s="29" t="s">
        <v>61</v>
      </c>
      <c r="AJ305" s="29" t="s">
        <v>62</v>
      </c>
      <c r="AK305" s="26" t="s">
        <v>63</v>
      </c>
      <c r="AL305" s="26" t="s">
        <v>62</v>
      </c>
      <c r="AM305" s="26" t="s">
        <v>64</v>
      </c>
      <c r="AN305" s="26" t="s">
        <v>65</v>
      </c>
      <c r="AO305" s="30"/>
    </row>
    <row r="306" spans="1:41">
      <c r="A306" s="26">
        <v>55</v>
      </c>
      <c r="B306" s="26" t="s">
        <v>483</v>
      </c>
      <c r="C306" s="26" t="s">
        <v>484</v>
      </c>
      <c r="D306" s="26" t="s">
        <v>485</v>
      </c>
      <c r="E306" s="26" t="s">
        <v>483</v>
      </c>
      <c r="F306" s="26" t="s">
        <v>485</v>
      </c>
      <c r="G306" s="26" t="s">
        <v>51</v>
      </c>
      <c r="H306" s="26" t="s">
        <v>568</v>
      </c>
      <c r="I306" s="26" t="s">
        <v>569</v>
      </c>
      <c r="J306" s="35"/>
      <c r="K306" s="26" t="s">
        <v>488</v>
      </c>
      <c r="L306" s="26" t="s">
        <v>486</v>
      </c>
      <c r="M306" s="13" t="s">
        <v>579</v>
      </c>
      <c r="N306" s="26"/>
      <c r="O306" s="26">
        <v>70553839</v>
      </c>
      <c r="P306" s="26" t="s">
        <v>272</v>
      </c>
      <c r="Q306" s="26">
        <v>3</v>
      </c>
      <c r="R306" s="26">
        <v>36</v>
      </c>
      <c r="S306" s="36">
        <v>5500.5</v>
      </c>
      <c r="T306" s="36">
        <v>5500.5</v>
      </c>
      <c r="U306" s="36"/>
      <c r="V306" s="28">
        <f t="shared" si="84"/>
        <v>11001</v>
      </c>
      <c r="W306" s="27">
        <f t="shared" si="85"/>
        <v>5500.5</v>
      </c>
      <c r="X306" s="27">
        <f t="shared" si="86"/>
        <v>5500.5</v>
      </c>
      <c r="Y306" s="27">
        <f t="shared" si="87"/>
        <v>0</v>
      </c>
      <c r="Z306" s="28">
        <f t="shared" si="88"/>
        <v>11001</v>
      </c>
      <c r="AA306" s="27">
        <f t="shared" si="89"/>
        <v>5500.5</v>
      </c>
      <c r="AB306" s="27">
        <f t="shared" si="90"/>
        <v>5500.5</v>
      </c>
      <c r="AC306" s="27">
        <f t="shared" si="91"/>
        <v>0</v>
      </c>
      <c r="AD306" s="28">
        <f t="shared" si="92"/>
        <v>11001</v>
      </c>
      <c r="AE306" s="28">
        <f t="shared" si="93"/>
        <v>33003</v>
      </c>
      <c r="AF306" s="29" t="s">
        <v>274</v>
      </c>
      <c r="AG306" s="29" t="s">
        <v>59</v>
      </c>
      <c r="AH306" s="29" t="s">
        <v>60</v>
      </c>
      <c r="AI306" s="29" t="s">
        <v>61</v>
      </c>
      <c r="AJ306" s="29" t="s">
        <v>62</v>
      </c>
      <c r="AK306" s="26" t="s">
        <v>63</v>
      </c>
      <c r="AL306" s="26" t="s">
        <v>62</v>
      </c>
      <c r="AM306" s="26" t="s">
        <v>64</v>
      </c>
      <c r="AN306" s="26" t="s">
        <v>65</v>
      </c>
      <c r="AO306" s="30"/>
    </row>
    <row r="307" spans="1:41">
      <c r="A307" s="26">
        <v>56</v>
      </c>
      <c r="B307" s="26" t="s">
        <v>483</v>
      </c>
      <c r="C307" s="26" t="s">
        <v>484</v>
      </c>
      <c r="D307" s="26" t="s">
        <v>485</v>
      </c>
      <c r="E307" s="26" t="s">
        <v>483</v>
      </c>
      <c r="F307" s="26" t="s">
        <v>485</v>
      </c>
      <c r="G307" s="26" t="s">
        <v>51</v>
      </c>
      <c r="H307" s="26" t="s">
        <v>568</v>
      </c>
      <c r="I307" s="26" t="s">
        <v>571</v>
      </c>
      <c r="J307" s="26"/>
      <c r="K307" s="26" t="s">
        <v>488</v>
      </c>
      <c r="L307" s="26" t="s">
        <v>486</v>
      </c>
      <c r="M307" s="13" t="s">
        <v>580</v>
      </c>
      <c r="N307" s="26"/>
      <c r="O307" s="26">
        <v>70553829</v>
      </c>
      <c r="P307" s="26" t="s">
        <v>272</v>
      </c>
      <c r="Q307" s="26">
        <v>2.5</v>
      </c>
      <c r="R307" s="26">
        <v>36</v>
      </c>
      <c r="S307" s="36">
        <v>235</v>
      </c>
      <c r="T307" s="36">
        <v>235</v>
      </c>
      <c r="U307" s="36"/>
      <c r="V307" s="28">
        <f t="shared" si="84"/>
        <v>470</v>
      </c>
      <c r="W307" s="27">
        <f t="shared" si="85"/>
        <v>235</v>
      </c>
      <c r="X307" s="27">
        <f t="shared" si="86"/>
        <v>235</v>
      </c>
      <c r="Y307" s="27">
        <f t="shared" si="87"/>
        <v>0</v>
      </c>
      <c r="Z307" s="28">
        <f t="shared" si="88"/>
        <v>470</v>
      </c>
      <c r="AA307" s="27">
        <f t="shared" si="89"/>
        <v>235</v>
      </c>
      <c r="AB307" s="27">
        <f t="shared" si="90"/>
        <v>235</v>
      </c>
      <c r="AC307" s="27">
        <f t="shared" si="91"/>
        <v>0</v>
      </c>
      <c r="AD307" s="28">
        <f t="shared" si="92"/>
        <v>470</v>
      </c>
      <c r="AE307" s="28">
        <f t="shared" si="93"/>
        <v>1410</v>
      </c>
      <c r="AF307" s="29" t="s">
        <v>274</v>
      </c>
      <c r="AG307" s="29" t="s">
        <v>59</v>
      </c>
      <c r="AH307" s="29" t="s">
        <v>60</v>
      </c>
      <c r="AI307" s="29" t="s">
        <v>61</v>
      </c>
      <c r="AJ307" s="29" t="s">
        <v>62</v>
      </c>
      <c r="AK307" s="26" t="s">
        <v>63</v>
      </c>
      <c r="AL307" s="26" t="s">
        <v>62</v>
      </c>
      <c r="AM307" s="26" t="s">
        <v>64</v>
      </c>
      <c r="AN307" s="26" t="s">
        <v>65</v>
      </c>
      <c r="AO307" s="30"/>
    </row>
    <row r="308" spans="1:41">
      <c r="A308" s="26">
        <v>57</v>
      </c>
      <c r="B308" s="26" t="s">
        <v>483</v>
      </c>
      <c r="C308" s="26" t="s">
        <v>484</v>
      </c>
      <c r="D308" s="26" t="s">
        <v>485</v>
      </c>
      <c r="E308" s="26" t="s">
        <v>483</v>
      </c>
      <c r="F308" s="26" t="s">
        <v>485</v>
      </c>
      <c r="G308" s="26" t="s">
        <v>51</v>
      </c>
      <c r="H308" s="26" t="s">
        <v>568</v>
      </c>
      <c r="I308" s="26" t="s">
        <v>581</v>
      </c>
      <c r="J308" s="26"/>
      <c r="K308" s="26" t="s">
        <v>488</v>
      </c>
      <c r="L308" s="26" t="s">
        <v>486</v>
      </c>
      <c r="M308" s="13" t="s">
        <v>582</v>
      </c>
      <c r="N308" s="26"/>
      <c r="O308" s="26">
        <v>83940129</v>
      </c>
      <c r="P308" s="26" t="s">
        <v>272</v>
      </c>
      <c r="Q308" s="26">
        <v>3</v>
      </c>
      <c r="R308" s="26">
        <v>36</v>
      </c>
      <c r="S308" s="36">
        <v>3517.5</v>
      </c>
      <c r="T308" s="36">
        <v>3517.5</v>
      </c>
      <c r="U308" s="36"/>
      <c r="V308" s="28">
        <f t="shared" si="84"/>
        <v>7035</v>
      </c>
      <c r="W308" s="27">
        <f t="shared" si="85"/>
        <v>3517.5</v>
      </c>
      <c r="X308" s="27">
        <f t="shared" si="86"/>
        <v>3517.5</v>
      </c>
      <c r="Y308" s="27">
        <f t="shared" si="87"/>
        <v>0</v>
      </c>
      <c r="Z308" s="28">
        <f t="shared" si="88"/>
        <v>7035</v>
      </c>
      <c r="AA308" s="27">
        <f t="shared" si="89"/>
        <v>3517.5</v>
      </c>
      <c r="AB308" s="27">
        <f t="shared" si="90"/>
        <v>3517.5</v>
      </c>
      <c r="AC308" s="27">
        <f t="shared" si="91"/>
        <v>0</v>
      </c>
      <c r="AD308" s="28">
        <f t="shared" si="92"/>
        <v>7035</v>
      </c>
      <c r="AE308" s="28">
        <f t="shared" si="93"/>
        <v>21105</v>
      </c>
      <c r="AF308" s="29" t="s">
        <v>274</v>
      </c>
      <c r="AG308" s="29" t="s">
        <v>59</v>
      </c>
      <c r="AH308" s="29" t="s">
        <v>60</v>
      </c>
      <c r="AI308" s="29" t="s">
        <v>61</v>
      </c>
      <c r="AJ308" s="29" t="s">
        <v>62</v>
      </c>
      <c r="AK308" s="26" t="s">
        <v>63</v>
      </c>
      <c r="AL308" s="26" t="s">
        <v>62</v>
      </c>
      <c r="AM308" s="26" t="s">
        <v>64</v>
      </c>
      <c r="AN308" s="26" t="s">
        <v>65</v>
      </c>
      <c r="AO308" s="30"/>
    </row>
    <row r="309" spans="1:41">
      <c r="A309" s="26">
        <v>58</v>
      </c>
      <c r="B309" s="26" t="s">
        <v>483</v>
      </c>
      <c r="C309" s="26" t="s">
        <v>484</v>
      </c>
      <c r="D309" s="26" t="s">
        <v>485</v>
      </c>
      <c r="E309" s="26" t="s">
        <v>483</v>
      </c>
      <c r="F309" s="26" t="s">
        <v>485</v>
      </c>
      <c r="G309" s="26" t="s">
        <v>51</v>
      </c>
      <c r="H309" s="26" t="s">
        <v>568</v>
      </c>
      <c r="I309" s="26" t="s">
        <v>583</v>
      </c>
      <c r="J309" s="26"/>
      <c r="K309" s="26" t="s">
        <v>488</v>
      </c>
      <c r="L309" s="26" t="s">
        <v>486</v>
      </c>
      <c r="M309" s="13" t="s">
        <v>584</v>
      </c>
      <c r="N309" s="26"/>
      <c r="O309" s="26">
        <v>96772206</v>
      </c>
      <c r="P309" s="26" t="s">
        <v>272</v>
      </c>
      <c r="Q309" s="26">
        <v>3</v>
      </c>
      <c r="R309" s="26">
        <v>36</v>
      </c>
      <c r="S309" s="36">
        <v>6696</v>
      </c>
      <c r="T309" s="36">
        <v>6696</v>
      </c>
      <c r="U309" s="36"/>
      <c r="V309" s="28">
        <f t="shared" si="84"/>
        <v>13392</v>
      </c>
      <c r="W309" s="27">
        <f t="shared" si="85"/>
        <v>6696</v>
      </c>
      <c r="X309" s="27">
        <f t="shared" si="86"/>
        <v>6696</v>
      </c>
      <c r="Y309" s="27">
        <f t="shared" si="87"/>
        <v>0</v>
      </c>
      <c r="Z309" s="28">
        <f t="shared" si="88"/>
        <v>13392</v>
      </c>
      <c r="AA309" s="27">
        <f t="shared" si="89"/>
        <v>6696</v>
      </c>
      <c r="AB309" s="27">
        <f t="shared" si="90"/>
        <v>6696</v>
      </c>
      <c r="AC309" s="27">
        <f t="shared" si="91"/>
        <v>0</v>
      </c>
      <c r="AD309" s="28">
        <f t="shared" si="92"/>
        <v>13392</v>
      </c>
      <c r="AE309" s="28">
        <f t="shared" si="93"/>
        <v>40176</v>
      </c>
      <c r="AF309" s="29" t="s">
        <v>274</v>
      </c>
      <c r="AG309" s="29" t="s">
        <v>59</v>
      </c>
      <c r="AH309" s="29" t="s">
        <v>60</v>
      </c>
      <c r="AI309" s="29" t="s">
        <v>61</v>
      </c>
      <c r="AJ309" s="29" t="s">
        <v>62</v>
      </c>
      <c r="AK309" s="26" t="s">
        <v>63</v>
      </c>
      <c r="AL309" s="26" t="s">
        <v>62</v>
      </c>
      <c r="AM309" s="26" t="s">
        <v>64</v>
      </c>
      <c r="AN309" s="26" t="s">
        <v>65</v>
      </c>
      <c r="AO309" s="30"/>
    </row>
    <row r="310" spans="1:41">
      <c r="A310" s="26">
        <v>59</v>
      </c>
      <c r="B310" s="26" t="s">
        <v>483</v>
      </c>
      <c r="C310" s="26" t="s">
        <v>484</v>
      </c>
      <c r="D310" s="26" t="s">
        <v>485</v>
      </c>
      <c r="E310" s="26" t="s">
        <v>483</v>
      </c>
      <c r="F310" s="26" t="s">
        <v>485</v>
      </c>
      <c r="G310" s="26" t="s">
        <v>51</v>
      </c>
      <c r="H310" s="26" t="s">
        <v>568</v>
      </c>
      <c r="I310" s="26" t="s">
        <v>577</v>
      </c>
      <c r="J310" s="26"/>
      <c r="K310" s="26" t="s">
        <v>488</v>
      </c>
      <c r="L310" s="26" t="s">
        <v>486</v>
      </c>
      <c r="M310" s="13" t="s">
        <v>585</v>
      </c>
      <c r="N310" s="26"/>
      <c r="O310" s="26">
        <v>91089676</v>
      </c>
      <c r="P310" s="26" t="s">
        <v>272</v>
      </c>
      <c r="Q310" s="26">
        <v>5</v>
      </c>
      <c r="R310" s="26">
        <v>36</v>
      </c>
      <c r="S310" s="36">
        <v>4504</v>
      </c>
      <c r="T310" s="36">
        <v>4504</v>
      </c>
      <c r="U310" s="36"/>
      <c r="V310" s="28">
        <f t="shared" si="84"/>
        <v>9008</v>
      </c>
      <c r="W310" s="27">
        <f t="shared" si="85"/>
        <v>4504</v>
      </c>
      <c r="X310" s="27">
        <f t="shared" si="86"/>
        <v>4504</v>
      </c>
      <c r="Y310" s="27">
        <f t="shared" si="87"/>
        <v>0</v>
      </c>
      <c r="Z310" s="28">
        <f t="shared" si="88"/>
        <v>9008</v>
      </c>
      <c r="AA310" s="27">
        <f t="shared" si="89"/>
        <v>4504</v>
      </c>
      <c r="AB310" s="27">
        <f t="shared" si="90"/>
        <v>4504</v>
      </c>
      <c r="AC310" s="27">
        <f t="shared" si="91"/>
        <v>0</v>
      </c>
      <c r="AD310" s="28">
        <f t="shared" si="92"/>
        <v>9008</v>
      </c>
      <c r="AE310" s="28">
        <f t="shared" si="93"/>
        <v>27024</v>
      </c>
      <c r="AF310" s="29" t="s">
        <v>274</v>
      </c>
      <c r="AG310" s="29" t="s">
        <v>59</v>
      </c>
      <c r="AH310" s="29" t="s">
        <v>60</v>
      </c>
      <c r="AI310" s="29" t="s">
        <v>61</v>
      </c>
      <c r="AJ310" s="29" t="s">
        <v>62</v>
      </c>
      <c r="AK310" s="26" t="s">
        <v>63</v>
      </c>
      <c r="AL310" s="26" t="s">
        <v>62</v>
      </c>
      <c r="AM310" s="26" t="s">
        <v>64</v>
      </c>
      <c r="AN310" s="26" t="s">
        <v>65</v>
      </c>
      <c r="AO310" s="30"/>
    </row>
    <row r="311" spans="1:41">
      <c r="A311" s="26">
        <v>60</v>
      </c>
      <c r="B311" s="26" t="s">
        <v>483</v>
      </c>
      <c r="C311" s="26" t="s">
        <v>484</v>
      </c>
      <c r="D311" s="26" t="s">
        <v>485</v>
      </c>
      <c r="E311" s="26" t="s">
        <v>483</v>
      </c>
      <c r="F311" s="26" t="s">
        <v>485</v>
      </c>
      <c r="G311" s="26" t="s">
        <v>51</v>
      </c>
      <c r="H311" s="26" t="s">
        <v>586</v>
      </c>
      <c r="I311" s="26" t="s">
        <v>587</v>
      </c>
      <c r="J311" s="26"/>
      <c r="K311" s="26" t="s">
        <v>488</v>
      </c>
      <c r="L311" s="26" t="s">
        <v>486</v>
      </c>
      <c r="M311" s="13" t="s">
        <v>588</v>
      </c>
      <c r="N311" s="26"/>
      <c r="O311" s="26">
        <v>95258981</v>
      </c>
      <c r="P311" s="26" t="s">
        <v>272</v>
      </c>
      <c r="Q311" s="26">
        <v>3</v>
      </c>
      <c r="R311" s="26">
        <v>36</v>
      </c>
      <c r="S311" s="36">
        <v>1067</v>
      </c>
      <c r="T311" s="36">
        <v>1067</v>
      </c>
      <c r="U311" s="36"/>
      <c r="V311" s="28">
        <f t="shared" si="84"/>
        <v>2134</v>
      </c>
      <c r="W311" s="27">
        <f t="shared" si="85"/>
        <v>1067</v>
      </c>
      <c r="X311" s="27">
        <f t="shared" si="86"/>
        <v>1067</v>
      </c>
      <c r="Y311" s="27">
        <f t="shared" si="87"/>
        <v>0</v>
      </c>
      <c r="Z311" s="28">
        <f t="shared" si="88"/>
        <v>2134</v>
      </c>
      <c r="AA311" s="27">
        <f t="shared" si="89"/>
        <v>1067</v>
      </c>
      <c r="AB311" s="27">
        <f t="shared" si="90"/>
        <v>1067</v>
      </c>
      <c r="AC311" s="27">
        <f t="shared" si="91"/>
        <v>0</v>
      </c>
      <c r="AD311" s="28">
        <f t="shared" si="92"/>
        <v>2134</v>
      </c>
      <c r="AE311" s="28">
        <f t="shared" si="93"/>
        <v>6402</v>
      </c>
      <c r="AF311" s="29" t="s">
        <v>274</v>
      </c>
      <c r="AG311" s="29" t="s">
        <v>59</v>
      </c>
      <c r="AH311" s="29" t="s">
        <v>60</v>
      </c>
      <c r="AI311" s="29" t="s">
        <v>61</v>
      </c>
      <c r="AJ311" s="29" t="s">
        <v>62</v>
      </c>
      <c r="AK311" s="26" t="s">
        <v>63</v>
      </c>
      <c r="AL311" s="26" t="s">
        <v>62</v>
      </c>
      <c r="AM311" s="26" t="s">
        <v>64</v>
      </c>
      <c r="AN311" s="26" t="s">
        <v>65</v>
      </c>
      <c r="AO311" s="30"/>
    </row>
    <row r="312" spans="1:41">
      <c r="A312" s="26">
        <v>61</v>
      </c>
      <c r="B312" s="26" t="s">
        <v>483</v>
      </c>
      <c r="C312" s="26" t="s">
        <v>484</v>
      </c>
      <c r="D312" s="26" t="s">
        <v>485</v>
      </c>
      <c r="E312" s="26" t="s">
        <v>483</v>
      </c>
      <c r="F312" s="26" t="s">
        <v>485</v>
      </c>
      <c r="G312" s="26" t="s">
        <v>51</v>
      </c>
      <c r="H312" s="26" t="s">
        <v>586</v>
      </c>
      <c r="I312" s="26" t="s">
        <v>589</v>
      </c>
      <c r="J312" s="26"/>
      <c r="K312" s="26" t="s">
        <v>488</v>
      </c>
      <c r="L312" s="26" t="s">
        <v>486</v>
      </c>
      <c r="M312" s="13" t="s">
        <v>590</v>
      </c>
      <c r="N312" s="26"/>
      <c r="O312" s="26">
        <v>96344479</v>
      </c>
      <c r="P312" s="26" t="s">
        <v>272</v>
      </c>
      <c r="Q312" s="26">
        <v>5</v>
      </c>
      <c r="R312" s="26">
        <v>36</v>
      </c>
      <c r="S312" s="36">
        <v>1671</v>
      </c>
      <c r="T312" s="36">
        <v>1671</v>
      </c>
      <c r="U312" s="36"/>
      <c r="V312" s="28">
        <f t="shared" si="84"/>
        <v>3342</v>
      </c>
      <c r="W312" s="27">
        <f t="shared" si="85"/>
        <v>1671</v>
      </c>
      <c r="X312" s="27">
        <f t="shared" si="86"/>
        <v>1671</v>
      </c>
      <c r="Y312" s="27">
        <f t="shared" si="87"/>
        <v>0</v>
      </c>
      <c r="Z312" s="28">
        <f t="shared" si="88"/>
        <v>3342</v>
      </c>
      <c r="AA312" s="27">
        <f t="shared" si="89"/>
        <v>1671</v>
      </c>
      <c r="AB312" s="27">
        <f t="shared" si="90"/>
        <v>1671</v>
      </c>
      <c r="AC312" s="27">
        <f t="shared" si="91"/>
        <v>0</v>
      </c>
      <c r="AD312" s="28">
        <f t="shared" si="92"/>
        <v>3342</v>
      </c>
      <c r="AE312" s="28">
        <f t="shared" si="93"/>
        <v>10026</v>
      </c>
      <c r="AF312" s="29" t="s">
        <v>274</v>
      </c>
      <c r="AG312" s="29" t="s">
        <v>59</v>
      </c>
      <c r="AH312" s="29" t="s">
        <v>60</v>
      </c>
      <c r="AI312" s="29" t="s">
        <v>61</v>
      </c>
      <c r="AJ312" s="29" t="s">
        <v>62</v>
      </c>
      <c r="AK312" s="26" t="s">
        <v>63</v>
      </c>
      <c r="AL312" s="26" t="s">
        <v>62</v>
      </c>
      <c r="AM312" s="26" t="s">
        <v>64</v>
      </c>
      <c r="AN312" s="26" t="s">
        <v>65</v>
      </c>
      <c r="AO312" s="30"/>
    </row>
    <row r="313" spans="1:41">
      <c r="A313" s="26">
        <v>62</v>
      </c>
      <c r="B313" s="26" t="s">
        <v>483</v>
      </c>
      <c r="C313" s="26" t="s">
        <v>484</v>
      </c>
      <c r="D313" s="26" t="s">
        <v>485</v>
      </c>
      <c r="E313" s="26" t="s">
        <v>483</v>
      </c>
      <c r="F313" s="26" t="s">
        <v>485</v>
      </c>
      <c r="G313" s="26" t="s">
        <v>51</v>
      </c>
      <c r="H313" s="26" t="s">
        <v>486</v>
      </c>
      <c r="I313" s="26" t="s">
        <v>591</v>
      </c>
      <c r="J313" s="26"/>
      <c r="K313" s="26" t="s">
        <v>488</v>
      </c>
      <c r="L313" s="26" t="s">
        <v>486</v>
      </c>
      <c r="M313" s="13" t="s">
        <v>592</v>
      </c>
      <c r="N313" s="26"/>
      <c r="O313" s="26">
        <v>83513156</v>
      </c>
      <c r="P313" s="26" t="s">
        <v>272</v>
      </c>
      <c r="Q313" s="26">
        <v>2</v>
      </c>
      <c r="R313" s="26">
        <v>36</v>
      </c>
      <c r="S313" s="36">
        <v>296.5</v>
      </c>
      <c r="T313" s="36">
        <v>296.5</v>
      </c>
      <c r="U313" s="36"/>
      <c r="V313" s="28">
        <f t="shared" si="84"/>
        <v>593</v>
      </c>
      <c r="W313" s="27">
        <f t="shared" si="85"/>
        <v>296.5</v>
      </c>
      <c r="X313" s="27">
        <f t="shared" si="86"/>
        <v>296.5</v>
      </c>
      <c r="Y313" s="27">
        <f t="shared" si="87"/>
        <v>0</v>
      </c>
      <c r="Z313" s="28">
        <f t="shared" si="88"/>
        <v>593</v>
      </c>
      <c r="AA313" s="27">
        <f t="shared" si="89"/>
        <v>296.5</v>
      </c>
      <c r="AB313" s="27">
        <f t="shared" si="90"/>
        <v>296.5</v>
      </c>
      <c r="AC313" s="27">
        <f t="shared" si="91"/>
        <v>0</v>
      </c>
      <c r="AD313" s="28">
        <f t="shared" si="92"/>
        <v>593</v>
      </c>
      <c r="AE313" s="28">
        <f t="shared" si="93"/>
        <v>1779</v>
      </c>
      <c r="AF313" s="29" t="s">
        <v>274</v>
      </c>
      <c r="AG313" s="29" t="s">
        <v>59</v>
      </c>
      <c r="AH313" s="29" t="s">
        <v>60</v>
      </c>
      <c r="AI313" s="29" t="s">
        <v>61</v>
      </c>
      <c r="AJ313" s="29" t="s">
        <v>62</v>
      </c>
      <c r="AK313" s="26" t="s">
        <v>63</v>
      </c>
      <c r="AL313" s="26" t="s">
        <v>62</v>
      </c>
      <c r="AM313" s="26" t="s">
        <v>64</v>
      </c>
      <c r="AN313" s="26" t="s">
        <v>65</v>
      </c>
      <c r="AO313" s="30"/>
    </row>
    <row r="314" spans="1:41">
      <c r="A314" s="26">
        <v>63</v>
      </c>
      <c r="B314" s="26" t="s">
        <v>483</v>
      </c>
      <c r="C314" s="26" t="s">
        <v>484</v>
      </c>
      <c r="D314" s="26" t="s">
        <v>485</v>
      </c>
      <c r="E314" s="26" t="s">
        <v>483</v>
      </c>
      <c r="F314" s="26" t="s">
        <v>485</v>
      </c>
      <c r="G314" s="26" t="s">
        <v>51</v>
      </c>
      <c r="H314" s="26" t="s">
        <v>593</v>
      </c>
      <c r="I314" s="26" t="s">
        <v>594</v>
      </c>
      <c r="J314" s="26"/>
      <c r="K314" s="26" t="s">
        <v>488</v>
      </c>
      <c r="L314" s="26" t="s">
        <v>486</v>
      </c>
      <c r="M314" s="13" t="s">
        <v>595</v>
      </c>
      <c r="N314" s="26"/>
      <c r="O314" s="26">
        <v>97822462</v>
      </c>
      <c r="P314" s="26" t="s">
        <v>272</v>
      </c>
      <c r="Q314" s="26">
        <v>3</v>
      </c>
      <c r="R314" s="26">
        <v>36</v>
      </c>
      <c r="S314" s="36">
        <v>2073.5</v>
      </c>
      <c r="T314" s="36">
        <v>2073.5</v>
      </c>
      <c r="U314" s="36"/>
      <c r="V314" s="28">
        <f t="shared" si="84"/>
        <v>4147</v>
      </c>
      <c r="W314" s="27">
        <f t="shared" si="85"/>
        <v>2073.5</v>
      </c>
      <c r="X314" s="27">
        <f t="shared" si="86"/>
        <v>2073.5</v>
      </c>
      <c r="Y314" s="27">
        <f t="shared" si="87"/>
        <v>0</v>
      </c>
      <c r="Z314" s="28">
        <f t="shared" si="88"/>
        <v>4147</v>
      </c>
      <c r="AA314" s="27">
        <f t="shared" si="89"/>
        <v>2073.5</v>
      </c>
      <c r="AB314" s="27">
        <f t="shared" si="90"/>
        <v>2073.5</v>
      </c>
      <c r="AC314" s="27">
        <f t="shared" si="91"/>
        <v>0</v>
      </c>
      <c r="AD314" s="28">
        <f t="shared" si="92"/>
        <v>4147</v>
      </c>
      <c r="AE314" s="28">
        <f t="shared" si="93"/>
        <v>12441</v>
      </c>
      <c r="AF314" s="29" t="s">
        <v>274</v>
      </c>
      <c r="AG314" s="29" t="s">
        <v>59</v>
      </c>
      <c r="AH314" s="29" t="s">
        <v>60</v>
      </c>
      <c r="AI314" s="29" t="s">
        <v>61</v>
      </c>
      <c r="AJ314" s="29" t="s">
        <v>62</v>
      </c>
      <c r="AK314" s="26" t="s">
        <v>63</v>
      </c>
      <c r="AL314" s="26" t="s">
        <v>62</v>
      </c>
      <c r="AM314" s="26" t="s">
        <v>64</v>
      </c>
      <c r="AN314" s="26" t="s">
        <v>65</v>
      </c>
      <c r="AO314" s="30"/>
    </row>
    <row r="315" spans="1:41">
      <c r="A315" s="26">
        <v>64</v>
      </c>
      <c r="B315" s="26" t="s">
        <v>483</v>
      </c>
      <c r="C315" s="26" t="s">
        <v>484</v>
      </c>
      <c r="D315" s="26" t="s">
        <v>485</v>
      </c>
      <c r="E315" s="26" t="s">
        <v>483</v>
      </c>
      <c r="F315" s="26" t="s">
        <v>485</v>
      </c>
      <c r="G315" s="26" t="s">
        <v>51</v>
      </c>
      <c r="H315" s="26" t="s">
        <v>593</v>
      </c>
      <c r="I315" s="26" t="s">
        <v>596</v>
      </c>
      <c r="J315" s="26"/>
      <c r="K315" s="26" t="s">
        <v>488</v>
      </c>
      <c r="L315" s="26" t="s">
        <v>486</v>
      </c>
      <c r="M315" s="13" t="s">
        <v>597</v>
      </c>
      <c r="N315" s="26"/>
      <c r="O315" s="26">
        <v>83533500</v>
      </c>
      <c r="P315" s="26" t="s">
        <v>272</v>
      </c>
      <c r="Q315" s="26">
        <v>2</v>
      </c>
      <c r="R315" s="26">
        <v>36</v>
      </c>
      <c r="S315" s="36">
        <v>255</v>
      </c>
      <c r="T315" s="36">
        <v>255</v>
      </c>
      <c r="U315" s="36"/>
      <c r="V315" s="28">
        <f t="shared" si="84"/>
        <v>510</v>
      </c>
      <c r="W315" s="27">
        <f t="shared" si="85"/>
        <v>255</v>
      </c>
      <c r="X315" s="27">
        <f t="shared" si="86"/>
        <v>255</v>
      </c>
      <c r="Y315" s="27">
        <f t="shared" si="87"/>
        <v>0</v>
      </c>
      <c r="Z315" s="28">
        <f t="shared" si="88"/>
        <v>510</v>
      </c>
      <c r="AA315" s="27">
        <f t="shared" si="89"/>
        <v>255</v>
      </c>
      <c r="AB315" s="27">
        <f t="shared" si="90"/>
        <v>255</v>
      </c>
      <c r="AC315" s="27">
        <f t="shared" si="91"/>
        <v>0</v>
      </c>
      <c r="AD315" s="28">
        <f t="shared" si="92"/>
        <v>510</v>
      </c>
      <c r="AE315" s="28">
        <f t="shared" si="93"/>
        <v>1530</v>
      </c>
      <c r="AF315" s="29" t="s">
        <v>274</v>
      </c>
      <c r="AG315" s="29" t="s">
        <v>59</v>
      </c>
      <c r="AH315" s="29" t="s">
        <v>60</v>
      </c>
      <c r="AI315" s="29" t="s">
        <v>61</v>
      </c>
      <c r="AJ315" s="29" t="s">
        <v>62</v>
      </c>
      <c r="AK315" s="26" t="s">
        <v>63</v>
      </c>
      <c r="AL315" s="26" t="s">
        <v>62</v>
      </c>
      <c r="AM315" s="26" t="s">
        <v>64</v>
      </c>
      <c r="AN315" s="26" t="s">
        <v>65</v>
      </c>
      <c r="AO315" s="30"/>
    </row>
    <row r="316" spans="1:41">
      <c r="A316" s="26">
        <v>65</v>
      </c>
      <c r="B316" s="26" t="s">
        <v>483</v>
      </c>
      <c r="C316" s="26" t="s">
        <v>484</v>
      </c>
      <c r="D316" s="26" t="s">
        <v>485</v>
      </c>
      <c r="E316" s="26" t="s">
        <v>483</v>
      </c>
      <c r="F316" s="26" t="s">
        <v>485</v>
      </c>
      <c r="G316" s="26" t="s">
        <v>51</v>
      </c>
      <c r="H316" s="26" t="s">
        <v>593</v>
      </c>
      <c r="I316" s="26" t="s">
        <v>598</v>
      </c>
      <c r="J316" s="26"/>
      <c r="K316" s="26" t="s">
        <v>488</v>
      </c>
      <c r="L316" s="26" t="s">
        <v>486</v>
      </c>
      <c r="M316" s="13" t="s">
        <v>599</v>
      </c>
      <c r="N316" s="26"/>
      <c r="O316" s="26">
        <v>40579908</v>
      </c>
      <c r="P316" s="26" t="s">
        <v>272</v>
      </c>
      <c r="Q316" s="26">
        <v>6</v>
      </c>
      <c r="R316" s="26">
        <v>36</v>
      </c>
      <c r="S316" s="36">
        <v>1249</v>
      </c>
      <c r="T316" s="36">
        <v>1249</v>
      </c>
      <c r="U316" s="36"/>
      <c r="V316" s="28">
        <f t="shared" ref="V316:V347" si="94">SUM(S316:U316)</f>
        <v>2498</v>
      </c>
      <c r="W316" s="27">
        <f t="shared" ref="W316:W347" si="95">S316</f>
        <v>1249</v>
      </c>
      <c r="X316" s="27">
        <f t="shared" ref="X316:X347" si="96">T316</f>
        <v>1249</v>
      </c>
      <c r="Y316" s="27">
        <f t="shared" ref="Y316:Y347" si="97">U316</f>
        <v>0</v>
      </c>
      <c r="Z316" s="28">
        <f t="shared" ref="Z316:Z347" si="98">SUM(W316:Y316)</f>
        <v>2498</v>
      </c>
      <c r="AA316" s="27">
        <f t="shared" ref="AA316:AA347" si="99">W316</f>
        <v>1249</v>
      </c>
      <c r="AB316" s="27">
        <f t="shared" ref="AB316:AB347" si="100">X316</f>
        <v>1249</v>
      </c>
      <c r="AC316" s="27">
        <f t="shared" ref="AC316:AC347" si="101">Y316</f>
        <v>0</v>
      </c>
      <c r="AD316" s="28">
        <f t="shared" ref="AD316:AD347" si="102">SUM(AA316:AC316)</f>
        <v>2498</v>
      </c>
      <c r="AE316" s="28">
        <f t="shared" ref="AE316:AE347" si="103">V316+Z316+AD316</f>
        <v>7494</v>
      </c>
      <c r="AF316" s="29" t="s">
        <v>274</v>
      </c>
      <c r="AG316" s="29" t="s">
        <v>59</v>
      </c>
      <c r="AH316" s="29" t="s">
        <v>60</v>
      </c>
      <c r="AI316" s="29" t="s">
        <v>61</v>
      </c>
      <c r="AJ316" s="29" t="s">
        <v>62</v>
      </c>
      <c r="AK316" s="26" t="s">
        <v>63</v>
      </c>
      <c r="AL316" s="26" t="s">
        <v>62</v>
      </c>
      <c r="AM316" s="26" t="s">
        <v>64</v>
      </c>
      <c r="AN316" s="26" t="s">
        <v>65</v>
      </c>
      <c r="AO316" s="30"/>
    </row>
    <row r="317" spans="1:41">
      <c r="A317" s="26">
        <v>66</v>
      </c>
      <c r="B317" s="26" t="s">
        <v>483</v>
      </c>
      <c r="C317" s="26" t="s">
        <v>484</v>
      </c>
      <c r="D317" s="26" t="s">
        <v>485</v>
      </c>
      <c r="E317" s="26" t="s">
        <v>483</v>
      </c>
      <c r="F317" s="26" t="s">
        <v>485</v>
      </c>
      <c r="G317" s="26" t="s">
        <v>51</v>
      </c>
      <c r="H317" s="26" t="s">
        <v>593</v>
      </c>
      <c r="I317" s="26" t="s">
        <v>600</v>
      </c>
      <c r="J317" s="26"/>
      <c r="K317" s="26" t="s">
        <v>488</v>
      </c>
      <c r="L317" s="26" t="s">
        <v>486</v>
      </c>
      <c r="M317" s="13" t="s">
        <v>601</v>
      </c>
      <c r="N317" s="26"/>
      <c r="O317" s="26">
        <v>70308555</v>
      </c>
      <c r="P317" s="26" t="s">
        <v>272</v>
      </c>
      <c r="Q317" s="26">
        <v>2.5</v>
      </c>
      <c r="R317" s="26">
        <v>36</v>
      </c>
      <c r="S317" s="36">
        <v>1226.5</v>
      </c>
      <c r="T317" s="36">
        <v>1226.5</v>
      </c>
      <c r="U317" s="36"/>
      <c r="V317" s="28">
        <f t="shared" si="94"/>
        <v>2453</v>
      </c>
      <c r="W317" s="27">
        <f t="shared" si="95"/>
        <v>1226.5</v>
      </c>
      <c r="X317" s="27">
        <f t="shared" si="96"/>
        <v>1226.5</v>
      </c>
      <c r="Y317" s="27">
        <f t="shared" si="97"/>
        <v>0</v>
      </c>
      <c r="Z317" s="28">
        <f t="shared" si="98"/>
        <v>2453</v>
      </c>
      <c r="AA317" s="27">
        <f t="shared" si="99"/>
        <v>1226.5</v>
      </c>
      <c r="AB317" s="27">
        <f t="shared" si="100"/>
        <v>1226.5</v>
      </c>
      <c r="AC317" s="27">
        <f t="shared" si="101"/>
        <v>0</v>
      </c>
      <c r="AD317" s="28">
        <f t="shared" si="102"/>
        <v>2453</v>
      </c>
      <c r="AE317" s="28">
        <f t="shared" si="103"/>
        <v>7359</v>
      </c>
      <c r="AF317" s="29" t="s">
        <v>274</v>
      </c>
      <c r="AG317" s="29" t="s">
        <v>59</v>
      </c>
      <c r="AH317" s="29" t="s">
        <v>60</v>
      </c>
      <c r="AI317" s="29" t="s">
        <v>61</v>
      </c>
      <c r="AJ317" s="29" t="s">
        <v>62</v>
      </c>
      <c r="AK317" s="26" t="s">
        <v>63</v>
      </c>
      <c r="AL317" s="26" t="s">
        <v>62</v>
      </c>
      <c r="AM317" s="26" t="s">
        <v>64</v>
      </c>
      <c r="AN317" s="26" t="s">
        <v>65</v>
      </c>
      <c r="AO317" s="30"/>
    </row>
    <row r="318" spans="1:41">
      <c r="A318" s="26">
        <v>67</v>
      </c>
      <c r="B318" s="26" t="s">
        <v>483</v>
      </c>
      <c r="C318" s="26" t="s">
        <v>484</v>
      </c>
      <c r="D318" s="26" t="s">
        <v>485</v>
      </c>
      <c r="E318" s="26" t="s">
        <v>483</v>
      </c>
      <c r="F318" s="26" t="s">
        <v>485</v>
      </c>
      <c r="G318" s="26" t="s">
        <v>51</v>
      </c>
      <c r="H318" s="26" t="s">
        <v>593</v>
      </c>
      <c r="I318" s="26" t="s">
        <v>602</v>
      </c>
      <c r="J318" s="26"/>
      <c r="K318" s="26" t="s">
        <v>488</v>
      </c>
      <c r="L318" s="26" t="s">
        <v>486</v>
      </c>
      <c r="M318" s="13" t="s">
        <v>603</v>
      </c>
      <c r="N318" s="26"/>
      <c r="O318" s="26">
        <v>98743614</v>
      </c>
      <c r="P318" s="26" t="s">
        <v>272</v>
      </c>
      <c r="Q318" s="26">
        <v>7</v>
      </c>
      <c r="R318" s="26">
        <v>36</v>
      </c>
      <c r="S318" s="36">
        <v>2276.5</v>
      </c>
      <c r="T318" s="36">
        <v>2276.5</v>
      </c>
      <c r="U318" s="36"/>
      <c r="V318" s="28">
        <f t="shared" si="94"/>
        <v>4553</v>
      </c>
      <c r="W318" s="27">
        <f t="shared" si="95"/>
        <v>2276.5</v>
      </c>
      <c r="X318" s="27">
        <f t="shared" si="96"/>
        <v>2276.5</v>
      </c>
      <c r="Y318" s="27">
        <f t="shared" si="97"/>
        <v>0</v>
      </c>
      <c r="Z318" s="28">
        <f t="shared" si="98"/>
        <v>4553</v>
      </c>
      <c r="AA318" s="27">
        <f t="shared" si="99"/>
        <v>2276.5</v>
      </c>
      <c r="AB318" s="27">
        <f t="shared" si="100"/>
        <v>2276.5</v>
      </c>
      <c r="AC318" s="27">
        <f t="shared" si="101"/>
        <v>0</v>
      </c>
      <c r="AD318" s="28">
        <f t="shared" si="102"/>
        <v>4553</v>
      </c>
      <c r="AE318" s="28">
        <f t="shared" si="103"/>
        <v>13659</v>
      </c>
      <c r="AF318" s="29" t="s">
        <v>274</v>
      </c>
      <c r="AG318" s="29" t="s">
        <v>59</v>
      </c>
      <c r="AH318" s="29" t="s">
        <v>60</v>
      </c>
      <c r="AI318" s="29" t="s">
        <v>61</v>
      </c>
      <c r="AJ318" s="29" t="s">
        <v>62</v>
      </c>
      <c r="AK318" s="26" t="s">
        <v>63</v>
      </c>
      <c r="AL318" s="26" t="s">
        <v>62</v>
      </c>
      <c r="AM318" s="26" t="s">
        <v>64</v>
      </c>
      <c r="AN318" s="26" t="s">
        <v>65</v>
      </c>
      <c r="AO318" s="30"/>
    </row>
    <row r="319" spans="1:41">
      <c r="A319" s="26">
        <v>68</v>
      </c>
      <c r="B319" s="26" t="s">
        <v>483</v>
      </c>
      <c r="C319" s="26" t="s">
        <v>484</v>
      </c>
      <c r="D319" s="26" t="s">
        <v>485</v>
      </c>
      <c r="E319" s="26" t="s">
        <v>483</v>
      </c>
      <c r="F319" s="26" t="s">
        <v>485</v>
      </c>
      <c r="G319" s="26" t="s">
        <v>51</v>
      </c>
      <c r="H319" s="26" t="s">
        <v>593</v>
      </c>
      <c r="I319" s="26" t="s">
        <v>596</v>
      </c>
      <c r="J319" s="26"/>
      <c r="K319" s="26" t="s">
        <v>488</v>
      </c>
      <c r="L319" s="26" t="s">
        <v>486</v>
      </c>
      <c r="M319" s="13" t="s">
        <v>604</v>
      </c>
      <c r="N319" s="26"/>
      <c r="O319" s="26">
        <v>70308553</v>
      </c>
      <c r="P319" s="26" t="s">
        <v>272</v>
      </c>
      <c r="Q319" s="26">
        <v>2</v>
      </c>
      <c r="R319" s="26">
        <v>36</v>
      </c>
      <c r="S319" s="36">
        <v>125</v>
      </c>
      <c r="T319" s="36">
        <v>125</v>
      </c>
      <c r="U319" s="36"/>
      <c r="V319" s="28">
        <f t="shared" si="94"/>
        <v>250</v>
      </c>
      <c r="W319" s="27">
        <f t="shared" si="95"/>
        <v>125</v>
      </c>
      <c r="X319" s="27">
        <f t="shared" si="96"/>
        <v>125</v>
      </c>
      <c r="Y319" s="27">
        <f t="shared" si="97"/>
        <v>0</v>
      </c>
      <c r="Z319" s="28">
        <f t="shared" si="98"/>
        <v>250</v>
      </c>
      <c r="AA319" s="27">
        <f t="shared" si="99"/>
        <v>125</v>
      </c>
      <c r="AB319" s="27">
        <f t="shared" si="100"/>
        <v>125</v>
      </c>
      <c r="AC319" s="27">
        <f t="shared" si="101"/>
        <v>0</v>
      </c>
      <c r="AD319" s="28">
        <f t="shared" si="102"/>
        <v>250</v>
      </c>
      <c r="AE319" s="28">
        <f t="shared" si="103"/>
        <v>750</v>
      </c>
      <c r="AF319" s="29" t="s">
        <v>274</v>
      </c>
      <c r="AG319" s="29" t="s">
        <v>59</v>
      </c>
      <c r="AH319" s="29" t="s">
        <v>60</v>
      </c>
      <c r="AI319" s="29" t="s">
        <v>61</v>
      </c>
      <c r="AJ319" s="29" t="s">
        <v>62</v>
      </c>
      <c r="AK319" s="26" t="s">
        <v>63</v>
      </c>
      <c r="AL319" s="26" t="s">
        <v>62</v>
      </c>
      <c r="AM319" s="26" t="s">
        <v>64</v>
      </c>
      <c r="AN319" s="26" t="s">
        <v>65</v>
      </c>
      <c r="AO319" s="30"/>
    </row>
    <row r="320" spans="1:41">
      <c r="A320" s="26">
        <v>69</v>
      </c>
      <c r="B320" s="26" t="s">
        <v>483</v>
      </c>
      <c r="C320" s="26" t="s">
        <v>484</v>
      </c>
      <c r="D320" s="26" t="s">
        <v>485</v>
      </c>
      <c r="E320" s="26" t="s">
        <v>483</v>
      </c>
      <c r="F320" s="26" t="s">
        <v>485</v>
      </c>
      <c r="G320" s="26" t="s">
        <v>51</v>
      </c>
      <c r="H320" s="26" t="s">
        <v>593</v>
      </c>
      <c r="I320" s="26" t="s">
        <v>518</v>
      </c>
      <c r="J320" s="26"/>
      <c r="K320" s="26" t="s">
        <v>488</v>
      </c>
      <c r="L320" s="26" t="s">
        <v>486</v>
      </c>
      <c r="M320" s="13" t="s">
        <v>605</v>
      </c>
      <c r="N320" s="26"/>
      <c r="O320" s="26">
        <v>90318033</v>
      </c>
      <c r="P320" s="26" t="s">
        <v>272</v>
      </c>
      <c r="Q320" s="26">
        <v>6</v>
      </c>
      <c r="R320" s="26">
        <v>36</v>
      </c>
      <c r="S320" s="36">
        <v>6885</v>
      </c>
      <c r="T320" s="36">
        <v>6885</v>
      </c>
      <c r="U320" s="36"/>
      <c r="V320" s="28">
        <f t="shared" si="94"/>
        <v>13770</v>
      </c>
      <c r="W320" s="27">
        <f t="shared" si="95"/>
        <v>6885</v>
      </c>
      <c r="X320" s="27">
        <f t="shared" si="96"/>
        <v>6885</v>
      </c>
      <c r="Y320" s="27">
        <f t="shared" si="97"/>
        <v>0</v>
      </c>
      <c r="Z320" s="28">
        <f t="shared" si="98"/>
        <v>13770</v>
      </c>
      <c r="AA320" s="27">
        <f t="shared" si="99"/>
        <v>6885</v>
      </c>
      <c r="AB320" s="27">
        <f t="shared" si="100"/>
        <v>6885</v>
      </c>
      <c r="AC320" s="27">
        <f t="shared" si="101"/>
        <v>0</v>
      </c>
      <c r="AD320" s="28">
        <f t="shared" si="102"/>
        <v>13770</v>
      </c>
      <c r="AE320" s="28">
        <f t="shared" si="103"/>
        <v>41310</v>
      </c>
      <c r="AF320" s="29" t="s">
        <v>274</v>
      </c>
      <c r="AG320" s="29" t="s">
        <v>59</v>
      </c>
      <c r="AH320" s="29" t="s">
        <v>60</v>
      </c>
      <c r="AI320" s="29" t="s">
        <v>61</v>
      </c>
      <c r="AJ320" s="29" t="s">
        <v>62</v>
      </c>
      <c r="AK320" s="26" t="s">
        <v>63</v>
      </c>
      <c r="AL320" s="26" t="s">
        <v>62</v>
      </c>
      <c r="AM320" s="26" t="s">
        <v>64</v>
      </c>
      <c r="AN320" s="26" t="s">
        <v>65</v>
      </c>
      <c r="AO320" s="30"/>
    </row>
    <row r="321" spans="1:41">
      <c r="A321" s="26">
        <v>70</v>
      </c>
      <c r="B321" s="26" t="s">
        <v>483</v>
      </c>
      <c r="C321" s="26" t="s">
        <v>484</v>
      </c>
      <c r="D321" s="26" t="s">
        <v>485</v>
      </c>
      <c r="E321" s="26" t="s">
        <v>483</v>
      </c>
      <c r="F321" s="26" t="s">
        <v>485</v>
      </c>
      <c r="G321" s="26" t="s">
        <v>51</v>
      </c>
      <c r="H321" s="26" t="s">
        <v>593</v>
      </c>
      <c r="I321" s="26" t="s">
        <v>606</v>
      </c>
      <c r="J321" s="26"/>
      <c r="K321" s="26" t="s">
        <v>488</v>
      </c>
      <c r="L321" s="26" t="s">
        <v>486</v>
      </c>
      <c r="M321" s="13" t="s">
        <v>607</v>
      </c>
      <c r="N321" s="26"/>
      <c r="O321" s="26">
        <v>98709512</v>
      </c>
      <c r="P321" s="26" t="s">
        <v>272</v>
      </c>
      <c r="Q321" s="26">
        <v>5</v>
      </c>
      <c r="R321" s="26">
        <v>36</v>
      </c>
      <c r="S321" s="36">
        <v>2594</v>
      </c>
      <c r="T321" s="36">
        <v>2594</v>
      </c>
      <c r="U321" s="36"/>
      <c r="V321" s="28">
        <f t="shared" si="94"/>
        <v>5188</v>
      </c>
      <c r="W321" s="27">
        <f t="shared" si="95"/>
        <v>2594</v>
      </c>
      <c r="X321" s="27">
        <f t="shared" si="96"/>
        <v>2594</v>
      </c>
      <c r="Y321" s="27">
        <f t="shared" si="97"/>
        <v>0</v>
      </c>
      <c r="Z321" s="28">
        <f t="shared" si="98"/>
        <v>5188</v>
      </c>
      <c r="AA321" s="27">
        <f t="shared" si="99"/>
        <v>2594</v>
      </c>
      <c r="AB321" s="27">
        <f t="shared" si="100"/>
        <v>2594</v>
      </c>
      <c r="AC321" s="27">
        <f t="shared" si="101"/>
        <v>0</v>
      </c>
      <c r="AD321" s="28">
        <f t="shared" si="102"/>
        <v>5188</v>
      </c>
      <c r="AE321" s="28">
        <f t="shared" si="103"/>
        <v>15564</v>
      </c>
      <c r="AF321" s="29" t="s">
        <v>274</v>
      </c>
      <c r="AG321" s="29" t="s">
        <v>59</v>
      </c>
      <c r="AH321" s="29" t="s">
        <v>60</v>
      </c>
      <c r="AI321" s="29" t="s">
        <v>61</v>
      </c>
      <c r="AJ321" s="29" t="s">
        <v>62</v>
      </c>
      <c r="AK321" s="26" t="s">
        <v>63</v>
      </c>
      <c r="AL321" s="26" t="s">
        <v>62</v>
      </c>
      <c r="AM321" s="26" t="s">
        <v>64</v>
      </c>
      <c r="AN321" s="26" t="s">
        <v>65</v>
      </c>
      <c r="AO321" s="30"/>
    </row>
    <row r="322" spans="1:41">
      <c r="A322" s="26">
        <v>71</v>
      </c>
      <c r="B322" s="26" t="s">
        <v>483</v>
      </c>
      <c r="C322" s="26" t="s">
        <v>484</v>
      </c>
      <c r="D322" s="26" t="s">
        <v>485</v>
      </c>
      <c r="E322" s="26" t="s">
        <v>483</v>
      </c>
      <c r="F322" s="26" t="s">
        <v>485</v>
      </c>
      <c r="G322" s="26" t="s">
        <v>51</v>
      </c>
      <c r="H322" s="26" t="s">
        <v>593</v>
      </c>
      <c r="I322" s="26" t="s">
        <v>608</v>
      </c>
      <c r="J322" s="26"/>
      <c r="K322" s="26" t="s">
        <v>488</v>
      </c>
      <c r="L322" s="26" t="s">
        <v>486</v>
      </c>
      <c r="M322" s="13" t="s">
        <v>609</v>
      </c>
      <c r="N322" s="26"/>
      <c r="O322" s="26">
        <v>97820643</v>
      </c>
      <c r="P322" s="26" t="s">
        <v>272</v>
      </c>
      <c r="Q322" s="26">
        <v>3</v>
      </c>
      <c r="R322" s="26">
        <v>36</v>
      </c>
      <c r="S322" s="36">
        <v>3198.5</v>
      </c>
      <c r="T322" s="36">
        <v>3198.5</v>
      </c>
      <c r="U322" s="36"/>
      <c r="V322" s="28">
        <f t="shared" si="94"/>
        <v>6397</v>
      </c>
      <c r="W322" s="27">
        <f t="shared" si="95"/>
        <v>3198.5</v>
      </c>
      <c r="X322" s="27">
        <f t="shared" si="96"/>
        <v>3198.5</v>
      </c>
      <c r="Y322" s="27">
        <f t="shared" si="97"/>
        <v>0</v>
      </c>
      <c r="Z322" s="28">
        <f t="shared" si="98"/>
        <v>6397</v>
      </c>
      <c r="AA322" s="27">
        <f t="shared" si="99"/>
        <v>3198.5</v>
      </c>
      <c r="AB322" s="27">
        <f t="shared" si="100"/>
        <v>3198.5</v>
      </c>
      <c r="AC322" s="27">
        <f t="shared" si="101"/>
        <v>0</v>
      </c>
      <c r="AD322" s="28">
        <f t="shared" si="102"/>
        <v>6397</v>
      </c>
      <c r="AE322" s="28">
        <f t="shared" si="103"/>
        <v>19191</v>
      </c>
      <c r="AF322" s="29" t="s">
        <v>274</v>
      </c>
      <c r="AG322" s="29" t="s">
        <v>59</v>
      </c>
      <c r="AH322" s="29" t="s">
        <v>60</v>
      </c>
      <c r="AI322" s="29" t="s">
        <v>61</v>
      </c>
      <c r="AJ322" s="29" t="s">
        <v>62</v>
      </c>
      <c r="AK322" s="26" t="s">
        <v>63</v>
      </c>
      <c r="AL322" s="26" t="s">
        <v>62</v>
      </c>
      <c r="AM322" s="26" t="s">
        <v>64</v>
      </c>
      <c r="AN322" s="26" t="s">
        <v>65</v>
      </c>
      <c r="AO322" s="30"/>
    </row>
    <row r="323" spans="1:41">
      <c r="A323" s="26">
        <v>72</v>
      </c>
      <c r="B323" s="26" t="s">
        <v>483</v>
      </c>
      <c r="C323" s="26" t="s">
        <v>484</v>
      </c>
      <c r="D323" s="26" t="s">
        <v>485</v>
      </c>
      <c r="E323" s="26" t="s">
        <v>483</v>
      </c>
      <c r="F323" s="26" t="s">
        <v>485</v>
      </c>
      <c r="G323" s="26" t="s">
        <v>51</v>
      </c>
      <c r="H323" s="26" t="s">
        <v>593</v>
      </c>
      <c r="I323" s="26" t="s">
        <v>610</v>
      </c>
      <c r="J323" s="26"/>
      <c r="K323" s="26" t="s">
        <v>488</v>
      </c>
      <c r="L323" s="26" t="s">
        <v>486</v>
      </c>
      <c r="M323" s="13" t="s">
        <v>611</v>
      </c>
      <c r="N323" s="26"/>
      <c r="O323" s="26">
        <v>97822489</v>
      </c>
      <c r="P323" s="26" t="s">
        <v>272</v>
      </c>
      <c r="Q323" s="26">
        <v>3</v>
      </c>
      <c r="R323" s="26">
        <v>36</v>
      </c>
      <c r="S323" s="36">
        <v>760.5</v>
      </c>
      <c r="T323" s="36">
        <v>760.5</v>
      </c>
      <c r="U323" s="36"/>
      <c r="V323" s="28">
        <f t="shared" si="94"/>
        <v>1521</v>
      </c>
      <c r="W323" s="27">
        <f t="shared" si="95"/>
        <v>760.5</v>
      </c>
      <c r="X323" s="27">
        <f t="shared" si="96"/>
        <v>760.5</v>
      </c>
      <c r="Y323" s="27">
        <f t="shared" si="97"/>
        <v>0</v>
      </c>
      <c r="Z323" s="28">
        <f t="shared" si="98"/>
        <v>1521</v>
      </c>
      <c r="AA323" s="27">
        <f t="shared" si="99"/>
        <v>760.5</v>
      </c>
      <c r="AB323" s="27">
        <f t="shared" si="100"/>
        <v>760.5</v>
      </c>
      <c r="AC323" s="27">
        <f t="shared" si="101"/>
        <v>0</v>
      </c>
      <c r="AD323" s="28">
        <f t="shared" si="102"/>
        <v>1521</v>
      </c>
      <c r="AE323" s="28">
        <f t="shared" si="103"/>
        <v>4563</v>
      </c>
      <c r="AF323" s="29" t="s">
        <v>274</v>
      </c>
      <c r="AG323" s="29" t="s">
        <v>59</v>
      </c>
      <c r="AH323" s="29" t="s">
        <v>60</v>
      </c>
      <c r="AI323" s="29" t="s">
        <v>61</v>
      </c>
      <c r="AJ323" s="29" t="s">
        <v>62</v>
      </c>
      <c r="AK323" s="26" t="s">
        <v>63</v>
      </c>
      <c r="AL323" s="26" t="s">
        <v>62</v>
      </c>
      <c r="AM323" s="26" t="s">
        <v>64</v>
      </c>
      <c r="AN323" s="26" t="s">
        <v>65</v>
      </c>
      <c r="AO323" s="30"/>
    </row>
    <row r="324" spans="1:41">
      <c r="A324" s="26">
        <v>73</v>
      </c>
      <c r="B324" s="26" t="s">
        <v>483</v>
      </c>
      <c r="C324" s="26" t="s">
        <v>484</v>
      </c>
      <c r="D324" s="26" t="s">
        <v>485</v>
      </c>
      <c r="E324" s="26" t="s">
        <v>483</v>
      </c>
      <c r="F324" s="26" t="s">
        <v>485</v>
      </c>
      <c r="G324" s="26" t="s">
        <v>51</v>
      </c>
      <c r="H324" s="26" t="s">
        <v>593</v>
      </c>
      <c r="I324" s="26" t="s">
        <v>610</v>
      </c>
      <c r="J324" s="26"/>
      <c r="K324" s="26" t="s">
        <v>488</v>
      </c>
      <c r="L324" s="26" t="s">
        <v>486</v>
      </c>
      <c r="M324" s="13" t="s">
        <v>612</v>
      </c>
      <c r="N324" s="26"/>
      <c r="O324" s="26">
        <v>97822554</v>
      </c>
      <c r="P324" s="26" t="s">
        <v>272</v>
      </c>
      <c r="Q324" s="26">
        <v>3</v>
      </c>
      <c r="R324" s="26">
        <v>36</v>
      </c>
      <c r="S324" s="36">
        <v>2050.5</v>
      </c>
      <c r="T324" s="36">
        <v>2050.5</v>
      </c>
      <c r="U324" s="36"/>
      <c r="V324" s="28">
        <f t="shared" si="94"/>
        <v>4101</v>
      </c>
      <c r="W324" s="27">
        <f t="shared" si="95"/>
        <v>2050.5</v>
      </c>
      <c r="X324" s="27">
        <f t="shared" si="96"/>
        <v>2050.5</v>
      </c>
      <c r="Y324" s="27">
        <f t="shared" si="97"/>
        <v>0</v>
      </c>
      <c r="Z324" s="28">
        <f t="shared" si="98"/>
        <v>4101</v>
      </c>
      <c r="AA324" s="27">
        <f t="shared" si="99"/>
        <v>2050.5</v>
      </c>
      <c r="AB324" s="27">
        <f t="shared" si="100"/>
        <v>2050.5</v>
      </c>
      <c r="AC324" s="27">
        <f t="shared" si="101"/>
        <v>0</v>
      </c>
      <c r="AD324" s="28">
        <f t="shared" si="102"/>
        <v>4101</v>
      </c>
      <c r="AE324" s="28">
        <f t="shared" si="103"/>
        <v>12303</v>
      </c>
      <c r="AF324" s="29" t="s">
        <v>274</v>
      </c>
      <c r="AG324" s="29" t="s">
        <v>59</v>
      </c>
      <c r="AH324" s="29" t="s">
        <v>60</v>
      </c>
      <c r="AI324" s="29" t="s">
        <v>61</v>
      </c>
      <c r="AJ324" s="29" t="s">
        <v>62</v>
      </c>
      <c r="AK324" s="26" t="s">
        <v>63</v>
      </c>
      <c r="AL324" s="26" t="s">
        <v>62</v>
      </c>
      <c r="AM324" s="26" t="s">
        <v>64</v>
      </c>
      <c r="AN324" s="26" t="s">
        <v>65</v>
      </c>
      <c r="AO324" s="30"/>
    </row>
    <row r="325" spans="1:41">
      <c r="A325" s="26">
        <v>74</v>
      </c>
      <c r="B325" s="26" t="s">
        <v>483</v>
      </c>
      <c r="C325" s="26" t="s">
        <v>484</v>
      </c>
      <c r="D325" s="26" t="s">
        <v>485</v>
      </c>
      <c r="E325" s="26" t="s">
        <v>483</v>
      </c>
      <c r="F325" s="26" t="s">
        <v>485</v>
      </c>
      <c r="G325" s="26" t="s">
        <v>51</v>
      </c>
      <c r="H325" s="26" t="s">
        <v>593</v>
      </c>
      <c r="I325" s="26" t="s">
        <v>613</v>
      </c>
      <c r="J325" s="26"/>
      <c r="K325" s="26" t="s">
        <v>488</v>
      </c>
      <c r="L325" s="26" t="s">
        <v>486</v>
      </c>
      <c r="M325" s="13" t="s">
        <v>614</v>
      </c>
      <c r="N325" s="26"/>
      <c r="O325" s="26">
        <v>83533564</v>
      </c>
      <c r="P325" s="26" t="s">
        <v>272</v>
      </c>
      <c r="Q325" s="26">
        <v>4.5</v>
      </c>
      <c r="R325" s="26">
        <v>36</v>
      </c>
      <c r="S325" s="36">
        <v>377.5</v>
      </c>
      <c r="T325" s="36">
        <v>377.5</v>
      </c>
      <c r="U325" s="36"/>
      <c r="V325" s="28">
        <f t="shared" si="94"/>
        <v>755</v>
      </c>
      <c r="W325" s="27">
        <f t="shared" si="95"/>
        <v>377.5</v>
      </c>
      <c r="X325" s="27">
        <f t="shared" si="96"/>
        <v>377.5</v>
      </c>
      <c r="Y325" s="27">
        <f t="shared" si="97"/>
        <v>0</v>
      </c>
      <c r="Z325" s="28">
        <f t="shared" si="98"/>
        <v>755</v>
      </c>
      <c r="AA325" s="27">
        <f t="shared" si="99"/>
        <v>377.5</v>
      </c>
      <c r="AB325" s="27">
        <f t="shared" si="100"/>
        <v>377.5</v>
      </c>
      <c r="AC325" s="27">
        <f t="shared" si="101"/>
        <v>0</v>
      </c>
      <c r="AD325" s="28">
        <f t="shared" si="102"/>
        <v>755</v>
      </c>
      <c r="AE325" s="28">
        <f t="shared" si="103"/>
        <v>2265</v>
      </c>
      <c r="AF325" s="29" t="s">
        <v>274</v>
      </c>
      <c r="AG325" s="29" t="s">
        <v>59</v>
      </c>
      <c r="AH325" s="29" t="s">
        <v>60</v>
      </c>
      <c r="AI325" s="29" t="s">
        <v>61</v>
      </c>
      <c r="AJ325" s="29" t="s">
        <v>62</v>
      </c>
      <c r="AK325" s="26" t="s">
        <v>63</v>
      </c>
      <c r="AL325" s="26" t="s">
        <v>62</v>
      </c>
      <c r="AM325" s="26" t="s">
        <v>64</v>
      </c>
      <c r="AN325" s="26" t="s">
        <v>65</v>
      </c>
      <c r="AO325" s="30"/>
    </row>
    <row r="326" spans="1:41">
      <c r="A326" s="26">
        <v>75</v>
      </c>
      <c r="B326" s="26" t="s">
        <v>483</v>
      </c>
      <c r="C326" s="26" t="s">
        <v>484</v>
      </c>
      <c r="D326" s="26" t="s">
        <v>485</v>
      </c>
      <c r="E326" s="26" t="s">
        <v>483</v>
      </c>
      <c r="F326" s="26" t="s">
        <v>485</v>
      </c>
      <c r="G326" s="26" t="s">
        <v>51</v>
      </c>
      <c r="H326" s="26" t="s">
        <v>615</v>
      </c>
      <c r="I326" s="26" t="s">
        <v>487</v>
      </c>
      <c r="J326" s="26"/>
      <c r="K326" s="26" t="s">
        <v>488</v>
      </c>
      <c r="L326" s="26" t="s">
        <v>486</v>
      </c>
      <c r="M326" s="13" t="s">
        <v>616</v>
      </c>
      <c r="N326" s="26"/>
      <c r="O326" s="26">
        <v>98809805</v>
      </c>
      <c r="P326" s="26" t="s">
        <v>272</v>
      </c>
      <c r="Q326" s="26">
        <v>2</v>
      </c>
      <c r="R326" s="26">
        <v>36</v>
      </c>
      <c r="S326" s="36">
        <v>1659</v>
      </c>
      <c r="T326" s="36">
        <v>1659</v>
      </c>
      <c r="U326" s="36"/>
      <c r="V326" s="28">
        <f t="shared" si="94"/>
        <v>3318</v>
      </c>
      <c r="W326" s="27">
        <f t="shared" si="95"/>
        <v>1659</v>
      </c>
      <c r="X326" s="27">
        <f t="shared" si="96"/>
        <v>1659</v>
      </c>
      <c r="Y326" s="27">
        <f t="shared" si="97"/>
        <v>0</v>
      </c>
      <c r="Z326" s="28">
        <f t="shared" si="98"/>
        <v>3318</v>
      </c>
      <c r="AA326" s="27">
        <f t="shared" si="99"/>
        <v>1659</v>
      </c>
      <c r="AB326" s="27">
        <f t="shared" si="100"/>
        <v>1659</v>
      </c>
      <c r="AC326" s="27">
        <f t="shared" si="101"/>
        <v>0</v>
      </c>
      <c r="AD326" s="28">
        <f t="shared" si="102"/>
        <v>3318</v>
      </c>
      <c r="AE326" s="28">
        <f t="shared" si="103"/>
        <v>9954</v>
      </c>
      <c r="AF326" s="29" t="s">
        <v>274</v>
      </c>
      <c r="AG326" s="29" t="s">
        <v>59</v>
      </c>
      <c r="AH326" s="29" t="s">
        <v>60</v>
      </c>
      <c r="AI326" s="29" t="s">
        <v>61</v>
      </c>
      <c r="AJ326" s="29" t="s">
        <v>62</v>
      </c>
      <c r="AK326" s="26" t="s">
        <v>63</v>
      </c>
      <c r="AL326" s="26" t="s">
        <v>62</v>
      </c>
      <c r="AM326" s="26" t="s">
        <v>64</v>
      </c>
      <c r="AN326" s="26" t="s">
        <v>65</v>
      </c>
      <c r="AO326" s="30"/>
    </row>
    <row r="327" spans="1:41">
      <c r="A327" s="26">
        <v>76</v>
      </c>
      <c r="B327" s="26" t="s">
        <v>483</v>
      </c>
      <c r="C327" s="26" t="s">
        <v>484</v>
      </c>
      <c r="D327" s="26" t="s">
        <v>485</v>
      </c>
      <c r="E327" s="26" t="s">
        <v>483</v>
      </c>
      <c r="F327" s="26" t="s">
        <v>485</v>
      </c>
      <c r="G327" s="26" t="s">
        <v>51</v>
      </c>
      <c r="H327" s="26" t="s">
        <v>615</v>
      </c>
      <c r="I327" s="26" t="s">
        <v>617</v>
      </c>
      <c r="J327" s="26"/>
      <c r="K327" s="26" t="s">
        <v>488</v>
      </c>
      <c r="L327" s="26" t="s">
        <v>486</v>
      </c>
      <c r="M327" s="13" t="s">
        <v>618</v>
      </c>
      <c r="N327" s="26"/>
      <c r="O327" s="26">
        <v>83940101</v>
      </c>
      <c r="P327" s="26" t="s">
        <v>272</v>
      </c>
      <c r="Q327" s="26">
        <v>5</v>
      </c>
      <c r="R327" s="26">
        <v>36</v>
      </c>
      <c r="S327" s="36">
        <v>2541</v>
      </c>
      <c r="T327" s="36">
        <v>2541</v>
      </c>
      <c r="U327" s="36"/>
      <c r="V327" s="28">
        <f t="shared" si="94"/>
        <v>5082</v>
      </c>
      <c r="W327" s="27">
        <f t="shared" si="95"/>
        <v>2541</v>
      </c>
      <c r="X327" s="27">
        <f t="shared" si="96"/>
        <v>2541</v>
      </c>
      <c r="Y327" s="27">
        <f t="shared" si="97"/>
        <v>0</v>
      </c>
      <c r="Z327" s="28">
        <f t="shared" si="98"/>
        <v>5082</v>
      </c>
      <c r="AA327" s="27">
        <f t="shared" si="99"/>
        <v>2541</v>
      </c>
      <c r="AB327" s="27">
        <f t="shared" si="100"/>
        <v>2541</v>
      </c>
      <c r="AC327" s="27">
        <f t="shared" si="101"/>
        <v>0</v>
      </c>
      <c r="AD327" s="28">
        <f t="shared" si="102"/>
        <v>5082</v>
      </c>
      <c r="AE327" s="28">
        <f t="shared" si="103"/>
        <v>15246</v>
      </c>
      <c r="AF327" s="29" t="s">
        <v>274</v>
      </c>
      <c r="AG327" s="29" t="s">
        <v>59</v>
      </c>
      <c r="AH327" s="29" t="s">
        <v>60</v>
      </c>
      <c r="AI327" s="29" t="s">
        <v>61</v>
      </c>
      <c r="AJ327" s="29" t="s">
        <v>62</v>
      </c>
      <c r="AK327" s="26" t="s">
        <v>63</v>
      </c>
      <c r="AL327" s="26" t="s">
        <v>62</v>
      </c>
      <c r="AM327" s="26" t="s">
        <v>64</v>
      </c>
      <c r="AN327" s="26" t="s">
        <v>65</v>
      </c>
      <c r="AO327" s="30"/>
    </row>
    <row r="328" spans="1:41">
      <c r="A328" s="26">
        <v>77</v>
      </c>
      <c r="B328" s="26" t="s">
        <v>483</v>
      </c>
      <c r="C328" s="26" t="s">
        <v>484</v>
      </c>
      <c r="D328" s="26" t="s">
        <v>485</v>
      </c>
      <c r="E328" s="26" t="s">
        <v>483</v>
      </c>
      <c r="F328" s="26" t="s">
        <v>485</v>
      </c>
      <c r="G328" s="26" t="s">
        <v>51</v>
      </c>
      <c r="H328" s="26" t="s">
        <v>615</v>
      </c>
      <c r="I328" s="26" t="s">
        <v>617</v>
      </c>
      <c r="J328" s="26"/>
      <c r="K328" s="26" t="s">
        <v>488</v>
      </c>
      <c r="L328" s="26" t="s">
        <v>486</v>
      </c>
      <c r="M328" s="13" t="s">
        <v>619</v>
      </c>
      <c r="N328" s="26"/>
      <c r="O328" s="26">
        <v>83940276</v>
      </c>
      <c r="P328" s="26" t="s">
        <v>272</v>
      </c>
      <c r="Q328" s="26">
        <v>3</v>
      </c>
      <c r="R328" s="26">
        <v>36</v>
      </c>
      <c r="S328" s="36">
        <v>1775.5</v>
      </c>
      <c r="T328" s="36">
        <v>1775.5</v>
      </c>
      <c r="U328" s="36"/>
      <c r="V328" s="28">
        <f t="shared" si="94"/>
        <v>3551</v>
      </c>
      <c r="W328" s="27">
        <f t="shared" si="95"/>
        <v>1775.5</v>
      </c>
      <c r="X328" s="27">
        <f t="shared" si="96"/>
        <v>1775.5</v>
      </c>
      <c r="Y328" s="27">
        <f t="shared" si="97"/>
        <v>0</v>
      </c>
      <c r="Z328" s="28">
        <f t="shared" si="98"/>
        <v>3551</v>
      </c>
      <c r="AA328" s="27">
        <f t="shared" si="99"/>
        <v>1775.5</v>
      </c>
      <c r="AB328" s="27">
        <f t="shared" si="100"/>
        <v>1775.5</v>
      </c>
      <c r="AC328" s="27">
        <f t="shared" si="101"/>
        <v>0</v>
      </c>
      <c r="AD328" s="28">
        <f t="shared" si="102"/>
        <v>3551</v>
      </c>
      <c r="AE328" s="28">
        <f t="shared" si="103"/>
        <v>10653</v>
      </c>
      <c r="AF328" s="29" t="s">
        <v>274</v>
      </c>
      <c r="AG328" s="29" t="s">
        <v>59</v>
      </c>
      <c r="AH328" s="29" t="s">
        <v>60</v>
      </c>
      <c r="AI328" s="29" t="s">
        <v>61</v>
      </c>
      <c r="AJ328" s="29" t="s">
        <v>62</v>
      </c>
      <c r="AK328" s="26" t="s">
        <v>63</v>
      </c>
      <c r="AL328" s="26" t="s">
        <v>62</v>
      </c>
      <c r="AM328" s="26" t="s">
        <v>64</v>
      </c>
      <c r="AN328" s="26" t="s">
        <v>65</v>
      </c>
      <c r="AO328" s="30"/>
    </row>
    <row r="329" spans="1:41">
      <c r="A329" s="26">
        <v>78</v>
      </c>
      <c r="B329" s="26" t="s">
        <v>483</v>
      </c>
      <c r="C329" s="26" t="s">
        <v>484</v>
      </c>
      <c r="D329" s="26" t="s">
        <v>485</v>
      </c>
      <c r="E329" s="26" t="s">
        <v>483</v>
      </c>
      <c r="F329" s="26" t="s">
        <v>485</v>
      </c>
      <c r="G329" s="26" t="s">
        <v>51</v>
      </c>
      <c r="H329" s="26" t="s">
        <v>615</v>
      </c>
      <c r="I329" s="26" t="s">
        <v>617</v>
      </c>
      <c r="J329" s="26"/>
      <c r="K329" s="26" t="s">
        <v>488</v>
      </c>
      <c r="L329" s="26" t="s">
        <v>486</v>
      </c>
      <c r="M329" s="13" t="s">
        <v>620</v>
      </c>
      <c r="N329" s="26"/>
      <c r="O329" s="26">
        <v>70885609</v>
      </c>
      <c r="P329" s="26" t="s">
        <v>272</v>
      </c>
      <c r="Q329" s="26">
        <v>7</v>
      </c>
      <c r="R329" s="26">
        <v>36</v>
      </c>
      <c r="S329" s="36">
        <v>3546</v>
      </c>
      <c r="T329" s="36">
        <v>3546</v>
      </c>
      <c r="U329" s="36"/>
      <c r="V329" s="28">
        <f t="shared" si="94"/>
        <v>7092</v>
      </c>
      <c r="W329" s="27">
        <f t="shared" si="95"/>
        <v>3546</v>
      </c>
      <c r="X329" s="27">
        <f t="shared" si="96"/>
        <v>3546</v>
      </c>
      <c r="Y329" s="27">
        <f t="shared" si="97"/>
        <v>0</v>
      </c>
      <c r="Z329" s="28">
        <f t="shared" si="98"/>
        <v>7092</v>
      </c>
      <c r="AA329" s="27">
        <f t="shared" si="99"/>
        <v>3546</v>
      </c>
      <c r="AB329" s="27">
        <f t="shared" si="100"/>
        <v>3546</v>
      </c>
      <c r="AC329" s="27">
        <f t="shared" si="101"/>
        <v>0</v>
      </c>
      <c r="AD329" s="28">
        <f t="shared" si="102"/>
        <v>7092</v>
      </c>
      <c r="AE329" s="28">
        <f t="shared" si="103"/>
        <v>21276</v>
      </c>
      <c r="AF329" s="29" t="s">
        <v>274</v>
      </c>
      <c r="AG329" s="29" t="s">
        <v>59</v>
      </c>
      <c r="AH329" s="29" t="s">
        <v>60</v>
      </c>
      <c r="AI329" s="29" t="s">
        <v>61</v>
      </c>
      <c r="AJ329" s="29" t="s">
        <v>62</v>
      </c>
      <c r="AK329" s="26" t="s">
        <v>63</v>
      </c>
      <c r="AL329" s="26" t="s">
        <v>62</v>
      </c>
      <c r="AM329" s="26" t="s">
        <v>64</v>
      </c>
      <c r="AN329" s="26" t="s">
        <v>65</v>
      </c>
      <c r="AO329" s="30"/>
    </row>
    <row r="330" spans="1:41">
      <c r="A330" s="26">
        <v>79</v>
      </c>
      <c r="B330" s="26" t="s">
        <v>483</v>
      </c>
      <c r="C330" s="26" t="s">
        <v>484</v>
      </c>
      <c r="D330" s="26" t="s">
        <v>485</v>
      </c>
      <c r="E330" s="26" t="s">
        <v>483</v>
      </c>
      <c r="F330" s="26" t="s">
        <v>485</v>
      </c>
      <c r="G330" s="26" t="s">
        <v>51</v>
      </c>
      <c r="H330" s="26" t="s">
        <v>615</v>
      </c>
      <c r="I330" s="26" t="s">
        <v>621</v>
      </c>
      <c r="J330" s="26"/>
      <c r="K330" s="26" t="s">
        <v>488</v>
      </c>
      <c r="L330" s="26" t="s">
        <v>486</v>
      </c>
      <c r="M330" s="13" t="s">
        <v>622</v>
      </c>
      <c r="N330" s="26"/>
      <c r="O330" s="26">
        <v>91090460</v>
      </c>
      <c r="P330" s="26" t="s">
        <v>272</v>
      </c>
      <c r="Q330" s="26">
        <v>7</v>
      </c>
      <c r="R330" s="26">
        <v>36</v>
      </c>
      <c r="S330" s="36">
        <v>1709</v>
      </c>
      <c r="T330" s="36">
        <v>1709</v>
      </c>
      <c r="U330" s="36"/>
      <c r="V330" s="28">
        <f t="shared" si="94"/>
        <v>3418</v>
      </c>
      <c r="W330" s="27">
        <f t="shared" si="95"/>
        <v>1709</v>
      </c>
      <c r="X330" s="27">
        <f t="shared" si="96"/>
        <v>1709</v>
      </c>
      <c r="Y330" s="27">
        <f t="shared" si="97"/>
        <v>0</v>
      </c>
      <c r="Z330" s="28">
        <f t="shared" si="98"/>
        <v>3418</v>
      </c>
      <c r="AA330" s="27">
        <f t="shared" si="99"/>
        <v>1709</v>
      </c>
      <c r="AB330" s="27">
        <f t="shared" si="100"/>
        <v>1709</v>
      </c>
      <c r="AC330" s="27">
        <f t="shared" si="101"/>
        <v>0</v>
      </c>
      <c r="AD330" s="28">
        <f t="shared" si="102"/>
        <v>3418</v>
      </c>
      <c r="AE330" s="28">
        <f t="shared" si="103"/>
        <v>10254</v>
      </c>
      <c r="AF330" s="29" t="s">
        <v>274</v>
      </c>
      <c r="AG330" s="29" t="s">
        <v>59</v>
      </c>
      <c r="AH330" s="29" t="s">
        <v>60</v>
      </c>
      <c r="AI330" s="29" t="s">
        <v>61</v>
      </c>
      <c r="AJ330" s="29" t="s">
        <v>62</v>
      </c>
      <c r="AK330" s="26" t="s">
        <v>63</v>
      </c>
      <c r="AL330" s="26" t="s">
        <v>62</v>
      </c>
      <c r="AM330" s="26" t="s">
        <v>64</v>
      </c>
      <c r="AN330" s="26" t="s">
        <v>65</v>
      </c>
      <c r="AO330" s="30"/>
    </row>
    <row r="331" spans="1:41">
      <c r="A331" s="26">
        <v>80</v>
      </c>
      <c r="B331" s="26" t="s">
        <v>483</v>
      </c>
      <c r="C331" s="26" t="s">
        <v>484</v>
      </c>
      <c r="D331" s="26" t="s">
        <v>485</v>
      </c>
      <c r="E331" s="26" t="s">
        <v>483</v>
      </c>
      <c r="F331" s="26" t="s">
        <v>485</v>
      </c>
      <c r="G331" s="26" t="s">
        <v>51</v>
      </c>
      <c r="H331" s="26" t="s">
        <v>586</v>
      </c>
      <c r="I331" s="26" t="s">
        <v>623</v>
      </c>
      <c r="J331" s="26"/>
      <c r="K331" s="26" t="s">
        <v>488</v>
      </c>
      <c r="L331" s="26" t="s">
        <v>486</v>
      </c>
      <c r="M331" s="13" t="s">
        <v>624</v>
      </c>
      <c r="N331" s="26"/>
      <c r="O331" s="26">
        <v>1910149</v>
      </c>
      <c r="P331" s="26" t="s">
        <v>272</v>
      </c>
      <c r="Q331" s="26">
        <v>2.5</v>
      </c>
      <c r="R331" s="26">
        <v>36</v>
      </c>
      <c r="S331" s="36">
        <v>563.5</v>
      </c>
      <c r="T331" s="36">
        <v>563.5</v>
      </c>
      <c r="U331" s="36"/>
      <c r="V331" s="28">
        <f t="shared" si="94"/>
        <v>1127</v>
      </c>
      <c r="W331" s="27">
        <f t="shared" si="95"/>
        <v>563.5</v>
      </c>
      <c r="X331" s="27">
        <f t="shared" si="96"/>
        <v>563.5</v>
      </c>
      <c r="Y331" s="27">
        <f t="shared" si="97"/>
        <v>0</v>
      </c>
      <c r="Z331" s="28">
        <f t="shared" si="98"/>
        <v>1127</v>
      </c>
      <c r="AA331" s="27">
        <f t="shared" si="99"/>
        <v>563.5</v>
      </c>
      <c r="AB331" s="27">
        <f t="shared" si="100"/>
        <v>563.5</v>
      </c>
      <c r="AC331" s="27">
        <f t="shared" si="101"/>
        <v>0</v>
      </c>
      <c r="AD331" s="28">
        <f t="shared" si="102"/>
        <v>1127</v>
      </c>
      <c r="AE331" s="28">
        <f t="shared" si="103"/>
        <v>3381</v>
      </c>
      <c r="AF331" s="29" t="s">
        <v>274</v>
      </c>
      <c r="AG331" s="29" t="s">
        <v>59</v>
      </c>
      <c r="AH331" s="29" t="s">
        <v>60</v>
      </c>
      <c r="AI331" s="29" t="s">
        <v>61</v>
      </c>
      <c r="AJ331" s="29" t="s">
        <v>62</v>
      </c>
      <c r="AK331" s="26" t="s">
        <v>63</v>
      </c>
      <c r="AL331" s="26" t="s">
        <v>62</v>
      </c>
      <c r="AM331" s="26" t="s">
        <v>64</v>
      </c>
      <c r="AN331" s="26" t="s">
        <v>65</v>
      </c>
      <c r="AO331" s="30"/>
    </row>
    <row r="332" spans="1:41">
      <c r="A332" s="26">
        <v>81</v>
      </c>
      <c r="B332" s="26" t="s">
        <v>483</v>
      </c>
      <c r="C332" s="26" t="s">
        <v>484</v>
      </c>
      <c r="D332" s="26" t="s">
        <v>485</v>
      </c>
      <c r="E332" s="26" t="s">
        <v>483</v>
      </c>
      <c r="F332" s="26" t="s">
        <v>485</v>
      </c>
      <c r="G332" s="26" t="s">
        <v>51</v>
      </c>
      <c r="H332" s="26" t="s">
        <v>593</v>
      </c>
      <c r="I332" s="26" t="s">
        <v>625</v>
      </c>
      <c r="J332" s="26"/>
      <c r="K332" s="26" t="s">
        <v>488</v>
      </c>
      <c r="L332" s="26" t="s">
        <v>486</v>
      </c>
      <c r="M332" s="13" t="s">
        <v>626</v>
      </c>
      <c r="N332" s="26"/>
      <c r="O332" s="26">
        <v>89230401</v>
      </c>
      <c r="P332" s="26" t="s">
        <v>272</v>
      </c>
      <c r="Q332" s="26">
        <v>1</v>
      </c>
      <c r="R332" s="26">
        <v>36</v>
      </c>
      <c r="S332" s="36">
        <v>275.5</v>
      </c>
      <c r="T332" s="36">
        <v>275.5</v>
      </c>
      <c r="U332" s="36"/>
      <c r="V332" s="28">
        <f t="shared" si="94"/>
        <v>551</v>
      </c>
      <c r="W332" s="27">
        <f t="shared" si="95"/>
        <v>275.5</v>
      </c>
      <c r="X332" s="27">
        <f t="shared" si="96"/>
        <v>275.5</v>
      </c>
      <c r="Y332" s="27">
        <f t="shared" si="97"/>
        <v>0</v>
      </c>
      <c r="Z332" s="28">
        <f t="shared" si="98"/>
        <v>551</v>
      </c>
      <c r="AA332" s="27">
        <f t="shared" si="99"/>
        <v>275.5</v>
      </c>
      <c r="AB332" s="27">
        <f t="shared" si="100"/>
        <v>275.5</v>
      </c>
      <c r="AC332" s="27">
        <f t="shared" si="101"/>
        <v>0</v>
      </c>
      <c r="AD332" s="28">
        <f t="shared" si="102"/>
        <v>551</v>
      </c>
      <c r="AE332" s="28">
        <f t="shared" si="103"/>
        <v>1653</v>
      </c>
      <c r="AF332" s="29" t="s">
        <v>274</v>
      </c>
      <c r="AG332" s="29" t="s">
        <v>59</v>
      </c>
      <c r="AH332" s="29" t="s">
        <v>60</v>
      </c>
      <c r="AI332" s="29" t="s">
        <v>61</v>
      </c>
      <c r="AJ332" s="29" t="s">
        <v>62</v>
      </c>
      <c r="AK332" s="26" t="s">
        <v>63</v>
      </c>
      <c r="AL332" s="26" t="s">
        <v>62</v>
      </c>
      <c r="AM332" s="26" t="s">
        <v>64</v>
      </c>
      <c r="AN332" s="26" t="s">
        <v>65</v>
      </c>
      <c r="AO332" s="30"/>
    </row>
    <row r="333" spans="1:41">
      <c r="A333" s="26">
        <v>82</v>
      </c>
      <c r="B333" s="26" t="s">
        <v>483</v>
      </c>
      <c r="C333" s="26" t="s">
        <v>484</v>
      </c>
      <c r="D333" s="26" t="s">
        <v>485</v>
      </c>
      <c r="E333" s="26" t="s">
        <v>483</v>
      </c>
      <c r="F333" s="26" t="s">
        <v>485</v>
      </c>
      <c r="G333" s="26" t="s">
        <v>51</v>
      </c>
      <c r="H333" s="26" t="s">
        <v>586</v>
      </c>
      <c r="I333" s="26" t="s">
        <v>627</v>
      </c>
      <c r="J333" s="26"/>
      <c r="K333" s="26" t="s">
        <v>488</v>
      </c>
      <c r="L333" s="26" t="s">
        <v>486</v>
      </c>
      <c r="M333" s="13" t="s">
        <v>628</v>
      </c>
      <c r="N333" s="26"/>
      <c r="O333" s="26">
        <v>19945890</v>
      </c>
      <c r="P333" s="26" t="s">
        <v>272</v>
      </c>
      <c r="Q333" s="26">
        <v>5</v>
      </c>
      <c r="R333" s="26">
        <v>36</v>
      </c>
      <c r="S333" s="36">
        <v>439.5</v>
      </c>
      <c r="T333" s="36">
        <v>439.5</v>
      </c>
      <c r="U333" s="36"/>
      <c r="V333" s="28">
        <f t="shared" si="94"/>
        <v>879</v>
      </c>
      <c r="W333" s="27">
        <f t="shared" si="95"/>
        <v>439.5</v>
      </c>
      <c r="X333" s="27">
        <f t="shared" si="96"/>
        <v>439.5</v>
      </c>
      <c r="Y333" s="27">
        <f t="shared" si="97"/>
        <v>0</v>
      </c>
      <c r="Z333" s="28">
        <f t="shared" si="98"/>
        <v>879</v>
      </c>
      <c r="AA333" s="27">
        <f t="shared" si="99"/>
        <v>439.5</v>
      </c>
      <c r="AB333" s="27">
        <f t="shared" si="100"/>
        <v>439.5</v>
      </c>
      <c r="AC333" s="27">
        <f t="shared" si="101"/>
        <v>0</v>
      </c>
      <c r="AD333" s="28">
        <f t="shared" si="102"/>
        <v>879</v>
      </c>
      <c r="AE333" s="28">
        <f t="shared" si="103"/>
        <v>2637</v>
      </c>
      <c r="AF333" s="29" t="s">
        <v>274</v>
      </c>
      <c r="AG333" s="29" t="s">
        <v>59</v>
      </c>
      <c r="AH333" s="29" t="s">
        <v>60</v>
      </c>
      <c r="AI333" s="29" t="s">
        <v>61</v>
      </c>
      <c r="AJ333" s="29" t="s">
        <v>62</v>
      </c>
      <c r="AK333" s="26" t="s">
        <v>63</v>
      </c>
      <c r="AL333" s="26" t="s">
        <v>62</v>
      </c>
      <c r="AM333" s="26" t="s">
        <v>64</v>
      </c>
      <c r="AN333" s="26" t="s">
        <v>65</v>
      </c>
      <c r="AO333" s="30"/>
    </row>
    <row r="334" spans="1:41">
      <c r="A334" s="26">
        <v>83</v>
      </c>
      <c r="B334" s="26" t="s">
        <v>483</v>
      </c>
      <c r="C334" s="26" t="s">
        <v>484</v>
      </c>
      <c r="D334" s="26" t="s">
        <v>485</v>
      </c>
      <c r="E334" s="26" t="s">
        <v>483</v>
      </c>
      <c r="F334" s="26" t="s">
        <v>485</v>
      </c>
      <c r="G334" s="26" t="s">
        <v>51</v>
      </c>
      <c r="H334" s="26" t="s">
        <v>568</v>
      </c>
      <c r="I334" s="26" t="s">
        <v>569</v>
      </c>
      <c r="J334" s="26"/>
      <c r="K334" s="26" t="s">
        <v>488</v>
      </c>
      <c r="L334" s="26" t="s">
        <v>486</v>
      </c>
      <c r="M334" s="13" t="s">
        <v>629</v>
      </c>
      <c r="N334" s="26"/>
      <c r="O334" s="26">
        <v>94828916</v>
      </c>
      <c r="P334" s="26" t="s">
        <v>272</v>
      </c>
      <c r="Q334" s="26">
        <v>12</v>
      </c>
      <c r="R334" s="26">
        <v>36</v>
      </c>
      <c r="S334" s="36">
        <v>3159.5</v>
      </c>
      <c r="T334" s="36">
        <v>3159.5</v>
      </c>
      <c r="U334" s="36"/>
      <c r="V334" s="28">
        <f t="shared" si="94"/>
        <v>6319</v>
      </c>
      <c r="W334" s="27">
        <f t="shared" si="95"/>
        <v>3159.5</v>
      </c>
      <c r="X334" s="27">
        <f t="shared" si="96"/>
        <v>3159.5</v>
      </c>
      <c r="Y334" s="27">
        <f t="shared" si="97"/>
        <v>0</v>
      </c>
      <c r="Z334" s="28">
        <f t="shared" si="98"/>
        <v>6319</v>
      </c>
      <c r="AA334" s="27">
        <f t="shared" si="99"/>
        <v>3159.5</v>
      </c>
      <c r="AB334" s="27">
        <f t="shared" si="100"/>
        <v>3159.5</v>
      </c>
      <c r="AC334" s="27">
        <f t="shared" si="101"/>
        <v>0</v>
      </c>
      <c r="AD334" s="28">
        <f t="shared" si="102"/>
        <v>6319</v>
      </c>
      <c r="AE334" s="28">
        <f t="shared" si="103"/>
        <v>18957</v>
      </c>
      <c r="AF334" s="29" t="s">
        <v>274</v>
      </c>
      <c r="AG334" s="29" t="s">
        <v>59</v>
      </c>
      <c r="AH334" s="29" t="s">
        <v>60</v>
      </c>
      <c r="AI334" s="29" t="s">
        <v>61</v>
      </c>
      <c r="AJ334" s="29" t="s">
        <v>62</v>
      </c>
      <c r="AK334" s="26" t="s">
        <v>63</v>
      </c>
      <c r="AL334" s="26" t="s">
        <v>62</v>
      </c>
      <c r="AM334" s="26" t="s">
        <v>64</v>
      </c>
      <c r="AN334" s="26" t="s">
        <v>65</v>
      </c>
      <c r="AO334" s="30"/>
    </row>
    <row r="335" spans="1:41">
      <c r="A335" s="26">
        <v>84</v>
      </c>
      <c r="B335" s="26" t="s">
        <v>483</v>
      </c>
      <c r="C335" s="26" t="s">
        <v>484</v>
      </c>
      <c r="D335" s="26" t="s">
        <v>485</v>
      </c>
      <c r="E335" s="26" t="s">
        <v>483</v>
      </c>
      <c r="F335" s="26" t="s">
        <v>485</v>
      </c>
      <c r="G335" s="26" t="s">
        <v>51</v>
      </c>
      <c r="H335" s="26" t="s">
        <v>486</v>
      </c>
      <c r="I335" s="26" t="s">
        <v>630</v>
      </c>
      <c r="J335" s="26"/>
      <c r="K335" s="26" t="s">
        <v>488</v>
      </c>
      <c r="L335" s="26" t="s">
        <v>486</v>
      </c>
      <c r="M335" s="13" t="s">
        <v>631</v>
      </c>
      <c r="N335" s="26"/>
      <c r="O335" s="26">
        <v>95505098</v>
      </c>
      <c r="P335" s="26" t="s">
        <v>272</v>
      </c>
      <c r="Q335" s="26">
        <v>4</v>
      </c>
      <c r="R335" s="26">
        <v>36</v>
      </c>
      <c r="S335" s="36">
        <v>477.5</v>
      </c>
      <c r="T335" s="36">
        <v>477.5</v>
      </c>
      <c r="U335" s="36"/>
      <c r="V335" s="28">
        <f t="shared" si="94"/>
        <v>955</v>
      </c>
      <c r="W335" s="27">
        <f t="shared" si="95"/>
        <v>477.5</v>
      </c>
      <c r="X335" s="27">
        <f t="shared" si="96"/>
        <v>477.5</v>
      </c>
      <c r="Y335" s="27">
        <f t="shared" si="97"/>
        <v>0</v>
      </c>
      <c r="Z335" s="28">
        <f t="shared" si="98"/>
        <v>955</v>
      </c>
      <c r="AA335" s="27">
        <f t="shared" si="99"/>
        <v>477.5</v>
      </c>
      <c r="AB335" s="27">
        <f t="shared" si="100"/>
        <v>477.5</v>
      </c>
      <c r="AC335" s="27">
        <f t="shared" si="101"/>
        <v>0</v>
      </c>
      <c r="AD335" s="28">
        <f t="shared" si="102"/>
        <v>955</v>
      </c>
      <c r="AE335" s="28">
        <f t="shared" si="103"/>
        <v>2865</v>
      </c>
      <c r="AF335" s="29" t="s">
        <v>274</v>
      </c>
      <c r="AG335" s="29" t="s">
        <v>59</v>
      </c>
      <c r="AH335" s="29" t="s">
        <v>60</v>
      </c>
      <c r="AI335" s="29" t="s">
        <v>61</v>
      </c>
      <c r="AJ335" s="29" t="s">
        <v>62</v>
      </c>
      <c r="AK335" s="26" t="s">
        <v>63</v>
      </c>
      <c r="AL335" s="26" t="s">
        <v>62</v>
      </c>
      <c r="AM335" s="26" t="s">
        <v>64</v>
      </c>
      <c r="AN335" s="26" t="s">
        <v>65</v>
      </c>
      <c r="AO335" s="30"/>
    </row>
    <row r="336" spans="1:41">
      <c r="A336" s="26">
        <v>85</v>
      </c>
      <c r="B336" s="26" t="s">
        <v>483</v>
      </c>
      <c r="C336" s="26" t="s">
        <v>484</v>
      </c>
      <c r="D336" s="26" t="s">
        <v>485</v>
      </c>
      <c r="E336" s="26" t="s">
        <v>483</v>
      </c>
      <c r="F336" s="26" t="s">
        <v>485</v>
      </c>
      <c r="G336" s="26" t="s">
        <v>51</v>
      </c>
      <c r="H336" s="26" t="s">
        <v>593</v>
      </c>
      <c r="I336" s="26" t="s">
        <v>632</v>
      </c>
      <c r="J336" s="26"/>
      <c r="K336" s="26" t="s">
        <v>488</v>
      </c>
      <c r="L336" s="26" t="s">
        <v>486</v>
      </c>
      <c r="M336" s="13" t="s">
        <v>633</v>
      </c>
      <c r="N336" s="26"/>
      <c r="O336" s="26">
        <v>700322818</v>
      </c>
      <c r="P336" s="26" t="s">
        <v>272</v>
      </c>
      <c r="Q336" s="26">
        <v>5</v>
      </c>
      <c r="R336" s="26">
        <v>36</v>
      </c>
      <c r="S336" s="36">
        <v>1396</v>
      </c>
      <c r="T336" s="36">
        <v>1396</v>
      </c>
      <c r="U336" s="36"/>
      <c r="V336" s="28">
        <f t="shared" si="94"/>
        <v>2792</v>
      </c>
      <c r="W336" s="27">
        <f t="shared" si="95"/>
        <v>1396</v>
      </c>
      <c r="X336" s="27">
        <f t="shared" si="96"/>
        <v>1396</v>
      </c>
      <c r="Y336" s="27">
        <f t="shared" si="97"/>
        <v>0</v>
      </c>
      <c r="Z336" s="28">
        <f t="shared" si="98"/>
        <v>2792</v>
      </c>
      <c r="AA336" s="27">
        <f t="shared" si="99"/>
        <v>1396</v>
      </c>
      <c r="AB336" s="27">
        <f t="shared" si="100"/>
        <v>1396</v>
      </c>
      <c r="AC336" s="27">
        <f t="shared" si="101"/>
        <v>0</v>
      </c>
      <c r="AD336" s="28">
        <f t="shared" si="102"/>
        <v>2792</v>
      </c>
      <c r="AE336" s="28">
        <f t="shared" si="103"/>
        <v>8376</v>
      </c>
      <c r="AF336" s="29" t="s">
        <v>274</v>
      </c>
      <c r="AG336" s="29" t="s">
        <v>59</v>
      </c>
      <c r="AH336" s="29" t="s">
        <v>60</v>
      </c>
      <c r="AI336" s="29" t="s">
        <v>61</v>
      </c>
      <c r="AJ336" s="29" t="s">
        <v>62</v>
      </c>
      <c r="AK336" s="26" t="s">
        <v>63</v>
      </c>
      <c r="AL336" s="26" t="s">
        <v>62</v>
      </c>
      <c r="AM336" s="26" t="s">
        <v>64</v>
      </c>
      <c r="AN336" s="26" t="s">
        <v>65</v>
      </c>
      <c r="AO336" s="30"/>
    </row>
    <row r="337" spans="1:41">
      <c r="A337" s="26">
        <v>86</v>
      </c>
      <c r="B337" s="26" t="s">
        <v>483</v>
      </c>
      <c r="C337" s="26" t="s">
        <v>484</v>
      </c>
      <c r="D337" s="26" t="s">
        <v>485</v>
      </c>
      <c r="E337" s="26" t="s">
        <v>483</v>
      </c>
      <c r="F337" s="26" t="s">
        <v>485</v>
      </c>
      <c r="G337" s="26" t="s">
        <v>51</v>
      </c>
      <c r="H337" s="26" t="s">
        <v>491</v>
      </c>
      <c r="I337" s="26" t="s">
        <v>634</v>
      </c>
      <c r="J337" s="26"/>
      <c r="K337" s="26" t="s">
        <v>488</v>
      </c>
      <c r="L337" s="26" t="s">
        <v>486</v>
      </c>
      <c r="M337" s="13" t="s">
        <v>635</v>
      </c>
      <c r="N337" s="26"/>
      <c r="O337" s="26">
        <v>95505222</v>
      </c>
      <c r="P337" s="26" t="s">
        <v>272</v>
      </c>
      <c r="Q337" s="26">
        <v>3</v>
      </c>
      <c r="R337" s="26">
        <v>36</v>
      </c>
      <c r="S337" s="36">
        <v>268.5</v>
      </c>
      <c r="T337" s="36">
        <v>268.5</v>
      </c>
      <c r="U337" s="36"/>
      <c r="V337" s="28">
        <f t="shared" si="94"/>
        <v>537</v>
      </c>
      <c r="W337" s="27">
        <f t="shared" si="95"/>
        <v>268.5</v>
      </c>
      <c r="X337" s="27">
        <f t="shared" si="96"/>
        <v>268.5</v>
      </c>
      <c r="Y337" s="27">
        <f t="shared" si="97"/>
        <v>0</v>
      </c>
      <c r="Z337" s="28">
        <f t="shared" si="98"/>
        <v>537</v>
      </c>
      <c r="AA337" s="27">
        <f t="shared" si="99"/>
        <v>268.5</v>
      </c>
      <c r="AB337" s="27">
        <f t="shared" si="100"/>
        <v>268.5</v>
      </c>
      <c r="AC337" s="27">
        <f t="shared" si="101"/>
        <v>0</v>
      </c>
      <c r="AD337" s="28">
        <f t="shared" si="102"/>
        <v>537</v>
      </c>
      <c r="AE337" s="28">
        <f t="shared" si="103"/>
        <v>1611</v>
      </c>
      <c r="AF337" s="29" t="s">
        <v>274</v>
      </c>
      <c r="AG337" s="29" t="s">
        <v>59</v>
      </c>
      <c r="AH337" s="29" t="s">
        <v>60</v>
      </c>
      <c r="AI337" s="29" t="s">
        <v>61</v>
      </c>
      <c r="AJ337" s="29" t="s">
        <v>62</v>
      </c>
      <c r="AK337" s="26" t="s">
        <v>63</v>
      </c>
      <c r="AL337" s="26" t="s">
        <v>62</v>
      </c>
      <c r="AM337" s="26" t="s">
        <v>64</v>
      </c>
      <c r="AN337" s="26" t="s">
        <v>65</v>
      </c>
      <c r="AO337" s="30"/>
    </row>
    <row r="338" spans="1:41">
      <c r="A338" s="26">
        <v>87</v>
      </c>
      <c r="B338" s="26" t="s">
        <v>483</v>
      </c>
      <c r="C338" s="26" t="s">
        <v>484</v>
      </c>
      <c r="D338" s="26" t="s">
        <v>485</v>
      </c>
      <c r="E338" s="26" t="s">
        <v>483</v>
      </c>
      <c r="F338" s="26" t="s">
        <v>485</v>
      </c>
      <c r="G338" s="26" t="s">
        <v>51</v>
      </c>
      <c r="H338" s="26" t="s">
        <v>586</v>
      </c>
      <c r="I338" s="26" t="s">
        <v>636</v>
      </c>
      <c r="J338" s="26"/>
      <c r="K338" s="26" t="s">
        <v>488</v>
      </c>
      <c r="L338" s="26" t="s">
        <v>486</v>
      </c>
      <c r="M338" s="13" t="s">
        <v>637</v>
      </c>
      <c r="N338" s="26"/>
      <c r="O338" s="26">
        <v>70633719</v>
      </c>
      <c r="P338" s="26" t="s">
        <v>272</v>
      </c>
      <c r="Q338" s="26">
        <v>3</v>
      </c>
      <c r="R338" s="26">
        <v>36</v>
      </c>
      <c r="S338" s="36">
        <v>2133.5</v>
      </c>
      <c r="T338" s="36">
        <v>2133.5</v>
      </c>
      <c r="U338" s="36"/>
      <c r="V338" s="28">
        <f t="shared" si="94"/>
        <v>4267</v>
      </c>
      <c r="W338" s="27">
        <f t="shared" si="95"/>
        <v>2133.5</v>
      </c>
      <c r="X338" s="27">
        <f t="shared" si="96"/>
        <v>2133.5</v>
      </c>
      <c r="Y338" s="27">
        <f t="shared" si="97"/>
        <v>0</v>
      </c>
      <c r="Z338" s="28">
        <f t="shared" si="98"/>
        <v>4267</v>
      </c>
      <c r="AA338" s="27">
        <f t="shared" si="99"/>
        <v>2133.5</v>
      </c>
      <c r="AB338" s="27">
        <f t="shared" si="100"/>
        <v>2133.5</v>
      </c>
      <c r="AC338" s="27">
        <f t="shared" si="101"/>
        <v>0</v>
      </c>
      <c r="AD338" s="28">
        <f t="shared" si="102"/>
        <v>4267</v>
      </c>
      <c r="AE338" s="28">
        <f t="shared" si="103"/>
        <v>12801</v>
      </c>
      <c r="AF338" s="29" t="s">
        <v>274</v>
      </c>
      <c r="AG338" s="29" t="s">
        <v>59</v>
      </c>
      <c r="AH338" s="29" t="s">
        <v>60</v>
      </c>
      <c r="AI338" s="29" t="s">
        <v>61</v>
      </c>
      <c r="AJ338" s="29" t="s">
        <v>62</v>
      </c>
      <c r="AK338" s="26" t="s">
        <v>63</v>
      </c>
      <c r="AL338" s="26" t="s">
        <v>62</v>
      </c>
      <c r="AM338" s="26" t="s">
        <v>64</v>
      </c>
      <c r="AN338" s="26" t="s">
        <v>65</v>
      </c>
      <c r="AO338" s="30"/>
    </row>
    <row r="339" spans="1:41">
      <c r="A339" s="26">
        <v>88</v>
      </c>
      <c r="B339" s="26" t="s">
        <v>483</v>
      </c>
      <c r="C339" s="26" t="s">
        <v>484</v>
      </c>
      <c r="D339" s="26" t="s">
        <v>485</v>
      </c>
      <c r="E339" s="26" t="s">
        <v>483</v>
      </c>
      <c r="F339" s="26" t="s">
        <v>485</v>
      </c>
      <c r="G339" s="26" t="s">
        <v>51</v>
      </c>
      <c r="H339" s="26" t="s">
        <v>593</v>
      </c>
      <c r="I339" s="26" t="s">
        <v>638</v>
      </c>
      <c r="J339" s="26"/>
      <c r="K339" s="26" t="s">
        <v>488</v>
      </c>
      <c r="L339" s="26" t="s">
        <v>486</v>
      </c>
      <c r="M339" s="13" t="s">
        <v>639</v>
      </c>
      <c r="N339" s="26"/>
      <c r="O339" s="26">
        <v>70676233</v>
      </c>
      <c r="P339" s="26" t="s">
        <v>272</v>
      </c>
      <c r="Q339" s="26">
        <v>5</v>
      </c>
      <c r="R339" s="26">
        <v>36</v>
      </c>
      <c r="S339" s="36">
        <v>1358</v>
      </c>
      <c r="T339" s="36">
        <v>1358</v>
      </c>
      <c r="U339" s="36"/>
      <c r="V339" s="28">
        <f t="shared" si="94"/>
        <v>2716</v>
      </c>
      <c r="W339" s="27">
        <f t="shared" si="95"/>
        <v>1358</v>
      </c>
      <c r="X339" s="27">
        <f t="shared" si="96"/>
        <v>1358</v>
      </c>
      <c r="Y339" s="27">
        <f t="shared" si="97"/>
        <v>0</v>
      </c>
      <c r="Z339" s="28">
        <f t="shared" si="98"/>
        <v>2716</v>
      </c>
      <c r="AA339" s="27">
        <f t="shared" si="99"/>
        <v>1358</v>
      </c>
      <c r="AB339" s="27">
        <f t="shared" si="100"/>
        <v>1358</v>
      </c>
      <c r="AC339" s="27">
        <f t="shared" si="101"/>
        <v>0</v>
      </c>
      <c r="AD339" s="28">
        <f t="shared" si="102"/>
        <v>2716</v>
      </c>
      <c r="AE339" s="28">
        <f t="shared" si="103"/>
        <v>8148</v>
      </c>
      <c r="AF339" s="29" t="s">
        <v>274</v>
      </c>
      <c r="AG339" s="29" t="s">
        <v>59</v>
      </c>
      <c r="AH339" s="29" t="s">
        <v>60</v>
      </c>
      <c r="AI339" s="29" t="s">
        <v>61</v>
      </c>
      <c r="AJ339" s="29" t="s">
        <v>62</v>
      </c>
      <c r="AK339" s="26" t="s">
        <v>63</v>
      </c>
      <c r="AL339" s="26" t="s">
        <v>62</v>
      </c>
      <c r="AM339" s="26" t="s">
        <v>64</v>
      </c>
      <c r="AN339" s="26" t="s">
        <v>65</v>
      </c>
      <c r="AO339" s="30"/>
    </row>
    <row r="340" spans="1:41">
      <c r="A340" s="26">
        <v>89</v>
      </c>
      <c r="B340" s="26" t="s">
        <v>483</v>
      </c>
      <c r="C340" s="26" t="s">
        <v>484</v>
      </c>
      <c r="D340" s="26" t="s">
        <v>485</v>
      </c>
      <c r="E340" s="26" t="s">
        <v>483</v>
      </c>
      <c r="F340" s="26" t="s">
        <v>485</v>
      </c>
      <c r="G340" s="26" t="s">
        <v>51</v>
      </c>
      <c r="H340" s="26" t="s">
        <v>568</v>
      </c>
      <c r="I340" s="26" t="s">
        <v>640</v>
      </c>
      <c r="J340" s="26"/>
      <c r="K340" s="26" t="s">
        <v>488</v>
      </c>
      <c r="L340" s="26" t="s">
        <v>486</v>
      </c>
      <c r="M340" s="13" t="s">
        <v>641</v>
      </c>
      <c r="N340" s="26"/>
      <c r="O340" s="26">
        <v>70676171</v>
      </c>
      <c r="P340" s="26" t="s">
        <v>272</v>
      </c>
      <c r="Q340" s="26">
        <v>2</v>
      </c>
      <c r="R340" s="26">
        <v>36</v>
      </c>
      <c r="S340" s="36">
        <v>389</v>
      </c>
      <c r="T340" s="36">
        <v>389</v>
      </c>
      <c r="U340" s="36"/>
      <c r="V340" s="28">
        <f t="shared" si="94"/>
        <v>778</v>
      </c>
      <c r="W340" s="27">
        <f t="shared" si="95"/>
        <v>389</v>
      </c>
      <c r="X340" s="27">
        <f t="shared" si="96"/>
        <v>389</v>
      </c>
      <c r="Y340" s="27">
        <f t="shared" si="97"/>
        <v>0</v>
      </c>
      <c r="Z340" s="28">
        <f t="shared" si="98"/>
        <v>778</v>
      </c>
      <c r="AA340" s="27">
        <f t="shared" si="99"/>
        <v>389</v>
      </c>
      <c r="AB340" s="27">
        <f t="shared" si="100"/>
        <v>389</v>
      </c>
      <c r="AC340" s="27">
        <f t="shared" si="101"/>
        <v>0</v>
      </c>
      <c r="AD340" s="28">
        <f t="shared" si="102"/>
        <v>778</v>
      </c>
      <c r="AE340" s="28">
        <f t="shared" si="103"/>
        <v>2334</v>
      </c>
      <c r="AF340" s="29" t="s">
        <v>274</v>
      </c>
      <c r="AG340" s="29" t="s">
        <v>59</v>
      </c>
      <c r="AH340" s="29" t="s">
        <v>60</v>
      </c>
      <c r="AI340" s="29" t="s">
        <v>61</v>
      </c>
      <c r="AJ340" s="29" t="s">
        <v>62</v>
      </c>
      <c r="AK340" s="26" t="s">
        <v>63</v>
      </c>
      <c r="AL340" s="26" t="s">
        <v>62</v>
      </c>
      <c r="AM340" s="26" t="s">
        <v>64</v>
      </c>
      <c r="AN340" s="26" t="s">
        <v>65</v>
      </c>
      <c r="AO340" s="30"/>
    </row>
    <row r="341" spans="1:41">
      <c r="A341" s="26">
        <v>90</v>
      </c>
      <c r="B341" s="26" t="s">
        <v>483</v>
      </c>
      <c r="C341" s="26" t="s">
        <v>484</v>
      </c>
      <c r="D341" s="26" t="s">
        <v>485</v>
      </c>
      <c r="E341" s="26" t="s">
        <v>483</v>
      </c>
      <c r="F341" s="26" t="s">
        <v>485</v>
      </c>
      <c r="G341" s="26" t="s">
        <v>51</v>
      </c>
      <c r="H341" s="26" t="s">
        <v>486</v>
      </c>
      <c r="I341" s="26" t="s">
        <v>245</v>
      </c>
      <c r="J341" s="26"/>
      <c r="K341" s="26" t="s">
        <v>488</v>
      </c>
      <c r="L341" s="26" t="s">
        <v>486</v>
      </c>
      <c r="M341" s="13" t="s">
        <v>642</v>
      </c>
      <c r="N341" s="26"/>
      <c r="O341" s="26">
        <v>95506522</v>
      </c>
      <c r="P341" s="26" t="s">
        <v>272</v>
      </c>
      <c r="Q341" s="26">
        <v>2</v>
      </c>
      <c r="R341" s="26">
        <v>36</v>
      </c>
      <c r="S341" s="36">
        <v>464.5</v>
      </c>
      <c r="T341" s="36">
        <v>464.5</v>
      </c>
      <c r="U341" s="36"/>
      <c r="V341" s="28">
        <f t="shared" si="94"/>
        <v>929</v>
      </c>
      <c r="W341" s="27">
        <f t="shared" si="95"/>
        <v>464.5</v>
      </c>
      <c r="X341" s="27">
        <f t="shared" si="96"/>
        <v>464.5</v>
      </c>
      <c r="Y341" s="27">
        <f t="shared" si="97"/>
        <v>0</v>
      </c>
      <c r="Z341" s="28">
        <f t="shared" si="98"/>
        <v>929</v>
      </c>
      <c r="AA341" s="27">
        <f t="shared" si="99"/>
        <v>464.5</v>
      </c>
      <c r="AB341" s="27">
        <f t="shared" si="100"/>
        <v>464.5</v>
      </c>
      <c r="AC341" s="27">
        <f t="shared" si="101"/>
        <v>0</v>
      </c>
      <c r="AD341" s="28">
        <f t="shared" si="102"/>
        <v>929</v>
      </c>
      <c r="AE341" s="28">
        <f t="shared" si="103"/>
        <v>2787</v>
      </c>
      <c r="AF341" s="29" t="s">
        <v>274</v>
      </c>
      <c r="AG341" s="29" t="s">
        <v>59</v>
      </c>
      <c r="AH341" s="29" t="s">
        <v>60</v>
      </c>
      <c r="AI341" s="29" t="s">
        <v>61</v>
      </c>
      <c r="AJ341" s="29" t="s">
        <v>62</v>
      </c>
      <c r="AK341" s="26" t="s">
        <v>63</v>
      </c>
      <c r="AL341" s="26" t="s">
        <v>62</v>
      </c>
      <c r="AM341" s="26" t="s">
        <v>64</v>
      </c>
      <c r="AN341" s="26" t="s">
        <v>65</v>
      </c>
      <c r="AO341" s="30"/>
    </row>
    <row r="342" spans="1:41">
      <c r="A342" s="26">
        <v>91</v>
      </c>
      <c r="B342" s="26" t="s">
        <v>483</v>
      </c>
      <c r="C342" s="26" t="s">
        <v>484</v>
      </c>
      <c r="D342" s="26" t="s">
        <v>485</v>
      </c>
      <c r="E342" s="26" t="s">
        <v>483</v>
      </c>
      <c r="F342" s="26" t="s">
        <v>485</v>
      </c>
      <c r="G342" s="26" t="s">
        <v>51</v>
      </c>
      <c r="H342" s="26" t="s">
        <v>486</v>
      </c>
      <c r="I342" s="26" t="s">
        <v>245</v>
      </c>
      <c r="J342" s="26"/>
      <c r="K342" s="26" t="s">
        <v>488</v>
      </c>
      <c r="L342" s="26" t="s">
        <v>486</v>
      </c>
      <c r="M342" s="13" t="s">
        <v>643</v>
      </c>
      <c r="N342" s="26"/>
      <c r="O342" s="26">
        <v>70932580</v>
      </c>
      <c r="P342" s="26" t="s">
        <v>272</v>
      </c>
      <c r="Q342" s="26">
        <v>3</v>
      </c>
      <c r="R342" s="26">
        <v>36</v>
      </c>
      <c r="S342" s="36">
        <v>1319</v>
      </c>
      <c r="T342" s="36">
        <v>1319</v>
      </c>
      <c r="U342" s="36"/>
      <c r="V342" s="28">
        <f t="shared" si="94"/>
        <v>2638</v>
      </c>
      <c r="W342" s="27">
        <f t="shared" si="95"/>
        <v>1319</v>
      </c>
      <c r="X342" s="27">
        <f t="shared" si="96"/>
        <v>1319</v>
      </c>
      <c r="Y342" s="27">
        <f t="shared" si="97"/>
        <v>0</v>
      </c>
      <c r="Z342" s="28">
        <f t="shared" si="98"/>
        <v>2638</v>
      </c>
      <c r="AA342" s="27">
        <f t="shared" si="99"/>
        <v>1319</v>
      </c>
      <c r="AB342" s="27">
        <f t="shared" si="100"/>
        <v>1319</v>
      </c>
      <c r="AC342" s="27">
        <f t="shared" si="101"/>
        <v>0</v>
      </c>
      <c r="AD342" s="28">
        <f t="shared" si="102"/>
        <v>2638</v>
      </c>
      <c r="AE342" s="28">
        <f t="shared" si="103"/>
        <v>7914</v>
      </c>
      <c r="AF342" s="29" t="s">
        <v>274</v>
      </c>
      <c r="AG342" s="29" t="s">
        <v>59</v>
      </c>
      <c r="AH342" s="29" t="s">
        <v>60</v>
      </c>
      <c r="AI342" s="29" t="s">
        <v>61</v>
      </c>
      <c r="AJ342" s="29" t="s">
        <v>62</v>
      </c>
      <c r="AK342" s="26" t="s">
        <v>63</v>
      </c>
      <c r="AL342" s="26" t="s">
        <v>62</v>
      </c>
      <c r="AM342" s="26" t="s">
        <v>64</v>
      </c>
      <c r="AN342" s="26" t="s">
        <v>65</v>
      </c>
      <c r="AO342" s="30"/>
    </row>
    <row r="343" spans="1:41">
      <c r="A343" s="26">
        <v>92</v>
      </c>
      <c r="B343" s="26" t="s">
        <v>483</v>
      </c>
      <c r="C343" s="26" t="s">
        <v>484</v>
      </c>
      <c r="D343" s="26" t="s">
        <v>485</v>
      </c>
      <c r="E343" s="26" t="s">
        <v>483</v>
      </c>
      <c r="F343" s="26" t="s">
        <v>485</v>
      </c>
      <c r="G343" s="26" t="s">
        <v>51</v>
      </c>
      <c r="H343" s="26" t="s">
        <v>486</v>
      </c>
      <c r="I343" s="26" t="s">
        <v>499</v>
      </c>
      <c r="J343" s="26"/>
      <c r="K343" s="26" t="s">
        <v>488</v>
      </c>
      <c r="L343" s="26" t="s">
        <v>486</v>
      </c>
      <c r="M343" s="13" t="s">
        <v>644</v>
      </c>
      <c r="N343" s="26"/>
      <c r="O343" s="26" t="s">
        <v>645</v>
      </c>
      <c r="P343" s="26" t="s">
        <v>272</v>
      </c>
      <c r="Q343" s="26">
        <v>4</v>
      </c>
      <c r="R343" s="26">
        <v>36</v>
      </c>
      <c r="S343" s="36">
        <v>7207</v>
      </c>
      <c r="T343" s="36">
        <v>7207</v>
      </c>
      <c r="U343" s="36"/>
      <c r="V343" s="28">
        <f t="shared" si="94"/>
        <v>14414</v>
      </c>
      <c r="W343" s="27">
        <f t="shared" si="95"/>
        <v>7207</v>
      </c>
      <c r="X343" s="27">
        <f t="shared" si="96"/>
        <v>7207</v>
      </c>
      <c r="Y343" s="27">
        <f t="shared" si="97"/>
        <v>0</v>
      </c>
      <c r="Z343" s="28">
        <f t="shared" si="98"/>
        <v>14414</v>
      </c>
      <c r="AA343" s="27">
        <f t="shared" si="99"/>
        <v>7207</v>
      </c>
      <c r="AB343" s="27">
        <f t="shared" si="100"/>
        <v>7207</v>
      </c>
      <c r="AC343" s="27">
        <f t="shared" si="101"/>
        <v>0</v>
      </c>
      <c r="AD343" s="28">
        <f t="shared" si="102"/>
        <v>14414</v>
      </c>
      <c r="AE343" s="28">
        <f t="shared" si="103"/>
        <v>43242</v>
      </c>
      <c r="AF343" s="29" t="s">
        <v>274</v>
      </c>
      <c r="AG343" s="29" t="s">
        <v>59</v>
      </c>
      <c r="AH343" s="29" t="s">
        <v>60</v>
      </c>
      <c r="AI343" s="29" t="s">
        <v>61</v>
      </c>
      <c r="AJ343" s="29" t="s">
        <v>62</v>
      </c>
      <c r="AK343" s="26" t="s">
        <v>63</v>
      </c>
      <c r="AL343" s="26" t="s">
        <v>62</v>
      </c>
      <c r="AM343" s="26" t="s">
        <v>64</v>
      </c>
      <c r="AN343" s="26" t="s">
        <v>65</v>
      </c>
      <c r="AO343" s="30"/>
    </row>
    <row r="344" spans="1:41">
      <c r="A344" s="26">
        <v>93</v>
      </c>
      <c r="B344" s="26" t="s">
        <v>483</v>
      </c>
      <c r="C344" s="26" t="s">
        <v>484</v>
      </c>
      <c r="D344" s="26" t="s">
        <v>485</v>
      </c>
      <c r="E344" s="26" t="s">
        <v>483</v>
      </c>
      <c r="F344" s="26" t="s">
        <v>485</v>
      </c>
      <c r="G344" s="26" t="s">
        <v>51</v>
      </c>
      <c r="H344" s="26" t="s">
        <v>486</v>
      </c>
      <c r="I344" s="26" t="s">
        <v>646</v>
      </c>
      <c r="J344" s="26"/>
      <c r="K344" s="26" t="s">
        <v>488</v>
      </c>
      <c r="L344" s="26" t="s">
        <v>486</v>
      </c>
      <c r="M344" s="13" t="s">
        <v>647</v>
      </c>
      <c r="N344" s="26"/>
      <c r="O344" s="26">
        <v>83468363</v>
      </c>
      <c r="P344" s="26" t="s">
        <v>272</v>
      </c>
      <c r="Q344" s="26">
        <v>5</v>
      </c>
      <c r="R344" s="26">
        <v>36</v>
      </c>
      <c r="S344" s="36">
        <v>2477.5</v>
      </c>
      <c r="T344" s="36">
        <v>2477.5</v>
      </c>
      <c r="U344" s="36"/>
      <c r="V344" s="28">
        <f t="shared" si="94"/>
        <v>4955</v>
      </c>
      <c r="W344" s="27">
        <f t="shared" si="95"/>
        <v>2477.5</v>
      </c>
      <c r="X344" s="27">
        <f t="shared" si="96"/>
        <v>2477.5</v>
      </c>
      <c r="Y344" s="27">
        <f t="shared" si="97"/>
        <v>0</v>
      </c>
      <c r="Z344" s="28">
        <f t="shared" si="98"/>
        <v>4955</v>
      </c>
      <c r="AA344" s="27">
        <f t="shared" si="99"/>
        <v>2477.5</v>
      </c>
      <c r="AB344" s="27">
        <f t="shared" si="100"/>
        <v>2477.5</v>
      </c>
      <c r="AC344" s="27">
        <f t="shared" si="101"/>
        <v>0</v>
      </c>
      <c r="AD344" s="28">
        <f t="shared" si="102"/>
        <v>4955</v>
      </c>
      <c r="AE344" s="28">
        <f t="shared" si="103"/>
        <v>14865</v>
      </c>
      <c r="AF344" s="29" t="s">
        <v>274</v>
      </c>
      <c r="AG344" s="29" t="s">
        <v>59</v>
      </c>
      <c r="AH344" s="29" t="s">
        <v>60</v>
      </c>
      <c r="AI344" s="29" t="s">
        <v>61</v>
      </c>
      <c r="AJ344" s="29" t="s">
        <v>62</v>
      </c>
      <c r="AK344" s="26" t="s">
        <v>63</v>
      </c>
      <c r="AL344" s="26" t="s">
        <v>62</v>
      </c>
      <c r="AM344" s="26" t="s">
        <v>64</v>
      </c>
      <c r="AN344" s="26" t="s">
        <v>65</v>
      </c>
      <c r="AO344" s="30"/>
    </row>
    <row r="345" spans="1:41">
      <c r="A345" s="26">
        <v>94</v>
      </c>
      <c r="B345" s="26" t="s">
        <v>483</v>
      </c>
      <c r="C345" s="26" t="s">
        <v>484</v>
      </c>
      <c r="D345" s="26" t="s">
        <v>485</v>
      </c>
      <c r="E345" s="26" t="s">
        <v>483</v>
      </c>
      <c r="F345" s="26" t="s">
        <v>485</v>
      </c>
      <c r="G345" s="26" t="s">
        <v>51</v>
      </c>
      <c r="H345" s="26" t="s">
        <v>486</v>
      </c>
      <c r="I345" s="26" t="s">
        <v>499</v>
      </c>
      <c r="J345" s="26"/>
      <c r="K345" s="26" t="s">
        <v>488</v>
      </c>
      <c r="L345" s="26" t="s">
        <v>486</v>
      </c>
      <c r="M345" s="13" t="s">
        <v>648</v>
      </c>
      <c r="N345" s="26"/>
      <c r="O345" s="26" t="s">
        <v>649</v>
      </c>
      <c r="P345" s="26" t="s">
        <v>272</v>
      </c>
      <c r="Q345" s="26">
        <v>4</v>
      </c>
      <c r="R345" s="26">
        <v>36</v>
      </c>
      <c r="S345" s="36">
        <v>3215</v>
      </c>
      <c r="T345" s="36">
        <v>3215</v>
      </c>
      <c r="U345" s="36"/>
      <c r="V345" s="28">
        <f t="shared" si="94"/>
        <v>6430</v>
      </c>
      <c r="W345" s="27">
        <f t="shared" si="95"/>
        <v>3215</v>
      </c>
      <c r="X345" s="27">
        <f t="shared" si="96"/>
        <v>3215</v>
      </c>
      <c r="Y345" s="27">
        <f t="shared" si="97"/>
        <v>0</v>
      </c>
      <c r="Z345" s="28">
        <f t="shared" si="98"/>
        <v>6430</v>
      </c>
      <c r="AA345" s="27">
        <f t="shared" si="99"/>
        <v>3215</v>
      </c>
      <c r="AB345" s="27">
        <f t="shared" si="100"/>
        <v>3215</v>
      </c>
      <c r="AC345" s="27">
        <f t="shared" si="101"/>
        <v>0</v>
      </c>
      <c r="AD345" s="28">
        <f t="shared" si="102"/>
        <v>6430</v>
      </c>
      <c r="AE345" s="28">
        <f t="shared" si="103"/>
        <v>19290</v>
      </c>
      <c r="AF345" s="29" t="s">
        <v>274</v>
      </c>
      <c r="AG345" s="29" t="s">
        <v>59</v>
      </c>
      <c r="AH345" s="29" t="s">
        <v>60</v>
      </c>
      <c r="AI345" s="29" t="s">
        <v>61</v>
      </c>
      <c r="AJ345" s="29" t="s">
        <v>62</v>
      </c>
      <c r="AK345" s="26" t="s">
        <v>63</v>
      </c>
      <c r="AL345" s="26" t="s">
        <v>62</v>
      </c>
      <c r="AM345" s="26" t="s">
        <v>64</v>
      </c>
      <c r="AN345" s="26" t="s">
        <v>65</v>
      </c>
      <c r="AO345" s="30"/>
    </row>
    <row r="346" spans="1:41">
      <c r="A346" s="26">
        <v>95</v>
      </c>
      <c r="B346" s="26" t="s">
        <v>483</v>
      </c>
      <c r="C346" s="26" t="s">
        <v>484</v>
      </c>
      <c r="D346" s="26" t="s">
        <v>485</v>
      </c>
      <c r="E346" s="26" t="s">
        <v>483</v>
      </c>
      <c r="F346" s="26" t="s">
        <v>485</v>
      </c>
      <c r="G346" s="26" t="s">
        <v>51</v>
      </c>
      <c r="H346" s="26" t="s">
        <v>486</v>
      </c>
      <c r="I346" s="26" t="s">
        <v>499</v>
      </c>
      <c r="J346" s="26"/>
      <c r="K346" s="26" t="s">
        <v>488</v>
      </c>
      <c r="L346" s="26" t="s">
        <v>486</v>
      </c>
      <c r="M346" s="13" t="s">
        <v>650</v>
      </c>
      <c r="N346" s="26"/>
      <c r="O346" s="26" t="s">
        <v>651</v>
      </c>
      <c r="P346" s="26" t="s">
        <v>272</v>
      </c>
      <c r="Q346" s="26">
        <v>4</v>
      </c>
      <c r="R346" s="26">
        <v>36</v>
      </c>
      <c r="S346" s="36">
        <v>4938.5</v>
      </c>
      <c r="T346" s="36">
        <v>4938.5</v>
      </c>
      <c r="U346" s="36"/>
      <c r="V346" s="28">
        <f t="shared" si="94"/>
        <v>9877</v>
      </c>
      <c r="W346" s="27">
        <f t="shared" si="95"/>
        <v>4938.5</v>
      </c>
      <c r="X346" s="27">
        <f t="shared" si="96"/>
        <v>4938.5</v>
      </c>
      <c r="Y346" s="27">
        <f t="shared" si="97"/>
        <v>0</v>
      </c>
      <c r="Z346" s="28">
        <f t="shared" si="98"/>
        <v>9877</v>
      </c>
      <c r="AA346" s="27">
        <f t="shared" si="99"/>
        <v>4938.5</v>
      </c>
      <c r="AB346" s="27">
        <f t="shared" si="100"/>
        <v>4938.5</v>
      </c>
      <c r="AC346" s="27">
        <f t="shared" si="101"/>
        <v>0</v>
      </c>
      <c r="AD346" s="28">
        <f t="shared" si="102"/>
        <v>9877</v>
      </c>
      <c r="AE346" s="28">
        <f t="shared" si="103"/>
        <v>29631</v>
      </c>
      <c r="AF346" s="29" t="s">
        <v>274</v>
      </c>
      <c r="AG346" s="29" t="s">
        <v>59</v>
      </c>
      <c r="AH346" s="29" t="s">
        <v>60</v>
      </c>
      <c r="AI346" s="29" t="s">
        <v>61</v>
      </c>
      <c r="AJ346" s="29" t="s">
        <v>62</v>
      </c>
      <c r="AK346" s="26" t="s">
        <v>63</v>
      </c>
      <c r="AL346" s="26" t="s">
        <v>62</v>
      </c>
      <c r="AM346" s="26" t="s">
        <v>64</v>
      </c>
      <c r="AN346" s="26" t="s">
        <v>65</v>
      </c>
      <c r="AO346" s="30"/>
    </row>
    <row r="347" spans="1:41">
      <c r="A347" s="26">
        <v>96</v>
      </c>
      <c r="B347" s="26" t="s">
        <v>483</v>
      </c>
      <c r="C347" s="26" t="s">
        <v>484</v>
      </c>
      <c r="D347" s="26" t="s">
        <v>485</v>
      </c>
      <c r="E347" s="26" t="s">
        <v>483</v>
      </c>
      <c r="F347" s="26" t="s">
        <v>485</v>
      </c>
      <c r="G347" s="26" t="s">
        <v>51</v>
      </c>
      <c r="H347" s="26" t="s">
        <v>486</v>
      </c>
      <c r="I347" s="26" t="s">
        <v>652</v>
      </c>
      <c r="J347" s="26"/>
      <c r="K347" s="26" t="s">
        <v>488</v>
      </c>
      <c r="L347" s="26" t="s">
        <v>486</v>
      </c>
      <c r="M347" s="13" t="s">
        <v>653</v>
      </c>
      <c r="N347" s="26"/>
      <c r="O347" s="26" t="s">
        <v>654</v>
      </c>
      <c r="P347" s="26" t="s">
        <v>272</v>
      </c>
      <c r="Q347" s="26">
        <v>18</v>
      </c>
      <c r="R347" s="26">
        <v>36</v>
      </c>
      <c r="S347" s="36">
        <v>6314</v>
      </c>
      <c r="T347" s="36">
        <v>6314</v>
      </c>
      <c r="U347" s="36"/>
      <c r="V347" s="28">
        <f t="shared" si="94"/>
        <v>12628</v>
      </c>
      <c r="W347" s="27">
        <f t="shared" si="95"/>
        <v>6314</v>
      </c>
      <c r="X347" s="27">
        <f t="shared" si="96"/>
        <v>6314</v>
      </c>
      <c r="Y347" s="27">
        <f t="shared" si="97"/>
        <v>0</v>
      </c>
      <c r="Z347" s="28">
        <f t="shared" si="98"/>
        <v>12628</v>
      </c>
      <c r="AA347" s="27">
        <f t="shared" si="99"/>
        <v>6314</v>
      </c>
      <c r="AB347" s="27">
        <f t="shared" si="100"/>
        <v>6314</v>
      </c>
      <c r="AC347" s="27">
        <f t="shared" si="101"/>
        <v>0</v>
      </c>
      <c r="AD347" s="28">
        <f t="shared" si="102"/>
        <v>12628</v>
      </c>
      <c r="AE347" s="28">
        <f t="shared" si="103"/>
        <v>37884</v>
      </c>
      <c r="AF347" s="29" t="s">
        <v>274</v>
      </c>
      <c r="AG347" s="29" t="s">
        <v>59</v>
      </c>
      <c r="AH347" s="29" t="s">
        <v>60</v>
      </c>
      <c r="AI347" s="29" t="s">
        <v>61</v>
      </c>
      <c r="AJ347" s="29" t="s">
        <v>62</v>
      </c>
      <c r="AK347" s="26" t="s">
        <v>63</v>
      </c>
      <c r="AL347" s="26" t="s">
        <v>62</v>
      </c>
      <c r="AM347" s="26" t="s">
        <v>64</v>
      </c>
      <c r="AN347" s="26" t="s">
        <v>65</v>
      </c>
      <c r="AO347" s="30"/>
    </row>
    <row r="348" spans="1:41">
      <c r="A348" s="26">
        <v>97</v>
      </c>
      <c r="B348" s="26" t="s">
        <v>483</v>
      </c>
      <c r="C348" s="26" t="s">
        <v>484</v>
      </c>
      <c r="D348" s="26" t="s">
        <v>485</v>
      </c>
      <c r="E348" s="26" t="s">
        <v>483</v>
      </c>
      <c r="F348" s="26" t="s">
        <v>485</v>
      </c>
      <c r="G348" s="26" t="s">
        <v>51</v>
      </c>
      <c r="H348" s="26" t="s">
        <v>486</v>
      </c>
      <c r="I348" s="26" t="s">
        <v>655</v>
      </c>
      <c r="J348" s="26"/>
      <c r="K348" s="26" t="s">
        <v>488</v>
      </c>
      <c r="L348" s="26" t="s">
        <v>486</v>
      </c>
      <c r="M348" s="13" t="s">
        <v>656</v>
      </c>
      <c r="N348" s="26"/>
      <c r="O348" s="26">
        <v>62667241</v>
      </c>
      <c r="P348" s="26" t="s">
        <v>272</v>
      </c>
      <c r="Q348" s="26">
        <v>4</v>
      </c>
      <c r="R348" s="26">
        <v>36</v>
      </c>
      <c r="S348" s="36">
        <v>3204.5</v>
      </c>
      <c r="T348" s="36">
        <v>3204.5</v>
      </c>
      <c r="U348" s="36"/>
      <c r="V348" s="28">
        <f t="shared" ref="V348:V374" si="104">SUM(S348:U348)</f>
        <v>6409</v>
      </c>
      <c r="W348" s="27">
        <f t="shared" ref="W348:W374" si="105">S348</f>
        <v>3204.5</v>
      </c>
      <c r="X348" s="27">
        <f t="shared" ref="X348:X374" si="106">T348</f>
        <v>3204.5</v>
      </c>
      <c r="Y348" s="27">
        <f t="shared" ref="Y348:Y374" si="107">U348</f>
        <v>0</v>
      </c>
      <c r="Z348" s="28">
        <f t="shared" ref="Z348:Z374" si="108">SUM(W348:Y348)</f>
        <v>6409</v>
      </c>
      <c r="AA348" s="27">
        <f t="shared" ref="AA348:AA374" si="109">W348</f>
        <v>3204.5</v>
      </c>
      <c r="AB348" s="27">
        <f t="shared" ref="AB348:AB374" si="110">X348</f>
        <v>3204.5</v>
      </c>
      <c r="AC348" s="27">
        <f t="shared" ref="AC348:AC374" si="111">Y348</f>
        <v>0</v>
      </c>
      <c r="AD348" s="28">
        <f t="shared" ref="AD348:AD374" si="112">SUM(AA348:AC348)</f>
        <v>6409</v>
      </c>
      <c r="AE348" s="28">
        <f t="shared" ref="AE348:AE374" si="113">V348+Z348+AD348</f>
        <v>19227</v>
      </c>
      <c r="AF348" s="29" t="s">
        <v>274</v>
      </c>
      <c r="AG348" s="29" t="s">
        <v>59</v>
      </c>
      <c r="AH348" s="29" t="s">
        <v>60</v>
      </c>
      <c r="AI348" s="29" t="s">
        <v>61</v>
      </c>
      <c r="AJ348" s="29" t="s">
        <v>62</v>
      </c>
      <c r="AK348" s="26" t="s">
        <v>63</v>
      </c>
      <c r="AL348" s="26" t="s">
        <v>62</v>
      </c>
      <c r="AM348" s="26" t="s">
        <v>64</v>
      </c>
      <c r="AN348" s="26" t="s">
        <v>65</v>
      </c>
      <c r="AO348" s="30"/>
    </row>
    <row r="349" spans="1:41">
      <c r="A349" s="26">
        <v>98</v>
      </c>
      <c r="B349" s="26" t="s">
        <v>483</v>
      </c>
      <c r="C349" s="26" t="s">
        <v>484</v>
      </c>
      <c r="D349" s="26" t="s">
        <v>485</v>
      </c>
      <c r="E349" s="26" t="s">
        <v>483</v>
      </c>
      <c r="F349" s="26" t="s">
        <v>485</v>
      </c>
      <c r="G349" s="26" t="s">
        <v>51</v>
      </c>
      <c r="H349" s="26" t="s">
        <v>486</v>
      </c>
      <c r="I349" s="26" t="s">
        <v>502</v>
      </c>
      <c r="J349" s="26"/>
      <c r="K349" s="26" t="s">
        <v>488</v>
      </c>
      <c r="L349" s="26" t="s">
        <v>486</v>
      </c>
      <c r="M349" s="13" t="s">
        <v>657</v>
      </c>
      <c r="N349" s="26"/>
      <c r="O349" s="26">
        <v>91405768</v>
      </c>
      <c r="P349" s="26" t="s">
        <v>272</v>
      </c>
      <c r="Q349" s="26">
        <v>15</v>
      </c>
      <c r="R349" s="26">
        <v>36</v>
      </c>
      <c r="S349" s="36">
        <v>33336.5</v>
      </c>
      <c r="T349" s="36">
        <v>33336.5</v>
      </c>
      <c r="U349" s="36"/>
      <c r="V349" s="28">
        <f t="shared" si="104"/>
        <v>66673</v>
      </c>
      <c r="W349" s="27">
        <f t="shared" si="105"/>
        <v>33336.5</v>
      </c>
      <c r="X349" s="27">
        <f t="shared" si="106"/>
        <v>33336.5</v>
      </c>
      <c r="Y349" s="27">
        <f t="shared" si="107"/>
        <v>0</v>
      </c>
      <c r="Z349" s="28">
        <f t="shared" si="108"/>
        <v>66673</v>
      </c>
      <c r="AA349" s="27">
        <f t="shared" si="109"/>
        <v>33336.5</v>
      </c>
      <c r="AB349" s="27">
        <f t="shared" si="110"/>
        <v>33336.5</v>
      </c>
      <c r="AC349" s="27">
        <f t="shared" si="111"/>
        <v>0</v>
      </c>
      <c r="AD349" s="28">
        <f t="shared" si="112"/>
        <v>66673</v>
      </c>
      <c r="AE349" s="28">
        <f t="shared" si="113"/>
        <v>200019</v>
      </c>
      <c r="AF349" s="29" t="s">
        <v>274</v>
      </c>
      <c r="AG349" s="29" t="s">
        <v>59</v>
      </c>
      <c r="AH349" s="29" t="s">
        <v>60</v>
      </c>
      <c r="AI349" s="29" t="s">
        <v>61</v>
      </c>
      <c r="AJ349" s="29" t="s">
        <v>62</v>
      </c>
      <c r="AK349" s="26" t="s">
        <v>63</v>
      </c>
      <c r="AL349" s="26" t="s">
        <v>62</v>
      </c>
      <c r="AM349" s="26" t="s">
        <v>64</v>
      </c>
      <c r="AN349" s="26" t="s">
        <v>65</v>
      </c>
      <c r="AO349" s="30"/>
    </row>
    <row r="350" spans="1:41">
      <c r="A350" s="26">
        <v>99</v>
      </c>
      <c r="B350" s="26" t="s">
        <v>483</v>
      </c>
      <c r="C350" s="26" t="s">
        <v>484</v>
      </c>
      <c r="D350" s="26" t="s">
        <v>485</v>
      </c>
      <c r="E350" s="26" t="s">
        <v>483</v>
      </c>
      <c r="F350" s="26" t="s">
        <v>485</v>
      </c>
      <c r="G350" s="26" t="s">
        <v>51</v>
      </c>
      <c r="H350" s="26" t="s">
        <v>486</v>
      </c>
      <c r="I350" s="26" t="s">
        <v>658</v>
      </c>
      <c r="J350" s="26"/>
      <c r="K350" s="26" t="s">
        <v>488</v>
      </c>
      <c r="L350" s="26" t="s">
        <v>486</v>
      </c>
      <c r="M350" s="13" t="s">
        <v>659</v>
      </c>
      <c r="N350" s="26"/>
      <c r="O350" s="26">
        <v>89036822</v>
      </c>
      <c r="P350" s="26" t="s">
        <v>272</v>
      </c>
      <c r="Q350" s="26">
        <v>0.6</v>
      </c>
      <c r="R350" s="26">
        <v>36</v>
      </c>
      <c r="S350" s="36">
        <v>1089.5</v>
      </c>
      <c r="T350" s="36">
        <v>1089.5</v>
      </c>
      <c r="U350" s="36"/>
      <c r="V350" s="28">
        <f t="shared" si="104"/>
        <v>2179</v>
      </c>
      <c r="W350" s="27">
        <f t="shared" si="105"/>
        <v>1089.5</v>
      </c>
      <c r="X350" s="27">
        <f t="shared" si="106"/>
        <v>1089.5</v>
      </c>
      <c r="Y350" s="27">
        <f t="shared" si="107"/>
        <v>0</v>
      </c>
      <c r="Z350" s="28">
        <f t="shared" si="108"/>
        <v>2179</v>
      </c>
      <c r="AA350" s="27">
        <f t="shared" si="109"/>
        <v>1089.5</v>
      </c>
      <c r="AB350" s="27">
        <f t="shared" si="110"/>
        <v>1089.5</v>
      </c>
      <c r="AC350" s="27">
        <f t="shared" si="111"/>
        <v>0</v>
      </c>
      <c r="AD350" s="28">
        <f t="shared" si="112"/>
        <v>2179</v>
      </c>
      <c r="AE350" s="28">
        <f t="shared" si="113"/>
        <v>6537</v>
      </c>
      <c r="AF350" s="29" t="s">
        <v>274</v>
      </c>
      <c r="AG350" s="29" t="s">
        <v>59</v>
      </c>
      <c r="AH350" s="29" t="s">
        <v>60</v>
      </c>
      <c r="AI350" s="29" t="s">
        <v>61</v>
      </c>
      <c r="AJ350" s="29" t="s">
        <v>62</v>
      </c>
      <c r="AK350" s="26" t="s">
        <v>63</v>
      </c>
      <c r="AL350" s="26" t="s">
        <v>62</v>
      </c>
      <c r="AM350" s="26" t="s">
        <v>64</v>
      </c>
      <c r="AN350" s="26" t="s">
        <v>65</v>
      </c>
      <c r="AO350" s="30"/>
    </row>
    <row r="351" spans="1:41">
      <c r="A351" s="26">
        <v>100</v>
      </c>
      <c r="B351" s="26" t="s">
        <v>483</v>
      </c>
      <c r="C351" s="26" t="s">
        <v>484</v>
      </c>
      <c r="D351" s="26" t="s">
        <v>485</v>
      </c>
      <c r="E351" s="26" t="s">
        <v>483</v>
      </c>
      <c r="F351" s="26" t="s">
        <v>485</v>
      </c>
      <c r="G351" s="26" t="s">
        <v>51</v>
      </c>
      <c r="H351" s="26" t="s">
        <v>486</v>
      </c>
      <c r="I351" s="26" t="s">
        <v>487</v>
      </c>
      <c r="J351" s="26"/>
      <c r="K351" s="26" t="s">
        <v>488</v>
      </c>
      <c r="L351" s="26" t="s">
        <v>486</v>
      </c>
      <c r="M351" s="13" t="s">
        <v>660</v>
      </c>
      <c r="N351" s="26"/>
      <c r="O351" s="26">
        <v>91409836</v>
      </c>
      <c r="P351" s="26" t="s">
        <v>272</v>
      </c>
      <c r="Q351" s="26">
        <v>20</v>
      </c>
      <c r="R351" s="26">
        <v>36</v>
      </c>
      <c r="S351" s="36">
        <v>5494</v>
      </c>
      <c r="T351" s="36">
        <v>5494</v>
      </c>
      <c r="U351" s="36"/>
      <c r="V351" s="28">
        <f t="shared" si="104"/>
        <v>10988</v>
      </c>
      <c r="W351" s="27">
        <f t="shared" si="105"/>
        <v>5494</v>
      </c>
      <c r="X351" s="27">
        <f t="shared" si="106"/>
        <v>5494</v>
      </c>
      <c r="Y351" s="27">
        <f t="shared" si="107"/>
        <v>0</v>
      </c>
      <c r="Z351" s="28">
        <f t="shared" si="108"/>
        <v>10988</v>
      </c>
      <c r="AA351" s="27">
        <f t="shared" si="109"/>
        <v>5494</v>
      </c>
      <c r="AB351" s="27">
        <f t="shared" si="110"/>
        <v>5494</v>
      </c>
      <c r="AC351" s="27">
        <f t="shared" si="111"/>
        <v>0</v>
      </c>
      <c r="AD351" s="28">
        <f t="shared" si="112"/>
        <v>10988</v>
      </c>
      <c r="AE351" s="28">
        <f t="shared" si="113"/>
        <v>32964</v>
      </c>
      <c r="AF351" s="29" t="s">
        <v>274</v>
      </c>
      <c r="AG351" s="29" t="s">
        <v>59</v>
      </c>
      <c r="AH351" s="29" t="s">
        <v>60</v>
      </c>
      <c r="AI351" s="29" t="s">
        <v>61</v>
      </c>
      <c r="AJ351" s="29" t="s">
        <v>62</v>
      </c>
      <c r="AK351" s="26" t="s">
        <v>63</v>
      </c>
      <c r="AL351" s="26" t="s">
        <v>62</v>
      </c>
      <c r="AM351" s="26" t="s">
        <v>64</v>
      </c>
      <c r="AN351" s="26" t="s">
        <v>65</v>
      </c>
      <c r="AO351" s="30"/>
    </row>
    <row r="352" spans="1:41">
      <c r="A352" s="26">
        <v>101</v>
      </c>
      <c r="B352" s="26" t="s">
        <v>483</v>
      </c>
      <c r="C352" s="26" t="s">
        <v>484</v>
      </c>
      <c r="D352" s="26" t="s">
        <v>485</v>
      </c>
      <c r="E352" s="26" t="s">
        <v>483</v>
      </c>
      <c r="F352" s="26" t="s">
        <v>485</v>
      </c>
      <c r="G352" s="26" t="s">
        <v>51</v>
      </c>
      <c r="H352" s="26" t="s">
        <v>486</v>
      </c>
      <c r="I352" s="26" t="s">
        <v>661</v>
      </c>
      <c r="J352" s="26"/>
      <c r="K352" s="26" t="s">
        <v>488</v>
      </c>
      <c r="L352" s="26" t="s">
        <v>486</v>
      </c>
      <c r="M352" s="13" t="s">
        <v>662</v>
      </c>
      <c r="N352" s="26"/>
      <c r="O352" s="26">
        <v>95259147</v>
      </c>
      <c r="P352" s="26" t="s">
        <v>272</v>
      </c>
      <c r="Q352" s="26">
        <v>25</v>
      </c>
      <c r="R352" s="26">
        <v>36</v>
      </c>
      <c r="S352" s="36">
        <v>975.5</v>
      </c>
      <c r="T352" s="36">
        <v>975.5</v>
      </c>
      <c r="U352" s="36"/>
      <c r="V352" s="28">
        <f t="shared" si="104"/>
        <v>1951</v>
      </c>
      <c r="W352" s="27">
        <f t="shared" si="105"/>
        <v>975.5</v>
      </c>
      <c r="X352" s="27">
        <f t="shared" si="106"/>
        <v>975.5</v>
      </c>
      <c r="Y352" s="27">
        <f t="shared" si="107"/>
        <v>0</v>
      </c>
      <c r="Z352" s="28">
        <f t="shared" si="108"/>
        <v>1951</v>
      </c>
      <c r="AA352" s="27">
        <f t="shared" si="109"/>
        <v>975.5</v>
      </c>
      <c r="AB352" s="27">
        <f t="shared" si="110"/>
        <v>975.5</v>
      </c>
      <c r="AC352" s="27">
        <f t="shared" si="111"/>
        <v>0</v>
      </c>
      <c r="AD352" s="28">
        <f t="shared" si="112"/>
        <v>1951</v>
      </c>
      <c r="AE352" s="28">
        <f t="shared" si="113"/>
        <v>5853</v>
      </c>
      <c r="AF352" s="29" t="s">
        <v>274</v>
      </c>
      <c r="AG352" s="29" t="s">
        <v>59</v>
      </c>
      <c r="AH352" s="29" t="s">
        <v>60</v>
      </c>
      <c r="AI352" s="29" t="s">
        <v>61</v>
      </c>
      <c r="AJ352" s="29" t="s">
        <v>62</v>
      </c>
      <c r="AK352" s="26" t="s">
        <v>63</v>
      </c>
      <c r="AL352" s="26" t="s">
        <v>62</v>
      </c>
      <c r="AM352" s="26" t="s">
        <v>64</v>
      </c>
      <c r="AN352" s="26" t="s">
        <v>65</v>
      </c>
      <c r="AO352" s="30"/>
    </row>
    <row r="353" spans="1:41">
      <c r="A353" s="26">
        <v>102</v>
      </c>
      <c r="B353" s="26" t="s">
        <v>483</v>
      </c>
      <c r="C353" s="26" t="s">
        <v>484</v>
      </c>
      <c r="D353" s="26" t="s">
        <v>485</v>
      </c>
      <c r="E353" s="26" t="s">
        <v>483</v>
      </c>
      <c r="F353" s="26" t="s">
        <v>485</v>
      </c>
      <c r="G353" s="26" t="s">
        <v>51</v>
      </c>
      <c r="H353" s="26" t="s">
        <v>586</v>
      </c>
      <c r="I353" s="26" t="s">
        <v>587</v>
      </c>
      <c r="J353" s="26"/>
      <c r="K353" s="26" t="s">
        <v>488</v>
      </c>
      <c r="L353" s="26" t="s">
        <v>486</v>
      </c>
      <c r="M353" s="13" t="s">
        <v>663</v>
      </c>
      <c r="N353" s="26"/>
      <c r="O353" s="26">
        <v>95258981</v>
      </c>
      <c r="P353" s="26" t="s">
        <v>272</v>
      </c>
      <c r="Q353" s="26">
        <v>20</v>
      </c>
      <c r="R353" s="26">
        <v>36</v>
      </c>
      <c r="S353" s="36">
        <v>2595</v>
      </c>
      <c r="T353" s="36">
        <v>2595</v>
      </c>
      <c r="U353" s="36"/>
      <c r="V353" s="28">
        <f t="shared" si="104"/>
        <v>5190</v>
      </c>
      <c r="W353" s="27">
        <f t="shared" si="105"/>
        <v>2595</v>
      </c>
      <c r="X353" s="27">
        <f t="shared" si="106"/>
        <v>2595</v>
      </c>
      <c r="Y353" s="27">
        <f t="shared" si="107"/>
        <v>0</v>
      </c>
      <c r="Z353" s="28">
        <f t="shared" si="108"/>
        <v>5190</v>
      </c>
      <c r="AA353" s="27">
        <f t="shared" si="109"/>
        <v>2595</v>
      </c>
      <c r="AB353" s="27">
        <f t="shared" si="110"/>
        <v>2595</v>
      </c>
      <c r="AC353" s="27">
        <f t="shared" si="111"/>
        <v>0</v>
      </c>
      <c r="AD353" s="28">
        <f t="shared" si="112"/>
        <v>5190</v>
      </c>
      <c r="AE353" s="28">
        <f t="shared" si="113"/>
        <v>15570</v>
      </c>
      <c r="AF353" s="29" t="s">
        <v>274</v>
      </c>
      <c r="AG353" s="29" t="s">
        <v>59</v>
      </c>
      <c r="AH353" s="29" t="s">
        <v>60</v>
      </c>
      <c r="AI353" s="29" t="s">
        <v>61</v>
      </c>
      <c r="AJ353" s="29" t="s">
        <v>62</v>
      </c>
      <c r="AK353" s="26" t="s">
        <v>63</v>
      </c>
      <c r="AL353" s="26" t="s">
        <v>62</v>
      </c>
      <c r="AM353" s="26" t="s">
        <v>64</v>
      </c>
      <c r="AN353" s="26" t="s">
        <v>65</v>
      </c>
      <c r="AO353" s="30"/>
    </row>
    <row r="354" spans="1:41">
      <c r="A354" s="26">
        <v>103</v>
      </c>
      <c r="B354" s="26" t="s">
        <v>483</v>
      </c>
      <c r="C354" s="26" t="s">
        <v>484</v>
      </c>
      <c r="D354" s="26" t="s">
        <v>485</v>
      </c>
      <c r="E354" s="26" t="s">
        <v>483</v>
      </c>
      <c r="F354" s="26" t="s">
        <v>485</v>
      </c>
      <c r="G354" s="26" t="s">
        <v>51</v>
      </c>
      <c r="H354" s="26" t="s">
        <v>615</v>
      </c>
      <c r="I354" s="26" t="s">
        <v>664</v>
      </c>
      <c r="J354" s="26"/>
      <c r="K354" s="26" t="s">
        <v>488</v>
      </c>
      <c r="L354" s="26" t="s">
        <v>486</v>
      </c>
      <c r="M354" s="13" t="s">
        <v>665</v>
      </c>
      <c r="N354" s="26"/>
      <c r="O354" s="26">
        <v>95637072</v>
      </c>
      <c r="P354" s="26" t="s">
        <v>272</v>
      </c>
      <c r="Q354" s="26">
        <v>2.5</v>
      </c>
      <c r="R354" s="26">
        <v>36</v>
      </c>
      <c r="S354" s="36">
        <v>399.5</v>
      </c>
      <c r="T354" s="36">
        <v>399.5</v>
      </c>
      <c r="U354" s="36"/>
      <c r="V354" s="28">
        <f t="shared" si="104"/>
        <v>799</v>
      </c>
      <c r="W354" s="27">
        <f t="shared" si="105"/>
        <v>399.5</v>
      </c>
      <c r="X354" s="27">
        <f t="shared" si="106"/>
        <v>399.5</v>
      </c>
      <c r="Y354" s="27">
        <f t="shared" si="107"/>
        <v>0</v>
      </c>
      <c r="Z354" s="28">
        <f t="shared" si="108"/>
        <v>799</v>
      </c>
      <c r="AA354" s="27">
        <f t="shared" si="109"/>
        <v>399.5</v>
      </c>
      <c r="AB354" s="27">
        <f t="shared" si="110"/>
        <v>399.5</v>
      </c>
      <c r="AC354" s="27">
        <f t="shared" si="111"/>
        <v>0</v>
      </c>
      <c r="AD354" s="28">
        <f t="shared" si="112"/>
        <v>799</v>
      </c>
      <c r="AE354" s="28">
        <f t="shared" si="113"/>
        <v>2397</v>
      </c>
      <c r="AF354" s="29" t="s">
        <v>274</v>
      </c>
      <c r="AG354" s="29" t="s">
        <v>59</v>
      </c>
      <c r="AH354" s="29" t="s">
        <v>60</v>
      </c>
      <c r="AI354" s="29" t="s">
        <v>61</v>
      </c>
      <c r="AJ354" s="29" t="s">
        <v>62</v>
      </c>
      <c r="AK354" s="26" t="s">
        <v>63</v>
      </c>
      <c r="AL354" s="26" t="s">
        <v>62</v>
      </c>
      <c r="AM354" s="26" t="s">
        <v>64</v>
      </c>
      <c r="AN354" s="26" t="s">
        <v>65</v>
      </c>
      <c r="AO354" s="30"/>
    </row>
    <row r="355" spans="1:41">
      <c r="A355" s="26">
        <v>104</v>
      </c>
      <c r="B355" s="26" t="s">
        <v>483</v>
      </c>
      <c r="C355" s="26" t="s">
        <v>484</v>
      </c>
      <c r="D355" s="26" t="s">
        <v>485</v>
      </c>
      <c r="E355" s="26" t="s">
        <v>483</v>
      </c>
      <c r="F355" s="26" t="s">
        <v>485</v>
      </c>
      <c r="G355" s="26" t="s">
        <v>51</v>
      </c>
      <c r="H355" s="26" t="s">
        <v>593</v>
      </c>
      <c r="I355" s="26" t="s">
        <v>666</v>
      </c>
      <c r="J355" s="26"/>
      <c r="K355" s="26" t="s">
        <v>488</v>
      </c>
      <c r="L355" s="26" t="s">
        <v>486</v>
      </c>
      <c r="M355" s="13" t="s">
        <v>667</v>
      </c>
      <c r="N355" s="26"/>
      <c r="O355" s="26">
        <v>70143047</v>
      </c>
      <c r="P355" s="26" t="s">
        <v>272</v>
      </c>
      <c r="Q355" s="26">
        <v>2</v>
      </c>
      <c r="R355" s="26">
        <v>36</v>
      </c>
      <c r="S355" s="36">
        <v>1868</v>
      </c>
      <c r="T355" s="36">
        <v>1868</v>
      </c>
      <c r="U355" s="36"/>
      <c r="V355" s="28">
        <f t="shared" si="104"/>
        <v>3736</v>
      </c>
      <c r="W355" s="27">
        <f t="shared" si="105"/>
        <v>1868</v>
      </c>
      <c r="X355" s="27">
        <f t="shared" si="106"/>
        <v>1868</v>
      </c>
      <c r="Y355" s="27">
        <f t="shared" si="107"/>
        <v>0</v>
      </c>
      <c r="Z355" s="28">
        <f t="shared" si="108"/>
        <v>3736</v>
      </c>
      <c r="AA355" s="27">
        <f t="shared" si="109"/>
        <v>1868</v>
      </c>
      <c r="AB355" s="27">
        <f t="shared" si="110"/>
        <v>1868</v>
      </c>
      <c r="AC355" s="27">
        <f t="shared" si="111"/>
        <v>0</v>
      </c>
      <c r="AD355" s="28">
        <f t="shared" si="112"/>
        <v>3736</v>
      </c>
      <c r="AE355" s="28">
        <f t="shared" si="113"/>
        <v>11208</v>
      </c>
      <c r="AF355" s="29" t="s">
        <v>274</v>
      </c>
      <c r="AG355" s="29" t="s">
        <v>59</v>
      </c>
      <c r="AH355" s="29" t="s">
        <v>60</v>
      </c>
      <c r="AI355" s="29" t="s">
        <v>61</v>
      </c>
      <c r="AJ355" s="29" t="s">
        <v>62</v>
      </c>
      <c r="AK355" s="26" t="s">
        <v>63</v>
      </c>
      <c r="AL355" s="26" t="s">
        <v>62</v>
      </c>
      <c r="AM355" s="26" t="s">
        <v>64</v>
      </c>
      <c r="AN355" s="26" t="s">
        <v>65</v>
      </c>
      <c r="AO355" s="30"/>
    </row>
    <row r="356" spans="1:41">
      <c r="A356" s="26">
        <v>105</v>
      </c>
      <c r="B356" s="26" t="s">
        <v>483</v>
      </c>
      <c r="C356" s="26" t="s">
        <v>484</v>
      </c>
      <c r="D356" s="26" t="s">
        <v>485</v>
      </c>
      <c r="E356" s="26" t="s">
        <v>483</v>
      </c>
      <c r="F356" s="26" t="s">
        <v>485</v>
      </c>
      <c r="G356" s="26" t="s">
        <v>51</v>
      </c>
      <c r="H356" s="26" t="s">
        <v>593</v>
      </c>
      <c r="I356" s="26" t="s">
        <v>515</v>
      </c>
      <c r="J356" s="26"/>
      <c r="K356" s="26" t="s">
        <v>488</v>
      </c>
      <c r="L356" s="26" t="s">
        <v>486</v>
      </c>
      <c r="M356" s="13" t="s">
        <v>668</v>
      </c>
      <c r="N356" s="26"/>
      <c r="O356" s="26">
        <v>70113860</v>
      </c>
      <c r="P356" s="26" t="s">
        <v>272</v>
      </c>
      <c r="Q356" s="26">
        <v>2.5</v>
      </c>
      <c r="R356" s="26">
        <v>36</v>
      </c>
      <c r="S356" s="36">
        <v>898.5</v>
      </c>
      <c r="T356" s="36">
        <v>898.5</v>
      </c>
      <c r="U356" s="36"/>
      <c r="V356" s="28">
        <f t="shared" si="104"/>
        <v>1797</v>
      </c>
      <c r="W356" s="27">
        <f t="shared" si="105"/>
        <v>898.5</v>
      </c>
      <c r="X356" s="27">
        <f t="shared" si="106"/>
        <v>898.5</v>
      </c>
      <c r="Y356" s="27">
        <f t="shared" si="107"/>
        <v>0</v>
      </c>
      <c r="Z356" s="28">
        <f t="shared" si="108"/>
        <v>1797</v>
      </c>
      <c r="AA356" s="27">
        <f t="shared" si="109"/>
        <v>898.5</v>
      </c>
      <c r="AB356" s="27">
        <f t="shared" si="110"/>
        <v>898.5</v>
      </c>
      <c r="AC356" s="27">
        <f t="shared" si="111"/>
        <v>0</v>
      </c>
      <c r="AD356" s="28">
        <f t="shared" si="112"/>
        <v>1797</v>
      </c>
      <c r="AE356" s="28">
        <f t="shared" si="113"/>
        <v>5391</v>
      </c>
      <c r="AF356" s="29" t="s">
        <v>274</v>
      </c>
      <c r="AG356" s="29" t="s">
        <v>59</v>
      </c>
      <c r="AH356" s="29" t="s">
        <v>60</v>
      </c>
      <c r="AI356" s="29" t="s">
        <v>61</v>
      </c>
      <c r="AJ356" s="29" t="s">
        <v>62</v>
      </c>
      <c r="AK356" s="26" t="s">
        <v>63</v>
      </c>
      <c r="AL356" s="26" t="s">
        <v>62</v>
      </c>
      <c r="AM356" s="26" t="s">
        <v>64</v>
      </c>
      <c r="AN356" s="26" t="s">
        <v>65</v>
      </c>
      <c r="AO356" s="30"/>
    </row>
    <row r="357" spans="1:41">
      <c r="A357" s="26">
        <v>106</v>
      </c>
      <c r="B357" s="26" t="s">
        <v>483</v>
      </c>
      <c r="C357" s="26" t="s">
        <v>484</v>
      </c>
      <c r="D357" s="26" t="s">
        <v>485</v>
      </c>
      <c r="E357" s="26" t="s">
        <v>483</v>
      </c>
      <c r="F357" s="26" t="s">
        <v>485</v>
      </c>
      <c r="G357" s="26" t="s">
        <v>51</v>
      </c>
      <c r="H357" s="26" t="s">
        <v>593</v>
      </c>
      <c r="I357" s="26" t="s">
        <v>613</v>
      </c>
      <c r="J357" s="26"/>
      <c r="K357" s="26" t="s">
        <v>488</v>
      </c>
      <c r="L357" s="26" t="s">
        <v>486</v>
      </c>
      <c r="M357" s="13" t="s">
        <v>669</v>
      </c>
      <c r="N357" s="26"/>
      <c r="O357" s="26">
        <v>96939957</v>
      </c>
      <c r="P357" s="26" t="s">
        <v>272</v>
      </c>
      <c r="Q357" s="26">
        <v>8</v>
      </c>
      <c r="R357" s="26">
        <v>36</v>
      </c>
      <c r="S357" s="36">
        <v>972.5</v>
      </c>
      <c r="T357" s="36">
        <v>972.5</v>
      </c>
      <c r="U357" s="36"/>
      <c r="V357" s="28">
        <f t="shared" si="104"/>
        <v>1945</v>
      </c>
      <c r="W357" s="27">
        <f t="shared" si="105"/>
        <v>972.5</v>
      </c>
      <c r="X357" s="27">
        <f t="shared" si="106"/>
        <v>972.5</v>
      </c>
      <c r="Y357" s="27">
        <f t="shared" si="107"/>
        <v>0</v>
      </c>
      <c r="Z357" s="28">
        <f t="shared" si="108"/>
        <v>1945</v>
      </c>
      <c r="AA357" s="27">
        <f t="shared" si="109"/>
        <v>972.5</v>
      </c>
      <c r="AB357" s="27">
        <f t="shared" si="110"/>
        <v>972.5</v>
      </c>
      <c r="AC357" s="27">
        <f t="shared" si="111"/>
        <v>0</v>
      </c>
      <c r="AD357" s="28">
        <f t="shared" si="112"/>
        <v>1945</v>
      </c>
      <c r="AE357" s="28">
        <f t="shared" si="113"/>
        <v>5835</v>
      </c>
      <c r="AF357" s="29" t="s">
        <v>274</v>
      </c>
      <c r="AG357" s="29" t="s">
        <v>59</v>
      </c>
      <c r="AH357" s="29" t="s">
        <v>60</v>
      </c>
      <c r="AI357" s="29" t="s">
        <v>61</v>
      </c>
      <c r="AJ357" s="29" t="s">
        <v>62</v>
      </c>
      <c r="AK357" s="26" t="s">
        <v>63</v>
      </c>
      <c r="AL357" s="26" t="s">
        <v>62</v>
      </c>
      <c r="AM357" s="26" t="s">
        <v>64</v>
      </c>
      <c r="AN357" s="26" t="s">
        <v>65</v>
      </c>
      <c r="AO357" s="30"/>
    </row>
    <row r="358" spans="1:41">
      <c r="A358" s="26">
        <v>107</v>
      </c>
      <c r="B358" s="26" t="s">
        <v>483</v>
      </c>
      <c r="C358" s="26" t="s">
        <v>484</v>
      </c>
      <c r="D358" s="26" t="s">
        <v>485</v>
      </c>
      <c r="E358" s="26" t="s">
        <v>483</v>
      </c>
      <c r="F358" s="26" t="s">
        <v>485</v>
      </c>
      <c r="G358" s="26" t="s">
        <v>51</v>
      </c>
      <c r="H358" s="26" t="s">
        <v>486</v>
      </c>
      <c r="I358" s="26" t="s">
        <v>670</v>
      </c>
      <c r="J358" s="26"/>
      <c r="K358" s="26" t="s">
        <v>488</v>
      </c>
      <c r="L358" s="26" t="s">
        <v>486</v>
      </c>
      <c r="M358" s="13" t="s">
        <v>671</v>
      </c>
      <c r="N358" s="26"/>
      <c r="O358" s="26">
        <v>70371897</v>
      </c>
      <c r="P358" s="26" t="s">
        <v>272</v>
      </c>
      <c r="Q358" s="26">
        <v>2.5</v>
      </c>
      <c r="R358" s="26">
        <v>36</v>
      </c>
      <c r="S358" s="36">
        <v>698.5</v>
      </c>
      <c r="T358" s="36">
        <v>698.5</v>
      </c>
      <c r="U358" s="36"/>
      <c r="V358" s="28">
        <f t="shared" si="104"/>
        <v>1397</v>
      </c>
      <c r="W358" s="27">
        <f t="shared" si="105"/>
        <v>698.5</v>
      </c>
      <c r="X358" s="27">
        <f t="shared" si="106"/>
        <v>698.5</v>
      </c>
      <c r="Y358" s="27">
        <f t="shared" si="107"/>
        <v>0</v>
      </c>
      <c r="Z358" s="28">
        <f t="shared" si="108"/>
        <v>1397</v>
      </c>
      <c r="AA358" s="27">
        <f t="shared" si="109"/>
        <v>698.5</v>
      </c>
      <c r="AB358" s="27">
        <f t="shared" si="110"/>
        <v>698.5</v>
      </c>
      <c r="AC358" s="27">
        <f t="shared" si="111"/>
        <v>0</v>
      </c>
      <c r="AD358" s="28">
        <f t="shared" si="112"/>
        <v>1397</v>
      </c>
      <c r="AE358" s="28">
        <f t="shared" si="113"/>
        <v>4191</v>
      </c>
      <c r="AF358" s="29" t="s">
        <v>274</v>
      </c>
      <c r="AG358" s="29" t="s">
        <v>59</v>
      </c>
      <c r="AH358" s="29" t="s">
        <v>60</v>
      </c>
      <c r="AI358" s="29" t="s">
        <v>61</v>
      </c>
      <c r="AJ358" s="29" t="s">
        <v>62</v>
      </c>
      <c r="AK358" s="26" t="s">
        <v>63</v>
      </c>
      <c r="AL358" s="26" t="s">
        <v>62</v>
      </c>
      <c r="AM358" s="26" t="s">
        <v>64</v>
      </c>
      <c r="AN358" s="26" t="s">
        <v>65</v>
      </c>
      <c r="AO358" s="30"/>
    </row>
    <row r="359" spans="1:41">
      <c r="A359" s="26">
        <v>108</v>
      </c>
      <c r="B359" s="26" t="s">
        <v>483</v>
      </c>
      <c r="C359" s="26" t="s">
        <v>484</v>
      </c>
      <c r="D359" s="26" t="s">
        <v>485</v>
      </c>
      <c r="E359" s="26" t="s">
        <v>483</v>
      </c>
      <c r="F359" s="26" t="s">
        <v>485</v>
      </c>
      <c r="G359" s="26" t="s">
        <v>51</v>
      </c>
      <c r="H359" s="26" t="s">
        <v>486</v>
      </c>
      <c r="I359" s="26" t="s">
        <v>672</v>
      </c>
      <c r="J359" s="26"/>
      <c r="K359" s="26" t="s">
        <v>488</v>
      </c>
      <c r="L359" s="26" t="s">
        <v>486</v>
      </c>
      <c r="M359" s="13" t="s">
        <v>673</v>
      </c>
      <c r="N359" s="26"/>
      <c r="O359" s="26">
        <v>70371678</v>
      </c>
      <c r="P359" s="26" t="s">
        <v>272</v>
      </c>
      <c r="Q359" s="26">
        <v>2.5</v>
      </c>
      <c r="R359" s="26">
        <v>36</v>
      </c>
      <c r="S359" s="36">
        <v>1736</v>
      </c>
      <c r="T359" s="36">
        <v>1736</v>
      </c>
      <c r="U359" s="36"/>
      <c r="V359" s="28">
        <f t="shared" si="104"/>
        <v>3472</v>
      </c>
      <c r="W359" s="27">
        <f t="shared" si="105"/>
        <v>1736</v>
      </c>
      <c r="X359" s="27">
        <f t="shared" si="106"/>
        <v>1736</v>
      </c>
      <c r="Y359" s="27">
        <f t="shared" si="107"/>
        <v>0</v>
      </c>
      <c r="Z359" s="28">
        <f t="shared" si="108"/>
        <v>3472</v>
      </c>
      <c r="AA359" s="27">
        <f t="shared" si="109"/>
        <v>1736</v>
      </c>
      <c r="AB359" s="27">
        <f t="shared" si="110"/>
        <v>1736</v>
      </c>
      <c r="AC359" s="27">
        <f t="shared" si="111"/>
        <v>0</v>
      </c>
      <c r="AD359" s="28">
        <f t="shared" si="112"/>
        <v>3472</v>
      </c>
      <c r="AE359" s="28">
        <f t="shared" si="113"/>
        <v>10416</v>
      </c>
      <c r="AF359" s="29" t="s">
        <v>274</v>
      </c>
      <c r="AG359" s="29" t="s">
        <v>59</v>
      </c>
      <c r="AH359" s="29" t="s">
        <v>60</v>
      </c>
      <c r="AI359" s="29" t="s">
        <v>61</v>
      </c>
      <c r="AJ359" s="29" t="s">
        <v>62</v>
      </c>
      <c r="AK359" s="26" t="s">
        <v>63</v>
      </c>
      <c r="AL359" s="26" t="s">
        <v>62</v>
      </c>
      <c r="AM359" s="26" t="s">
        <v>64</v>
      </c>
      <c r="AN359" s="26" t="s">
        <v>65</v>
      </c>
      <c r="AO359" s="30"/>
    </row>
    <row r="360" spans="1:41">
      <c r="A360" s="26">
        <v>109</v>
      </c>
      <c r="B360" s="26" t="s">
        <v>483</v>
      </c>
      <c r="C360" s="26" t="s">
        <v>484</v>
      </c>
      <c r="D360" s="26" t="s">
        <v>485</v>
      </c>
      <c r="E360" s="26" t="s">
        <v>483</v>
      </c>
      <c r="F360" s="26" t="s">
        <v>485</v>
      </c>
      <c r="G360" s="26" t="s">
        <v>51</v>
      </c>
      <c r="H360" s="26" t="s">
        <v>486</v>
      </c>
      <c r="I360" s="26" t="s">
        <v>674</v>
      </c>
      <c r="J360" s="26"/>
      <c r="K360" s="26" t="s">
        <v>488</v>
      </c>
      <c r="L360" s="26" t="s">
        <v>486</v>
      </c>
      <c r="M360" s="13" t="s">
        <v>675</v>
      </c>
      <c r="N360" s="26"/>
      <c r="O360" s="26">
        <v>98518679</v>
      </c>
      <c r="P360" s="26" t="s">
        <v>272</v>
      </c>
      <c r="Q360" s="26">
        <v>8</v>
      </c>
      <c r="R360" s="26">
        <v>36</v>
      </c>
      <c r="S360" s="36">
        <v>3873.5</v>
      </c>
      <c r="T360" s="36">
        <v>3873.5</v>
      </c>
      <c r="U360" s="36"/>
      <c r="V360" s="28">
        <f t="shared" si="104"/>
        <v>7747</v>
      </c>
      <c r="W360" s="27">
        <f t="shared" si="105"/>
        <v>3873.5</v>
      </c>
      <c r="X360" s="27">
        <f t="shared" si="106"/>
        <v>3873.5</v>
      </c>
      <c r="Y360" s="27">
        <f t="shared" si="107"/>
        <v>0</v>
      </c>
      <c r="Z360" s="28">
        <f t="shared" si="108"/>
        <v>7747</v>
      </c>
      <c r="AA360" s="27">
        <f t="shared" si="109"/>
        <v>3873.5</v>
      </c>
      <c r="AB360" s="27">
        <f t="shared" si="110"/>
        <v>3873.5</v>
      </c>
      <c r="AC360" s="27">
        <f t="shared" si="111"/>
        <v>0</v>
      </c>
      <c r="AD360" s="28">
        <f t="shared" si="112"/>
        <v>7747</v>
      </c>
      <c r="AE360" s="28">
        <f t="shared" si="113"/>
        <v>23241</v>
      </c>
      <c r="AF360" s="29" t="s">
        <v>274</v>
      </c>
      <c r="AG360" s="29" t="s">
        <v>59</v>
      </c>
      <c r="AH360" s="29" t="s">
        <v>60</v>
      </c>
      <c r="AI360" s="29" t="s">
        <v>61</v>
      </c>
      <c r="AJ360" s="29" t="s">
        <v>62</v>
      </c>
      <c r="AK360" s="26" t="s">
        <v>63</v>
      </c>
      <c r="AL360" s="26" t="s">
        <v>62</v>
      </c>
      <c r="AM360" s="26" t="s">
        <v>64</v>
      </c>
      <c r="AN360" s="26" t="s">
        <v>65</v>
      </c>
      <c r="AO360" s="30"/>
    </row>
    <row r="361" spans="1:41">
      <c r="A361" s="26">
        <v>110</v>
      </c>
      <c r="B361" s="26" t="s">
        <v>483</v>
      </c>
      <c r="C361" s="26" t="s">
        <v>484</v>
      </c>
      <c r="D361" s="26" t="s">
        <v>485</v>
      </c>
      <c r="E361" s="26" t="s">
        <v>483</v>
      </c>
      <c r="F361" s="26" t="s">
        <v>485</v>
      </c>
      <c r="G361" s="26" t="s">
        <v>51</v>
      </c>
      <c r="H361" s="26" t="s">
        <v>593</v>
      </c>
      <c r="I361" s="26" t="s">
        <v>189</v>
      </c>
      <c r="J361" s="26"/>
      <c r="K361" s="26" t="s">
        <v>488</v>
      </c>
      <c r="L361" s="26" t="s">
        <v>486</v>
      </c>
      <c r="M361" s="13" t="s">
        <v>676</v>
      </c>
      <c r="N361" s="26"/>
      <c r="O361" s="26">
        <v>98809045</v>
      </c>
      <c r="P361" s="26" t="s">
        <v>272</v>
      </c>
      <c r="Q361" s="26">
        <v>10</v>
      </c>
      <c r="R361" s="26">
        <v>36</v>
      </c>
      <c r="S361" s="36">
        <v>1596</v>
      </c>
      <c r="T361" s="36">
        <v>1596</v>
      </c>
      <c r="U361" s="36"/>
      <c r="V361" s="28">
        <f t="shared" si="104"/>
        <v>3192</v>
      </c>
      <c r="W361" s="27">
        <f t="shared" si="105"/>
        <v>1596</v>
      </c>
      <c r="X361" s="27">
        <f t="shared" si="106"/>
        <v>1596</v>
      </c>
      <c r="Y361" s="27">
        <f t="shared" si="107"/>
        <v>0</v>
      </c>
      <c r="Z361" s="28">
        <f t="shared" si="108"/>
        <v>3192</v>
      </c>
      <c r="AA361" s="27">
        <f t="shared" si="109"/>
        <v>1596</v>
      </c>
      <c r="AB361" s="27">
        <f t="shared" si="110"/>
        <v>1596</v>
      </c>
      <c r="AC361" s="27">
        <f t="shared" si="111"/>
        <v>0</v>
      </c>
      <c r="AD361" s="28">
        <f t="shared" si="112"/>
        <v>3192</v>
      </c>
      <c r="AE361" s="28">
        <f t="shared" si="113"/>
        <v>9576</v>
      </c>
      <c r="AF361" s="29" t="s">
        <v>274</v>
      </c>
      <c r="AG361" s="29" t="s">
        <v>59</v>
      </c>
      <c r="AH361" s="29" t="s">
        <v>60</v>
      </c>
      <c r="AI361" s="29" t="s">
        <v>61</v>
      </c>
      <c r="AJ361" s="29" t="s">
        <v>62</v>
      </c>
      <c r="AK361" s="26" t="s">
        <v>63</v>
      </c>
      <c r="AL361" s="26" t="s">
        <v>62</v>
      </c>
      <c r="AM361" s="26" t="s">
        <v>64</v>
      </c>
      <c r="AN361" s="26" t="s">
        <v>65</v>
      </c>
      <c r="AO361" s="30"/>
    </row>
    <row r="362" spans="1:41">
      <c r="A362" s="26">
        <v>111</v>
      </c>
      <c r="B362" s="26" t="s">
        <v>483</v>
      </c>
      <c r="C362" s="26" t="s">
        <v>484</v>
      </c>
      <c r="D362" s="26" t="s">
        <v>485</v>
      </c>
      <c r="E362" s="26" t="s">
        <v>483</v>
      </c>
      <c r="F362" s="26" t="s">
        <v>485</v>
      </c>
      <c r="G362" s="26" t="s">
        <v>51</v>
      </c>
      <c r="H362" s="26" t="s">
        <v>593</v>
      </c>
      <c r="I362" s="26" t="s">
        <v>677</v>
      </c>
      <c r="J362" s="26"/>
      <c r="K362" s="26" t="s">
        <v>488</v>
      </c>
      <c r="L362" s="26" t="s">
        <v>486</v>
      </c>
      <c r="M362" s="13" t="s">
        <v>678</v>
      </c>
      <c r="N362" s="26"/>
      <c r="O362" s="26">
        <v>97834172</v>
      </c>
      <c r="P362" s="26" t="s">
        <v>272</v>
      </c>
      <c r="Q362" s="26">
        <v>5</v>
      </c>
      <c r="R362" s="26">
        <v>36</v>
      </c>
      <c r="S362" s="36">
        <v>300</v>
      </c>
      <c r="T362" s="36">
        <v>300</v>
      </c>
      <c r="U362" s="36"/>
      <c r="V362" s="28">
        <f t="shared" si="104"/>
        <v>600</v>
      </c>
      <c r="W362" s="27">
        <f t="shared" si="105"/>
        <v>300</v>
      </c>
      <c r="X362" s="27">
        <f t="shared" si="106"/>
        <v>300</v>
      </c>
      <c r="Y362" s="27">
        <f t="shared" si="107"/>
        <v>0</v>
      </c>
      <c r="Z362" s="28">
        <f t="shared" si="108"/>
        <v>600</v>
      </c>
      <c r="AA362" s="27">
        <f t="shared" si="109"/>
        <v>300</v>
      </c>
      <c r="AB362" s="27">
        <f t="shared" si="110"/>
        <v>300</v>
      </c>
      <c r="AC362" s="27">
        <f t="shared" si="111"/>
        <v>0</v>
      </c>
      <c r="AD362" s="28">
        <f t="shared" si="112"/>
        <v>600</v>
      </c>
      <c r="AE362" s="28">
        <f t="shared" si="113"/>
        <v>1800</v>
      </c>
      <c r="AF362" s="29" t="s">
        <v>274</v>
      </c>
      <c r="AG362" s="29" t="s">
        <v>59</v>
      </c>
      <c r="AH362" s="29" t="s">
        <v>60</v>
      </c>
      <c r="AI362" s="29" t="s">
        <v>61</v>
      </c>
      <c r="AJ362" s="29" t="s">
        <v>62</v>
      </c>
      <c r="AK362" s="26" t="s">
        <v>63</v>
      </c>
      <c r="AL362" s="26" t="s">
        <v>62</v>
      </c>
      <c r="AM362" s="26" t="s">
        <v>64</v>
      </c>
      <c r="AN362" s="26" t="s">
        <v>65</v>
      </c>
      <c r="AO362" s="30"/>
    </row>
    <row r="363" spans="1:41">
      <c r="A363" s="26">
        <v>112</v>
      </c>
      <c r="B363" s="26" t="s">
        <v>483</v>
      </c>
      <c r="C363" s="26" t="s">
        <v>484</v>
      </c>
      <c r="D363" s="26" t="s">
        <v>485</v>
      </c>
      <c r="E363" s="26" t="s">
        <v>483</v>
      </c>
      <c r="F363" s="26" t="s">
        <v>485</v>
      </c>
      <c r="G363" s="26" t="s">
        <v>51</v>
      </c>
      <c r="H363" s="26" t="s">
        <v>586</v>
      </c>
      <c r="I363" s="26" t="s">
        <v>679</v>
      </c>
      <c r="J363" s="26"/>
      <c r="K363" s="26" t="s">
        <v>488</v>
      </c>
      <c r="L363" s="26" t="s">
        <v>486</v>
      </c>
      <c r="M363" s="13" t="s">
        <v>680</v>
      </c>
      <c r="N363" s="26"/>
      <c r="O363" s="26">
        <v>94843379</v>
      </c>
      <c r="P363" s="26" t="s">
        <v>272</v>
      </c>
      <c r="Q363" s="26">
        <v>8</v>
      </c>
      <c r="R363" s="26">
        <v>36</v>
      </c>
      <c r="S363" s="36">
        <v>2939</v>
      </c>
      <c r="T363" s="36">
        <v>2939</v>
      </c>
      <c r="U363" s="36"/>
      <c r="V363" s="28">
        <f t="shared" si="104"/>
        <v>5878</v>
      </c>
      <c r="W363" s="27">
        <f t="shared" si="105"/>
        <v>2939</v>
      </c>
      <c r="X363" s="27">
        <f t="shared" si="106"/>
        <v>2939</v>
      </c>
      <c r="Y363" s="27">
        <f t="shared" si="107"/>
        <v>0</v>
      </c>
      <c r="Z363" s="28">
        <f t="shared" si="108"/>
        <v>5878</v>
      </c>
      <c r="AA363" s="27">
        <f t="shared" si="109"/>
        <v>2939</v>
      </c>
      <c r="AB363" s="27">
        <f t="shared" si="110"/>
        <v>2939</v>
      </c>
      <c r="AC363" s="27">
        <f t="shared" si="111"/>
        <v>0</v>
      </c>
      <c r="AD363" s="28">
        <f t="shared" si="112"/>
        <v>5878</v>
      </c>
      <c r="AE363" s="28">
        <f t="shared" si="113"/>
        <v>17634</v>
      </c>
      <c r="AF363" s="29" t="s">
        <v>274</v>
      </c>
      <c r="AG363" s="29" t="s">
        <v>59</v>
      </c>
      <c r="AH363" s="29" t="s">
        <v>60</v>
      </c>
      <c r="AI363" s="29" t="s">
        <v>61</v>
      </c>
      <c r="AJ363" s="29" t="s">
        <v>62</v>
      </c>
      <c r="AK363" s="26" t="s">
        <v>63</v>
      </c>
      <c r="AL363" s="26" t="s">
        <v>62</v>
      </c>
      <c r="AM363" s="26" t="s">
        <v>64</v>
      </c>
      <c r="AN363" s="26" t="s">
        <v>65</v>
      </c>
      <c r="AO363" s="30"/>
    </row>
    <row r="364" spans="1:41">
      <c r="A364" s="26">
        <v>113</v>
      </c>
      <c r="B364" s="26" t="s">
        <v>483</v>
      </c>
      <c r="C364" s="26" t="s">
        <v>484</v>
      </c>
      <c r="D364" s="26" t="s">
        <v>485</v>
      </c>
      <c r="E364" s="26" t="s">
        <v>483</v>
      </c>
      <c r="F364" s="26" t="s">
        <v>485</v>
      </c>
      <c r="G364" s="26" t="s">
        <v>51</v>
      </c>
      <c r="H364" s="26" t="s">
        <v>593</v>
      </c>
      <c r="I364" s="26" t="s">
        <v>205</v>
      </c>
      <c r="J364" s="26"/>
      <c r="K364" s="26" t="s">
        <v>488</v>
      </c>
      <c r="L364" s="26" t="s">
        <v>486</v>
      </c>
      <c r="M364" s="13" t="s">
        <v>681</v>
      </c>
      <c r="N364" s="26"/>
      <c r="O364" s="26">
        <v>60041537</v>
      </c>
      <c r="P364" s="26" t="s">
        <v>272</v>
      </c>
      <c r="Q364" s="26">
        <v>4.3</v>
      </c>
      <c r="R364" s="26">
        <v>36</v>
      </c>
      <c r="S364" s="36">
        <v>1183.5</v>
      </c>
      <c r="T364" s="36">
        <v>1183.5</v>
      </c>
      <c r="U364" s="36"/>
      <c r="V364" s="28">
        <f t="shared" si="104"/>
        <v>2367</v>
      </c>
      <c r="W364" s="27">
        <f t="shared" si="105"/>
        <v>1183.5</v>
      </c>
      <c r="X364" s="27">
        <f t="shared" si="106"/>
        <v>1183.5</v>
      </c>
      <c r="Y364" s="27">
        <f t="shared" si="107"/>
        <v>0</v>
      </c>
      <c r="Z364" s="28">
        <f t="shared" si="108"/>
        <v>2367</v>
      </c>
      <c r="AA364" s="27">
        <f t="shared" si="109"/>
        <v>1183.5</v>
      </c>
      <c r="AB364" s="27">
        <f t="shared" si="110"/>
        <v>1183.5</v>
      </c>
      <c r="AC364" s="27">
        <f t="shared" si="111"/>
        <v>0</v>
      </c>
      <c r="AD364" s="28">
        <f t="shared" si="112"/>
        <v>2367</v>
      </c>
      <c r="AE364" s="28">
        <f t="shared" si="113"/>
        <v>7101</v>
      </c>
      <c r="AF364" s="29" t="s">
        <v>274</v>
      </c>
      <c r="AG364" s="29" t="s">
        <v>59</v>
      </c>
      <c r="AH364" s="29" t="s">
        <v>60</v>
      </c>
      <c r="AI364" s="29" t="s">
        <v>61</v>
      </c>
      <c r="AJ364" s="29" t="s">
        <v>62</v>
      </c>
      <c r="AK364" s="26" t="s">
        <v>63</v>
      </c>
      <c r="AL364" s="26" t="s">
        <v>62</v>
      </c>
      <c r="AM364" s="26" t="s">
        <v>64</v>
      </c>
      <c r="AN364" s="26" t="s">
        <v>65</v>
      </c>
      <c r="AO364" s="30"/>
    </row>
    <row r="365" spans="1:41">
      <c r="A365" s="26">
        <v>114</v>
      </c>
      <c r="B365" s="26" t="s">
        <v>483</v>
      </c>
      <c r="C365" s="26" t="s">
        <v>484</v>
      </c>
      <c r="D365" s="26" t="s">
        <v>485</v>
      </c>
      <c r="E365" s="26" t="s">
        <v>483</v>
      </c>
      <c r="F365" s="26" t="s">
        <v>485</v>
      </c>
      <c r="G365" s="26" t="s">
        <v>51</v>
      </c>
      <c r="H365" s="26" t="s">
        <v>486</v>
      </c>
      <c r="I365" s="26" t="s">
        <v>682</v>
      </c>
      <c r="J365" s="26"/>
      <c r="K365" s="26" t="s">
        <v>488</v>
      </c>
      <c r="L365" s="26" t="s">
        <v>486</v>
      </c>
      <c r="M365" s="13" t="s">
        <v>683</v>
      </c>
      <c r="N365" s="26"/>
      <c r="O365" s="26">
        <v>25478583</v>
      </c>
      <c r="P365" s="26" t="s">
        <v>272</v>
      </c>
      <c r="Q365" s="26">
        <v>13</v>
      </c>
      <c r="R365" s="26">
        <v>36</v>
      </c>
      <c r="S365" s="36">
        <v>4666.5</v>
      </c>
      <c r="T365" s="36">
        <v>4666.5</v>
      </c>
      <c r="U365" s="36"/>
      <c r="V365" s="28">
        <f t="shared" si="104"/>
        <v>9333</v>
      </c>
      <c r="W365" s="27">
        <f t="shared" si="105"/>
        <v>4666.5</v>
      </c>
      <c r="X365" s="27">
        <f t="shared" si="106"/>
        <v>4666.5</v>
      </c>
      <c r="Y365" s="27">
        <f t="shared" si="107"/>
        <v>0</v>
      </c>
      <c r="Z365" s="28">
        <f t="shared" si="108"/>
        <v>9333</v>
      </c>
      <c r="AA365" s="27">
        <f t="shared" si="109"/>
        <v>4666.5</v>
      </c>
      <c r="AB365" s="27">
        <f t="shared" si="110"/>
        <v>4666.5</v>
      </c>
      <c r="AC365" s="27">
        <f t="shared" si="111"/>
        <v>0</v>
      </c>
      <c r="AD365" s="28">
        <f t="shared" si="112"/>
        <v>9333</v>
      </c>
      <c r="AE365" s="28">
        <f t="shared" si="113"/>
        <v>27999</v>
      </c>
      <c r="AF365" s="29" t="s">
        <v>274</v>
      </c>
      <c r="AG365" s="29" t="s">
        <v>59</v>
      </c>
      <c r="AH365" s="29" t="s">
        <v>60</v>
      </c>
      <c r="AI365" s="29" t="s">
        <v>61</v>
      </c>
      <c r="AJ365" s="29" t="s">
        <v>62</v>
      </c>
      <c r="AK365" s="26" t="s">
        <v>63</v>
      </c>
      <c r="AL365" s="26" t="s">
        <v>62</v>
      </c>
      <c r="AM365" s="26" t="s">
        <v>64</v>
      </c>
      <c r="AN365" s="26" t="s">
        <v>65</v>
      </c>
      <c r="AO365" s="30"/>
    </row>
    <row r="366" spans="1:41">
      <c r="A366" s="26">
        <v>115</v>
      </c>
      <c r="B366" s="26" t="s">
        <v>483</v>
      </c>
      <c r="C366" s="26" t="s">
        <v>484</v>
      </c>
      <c r="D366" s="26" t="s">
        <v>485</v>
      </c>
      <c r="E366" s="26" t="s">
        <v>483</v>
      </c>
      <c r="F366" s="26" t="s">
        <v>485</v>
      </c>
      <c r="G366" s="26" t="s">
        <v>51</v>
      </c>
      <c r="H366" s="26" t="s">
        <v>568</v>
      </c>
      <c r="I366" s="26" t="s">
        <v>684</v>
      </c>
      <c r="J366" s="26"/>
      <c r="K366" s="26" t="s">
        <v>488</v>
      </c>
      <c r="L366" s="26" t="s">
        <v>486</v>
      </c>
      <c r="M366" s="13" t="s">
        <v>685</v>
      </c>
      <c r="N366" s="26"/>
      <c r="O366" s="26">
        <v>70554699</v>
      </c>
      <c r="P366" s="26" t="s">
        <v>272</v>
      </c>
      <c r="Q366" s="26">
        <v>2</v>
      </c>
      <c r="R366" s="26">
        <v>36</v>
      </c>
      <c r="S366" s="36">
        <v>551.5</v>
      </c>
      <c r="T366" s="36">
        <v>551.5</v>
      </c>
      <c r="U366" s="36"/>
      <c r="V366" s="28">
        <f t="shared" si="104"/>
        <v>1103</v>
      </c>
      <c r="W366" s="27">
        <f t="shared" si="105"/>
        <v>551.5</v>
      </c>
      <c r="X366" s="27">
        <f t="shared" si="106"/>
        <v>551.5</v>
      </c>
      <c r="Y366" s="27">
        <f t="shared" si="107"/>
        <v>0</v>
      </c>
      <c r="Z366" s="28">
        <f t="shared" si="108"/>
        <v>1103</v>
      </c>
      <c r="AA366" s="27">
        <f t="shared" si="109"/>
        <v>551.5</v>
      </c>
      <c r="AB366" s="27">
        <f t="shared" si="110"/>
        <v>551.5</v>
      </c>
      <c r="AC366" s="27">
        <f t="shared" si="111"/>
        <v>0</v>
      </c>
      <c r="AD366" s="28">
        <f t="shared" si="112"/>
        <v>1103</v>
      </c>
      <c r="AE366" s="28">
        <f t="shared" si="113"/>
        <v>3309</v>
      </c>
      <c r="AF366" s="29" t="s">
        <v>274</v>
      </c>
      <c r="AG366" s="29" t="s">
        <v>59</v>
      </c>
      <c r="AH366" s="29" t="s">
        <v>60</v>
      </c>
      <c r="AI366" s="29" t="s">
        <v>61</v>
      </c>
      <c r="AJ366" s="29" t="s">
        <v>62</v>
      </c>
      <c r="AK366" s="26" t="s">
        <v>63</v>
      </c>
      <c r="AL366" s="26" t="s">
        <v>62</v>
      </c>
      <c r="AM366" s="26" t="s">
        <v>64</v>
      </c>
      <c r="AN366" s="26" t="s">
        <v>65</v>
      </c>
      <c r="AO366" s="30"/>
    </row>
    <row r="367" spans="1:41">
      <c r="A367" s="26">
        <v>116</v>
      </c>
      <c r="B367" s="26" t="s">
        <v>483</v>
      </c>
      <c r="C367" s="26" t="s">
        <v>484</v>
      </c>
      <c r="D367" s="26" t="s">
        <v>485</v>
      </c>
      <c r="E367" s="26" t="s">
        <v>483</v>
      </c>
      <c r="F367" s="26" t="s">
        <v>485</v>
      </c>
      <c r="G367" s="26" t="s">
        <v>51</v>
      </c>
      <c r="H367" s="26" t="s">
        <v>509</v>
      </c>
      <c r="I367" s="26" t="s">
        <v>686</v>
      </c>
      <c r="J367" s="26"/>
      <c r="K367" s="26" t="s">
        <v>488</v>
      </c>
      <c r="L367" s="26" t="s">
        <v>486</v>
      </c>
      <c r="M367" s="13" t="s">
        <v>687</v>
      </c>
      <c r="N367" s="26"/>
      <c r="O367" s="26" t="s">
        <v>688</v>
      </c>
      <c r="P367" s="26" t="s">
        <v>272</v>
      </c>
      <c r="Q367" s="26">
        <v>3</v>
      </c>
      <c r="R367" s="26">
        <v>36</v>
      </c>
      <c r="S367" s="36">
        <v>1000</v>
      </c>
      <c r="T367" s="36">
        <v>1000</v>
      </c>
      <c r="U367" s="36"/>
      <c r="V367" s="28">
        <f t="shared" si="104"/>
        <v>2000</v>
      </c>
      <c r="W367" s="27">
        <f t="shared" si="105"/>
        <v>1000</v>
      </c>
      <c r="X367" s="27">
        <f t="shared" si="106"/>
        <v>1000</v>
      </c>
      <c r="Y367" s="27">
        <f t="shared" si="107"/>
        <v>0</v>
      </c>
      <c r="Z367" s="28">
        <f t="shared" si="108"/>
        <v>2000</v>
      </c>
      <c r="AA367" s="27">
        <f t="shared" si="109"/>
        <v>1000</v>
      </c>
      <c r="AB367" s="27">
        <f t="shared" si="110"/>
        <v>1000</v>
      </c>
      <c r="AC367" s="27">
        <f t="shared" si="111"/>
        <v>0</v>
      </c>
      <c r="AD367" s="28">
        <f t="shared" si="112"/>
        <v>2000</v>
      </c>
      <c r="AE367" s="28">
        <f t="shared" si="113"/>
        <v>6000</v>
      </c>
      <c r="AF367" s="29" t="s">
        <v>274</v>
      </c>
      <c r="AG367" s="29" t="s">
        <v>59</v>
      </c>
      <c r="AH367" s="29" t="s">
        <v>60</v>
      </c>
      <c r="AI367" s="29" t="s">
        <v>61</v>
      </c>
      <c r="AJ367" s="29" t="s">
        <v>62</v>
      </c>
      <c r="AK367" s="26" t="s">
        <v>63</v>
      </c>
      <c r="AL367" s="26" t="s">
        <v>62</v>
      </c>
      <c r="AM367" s="26" t="s">
        <v>64</v>
      </c>
      <c r="AN367" s="26" t="s">
        <v>65</v>
      </c>
      <c r="AO367" s="30"/>
    </row>
    <row r="368" spans="1:41">
      <c r="A368" s="26">
        <v>117</v>
      </c>
      <c r="B368" s="26" t="s">
        <v>483</v>
      </c>
      <c r="C368" s="26" t="s">
        <v>484</v>
      </c>
      <c r="D368" s="26" t="s">
        <v>485</v>
      </c>
      <c r="E368" s="26" t="s">
        <v>483</v>
      </c>
      <c r="F368" s="26" t="s">
        <v>485</v>
      </c>
      <c r="G368" s="26" t="s">
        <v>51</v>
      </c>
      <c r="H368" s="26" t="s">
        <v>486</v>
      </c>
      <c r="I368" s="26" t="s">
        <v>689</v>
      </c>
      <c r="J368" s="26"/>
      <c r="K368" s="26" t="s">
        <v>488</v>
      </c>
      <c r="L368" s="26" t="s">
        <v>486</v>
      </c>
      <c r="M368" s="13" t="s">
        <v>690</v>
      </c>
      <c r="N368" s="26"/>
      <c r="O368" s="26" t="s">
        <v>691</v>
      </c>
      <c r="P368" s="26" t="s">
        <v>692</v>
      </c>
      <c r="Q368" s="26">
        <v>11</v>
      </c>
      <c r="R368" s="26">
        <v>36</v>
      </c>
      <c r="S368" s="36">
        <v>3500</v>
      </c>
      <c r="T368" s="36"/>
      <c r="U368" s="36"/>
      <c r="V368" s="28">
        <f t="shared" si="104"/>
        <v>3500</v>
      </c>
      <c r="W368" s="27">
        <f t="shared" si="105"/>
        <v>3500</v>
      </c>
      <c r="X368" s="27">
        <f t="shared" si="106"/>
        <v>0</v>
      </c>
      <c r="Y368" s="27">
        <f t="shared" si="107"/>
        <v>0</v>
      </c>
      <c r="Z368" s="28">
        <f t="shared" si="108"/>
        <v>3500</v>
      </c>
      <c r="AA368" s="27">
        <f t="shared" si="109"/>
        <v>3500</v>
      </c>
      <c r="AB368" s="27">
        <f t="shared" si="110"/>
        <v>0</v>
      </c>
      <c r="AC368" s="27">
        <f t="shared" si="111"/>
        <v>0</v>
      </c>
      <c r="AD368" s="28">
        <f t="shared" si="112"/>
        <v>3500</v>
      </c>
      <c r="AE368" s="28">
        <f t="shared" si="113"/>
        <v>10500</v>
      </c>
      <c r="AF368" s="29" t="s">
        <v>274</v>
      </c>
      <c r="AG368" s="29" t="s">
        <v>59</v>
      </c>
      <c r="AH368" s="29" t="s">
        <v>60</v>
      </c>
      <c r="AI368" s="29" t="s">
        <v>61</v>
      </c>
      <c r="AJ368" s="29" t="s">
        <v>62</v>
      </c>
      <c r="AK368" s="26" t="s">
        <v>63</v>
      </c>
      <c r="AL368" s="26" t="s">
        <v>62</v>
      </c>
      <c r="AM368" s="26" t="s">
        <v>64</v>
      </c>
      <c r="AN368" s="26" t="s">
        <v>65</v>
      </c>
      <c r="AO368" s="30"/>
    </row>
    <row r="369" spans="1:41">
      <c r="A369" s="26">
        <v>118</v>
      </c>
      <c r="B369" s="26" t="s">
        <v>483</v>
      </c>
      <c r="C369" s="26" t="s">
        <v>484</v>
      </c>
      <c r="D369" s="26" t="s">
        <v>485</v>
      </c>
      <c r="E369" s="26" t="s">
        <v>483</v>
      </c>
      <c r="F369" s="26" t="s">
        <v>485</v>
      </c>
      <c r="G369" s="26" t="s">
        <v>51</v>
      </c>
      <c r="H369" s="26" t="s">
        <v>693</v>
      </c>
      <c r="I369" s="26" t="s">
        <v>623</v>
      </c>
      <c r="J369" s="26"/>
      <c r="K369" s="26" t="s">
        <v>488</v>
      </c>
      <c r="L369" s="26" t="s">
        <v>486</v>
      </c>
      <c r="M369" s="13" t="s">
        <v>694</v>
      </c>
      <c r="N369" s="26"/>
      <c r="O369" s="26">
        <v>60041515</v>
      </c>
      <c r="P369" s="26" t="s">
        <v>692</v>
      </c>
      <c r="Q369" s="26">
        <v>3</v>
      </c>
      <c r="R369" s="26">
        <v>36</v>
      </c>
      <c r="S369" s="36">
        <v>680</v>
      </c>
      <c r="T369" s="36"/>
      <c r="U369" s="36"/>
      <c r="V369" s="28">
        <f t="shared" si="104"/>
        <v>680</v>
      </c>
      <c r="W369" s="27">
        <f t="shared" si="105"/>
        <v>680</v>
      </c>
      <c r="X369" s="27">
        <f t="shared" si="106"/>
        <v>0</v>
      </c>
      <c r="Y369" s="27">
        <f t="shared" si="107"/>
        <v>0</v>
      </c>
      <c r="Z369" s="28">
        <f t="shared" si="108"/>
        <v>680</v>
      </c>
      <c r="AA369" s="27">
        <f t="shared" si="109"/>
        <v>680</v>
      </c>
      <c r="AB369" s="27">
        <f t="shared" si="110"/>
        <v>0</v>
      </c>
      <c r="AC369" s="27">
        <f t="shared" si="111"/>
        <v>0</v>
      </c>
      <c r="AD369" s="28">
        <f t="shared" si="112"/>
        <v>680</v>
      </c>
      <c r="AE369" s="28">
        <f t="shared" si="113"/>
        <v>2040</v>
      </c>
      <c r="AF369" s="29" t="s">
        <v>274</v>
      </c>
      <c r="AG369" s="29" t="s">
        <v>59</v>
      </c>
      <c r="AH369" s="29" t="s">
        <v>60</v>
      </c>
      <c r="AI369" s="29" t="s">
        <v>61</v>
      </c>
      <c r="AJ369" s="29" t="s">
        <v>62</v>
      </c>
      <c r="AK369" s="26" t="s">
        <v>63</v>
      </c>
      <c r="AL369" s="26" t="s">
        <v>62</v>
      </c>
      <c r="AM369" s="26" t="s">
        <v>64</v>
      </c>
      <c r="AN369" s="26" t="s">
        <v>65</v>
      </c>
      <c r="AO369" s="30"/>
    </row>
    <row r="370" spans="1:41">
      <c r="A370" s="26">
        <v>119</v>
      </c>
      <c r="B370" s="26" t="s">
        <v>483</v>
      </c>
      <c r="C370" s="26" t="s">
        <v>484</v>
      </c>
      <c r="D370" s="26" t="s">
        <v>485</v>
      </c>
      <c r="E370" s="26" t="s">
        <v>483</v>
      </c>
      <c r="F370" s="26" t="s">
        <v>485</v>
      </c>
      <c r="G370" s="26" t="s">
        <v>51</v>
      </c>
      <c r="H370" s="26" t="s">
        <v>695</v>
      </c>
      <c r="I370" s="26" t="s">
        <v>606</v>
      </c>
      <c r="J370" s="26"/>
      <c r="K370" s="26" t="s">
        <v>488</v>
      </c>
      <c r="L370" s="26" t="s">
        <v>486</v>
      </c>
      <c r="M370" s="13" t="s">
        <v>696</v>
      </c>
      <c r="N370" s="26"/>
      <c r="O370" s="26">
        <v>60041738</v>
      </c>
      <c r="P370" s="26" t="s">
        <v>692</v>
      </c>
      <c r="Q370" s="26">
        <v>3</v>
      </c>
      <c r="R370" s="26">
        <v>36</v>
      </c>
      <c r="S370" s="36">
        <v>700</v>
      </c>
      <c r="T370" s="36"/>
      <c r="U370" s="36"/>
      <c r="V370" s="28">
        <f t="shared" si="104"/>
        <v>700</v>
      </c>
      <c r="W370" s="27">
        <f t="shared" si="105"/>
        <v>700</v>
      </c>
      <c r="X370" s="27">
        <f t="shared" si="106"/>
        <v>0</v>
      </c>
      <c r="Y370" s="27">
        <f t="shared" si="107"/>
        <v>0</v>
      </c>
      <c r="Z370" s="28">
        <f t="shared" si="108"/>
        <v>700</v>
      </c>
      <c r="AA370" s="27">
        <f t="shared" si="109"/>
        <v>700</v>
      </c>
      <c r="AB370" s="27">
        <f t="shared" si="110"/>
        <v>0</v>
      </c>
      <c r="AC370" s="27">
        <f t="shared" si="111"/>
        <v>0</v>
      </c>
      <c r="AD370" s="28">
        <f t="shared" si="112"/>
        <v>700</v>
      </c>
      <c r="AE370" s="28">
        <f t="shared" si="113"/>
        <v>2100</v>
      </c>
      <c r="AF370" s="29" t="s">
        <v>274</v>
      </c>
      <c r="AG370" s="29" t="s">
        <v>59</v>
      </c>
      <c r="AH370" s="29" t="s">
        <v>60</v>
      </c>
      <c r="AI370" s="29" t="s">
        <v>61</v>
      </c>
      <c r="AJ370" s="29" t="s">
        <v>62</v>
      </c>
      <c r="AK370" s="26" t="s">
        <v>63</v>
      </c>
      <c r="AL370" s="26" t="s">
        <v>62</v>
      </c>
      <c r="AM370" s="26" t="s">
        <v>64</v>
      </c>
      <c r="AN370" s="26" t="s">
        <v>65</v>
      </c>
      <c r="AO370" s="30"/>
    </row>
    <row r="371" spans="1:41">
      <c r="A371" s="26">
        <v>120</v>
      </c>
      <c r="B371" s="26" t="s">
        <v>483</v>
      </c>
      <c r="C371" s="26" t="s">
        <v>484</v>
      </c>
      <c r="D371" s="26" t="s">
        <v>485</v>
      </c>
      <c r="E371" s="26" t="s">
        <v>483</v>
      </c>
      <c r="F371" s="26" t="s">
        <v>485</v>
      </c>
      <c r="G371" s="26" t="s">
        <v>51</v>
      </c>
      <c r="H371" s="26" t="s">
        <v>697</v>
      </c>
      <c r="I371" s="26" t="s">
        <v>521</v>
      </c>
      <c r="J371" s="26"/>
      <c r="K371" s="26" t="s">
        <v>488</v>
      </c>
      <c r="L371" s="26" t="s">
        <v>486</v>
      </c>
      <c r="M371" s="13" t="s">
        <v>698</v>
      </c>
      <c r="N371" s="26"/>
      <c r="O371" s="26" t="s">
        <v>699</v>
      </c>
      <c r="P371" s="26" t="s">
        <v>692</v>
      </c>
      <c r="Q371" s="26">
        <v>5.3</v>
      </c>
      <c r="R371" s="26">
        <v>36</v>
      </c>
      <c r="S371" s="36">
        <v>2406</v>
      </c>
      <c r="T371" s="36"/>
      <c r="U371" s="36"/>
      <c r="V371" s="28">
        <f t="shared" si="104"/>
        <v>2406</v>
      </c>
      <c r="W371" s="27">
        <f t="shared" si="105"/>
        <v>2406</v>
      </c>
      <c r="X371" s="27">
        <f t="shared" si="106"/>
        <v>0</v>
      </c>
      <c r="Y371" s="27">
        <f t="shared" si="107"/>
        <v>0</v>
      </c>
      <c r="Z371" s="28">
        <f t="shared" si="108"/>
        <v>2406</v>
      </c>
      <c r="AA371" s="27">
        <f t="shared" si="109"/>
        <v>2406</v>
      </c>
      <c r="AB371" s="27">
        <f t="shared" si="110"/>
        <v>0</v>
      </c>
      <c r="AC371" s="27">
        <f t="shared" si="111"/>
        <v>0</v>
      </c>
      <c r="AD371" s="28">
        <f t="shared" si="112"/>
        <v>2406</v>
      </c>
      <c r="AE371" s="28">
        <f t="shared" si="113"/>
        <v>7218</v>
      </c>
      <c r="AF371" s="29" t="s">
        <v>274</v>
      </c>
      <c r="AG371" s="29" t="s">
        <v>59</v>
      </c>
      <c r="AH371" s="29" t="s">
        <v>60</v>
      </c>
      <c r="AI371" s="29" t="s">
        <v>61</v>
      </c>
      <c r="AJ371" s="29" t="s">
        <v>62</v>
      </c>
      <c r="AK371" s="26" t="s">
        <v>63</v>
      </c>
      <c r="AL371" s="26" t="s">
        <v>62</v>
      </c>
      <c r="AM371" s="26" t="s">
        <v>64</v>
      </c>
      <c r="AN371" s="26" t="s">
        <v>65</v>
      </c>
      <c r="AO371" s="30"/>
    </row>
    <row r="372" spans="1:41">
      <c r="A372" s="26">
        <v>121</v>
      </c>
      <c r="B372" s="26" t="s">
        <v>483</v>
      </c>
      <c r="C372" s="26" t="s">
        <v>484</v>
      </c>
      <c r="D372" s="26" t="s">
        <v>485</v>
      </c>
      <c r="E372" s="26" t="s">
        <v>483</v>
      </c>
      <c r="F372" s="26" t="s">
        <v>485</v>
      </c>
      <c r="G372" s="26" t="s">
        <v>51</v>
      </c>
      <c r="H372" s="26" t="s">
        <v>700</v>
      </c>
      <c r="I372" s="26" t="s">
        <v>701</v>
      </c>
      <c r="J372" s="26"/>
      <c r="K372" s="26" t="s">
        <v>488</v>
      </c>
      <c r="L372" s="26" t="s">
        <v>486</v>
      </c>
      <c r="M372" s="13" t="s">
        <v>702</v>
      </c>
      <c r="N372" s="26"/>
      <c r="O372" s="26" t="s">
        <v>703</v>
      </c>
      <c r="P372" s="26" t="s">
        <v>692</v>
      </c>
      <c r="Q372" s="26">
        <v>5.3</v>
      </c>
      <c r="R372" s="26">
        <v>36</v>
      </c>
      <c r="S372" s="36">
        <v>800</v>
      </c>
      <c r="T372" s="36"/>
      <c r="U372" s="36"/>
      <c r="V372" s="28">
        <f t="shared" si="104"/>
        <v>800</v>
      </c>
      <c r="W372" s="27">
        <f t="shared" si="105"/>
        <v>800</v>
      </c>
      <c r="X372" s="27">
        <f t="shared" si="106"/>
        <v>0</v>
      </c>
      <c r="Y372" s="27">
        <f t="shared" si="107"/>
        <v>0</v>
      </c>
      <c r="Z372" s="28">
        <f t="shared" si="108"/>
        <v>800</v>
      </c>
      <c r="AA372" s="27">
        <f t="shared" si="109"/>
        <v>800</v>
      </c>
      <c r="AB372" s="27">
        <f t="shared" si="110"/>
        <v>0</v>
      </c>
      <c r="AC372" s="27">
        <f t="shared" si="111"/>
        <v>0</v>
      </c>
      <c r="AD372" s="28">
        <f t="shared" si="112"/>
        <v>800</v>
      </c>
      <c r="AE372" s="28">
        <f t="shared" si="113"/>
        <v>2400</v>
      </c>
      <c r="AF372" s="29" t="s">
        <v>274</v>
      </c>
      <c r="AG372" s="29" t="s">
        <v>59</v>
      </c>
      <c r="AH372" s="29" t="s">
        <v>60</v>
      </c>
      <c r="AI372" s="29" t="s">
        <v>61</v>
      </c>
      <c r="AJ372" s="29" t="s">
        <v>62</v>
      </c>
      <c r="AK372" s="26" t="s">
        <v>63</v>
      </c>
      <c r="AL372" s="26" t="s">
        <v>62</v>
      </c>
      <c r="AM372" s="26" t="s">
        <v>64</v>
      </c>
      <c r="AN372" s="26" t="s">
        <v>65</v>
      </c>
      <c r="AO372" s="30"/>
    </row>
    <row r="373" spans="1:41">
      <c r="A373" s="26">
        <v>122</v>
      </c>
      <c r="B373" s="26" t="s">
        <v>483</v>
      </c>
      <c r="C373" s="26" t="s">
        <v>484</v>
      </c>
      <c r="D373" s="26" t="s">
        <v>485</v>
      </c>
      <c r="E373" s="26" t="s">
        <v>483</v>
      </c>
      <c r="F373" s="26" t="s">
        <v>485</v>
      </c>
      <c r="G373" s="26" t="s">
        <v>51</v>
      </c>
      <c r="H373" s="26" t="s">
        <v>593</v>
      </c>
      <c r="I373" s="26" t="s">
        <v>602</v>
      </c>
      <c r="J373" s="26" t="s">
        <v>704</v>
      </c>
      <c r="K373" s="26" t="s">
        <v>488</v>
      </c>
      <c r="L373" s="26" t="s">
        <v>486</v>
      </c>
      <c r="M373" s="13" t="s">
        <v>705</v>
      </c>
      <c r="N373" s="26"/>
      <c r="O373" s="26" t="s">
        <v>706</v>
      </c>
      <c r="P373" s="26" t="s">
        <v>272</v>
      </c>
      <c r="Q373" s="26">
        <v>8</v>
      </c>
      <c r="R373" s="26">
        <v>36</v>
      </c>
      <c r="S373" s="36">
        <v>2000</v>
      </c>
      <c r="T373" s="36">
        <v>1600</v>
      </c>
      <c r="U373" s="36"/>
      <c r="V373" s="28">
        <f t="shared" si="104"/>
        <v>3600</v>
      </c>
      <c r="W373" s="27">
        <f t="shared" si="105"/>
        <v>2000</v>
      </c>
      <c r="X373" s="27">
        <f t="shared" si="106"/>
        <v>1600</v>
      </c>
      <c r="Y373" s="27">
        <f t="shared" si="107"/>
        <v>0</v>
      </c>
      <c r="Z373" s="28">
        <f t="shared" si="108"/>
        <v>3600</v>
      </c>
      <c r="AA373" s="27">
        <f t="shared" si="109"/>
        <v>2000</v>
      </c>
      <c r="AB373" s="27">
        <f t="shared" si="110"/>
        <v>1600</v>
      </c>
      <c r="AC373" s="27">
        <f t="shared" si="111"/>
        <v>0</v>
      </c>
      <c r="AD373" s="28">
        <f t="shared" si="112"/>
        <v>3600</v>
      </c>
      <c r="AE373" s="28">
        <f t="shared" si="113"/>
        <v>10800</v>
      </c>
      <c r="AF373" s="29" t="s">
        <v>274</v>
      </c>
      <c r="AG373" s="29" t="s">
        <v>59</v>
      </c>
      <c r="AH373" s="29" t="s">
        <v>60</v>
      </c>
      <c r="AI373" s="29" t="s">
        <v>61</v>
      </c>
      <c r="AJ373" s="29" t="s">
        <v>62</v>
      </c>
      <c r="AK373" s="26" t="s">
        <v>63</v>
      </c>
      <c r="AL373" s="26" t="s">
        <v>62</v>
      </c>
      <c r="AM373" s="26" t="s">
        <v>64</v>
      </c>
      <c r="AN373" s="26" t="s">
        <v>65</v>
      </c>
      <c r="AO373" s="30"/>
    </row>
    <row r="374" spans="1:41">
      <c r="A374" s="26">
        <v>123</v>
      </c>
      <c r="B374" s="26" t="s">
        <v>483</v>
      </c>
      <c r="C374" s="26" t="s">
        <v>484</v>
      </c>
      <c r="D374" s="26" t="s">
        <v>485</v>
      </c>
      <c r="E374" s="26" t="s">
        <v>483</v>
      </c>
      <c r="F374" s="26" t="s">
        <v>485</v>
      </c>
      <c r="G374" s="26" t="s">
        <v>51</v>
      </c>
      <c r="H374" s="26" t="s">
        <v>593</v>
      </c>
      <c r="I374" s="26" t="s">
        <v>602</v>
      </c>
      <c r="J374" s="26" t="s">
        <v>707</v>
      </c>
      <c r="K374" s="26" t="s">
        <v>488</v>
      </c>
      <c r="L374" s="26" t="s">
        <v>486</v>
      </c>
      <c r="M374" s="13" t="s">
        <v>708</v>
      </c>
      <c r="N374" s="26"/>
      <c r="O374" s="26" t="s">
        <v>709</v>
      </c>
      <c r="P374" s="26" t="s">
        <v>272</v>
      </c>
      <c r="Q374" s="26">
        <v>8</v>
      </c>
      <c r="R374" s="26">
        <v>36</v>
      </c>
      <c r="S374" s="36">
        <v>2000</v>
      </c>
      <c r="T374" s="36">
        <v>1600</v>
      </c>
      <c r="U374" s="36"/>
      <c r="V374" s="28">
        <f t="shared" si="104"/>
        <v>3600</v>
      </c>
      <c r="W374" s="27">
        <f t="shared" si="105"/>
        <v>2000</v>
      </c>
      <c r="X374" s="27">
        <f t="shared" si="106"/>
        <v>1600</v>
      </c>
      <c r="Y374" s="27">
        <f t="shared" si="107"/>
        <v>0</v>
      </c>
      <c r="Z374" s="28">
        <f t="shared" si="108"/>
        <v>3600</v>
      </c>
      <c r="AA374" s="27">
        <f t="shared" si="109"/>
        <v>2000</v>
      </c>
      <c r="AB374" s="27">
        <f t="shared" si="110"/>
        <v>1600</v>
      </c>
      <c r="AC374" s="27">
        <f t="shared" si="111"/>
        <v>0</v>
      </c>
      <c r="AD374" s="28">
        <f t="shared" si="112"/>
        <v>3600</v>
      </c>
      <c r="AE374" s="28">
        <f t="shared" si="113"/>
        <v>10800</v>
      </c>
      <c r="AF374" s="29" t="s">
        <v>274</v>
      </c>
      <c r="AG374" s="29" t="s">
        <v>59</v>
      </c>
      <c r="AH374" s="29" t="s">
        <v>60</v>
      </c>
      <c r="AI374" s="29" t="s">
        <v>61</v>
      </c>
      <c r="AJ374" s="29" t="s">
        <v>62</v>
      </c>
      <c r="AK374" s="26" t="s">
        <v>63</v>
      </c>
      <c r="AL374" s="26" t="s">
        <v>62</v>
      </c>
      <c r="AM374" s="26" t="s">
        <v>64</v>
      </c>
      <c r="AN374" s="26" t="s">
        <v>65</v>
      </c>
      <c r="AO374" s="30"/>
    </row>
    <row r="375" spans="1:41">
      <c r="A375" s="31"/>
      <c r="B375" s="32" t="s">
        <v>483</v>
      </c>
      <c r="C375" s="31"/>
      <c r="D375" s="31"/>
      <c r="E375" s="31"/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  <c r="R375" s="31"/>
      <c r="S375" s="33">
        <f t="shared" ref="S375:AE375" si="114">SUM(S252:S374)</f>
        <v>346903.5</v>
      </c>
      <c r="T375" s="33">
        <f t="shared" si="114"/>
        <v>337228.5</v>
      </c>
      <c r="U375" s="33">
        <f t="shared" si="114"/>
        <v>0</v>
      </c>
      <c r="V375" s="33">
        <f t="shared" si="114"/>
        <v>684132</v>
      </c>
      <c r="W375" s="33">
        <f t="shared" si="114"/>
        <v>346903.5</v>
      </c>
      <c r="X375" s="33">
        <f t="shared" si="114"/>
        <v>337228.5</v>
      </c>
      <c r="Y375" s="33">
        <f t="shared" si="114"/>
        <v>0</v>
      </c>
      <c r="Z375" s="33">
        <f t="shared" si="114"/>
        <v>684132</v>
      </c>
      <c r="AA375" s="33">
        <f t="shared" si="114"/>
        <v>346903.5</v>
      </c>
      <c r="AB375" s="33">
        <f t="shared" si="114"/>
        <v>337228.5</v>
      </c>
      <c r="AC375" s="33">
        <f t="shared" si="114"/>
        <v>0</v>
      </c>
      <c r="AD375" s="33">
        <f t="shared" si="114"/>
        <v>684132</v>
      </c>
      <c r="AE375" s="33">
        <f t="shared" si="114"/>
        <v>2052396</v>
      </c>
      <c r="AF375" s="31"/>
      <c r="AG375" s="31"/>
      <c r="AH375" s="31"/>
      <c r="AI375" s="31"/>
      <c r="AJ375" s="31"/>
      <c r="AK375" s="31"/>
      <c r="AL375" s="31"/>
      <c r="AM375" s="31"/>
      <c r="AN375" s="31"/>
      <c r="AO375" s="31"/>
    </row>
    <row r="376" spans="1:41">
      <c r="A376" s="26">
        <v>1</v>
      </c>
      <c r="B376" s="26" t="s">
        <v>710</v>
      </c>
      <c r="C376" s="26" t="s">
        <v>711</v>
      </c>
      <c r="D376" s="26" t="s">
        <v>712</v>
      </c>
      <c r="E376" s="26" t="s">
        <v>713</v>
      </c>
      <c r="F376" s="26" t="s">
        <v>712</v>
      </c>
      <c r="G376" s="26" t="s">
        <v>51</v>
      </c>
      <c r="H376" s="26" t="s">
        <v>714</v>
      </c>
      <c r="I376" s="26"/>
      <c r="J376" s="26">
        <v>1</v>
      </c>
      <c r="K376" s="26" t="s">
        <v>715</v>
      </c>
      <c r="L376" s="26" t="s">
        <v>714</v>
      </c>
      <c r="M376" s="13" t="s">
        <v>716</v>
      </c>
      <c r="N376" s="26"/>
      <c r="O376" s="26" t="s">
        <v>717</v>
      </c>
      <c r="P376" s="26" t="s">
        <v>718</v>
      </c>
      <c r="Q376" s="26">
        <v>5</v>
      </c>
      <c r="R376" s="26">
        <v>36</v>
      </c>
      <c r="S376" s="36">
        <v>600</v>
      </c>
      <c r="T376" s="36">
        <v>654</v>
      </c>
      <c r="U376" s="36"/>
      <c r="V376" s="28">
        <f t="shared" ref="V376:V407" si="115">SUM(S376:U376)</f>
        <v>1254</v>
      </c>
      <c r="W376" s="27">
        <f t="shared" ref="W376:W407" si="116">S376</f>
        <v>600</v>
      </c>
      <c r="X376" s="27">
        <f t="shared" ref="X376:X407" si="117">T376</f>
        <v>654</v>
      </c>
      <c r="Y376" s="27">
        <f t="shared" ref="Y376:Y407" si="118">U376</f>
        <v>0</v>
      </c>
      <c r="Z376" s="28">
        <f t="shared" ref="Z376:Z407" si="119">SUM(W376:Y376)</f>
        <v>1254</v>
      </c>
      <c r="AA376" s="27">
        <f t="shared" ref="AA376:AA407" si="120">W376</f>
        <v>600</v>
      </c>
      <c r="AB376" s="27">
        <f t="shared" ref="AB376:AB407" si="121">X376</f>
        <v>654</v>
      </c>
      <c r="AC376" s="27">
        <f t="shared" ref="AC376:AC407" si="122">Y376</f>
        <v>0</v>
      </c>
      <c r="AD376" s="28">
        <f t="shared" ref="AD376:AD407" si="123">SUM(AA376:AC376)</f>
        <v>1254</v>
      </c>
      <c r="AE376" s="28">
        <f t="shared" ref="AE376:AE407" si="124">V376+Z376+AD376</f>
        <v>3762</v>
      </c>
      <c r="AF376" s="29" t="s">
        <v>58</v>
      </c>
      <c r="AG376" s="29" t="s">
        <v>59</v>
      </c>
      <c r="AH376" s="29" t="s">
        <v>719</v>
      </c>
      <c r="AI376" s="29" t="s">
        <v>61</v>
      </c>
      <c r="AJ376" s="29" t="s">
        <v>62</v>
      </c>
      <c r="AK376" s="26" t="s">
        <v>63</v>
      </c>
      <c r="AL376" s="26" t="s">
        <v>62</v>
      </c>
      <c r="AM376" s="26" t="s">
        <v>64</v>
      </c>
      <c r="AN376" s="26" t="s">
        <v>65</v>
      </c>
      <c r="AO376" s="30"/>
    </row>
    <row r="377" spans="1:41">
      <c r="A377" s="26">
        <v>2</v>
      </c>
      <c r="B377" s="26" t="s">
        <v>710</v>
      </c>
      <c r="C377" s="26" t="s">
        <v>711</v>
      </c>
      <c r="D377" s="26" t="s">
        <v>712</v>
      </c>
      <c r="E377" s="26" t="s">
        <v>713</v>
      </c>
      <c r="F377" s="26" t="s">
        <v>712</v>
      </c>
      <c r="G377" s="26" t="s">
        <v>51</v>
      </c>
      <c r="H377" s="26" t="s">
        <v>720</v>
      </c>
      <c r="I377" s="26"/>
      <c r="J377" s="26">
        <v>2</v>
      </c>
      <c r="K377" s="26" t="s">
        <v>721</v>
      </c>
      <c r="L377" s="26" t="s">
        <v>720</v>
      </c>
      <c r="M377" s="13" t="s">
        <v>722</v>
      </c>
      <c r="N377" s="26"/>
      <c r="O377" s="26" t="s">
        <v>723</v>
      </c>
      <c r="P377" s="26" t="s">
        <v>718</v>
      </c>
      <c r="Q377" s="26">
        <v>4.4000000000000004</v>
      </c>
      <c r="R377" s="26">
        <v>36</v>
      </c>
      <c r="S377" s="36">
        <v>1000</v>
      </c>
      <c r="T377" s="36">
        <v>1036</v>
      </c>
      <c r="U377" s="36"/>
      <c r="V377" s="28">
        <f t="shared" si="115"/>
        <v>2036</v>
      </c>
      <c r="W377" s="27">
        <f t="shared" si="116"/>
        <v>1000</v>
      </c>
      <c r="X377" s="27">
        <f t="shared" si="117"/>
        <v>1036</v>
      </c>
      <c r="Y377" s="27">
        <f t="shared" si="118"/>
        <v>0</v>
      </c>
      <c r="Z377" s="28">
        <f t="shared" si="119"/>
        <v>2036</v>
      </c>
      <c r="AA377" s="27">
        <f t="shared" si="120"/>
        <v>1000</v>
      </c>
      <c r="AB377" s="27">
        <f t="shared" si="121"/>
        <v>1036</v>
      </c>
      <c r="AC377" s="27">
        <f t="shared" si="122"/>
        <v>0</v>
      </c>
      <c r="AD377" s="28">
        <f t="shared" si="123"/>
        <v>2036</v>
      </c>
      <c r="AE377" s="28">
        <f t="shared" si="124"/>
        <v>6108</v>
      </c>
      <c r="AF377" s="29" t="s">
        <v>58</v>
      </c>
      <c r="AG377" s="29" t="s">
        <v>59</v>
      </c>
      <c r="AH377" s="29" t="s">
        <v>719</v>
      </c>
      <c r="AI377" s="29" t="s">
        <v>61</v>
      </c>
      <c r="AJ377" s="29" t="s">
        <v>62</v>
      </c>
      <c r="AK377" s="26" t="s">
        <v>63</v>
      </c>
      <c r="AL377" s="26" t="s">
        <v>62</v>
      </c>
      <c r="AM377" s="26" t="s">
        <v>64</v>
      </c>
      <c r="AN377" s="26" t="s">
        <v>65</v>
      </c>
      <c r="AO377" s="30"/>
    </row>
    <row r="378" spans="1:41">
      <c r="A378" s="26">
        <v>3</v>
      </c>
      <c r="B378" s="26" t="s">
        <v>710</v>
      </c>
      <c r="C378" s="26" t="s">
        <v>711</v>
      </c>
      <c r="D378" s="26" t="s">
        <v>712</v>
      </c>
      <c r="E378" s="26" t="s">
        <v>713</v>
      </c>
      <c r="F378" s="26" t="s">
        <v>712</v>
      </c>
      <c r="G378" s="26" t="s">
        <v>51</v>
      </c>
      <c r="H378" s="26" t="s">
        <v>724</v>
      </c>
      <c r="I378" s="26"/>
      <c r="J378" s="26" t="s">
        <v>725</v>
      </c>
      <c r="K378" s="26" t="s">
        <v>721</v>
      </c>
      <c r="L378" s="26" t="s">
        <v>724</v>
      </c>
      <c r="M378" s="13" t="s">
        <v>726</v>
      </c>
      <c r="N378" s="26"/>
      <c r="O378" s="26" t="s">
        <v>727</v>
      </c>
      <c r="P378" s="26" t="s">
        <v>718</v>
      </c>
      <c r="Q378" s="26">
        <v>1.8</v>
      </c>
      <c r="R378" s="26">
        <v>36</v>
      </c>
      <c r="S378" s="36">
        <v>1154</v>
      </c>
      <c r="T378" s="36">
        <v>1000</v>
      </c>
      <c r="U378" s="36"/>
      <c r="V378" s="28">
        <f t="shared" si="115"/>
        <v>2154</v>
      </c>
      <c r="W378" s="27">
        <f t="shared" si="116"/>
        <v>1154</v>
      </c>
      <c r="X378" s="27">
        <f t="shared" si="117"/>
        <v>1000</v>
      </c>
      <c r="Y378" s="27">
        <f t="shared" si="118"/>
        <v>0</v>
      </c>
      <c r="Z378" s="28">
        <f t="shared" si="119"/>
        <v>2154</v>
      </c>
      <c r="AA378" s="27">
        <f t="shared" si="120"/>
        <v>1154</v>
      </c>
      <c r="AB378" s="27">
        <f t="shared" si="121"/>
        <v>1000</v>
      </c>
      <c r="AC378" s="27">
        <f t="shared" si="122"/>
        <v>0</v>
      </c>
      <c r="AD378" s="28">
        <f t="shared" si="123"/>
        <v>2154</v>
      </c>
      <c r="AE378" s="28">
        <f t="shared" si="124"/>
        <v>6462</v>
      </c>
      <c r="AF378" s="29" t="s">
        <v>58</v>
      </c>
      <c r="AG378" s="29" t="s">
        <v>59</v>
      </c>
      <c r="AH378" s="29" t="s">
        <v>719</v>
      </c>
      <c r="AI378" s="29" t="s">
        <v>61</v>
      </c>
      <c r="AJ378" s="29" t="s">
        <v>62</v>
      </c>
      <c r="AK378" s="26" t="s">
        <v>63</v>
      </c>
      <c r="AL378" s="26" t="s">
        <v>62</v>
      </c>
      <c r="AM378" s="26" t="s">
        <v>64</v>
      </c>
      <c r="AN378" s="26" t="s">
        <v>65</v>
      </c>
      <c r="AO378" s="30"/>
    </row>
    <row r="379" spans="1:41">
      <c r="A379" s="26">
        <v>4</v>
      </c>
      <c r="B379" s="26" t="s">
        <v>710</v>
      </c>
      <c r="C379" s="26" t="s">
        <v>711</v>
      </c>
      <c r="D379" s="26" t="s">
        <v>712</v>
      </c>
      <c r="E379" s="26" t="s">
        <v>713</v>
      </c>
      <c r="F379" s="26" t="s">
        <v>712</v>
      </c>
      <c r="G379" s="26" t="s">
        <v>51</v>
      </c>
      <c r="H379" s="26" t="s">
        <v>728</v>
      </c>
      <c r="I379" s="26"/>
      <c r="J379" s="26" t="s">
        <v>725</v>
      </c>
      <c r="K379" s="26" t="s">
        <v>721</v>
      </c>
      <c r="L379" s="26" t="s">
        <v>728</v>
      </c>
      <c r="M379" s="13" t="s">
        <v>729</v>
      </c>
      <c r="N379" s="26"/>
      <c r="O379" s="26" t="s">
        <v>730</v>
      </c>
      <c r="P379" s="26" t="s">
        <v>692</v>
      </c>
      <c r="Q379" s="26">
        <v>4</v>
      </c>
      <c r="R379" s="26">
        <v>36</v>
      </c>
      <c r="S379" s="36">
        <v>999</v>
      </c>
      <c r="T379" s="36"/>
      <c r="U379" s="36"/>
      <c r="V379" s="28">
        <f t="shared" si="115"/>
        <v>999</v>
      </c>
      <c r="W379" s="27">
        <f t="shared" si="116"/>
        <v>999</v>
      </c>
      <c r="X379" s="27">
        <f t="shared" si="117"/>
        <v>0</v>
      </c>
      <c r="Y379" s="27">
        <f t="shared" si="118"/>
        <v>0</v>
      </c>
      <c r="Z379" s="28">
        <f t="shared" si="119"/>
        <v>999</v>
      </c>
      <c r="AA379" s="27">
        <f t="shared" si="120"/>
        <v>999</v>
      </c>
      <c r="AB379" s="27">
        <f t="shared" si="121"/>
        <v>0</v>
      </c>
      <c r="AC379" s="27">
        <f t="shared" si="122"/>
        <v>0</v>
      </c>
      <c r="AD379" s="28">
        <f t="shared" si="123"/>
        <v>999</v>
      </c>
      <c r="AE379" s="28">
        <f t="shared" si="124"/>
        <v>2997</v>
      </c>
      <c r="AF379" s="29" t="s">
        <v>58</v>
      </c>
      <c r="AG379" s="29" t="s">
        <v>59</v>
      </c>
      <c r="AH379" s="29" t="s">
        <v>719</v>
      </c>
      <c r="AI379" s="29" t="s">
        <v>61</v>
      </c>
      <c r="AJ379" s="29" t="s">
        <v>62</v>
      </c>
      <c r="AK379" s="26" t="s">
        <v>63</v>
      </c>
      <c r="AL379" s="26" t="s">
        <v>62</v>
      </c>
      <c r="AM379" s="26" t="s">
        <v>64</v>
      </c>
      <c r="AN379" s="26" t="s">
        <v>65</v>
      </c>
      <c r="AO379" s="30"/>
    </row>
    <row r="380" spans="1:41">
      <c r="A380" s="26">
        <v>5</v>
      </c>
      <c r="B380" s="26" t="s">
        <v>710</v>
      </c>
      <c r="C380" s="26" t="s">
        <v>711</v>
      </c>
      <c r="D380" s="26" t="s">
        <v>712</v>
      </c>
      <c r="E380" s="26" t="s">
        <v>713</v>
      </c>
      <c r="F380" s="26" t="s">
        <v>712</v>
      </c>
      <c r="G380" s="26" t="s">
        <v>51</v>
      </c>
      <c r="H380" s="26" t="s">
        <v>731</v>
      </c>
      <c r="I380" s="26"/>
      <c r="J380" s="26" t="s">
        <v>725</v>
      </c>
      <c r="K380" s="26" t="s">
        <v>721</v>
      </c>
      <c r="L380" s="26" t="s">
        <v>731</v>
      </c>
      <c r="M380" s="13" t="s">
        <v>732</v>
      </c>
      <c r="N380" s="26"/>
      <c r="O380" s="26" t="s">
        <v>733</v>
      </c>
      <c r="P380" s="26" t="s">
        <v>692</v>
      </c>
      <c r="Q380" s="26">
        <v>3</v>
      </c>
      <c r="R380" s="26">
        <v>36</v>
      </c>
      <c r="S380" s="36">
        <v>1385</v>
      </c>
      <c r="T380" s="36"/>
      <c r="U380" s="36"/>
      <c r="V380" s="28">
        <f t="shared" si="115"/>
        <v>1385</v>
      </c>
      <c r="W380" s="27">
        <f t="shared" si="116"/>
        <v>1385</v>
      </c>
      <c r="X380" s="27">
        <f t="shared" si="117"/>
        <v>0</v>
      </c>
      <c r="Y380" s="27">
        <f t="shared" si="118"/>
        <v>0</v>
      </c>
      <c r="Z380" s="28">
        <f t="shared" si="119"/>
        <v>1385</v>
      </c>
      <c r="AA380" s="27">
        <f t="shared" si="120"/>
        <v>1385</v>
      </c>
      <c r="AB380" s="27">
        <f t="shared" si="121"/>
        <v>0</v>
      </c>
      <c r="AC380" s="27">
        <f t="shared" si="122"/>
        <v>0</v>
      </c>
      <c r="AD380" s="28">
        <f t="shared" si="123"/>
        <v>1385</v>
      </c>
      <c r="AE380" s="28">
        <f t="shared" si="124"/>
        <v>4155</v>
      </c>
      <c r="AF380" s="29" t="s">
        <v>58</v>
      </c>
      <c r="AG380" s="29" t="s">
        <v>59</v>
      </c>
      <c r="AH380" s="29" t="s">
        <v>719</v>
      </c>
      <c r="AI380" s="29" t="s">
        <v>61</v>
      </c>
      <c r="AJ380" s="29" t="s">
        <v>62</v>
      </c>
      <c r="AK380" s="26" t="s">
        <v>63</v>
      </c>
      <c r="AL380" s="26" t="s">
        <v>62</v>
      </c>
      <c r="AM380" s="26" t="s">
        <v>64</v>
      </c>
      <c r="AN380" s="26" t="s">
        <v>65</v>
      </c>
      <c r="AO380" s="30"/>
    </row>
    <row r="381" spans="1:41">
      <c r="A381" s="26">
        <v>6</v>
      </c>
      <c r="B381" s="26" t="s">
        <v>710</v>
      </c>
      <c r="C381" s="26" t="s">
        <v>711</v>
      </c>
      <c r="D381" s="26" t="s">
        <v>712</v>
      </c>
      <c r="E381" s="26" t="s">
        <v>713</v>
      </c>
      <c r="F381" s="26" t="s">
        <v>712</v>
      </c>
      <c r="G381" s="26" t="s">
        <v>51</v>
      </c>
      <c r="H381" s="26" t="s">
        <v>731</v>
      </c>
      <c r="I381" s="26"/>
      <c r="J381" s="26" t="s">
        <v>725</v>
      </c>
      <c r="K381" s="26" t="s">
        <v>721</v>
      </c>
      <c r="L381" s="26" t="s">
        <v>731</v>
      </c>
      <c r="M381" s="13" t="s">
        <v>734</v>
      </c>
      <c r="N381" s="26"/>
      <c r="O381" s="26" t="s">
        <v>735</v>
      </c>
      <c r="P381" s="26" t="s">
        <v>692</v>
      </c>
      <c r="Q381" s="26">
        <v>2</v>
      </c>
      <c r="R381" s="26">
        <v>36</v>
      </c>
      <c r="S381" s="36">
        <v>834</v>
      </c>
      <c r="T381" s="36"/>
      <c r="U381" s="36"/>
      <c r="V381" s="28">
        <f t="shared" si="115"/>
        <v>834</v>
      </c>
      <c r="W381" s="27">
        <f t="shared" si="116"/>
        <v>834</v>
      </c>
      <c r="X381" s="27">
        <f t="shared" si="117"/>
        <v>0</v>
      </c>
      <c r="Y381" s="27">
        <f t="shared" si="118"/>
        <v>0</v>
      </c>
      <c r="Z381" s="28">
        <f t="shared" si="119"/>
        <v>834</v>
      </c>
      <c r="AA381" s="27">
        <f t="shared" si="120"/>
        <v>834</v>
      </c>
      <c r="AB381" s="27">
        <f t="shared" si="121"/>
        <v>0</v>
      </c>
      <c r="AC381" s="27">
        <f t="shared" si="122"/>
        <v>0</v>
      </c>
      <c r="AD381" s="28">
        <f t="shared" si="123"/>
        <v>834</v>
      </c>
      <c r="AE381" s="28">
        <f t="shared" si="124"/>
        <v>2502</v>
      </c>
      <c r="AF381" s="29" t="s">
        <v>58</v>
      </c>
      <c r="AG381" s="29" t="s">
        <v>59</v>
      </c>
      <c r="AH381" s="29" t="s">
        <v>719</v>
      </c>
      <c r="AI381" s="29" t="s">
        <v>61</v>
      </c>
      <c r="AJ381" s="29" t="s">
        <v>62</v>
      </c>
      <c r="AK381" s="26" t="s">
        <v>63</v>
      </c>
      <c r="AL381" s="26" t="s">
        <v>62</v>
      </c>
      <c r="AM381" s="26" t="s">
        <v>64</v>
      </c>
      <c r="AN381" s="26" t="s">
        <v>65</v>
      </c>
      <c r="AO381" s="30"/>
    </row>
    <row r="382" spans="1:41">
      <c r="A382" s="26">
        <v>7</v>
      </c>
      <c r="B382" s="26" t="s">
        <v>710</v>
      </c>
      <c r="C382" s="26" t="s">
        <v>711</v>
      </c>
      <c r="D382" s="26" t="s">
        <v>712</v>
      </c>
      <c r="E382" s="26" t="s">
        <v>713</v>
      </c>
      <c r="F382" s="26" t="s">
        <v>712</v>
      </c>
      <c r="G382" s="26" t="s">
        <v>51</v>
      </c>
      <c r="H382" s="26" t="s">
        <v>736</v>
      </c>
      <c r="I382" s="26"/>
      <c r="J382" s="26" t="s">
        <v>725</v>
      </c>
      <c r="K382" s="26" t="s">
        <v>721</v>
      </c>
      <c r="L382" s="26" t="s">
        <v>736</v>
      </c>
      <c r="M382" s="13" t="s">
        <v>737</v>
      </c>
      <c r="N382" s="26"/>
      <c r="O382" s="26" t="s">
        <v>738</v>
      </c>
      <c r="P382" s="26" t="s">
        <v>692</v>
      </c>
      <c r="Q382" s="26">
        <v>2</v>
      </c>
      <c r="R382" s="26">
        <v>36</v>
      </c>
      <c r="S382" s="36">
        <v>848</v>
      </c>
      <c r="T382" s="36"/>
      <c r="U382" s="36"/>
      <c r="V382" s="28">
        <f t="shared" si="115"/>
        <v>848</v>
      </c>
      <c r="W382" s="27">
        <f t="shared" si="116"/>
        <v>848</v>
      </c>
      <c r="X382" s="27">
        <f t="shared" si="117"/>
        <v>0</v>
      </c>
      <c r="Y382" s="27">
        <f t="shared" si="118"/>
        <v>0</v>
      </c>
      <c r="Z382" s="28">
        <f t="shared" si="119"/>
        <v>848</v>
      </c>
      <c r="AA382" s="27">
        <f t="shared" si="120"/>
        <v>848</v>
      </c>
      <c r="AB382" s="27">
        <f t="shared" si="121"/>
        <v>0</v>
      </c>
      <c r="AC382" s="27">
        <f t="shared" si="122"/>
        <v>0</v>
      </c>
      <c r="AD382" s="28">
        <f t="shared" si="123"/>
        <v>848</v>
      </c>
      <c r="AE382" s="28">
        <f t="shared" si="124"/>
        <v>2544</v>
      </c>
      <c r="AF382" s="29" t="s">
        <v>58</v>
      </c>
      <c r="AG382" s="29" t="s">
        <v>59</v>
      </c>
      <c r="AH382" s="29" t="s">
        <v>719</v>
      </c>
      <c r="AI382" s="29" t="s">
        <v>61</v>
      </c>
      <c r="AJ382" s="29" t="s">
        <v>62</v>
      </c>
      <c r="AK382" s="26" t="s">
        <v>63</v>
      </c>
      <c r="AL382" s="26" t="s">
        <v>62</v>
      </c>
      <c r="AM382" s="26" t="s">
        <v>64</v>
      </c>
      <c r="AN382" s="26" t="s">
        <v>65</v>
      </c>
      <c r="AO382" s="30"/>
    </row>
    <row r="383" spans="1:41">
      <c r="A383" s="26">
        <v>8</v>
      </c>
      <c r="B383" s="26" t="s">
        <v>710</v>
      </c>
      <c r="C383" s="26" t="s">
        <v>711</v>
      </c>
      <c r="D383" s="26" t="s">
        <v>712</v>
      </c>
      <c r="E383" s="26" t="s">
        <v>713</v>
      </c>
      <c r="F383" s="26" t="s">
        <v>712</v>
      </c>
      <c r="G383" s="26" t="s">
        <v>51</v>
      </c>
      <c r="H383" s="26" t="s">
        <v>739</v>
      </c>
      <c r="I383" s="26"/>
      <c r="J383" s="26" t="s">
        <v>740</v>
      </c>
      <c r="K383" s="26" t="s">
        <v>721</v>
      </c>
      <c r="L383" s="26" t="s">
        <v>739</v>
      </c>
      <c r="M383" s="13" t="s">
        <v>741</v>
      </c>
      <c r="N383" s="26"/>
      <c r="O383" s="26" t="s">
        <v>742</v>
      </c>
      <c r="P383" s="26" t="s">
        <v>692</v>
      </c>
      <c r="Q383" s="26">
        <v>2</v>
      </c>
      <c r="R383" s="26">
        <v>36</v>
      </c>
      <c r="S383" s="36">
        <v>745</v>
      </c>
      <c r="T383" s="36"/>
      <c r="U383" s="36"/>
      <c r="V383" s="28">
        <f t="shared" si="115"/>
        <v>745</v>
      </c>
      <c r="W383" s="27">
        <f t="shared" si="116"/>
        <v>745</v>
      </c>
      <c r="X383" s="27">
        <f t="shared" si="117"/>
        <v>0</v>
      </c>
      <c r="Y383" s="27">
        <f t="shared" si="118"/>
        <v>0</v>
      </c>
      <c r="Z383" s="28">
        <f t="shared" si="119"/>
        <v>745</v>
      </c>
      <c r="AA383" s="27">
        <f t="shared" si="120"/>
        <v>745</v>
      </c>
      <c r="AB383" s="27">
        <f t="shared" si="121"/>
        <v>0</v>
      </c>
      <c r="AC383" s="27">
        <f t="shared" si="122"/>
        <v>0</v>
      </c>
      <c r="AD383" s="28">
        <f t="shared" si="123"/>
        <v>745</v>
      </c>
      <c r="AE383" s="28">
        <f t="shared" si="124"/>
        <v>2235</v>
      </c>
      <c r="AF383" s="29" t="s">
        <v>58</v>
      </c>
      <c r="AG383" s="29" t="s">
        <v>59</v>
      </c>
      <c r="AH383" s="29" t="s">
        <v>719</v>
      </c>
      <c r="AI383" s="29" t="s">
        <v>61</v>
      </c>
      <c r="AJ383" s="29" t="s">
        <v>62</v>
      </c>
      <c r="AK383" s="26" t="s">
        <v>63</v>
      </c>
      <c r="AL383" s="26" t="s">
        <v>62</v>
      </c>
      <c r="AM383" s="26" t="s">
        <v>64</v>
      </c>
      <c r="AN383" s="26" t="s">
        <v>65</v>
      </c>
      <c r="AO383" s="30"/>
    </row>
    <row r="384" spans="1:41">
      <c r="A384" s="26">
        <v>9</v>
      </c>
      <c r="B384" s="26" t="s">
        <v>710</v>
      </c>
      <c r="C384" s="26" t="s">
        <v>711</v>
      </c>
      <c r="D384" s="26" t="s">
        <v>712</v>
      </c>
      <c r="E384" s="26" t="s">
        <v>713</v>
      </c>
      <c r="F384" s="26" t="s">
        <v>712</v>
      </c>
      <c r="G384" s="26" t="s">
        <v>51</v>
      </c>
      <c r="H384" s="26" t="s">
        <v>743</v>
      </c>
      <c r="I384" s="26"/>
      <c r="J384" s="26">
        <v>1</v>
      </c>
      <c r="K384" s="26" t="s">
        <v>721</v>
      </c>
      <c r="L384" s="26" t="s">
        <v>743</v>
      </c>
      <c r="M384" s="13" t="s">
        <v>744</v>
      </c>
      <c r="N384" s="26"/>
      <c r="O384" s="26" t="s">
        <v>745</v>
      </c>
      <c r="P384" s="26" t="s">
        <v>718</v>
      </c>
      <c r="Q384" s="26">
        <v>2.5</v>
      </c>
      <c r="R384" s="26">
        <v>36</v>
      </c>
      <c r="S384" s="36">
        <v>300</v>
      </c>
      <c r="T384" s="36">
        <v>300</v>
      </c>
      <c r="U384" s="36"/>
      <c r="V384" s="28">
        <f t="shared" si="115"/>
        <v>600</v>
      </c>
      <c r="W384" s="27">
        <f t="shared" si="116"/>
        <v>300</v>
      </c>
      <c r="X384" s="27">
        <f t="shared" si="117"/>
        <v>300</v>
      </c>
      <c r="Y384" s="27">
        <f t="shared" si="118"/>
        <v>0</v>
      </c>
      <c r="Z384" s="28">
        <f t="shared" si="119"/>
        <v>600</v>
      </c>
      <c r="AA384" s="27">
        <f t="shared" si="120"/>
        <v>300</v>
      </c>
      <c r="AB384" s="27">
        <f t="shared" si="121"/>
        <v>300</v>
      </c>
      <c r="AC384" s="27">
        <f t="shared" si="122"/>
        <v>0</v>
      </c>
      <c r="AD384" s="28">
        <f t="shared" si="123"/>
        <v>600</v>
      </c>
      <c r="AE384" s="28">
        <f t="shared" si="124"/>
        <v>1800</v>
      </c>
      <c r="AF384" s="29" t="s">
        <v>58</v>
      </c>
      <c r="AG384" s="29" t="s">
        <v>59</v>
      </c>
      <c r="AH384" s="29" t="s">
        <v>719</v>
      </c>
      <c r="AI384" s="29" t="s">
        <v>61</v>
      </c>
      <c r="AJ384" s="29" t="s">
        <v>62</v>
      </c>
      <c r="AK384" s="26" t="s">
        <v>63</v>
      </c>
      <c r="AL384" s="26" t="s">
        <v>62</v>
      </c>
      <c r="AM384" s="26" t="s">
        <v>64</v>
      </c>
      <c r="AN384" s="26" t="s">
        <v>65</v>
      </c>
      <c r="AO384" s="30"/>
    </row>
    <row r="385" spans="1:41">
      <c r="A385" s="26">
        <v>10</v>
      </c>
      <c r="B385" s="26" t="s">
        <v>710</v>
      </c>
      <c r="C385" s="26" t="s">
        <v>711</v>
      </c>
      <c r="D385" s="26" t="s">
        <v>712</v>
      </c>
      <c r="E385" s="26" t="s">
        <v>713</v>
      </c>
      <c r="F385" s="26" t="s">
        <v>712</v>
      </c>
      <c r="G385" s="26" t="s">
        <v>51</v>
      </c>
      <c r="H385" s="26" t="s">
        <v>743</v>
      </c>
      <c r="I385" s="26"/>
      <c r="J385" s="26">
        <v>1</v>
      </c>
      <c r="K385" s="26" t="s">
        <v>721</v>
      </c>
      <c r="L385" s="26" t="s">
        <v>743</v>
      </c>
      <c r="M385" s="13" t="s">
        <v>746</v>
      </c>
      <c r="N385" s="26"/>
      <c r="O385" s="26" t="s">
        <v>747</v>
      </c>
      <c r="P385" s="26" t="s">
        <v>718</v>
      </c>
      <c r="Q385" s="26">
        <v>2.5</v>
      </c>
      <c r="R385" s="26">
        <v>36</v>
      </c>
      <c r="S385" s="36">
        <v>300</v>
      </c>
      <c r="T385" s="36">
        <v>312</v>
      </c>
      <c r="U385" s="36"/>
      <c r="V385" s="28">
        <f t="shared" si="115"/>
        <v>612</v>
      </c>
      <c r="W385" s="27">
        <f t="shared" si="116"/>
        <v>300</v>
      </c>
      <c r="X385" s="27">
        <f t="shared" si="117"/>
        <v>312</v>
      </c>
      <c r="Y385" s="27">
        <f t="shared" si="118"/>
        <v>0</v>
      </c>
      <c r="Z385" s="28">
        <f t="shared" si="119"/>
        <v>612</v>
      </c>
      <c r="AA385" s="27">
        <f t="shared" si="120"/>
        <v>300</v>
      </c>
      <c r="AB385" s="27">
        <f t="shared" si="121"/>
        <v>312</v>
      </c>
      <c r="AC385" s="27">
        <f t="shared" si="122"/>
        <v>0</v>
      </c>
      <c r="AD385" s="28">
        <f t="shared" si="123"/>
        <v>612</v>
      </c>
      <c r="AE385" s="28">
        <f t="shared" si="124"/>
        <v>1836</v>
      </c>
      <c r="AF385" s="29" t="s">
        <v>58</v>
      </c>
      <c r="AG385" s="29" t="s">
        <v>59</v>
      </c>
      <c r="AH385" s="29" t="s">
        <v>719</v>
      </c>
      <c r="AI385" s="29" t="s">
        <v>61</v>
      </c>
      <c r="AJ385" s="29" t="s">
        <v>62</v>
      </c>
      <c r="AK385" s="26" t="s">
        <v>63</v>
      </c>
      <c r="AL385" s="26" t="s">
        <v>62</v>
      </c>
      <c r="AM385" s="26" t="s">
        <v>64</v>
      </c>
      <c r="AN385" s="26" t="s">
        <v>65</v>
      </c>
      <c r="AO385" s="30"/>
    </row>
    <row r="386" spans="1:41">
      <c r="A386" s="26">
        <v>11</v>
      </c>
      <c r="B386" s="26" t="s">
        <v>710</v>
      </c>
      <c r="C386" s="26" t="s">
        <v>711</v>
      </c>
      <c r="D386" s="26" t="s">
        <v>712</v>
      </c>
      <c r="E386" s="26" t="s">
        <v>713</v>
      </c>
      <c r="F386" s="26" t="s">
        <v>712</v>
      </c>
      <c r="G386" s="26" t="s">
        <v>51</v>
      </c>
      <c r="H386" s="26" t="s">
        <v>743</v>
      </c>
      <c r="I386" s="26"/>
      <c r="J386" s="26">
        <v>3</v>
      </c>
      <c r="K386" s="26" t="s">
        <v>721</v>
      </c>
      <c r="L386" s="26" t="s">
        <v>743</v>
      </c>
      <c r="M386" s="13" t="s">
        <v>748</v>
      </c>
      <c r="N386" s="26"/>
      <c r="O386" s="26" t="s">
        <v>749</v>
      </c>
      <c r="P386" s="26" t="s">
        <v>718</v>
      </c>
      <c r="Q386" s="26">
        <v>7.5</v>
      </c>
      <c r="R386" s="26">
        <v>36</v>
      </c>
      <c r="S386" s="36">
        <v>1000</v>
      </c>
      <c r="T386" s="36">
        <v>1040</v>
      </c>
      <c r="U386" s="36"/>
      <c r="V386" s="28">
        <f t="shared" si="115"/>
        <v>2040</v>
      </c>
      <c r="W386" s="27">
        <f t="shared" si="116"/>
        <v>1000</v>
      </c>
      <c r="X386" s="27">
        <f t="shared" si="117"/>
        <v>1040</v>
      </c>
      <c r="Y386" s="27">
        <f t="shared" si="118"/>
        <v>0</v>
      </c>
      <c r="Z386" s="28">
        <f t="shared" si="119"/>
        <v>2040</v>
      </c>
      <c r="AA386" s="27">
        <f t="shared" si="120"/>
        <v>1000</v>
      </c>
      <c r="AB386" s="27">
        <f t="shared" si="121"/>
        <v>1040</v>
      </c>
      <c r="AC386" s="27">
        <f t="shared" si="122"/>
        <v>0</v>
      </c>
      <c r="AD386" s="28">
        <f t="shared" si="123"/>
        <v>2040</v>
      </c>
      <c r="AE386" s="28">
        <f t="shared" si="124"/>
        <v>6120</v>
      </c>
      <c r="AF386" s="29" t="s">
        <v>58</v>
      </c>
      <c r="AG386" s="29" t="s">
        <v>59</v>
      </c>
      <c r="AH386" s="29" t="s">
        <v>719</v>
      </c>
      <c r="AI386" s="29" t="s">
        <v>61</v>
      </c>
      <c r="AJ386" s="29" t="s">
        <v>62</v>
      </c>
      <c r="AK386" s="26" t="s">
        <v>63</v>
      </c>
      <c r="AL386" s="26" t="s">
        <v>62</v>
      </c>
      <c r="AM386" s="26" t="s">
        <v>64</v>
      </c>
      <c r="AN386" s="26" t="s">
        <v>65</v>
      </c>
      <c r="AO386" s="30"/>
    </row>
    <row r="387" spans="1:41">
      <c r="A387" s="26">
        <v>12</v>
      </c>
      <c r="B387" s="26" t="s">
        <v>710</v>
      </c>
      <c r="C387" s="26" t="s">
        <v>711</v>
      </c>
      <c r="D387" s="26" t="s">
        <v>712</v>
      </c>
      <c r="E387" s="26" t="s">
        <v>713</v>
      </c>
      <c r="F387" s="26" t="s">
        <v>712</v>
      </c>
      <c r="G387" s="26" t="s">
        <v>51</v>
      </c>
      <c r="H387" s="26" t="s">
        <v>750</v>
      </c>
      <c r="I387" s="26"/>
      <c r="J387" s="26" t="s">
        <v>725</v>
      </c>
      <c r="K387" s="26" t="s">
        <v>721</v>
      </c>
      <c r="L387" s="26" t="s">
        <v>750</v>
      </c>
      <c r="M387" s="13" t="s">
        <v>751</v>
      </c>
      <c r="N387" s="26"/>
      <c r="O387" s="26" t="s">
        <v>752</v>
      </c>
      <c r="P387" s="26" t="s">
        <v>718</v>
      </c>
      <c r="Q387" s="26">
        <v>1.2</v>
      </c>
      <c r="R387" s="26">
        <v>36</v>
      </c>
      <c r="S387" s="36">
        <v>400</v>
      </c>
      <c r="T387" s="36">
        <v>349</v>
      </c>
      <c r="U387" s="36"/>
      <c r="V387" s="28">
        <f t="shared" si="115"/>
        <v>749</v>
      </c>
      <c r="W387" s="27">
        <f t="shared" si="116"/>
        <v>400</v>
      </c>
      <c r="X387" s="27">
        <f t="shared" si="117"/>
        <v>349</v>
      </c>
      <c r="Y387" s="27">
        <f t="shared" si="118"/>
        <v>0</v>
      </c>
      <c r="Z387" s="28">
        <f t="shared" si="119"/>
        <v>749</v>
      </c>
      <c r="AA387" s="27">
        <f t="shared" si="120"/>
        <v>400</v>
      </c>
      <c r="AB387" s="27">
        <f t="shared" si="121"/>
        <v>349</v>
      </c>
      <c r="AC387" s="27">
        <f t="shared" si="122"/>
        <v>0</v>
      </c>
      <c r="AD387" s="28">
        <f t="shared" si="123"/>
        <v>749</v>
      </c>
      <c r="AE387" s="28">
        <f t="shared" si="124"/>
        <v>2247</v>
      </c>
      <c r="AF387" s="29" t="s">
        <v>58</v>
      </c>
      <c r="AG387" s="29" t="s">
        <v>59</v>
      </c>
      <c r="AH387" s="29" t="s">
        <v>60</v>
      </c>
      <c r="AI387" s="29" t="s">
        <v>61</v>
      </c>
      <c r="AJ387" s="29" t="s">
        <v>62</v>
      </c>
      <c r="AK387" s="26" t="s">
        <v>63</v>
      </c>
      <c r="AL387" s="26" t="s">
        <v>62</v>
      </c>
      <c r="AM387" s="26" t="s">
        <v>64</v>
      </c>
      <c r="AN387" s="26" t="s">
        <v>65</v>
      </c>
      <c r="AO387" s="30"/>
    </row>
    <row r="388" spans="1:41">
      <c r="A388" s="26">
        <v>13</v>
      </c>
      <c r="B388" s="26" t="s">
        <v>710</v>
      </c>
      <c r="C388" s="26" t="s">
        <v>711</v>
      </c>
      <c r="D388" s="26" t="s">
        <v>712</v>
      </c>
      <c r="E388" s="26" t="s">
        <v>713</v>
      </c>
      <c r="F388" s="26" t="s">
        <v>712</v>
      </c>
      <c r="G388" s="26" t="s">
        <v>51</v>
      </c>
      <c r="H388" s="26" t="s">
        <v>750</v>
      </c>
      <c r="I388" s="26"/>
      <c r="J388" s="26">
        <v>1</v>
      </c>
      <c r="K388" s="26" t="s">
        <v>721</v>
      </c>
      <c r="L388" s="26" t="s">
        <v>750</v>
      </c>
      <c r="M388" s="13" t="s">
        <v>753</v>
      </c>
      <c r="N388" s="26"/>
      <c r="O388" s="26" t="s">
        <v>754</v>
      </c>
      <c r="P388" s="26" t="s">
        <v>718</v>
      </c>
      <c r="Q388" s="26">
        <v>2.9</v>
      </c>
      <c r="R388" s="26">
        <v>36</v>
      </c>
      <c r="S388" s="36">
        <v>300</v>
      </c>
      <c r="T388" s="36">
        <v>398</v>
      </c>
      <c r="U388" s="36"/>
      <c r="V388" s="28">
        <f t="shared" si="115"/>
        <v>698</v>
      </c>
      <c r="W388" s="27">
        <f t="shared" si="116"/>
        <v>300</v>
      </c>
      <c r="X388" s="27">
        <f t="shared" si="117"/>
        <v>398</v>
      </c>
      <c r="Y388" s="27">
        <f t="shared" si="118"/>
        <v>0</v>
      </c>
      <c r="Z388" s="28">
        <f t="shared" si="119"/>
        <v>698</v>
      </c>
      <c r="AA388" s="27">
        <f t="shared" si="120"/>
        <v>300</v>
      </c>
      <c r="AB388" s="27">
        <f t="shared" si="121"/>
        <v>398</v>
      </c>
      <c r="AC388" s="27">
        <f t="shared" si="122"/>
        <v>0</v>
      </c>
      <c r="AD388" s="28">
        <f t="shared" si="123"/>
        <v>698</v>
      </c>
      <c r="AE388" s="28">
        <f t="shared" si="124"/>
        <v>2094</v>
      </c>
      <c r="AF388" s="29" t="s">
        <v>58</v>
      </c>
      <c r="AG388" s="29" t="s">
        <v>59</v>
      </c>
      <c r="AH388" s="29" t="s">
        <v>60</v>
      </c>
      <c r="AI388" s="29" t="s">
        <v>61</v>
      </c>
      <c r="AJ388" s="29" t="s">
        <v>62</v>
      </c>
      <c r="AK388" s="26" t="s">
        <v>63</v>
      </c>
      <c r="AL388" s="26" t="s">
        <v>62</v>
      </c>
      <c r="AM388" s="26" t="s">
        <v>64</v>
      </c>
      <c r="AN388" s="26" t="s">
        <v>65</v>
      </c>
      <c r="AO388" s="30"/>
    </row>
    <row r="389" spans="1:41">
      <c r="A389" s="26">
        <v>14</v>
      </c>
      <c r="B389" s="26" t="s">
        <v>710</v>
      </c>
      <c r="C389" s="26" t="s">
        <v>711</v>
      </c>
      <c r="D389" s="26" t="s">
        <v>712</v>
      </c>
      <c r="E389" s="26" t="s">
        <v>713</v>
      </c>
      <c r="F389" s="26" t="s">
        <v>712</v>
      </c>
      <c r="G389" s="26" t="s">
        <v>51</v>
      </c>
      <c r="H389" s="26" t="s">
        <v>750</v>
      </c>
      <c r="I389" s="26"/>
      <c r="J389" s="26">
        <v>2</v>
      </c>
      <c r="K389" s="26" t="s">
        <v>721</v>
      </c>
      <c r="L389" s="26" t="s">
        <v>750</v>
      </c>
      <c r="M389" s="13" t="s">
        <v>755</v>
      </c>
      <c r="N389" s="26"/>
      <c r="O389" s="26" t="s">
        <v>756</v>
      </c>
      <c r="P389" s="26" t="s">
        <v>718</v>
      </c>
      <c r="Q389" s="26">
        <v>2.6</v>
      </c>
      <c r="R389" s="26">
        <v>36</v>
      </c>
      <c r="S389" s="36">
        <v>1000</v>
      </c>
      <c r="T389" s="36">
        <v>860</v>
      </c>
      <c r="U389" s="36"/>
      <c r="V389" s="28">
        <f t="shared" si="115"/>
        <v>1860</v>
      </c>
      <c r="W389" s="27">
        <f t="shared" si="116"/>
        <v>1000</v>
      </c>
      <c r="X389" s="27">
        <f t="shared" si="117"/>
        <v>860</v>
      </c>
      <c r="Y389" s="27">
        <f t="shared" si="118"/>
        <v>0</v>
      </c>
      <c r="Z389" s="28">
        <f t="shared" si="119"/>
        <v>1860</v>
      </c>
      <c r="AA389" s="27">
        <f t="shared" si="120"/>
        <v>1000</v>
      </c>
      <c r="AB389" s="27">
        <f t="shared" si="121"/>
        <v>860</v>
      </c>
      <c r="AC389" s="27">
        <f t="shared" si="122"/>
        <v>0</v>
      </c>
      <c r="AD389" s="28">
        <f t="shared" si="123"/>
        <v>1860</v>
      </c>
      <c r="AE389" s="28">
        <f t="shared" si="124"/>
        <v>5580</v>
      </c>
      <c r="AF389" s="29" t="s">
        <v>58</v>
      </c>
      <c r="AG389" s="29" t="s">
        <v>59</v>
      </c>
      <c r="AH389" s="29" t="s">
        <v>60</v>
      </c>
      <c r="AI389" s="29" t="s">
        <v>61</v>
      </c>
      <c r="AJ389" s="29" t="s">
        <v>62</v>
      </c>
      <c r="AK389" s="26" t="s">
        <v>63</v>
      </c>
      <c r="AL389" s="26" t="s">
        <v>62</v>
      </c>
      <c r="AM389" s="26" t="s">
        <v>64</v>
      </c>
      <c r="AN389" s="26" t="s">
        <v>65</v>
      </c>
      <c r="AO389" s="30"/>
    </row>
    <row r="390" spans="1:41">
      <c r="A390" s="26">
        <v>15</v>
      </c>
      <c r="B390" s="26" t="s">
        <v>710</v>
      </c>
      <c r="C390" s="26" t="s">
        <v>711</v>
      </c>
      <c r="D390" s="26" t="s">
        <v>712</v>
      </c>
      <c r="E390" s="26" t="s">
        <v>713</v>
      </c>
      <c r="F390" s="26" t="s">
        <v>712</v>
      </c>
      <c r="G390" s="26" t="s">
        <v>51</v>
      </c>
      <c r="H390" s="26" t="s">
        <v>750</v>
      </c>
      <c r="I390" s="26"/>
      <c r="J390" s="26">
        <v>3</v>
      </c>
      <c r="K390" s="26" t="s">
        <v>721</v>
      </c>
      <c r="L390" s="26" t="s">
        <v>750</v>
      </c>
      <c r="M390" s="13" t="s">
        <v>757</v>
      </c>
      <c r="N390" s="26"/>
      <c r="O390" s="26" t="s">
        <v>758</v>
      </c>
      <c r="P390" s="26" t="s">
        <v>718</v>
      </c>
      <c r="Q390" s="26">
        <v>3.5</v>
      </c>
      <c r="R390" s="26">
        <v>36</v>
      </c>
      <c r="S390" s="36">
        <v>1000</v>
      </c>
      <c r="T390" s="36">
        <v>1566</v>
      </c>
      <c r="U390" s="36"/>
      <c r="V390" s="28">
        <f t="shared" si="115"/>
        <v>2566</v>
      </c>
      <c r="W390" s="27">
        <f t="shared" si="116"/>
        <v>1000</v>
      </c>
      <c r="X390" s="27">
        <f t="shared" si="117"/>
        <v>1566</v>
      </c>
      <c r="Y390" s="27">
        <f t="shared" si="118"/>
        <v>0</v>
      </c>
      <c r="Z390" s="28">
        <f t="shared" si="119"/>
        <v>2566</v>
      </c>
      <c r="AA390" s="27">
        <f t="shared" si="120"/>
        <v>1000</v>
      </c>
      <c r="AB390" s="27">
        <f t="shared" si="121"/>
        <v>1566</v>
      </c>
      <c r="AC390" s="27">
        <f t="shared" si="122"/>
        <v>0</v>
      </c>
      <c r="AD390" s="28">
        <f t="shared" si="123"/>
        <v>2566</v>
      </c>
      <c r="AE390" s="28">
        <f t="shared" si="124"/>
        <v>7698</v>
      </c>
      <c r="AF390" s="29" t="s">
        <v>58</v>
      </c>
      <c r="AG390" s="29" t="s">
        <v>59</v>
      </c>
      <c r="AH390" s="29" t="s">
        <v>60</v>
      </c>
      <c r="AI390" s="29" t="s">
        <v>61</v>
      </c>
      <c r="AJ390" s="29" t="s">
        <v>62</v>
      </c>
      <c r="AK390" s="26" t="s">
        <v>63</v>
      </c>
      <c r="AL390" s="26" t="s">
        <v>62</v>
      </c>
      <c r="AM390" s="26" t="s">
        <v>64</v>
      </c>
      <c r="AN390" s="26" t="s">
        <v>65</v>
      </c>
      <c r="AO390" s="30"/>
    </row>
    <row r="391" spans="1:41">
      <c r="A391" s="26">
        <v>16</v>
      </c>
      <c r="B391" s="26" t="s">
        <v>710</v>
      </c>
      <c r="C391" s="26" t="s">
        <v>711</v>
      </c>
      <c r="D391" s="26" t="s">
        <v>712</v>
      </c>
      <c r="E391" s="26" t="s">
        <v>713</v>
      </c>
      <c r="F391" s="26" t="s">
        <v>712</v>
      </c>
      <c r="G391" s="26" t="s">
        <v>51</v>
      </c>
      <c r="H391" s="26" t="s">
        <v>759</v>
      </c>
      <c r="I391" s="26"/>
      <c r="J391" s="26">
        <v>3</v>
      </c>
      <c r="K391" s="26" t="s">
        <v>721</v>
      </c>
      <c r="L391" s="26" t="s">
        <v>759</v>
      </c>
      <c r="M391" s="13" t="s">
        <v>760</v>
      </c>
      <c r="N391" s="26"/>
      <c r="O391" s="26" t="s">
        <v>761</v>
      </c>
      <c r="P391" s="26" t="s">
        <v>718</v>
      </c>
      <c r="Q391" s="26">
        <v>3</v>
      </c>
      <c r="R391" s="26">
        <v>36</v>
      </c>
      <c r="S391" s="36">
        <v>1000</v>
      </c>
      <c r="T391" s="36">
        <v>1411</v>
      </c>
      <c r="U391" s="36"/>
      <c r="V391" s="28">
        <f t="shared" si="115"/>
        <v>2411</v>
      </c>
      <c r="W391" s="27">
        <f t="shared" si="116"/>
        <v>1000</v>
      </c>
      <c r="X391" s="27">
        <f t="shared" si="117"/>
        <v>1411</v>
      </c>
      <c r="Y391" s="27">
        <f t="shared" si="118"/>
        <v>0</v>
      </c>
      <c r="Z391" s="28">
        <f t="shared" si="119"/>
        <v>2411</v>
      </c>
      <c r="AA391" s="27">
        <f t="shared" si="120"/>
        <v>1000</v>
      </c>
      <c r="AB391" s="27">
        <f t="shared" si="121"/>
        <v>1411</v>
      </c>
      <c r="AC391" s="27">
        <f t="shared" si="122"/>
        <v>0</v>
      </c>
      <c r="AD391" s="28">
        <f t="shared" si="123"/>
        <v>2411</v>
      </c>
      <c r="AE391" s="28">
        <f t="shared" si="124"/>
        <v>7233</v>
      </c>
      <c r="AF391" s="29" t="s">
        <v>58</v>
      </c>
      <c r="AG391" s="29" t="s">
        <v>59</v>
      </c>
      <c r="AH391" s="29" t="s">
        <v>60</v>
      </c>
      <c r="AI391" s="29" t="s">
        <v>61</v>
      </c>
      <c r="AJ391" s="29" t="s">
        <v>62</v>
      </c>
      <c r="AK391" s="26" t="s">
        <v>63</v>
      </c>
      <c r="AL391" s="26" t="s">
        <v>62</v>
      </c>
      <c r="AM391" s="26" t="s">
        <v>64</v>
      </c>
      <c r="AN391" s="26" t="s">
        <v>65</v>
      </c>
      <c r="AO391" s="30"/>
    </row>
    <row r="392" spans="1:41">
      <c r="A392" s="26">
        <v>17</v>
      </c>
      <c r="B392" s="26" t="s">
        <v>710</v>
      </c>
      <c r="C392" s="26" t="s">
        <v>711</v>
      </c>
      <c r="D392" s="26" t="s">
        <v>712</v>
      </c>
      <c r="E392" s="26" t="s">
        <v>713</v>
      </c>
      <c r="F392" s="26" t="s">
        <v>712</v>
      </c>
      <c r="G392" s="26" t="s">
        <v>51</v>
      </c>
      <c r="H392" s="26" t="s">
        <v>759</v>
      </c>
      <c r="I392" s="26"/>
      <c r="J392" s="26">
        <v>1</v>
      </c>
      <c r="K392" s="26" t="s">
        <v>721</v>
      </c>
      <c r="L392" s="26" t="s">
        <v>759</v>
      </c>
      <c r="M392" s="13" t="s">
        <v>762</v>
      </c>
      <c r="N392" s="26"/>
      <c r="O392" s="26" t="s">
        <v>763</v>
      </c>
      <c r="P392" s="26" t="s">
        <v>718</v>
      </c>
      <c r="Q392" s="26">
        <v>3.6</v>
      </c>
      <c r="R392" s="26">
        <v>36</v>
      </c>
      <c r="S392" s="36">
        <v>600</v>
      </c>
      <c r="T392" s="36">
        <v>690</v>
      </c>
      <c r="U392" s="36"/>
      <c r="V392" s="28">
        <f t="shared" si="115"/>
        <v>1290</v>
      </c>
      <c r="W392" s="27">
        <f t="shared" si="116"/>
        <v>600</v>
      </c>
      <c r="X392" s="27">
        <f t="shared" si="117"/>
        <v>690</v>
      </c>
      <c r="Y392" s="27">
        <f t="shared" si="118"/>
        <v>0</v>
      </c>
      <c r="Z392" s="28">
        <f t="shared" si="119"/>
        <v>1290</v>
      </c>
      <c r="AA392" s="27">
        <f t="shared" si="120"/>
        <v>600</v>
      </c>
      <c r="AB392" s="27">
        <f t="shared" si="121"/>
        <v>690</v>
      </c>
      <c r="AC392" s="27">
        <f t="shared" si="122"/>
        <v>0</v>
      </c>
      <c r="AD392" s="28">
        <f t="shared" si="123"/>
        <v>1290</v>
      </c>
      <c r="AE392" s="28">
        <f t="shared" si="124"/>
        <v>3870</v>
      </c>
      <c r="AF392" s="29" t="s">
        <v>58</v>
      </c>
      <c r="AG392" s="29" t="s">
        <v>59</v>
      </c>
      <c r="AH392" s="29" t="s">
        <v>60</v>
      </c>
      <c r="AI392" s="29" t="s">
        <v>61</v>
      </c>
      <c r="AJ392" s="29" t="s">
        <v>62</v>
      </c>
      <c r="AK392" s="26" t="s">
        <v>63</v>
      </c>
      <c r="AL392" s="26" t="s">
        <v>62</v>
      </c>
      <c r="AM392" s="26" t="s">
        <v>64</v>
      </c>
      <c r="AN392" s="26" t="s">
        <v>65</v>
      </c>
      <c r="AO392" s="30"/>
    </row>
    <row r="393" spans="1:41">
      <c r="A393" s="26">
        <v>18</v>
      </c>
      <c r="B393" s="26" t="s">
        <v>710</v>
      </c>
      <c r="C393" s="26" t="s">
        <v>711</v>
      </c>
      <c r="D393" s="26" t="s">
        <v>712</v>
      </c>
      <c r="E393" s="26" t="s">
        <v>713</v>
      </c>
      <c r="F393" s="26" t="s">
        <v>712</v>
      </c>
      <c r="G393" s="26" t="s">
        <v>51</v>
      </c>
      <c r="H393" s="26" t="s">
        <v>759</v>
      </c>
      <c r="I393" s="26"/>
      <c r="J393" s="26">
        <v>2</v>
      </c>
      <c r="K393" s="26" t="s">
        <v>721</v>
      </c>
      <c r="L393" s="26" t="s">
        <v>759</v>
      </c>
      <c r="M393" s="13" t="s">
        <v>764</v>
      </c>
      <c r="N393" s="26"/>
      <c r="O393" s="26" t="s">
        <v>765</v>
      </c>
      <c r="P393" s="26" t="s">
        <v>718</v>
      </c>
      <c r="Q393" s="26">
        <v>3.6</v>
      </c>
      <c r="R393" s="26">
        <v>36</v>
      </c>
      <c r="S393" s="36">
        <v>1000</v>
      </c>
      <c r="T393" s="36">
        <v>846</v>
      </c>
      <c r="U393" s="36"/>
      <c r="V393" s="28">
        <f t="shared" si="115"/>
        <v>1846</v>
      </c>
      <c r="W393" s="27">
        <f t="shared" si="116"/>
        <v>1000</v>
      </c>
      <c r="X393" s="27">
        <f t="shared" si="117"/>
        <v>846</v>
      </c>
      <c r="Y393" s="27">
        <f t="shared" si="118"/>
        <v>0</v>
      </c>
      <c r="Z393" s="28">
        <f t="shared" si="119"/>
        <v>1846</v>
      </c>
      <c r="AA393" s="27">
        <f t="shared" si="120"/>
        <v>1000</v>
      </c>
      <c r="AB393" s="27">
        <f t="shared" si="121"/>
        <v>846</v>
      </c>
      <c r="AC393" s="27">
        <f t="shared" si="122"/>
        <v>0</v>
      </c>
      <c r="AD393" s="28">
        <f t="shared" si="123"/>
        <v>1846</v>
      </c>
      <c r="AE393" s="28">
        <f t="shared" si="124"/>
        <v>5538</v>
      </c>
      <c r="AF393" s="29" t="s">
        <v>58</v>
      </c>
      <c r="AG393" s="29" t="s">
        <v>59</v>
      </c>
      <c r="AH393" s="29" t="s">
        <v>60</v>
      </c>
      <c r="AI393" s="29" t="s">
        <v>61</v>
      </c>
      <c r="AJ393" s="29" t="s">
        <v>62</v>
      </c>
      <c r="AK393" s="26" t="s">
        <v>63</v>
      </c>
      <c r="AL393" s="26" t="s">
        <v>62</v>
      </c>
      <c r="AM393" s="26" t="s">
        <v>64</v>
      </c>
      <c r="AN393" s="26" t="s">
        <v>65</v>
      </c>
      <c r="AO393" s="30"/>
    </row>
    <row r="394" spans="1:41">
      <c r="A394" s="26">
        <v>19</v>
      </c>
      <c r="B394" s="26" t="s">
        <v>710</v>
      </c>
      <c r="C394" s="26" t="s">
        <v>711</v>
      </c>
      <c r="D394" s="26" t="s">
        <v>712</v>
      </c>
      <c r="E394" s="26" t="s">
        <v>713</v>
      </c>
      <c r="F394" s="26" t="s">
        <v>712</v>
      </c>
      <c r="G394" s="26" t="s">
        <v>51</v>
      </c>
      <c r="H394" s="26" t="s">
        <v>766</v>
      </c>
      <c r="I394" s="26"/>
      <c r="J394" s="26" t="s">
        <v>725</v>
      </c>
      <c r="K394" s="26" t="s">
        <v>721</v>
      </c>
      <c r="L394" s="26" t="s">
        <v>766</v>
      </c>
      <c r="M394" s="13" t="s">
        <v>767</v>
      </c>
      <c r="N394" s="26"/>
      <c r="O394" s="26" t="s">
        <v>768</v>
      </c>
      <c r="P394" s="26" t="s">
        <v>718</v>
      </c>
      <c r="Q394" s="26">
        <v>5</v>
      </c>
      <c r="R394" s="26">
        <v>36</v>
      </c>
      <c r="S394" s="36">
        <v>1000</v>
      </c>
      <c r="T394" s="36">
        <v>1173</v>
      </c>
      <c r="U394" s="36"/>
      <c r="V394" s="28">
        <f t="shared" si="115"/>
        <v>2173</v>
      </c>
      <c r="W394" s="27">
        <f t="shared" si="116"/>
        <v>1000</v>
      </c>
      <c r="X394" s="27">
        <f t="shared" si="117"/>
        <v>1173</v>
      </c>
      <c r="Y394" s="27">
        <f t="shared" si="118"/>
        <v>0</v>
      </c>
      <c r="Z394" s="28">
        <f t="shared" si="119"/>
        <v>2173</v>
      </c>
      <c r="AA394" s="27">
        <f t="shared" si="120"/>
        <v>1000</v>
      </c>
      <c r="AB394" s="27">
        <f t="shared" si="121"/>
        <v>1173</v>
      </c>
      <c r="AC394" s="27">
        <f t="shared" si="122"/>
        <v>0</v>
      </c>
      <c r="AD394" s="28">
        <f t="shared" si="123"/>
        <v>2173</v>
      </c>
      <c r="AE394" s="28">
        <f t="shared" si="124"/>
        <v>6519</v>
      </c>
      <c r="AF394" s="29" t="s">
        <v>58</v>
      </c>
      <c r="AG394" s="29" t="s">
        <v>59</v>
      </c>
      <c r="AH394" s="29" t="s">
        <v>60</v>
      </c>
      <c r="AI394" s="29" t="s">
        <v>61</v>
      </c>
      <c r="AJ394" s="29" t="s">
        <v>62</v>
      </c>
      <c r="AK394" s="26" t="s">
        <v>63</v>
      </c>
      <c r="AL394" s="26" t="s">
        <v>62</v>
      </c>
      <c r="AM394" s="26" t="s">
        <v>64</v>
      </c>
      <c r="AN394" s="26" t="s">
        <v>65</v>
      </c>
      <c r="AO394" s="30"/>
    </row>
    <row r="395" spans="1:41">
      <c r="A395" s="26">
        <v>20</v>
      </c>
      <c r="B395" s="26" t="s">
        <v>710</v>
      </c>
      <c r="C395" s="26" t="s">
        <v>711</v>
      </c>
      <c r="D395" s="26" t="s">
        <v>712</v>
      </c>
      <c r="E395" s="26" t="s">
        <v>713</v>
      </c>
      <c r="F395" s="26" t="s">
        <v>712</v>
      </c>
      <c r="G395" s="26" t="s">
        <v>51</v>
      </c>
      <c r="H395" s="26" t="s">
        <v>736</v>
      </c>
      <c r="I395" s="26"/>
      <c r="J395" s="26">
        <v>4</v>
      </c>
      <c r="K395" s="26" t="s">
        <v>721</v>
      </c>
      <c r="L395" s="26" t="s">
        <v>736</v>
      </c>
      <c r="M395" s="13" t="s">
        <v>769</v>
      </c>
      <c r="N395" s="26"/>
      <c r="O395" s="26" t="s">
        <v>770</v>
      </c>
      <c r="P395" s="26" t="s">
        <v>718</v>
      </c>
      <c r="Q395" s="26">
        <v>5</v>
      </c>
      <c r="R395" s="26">
        <v>36</v>
      </c>
      <c r="S395" s="36">
        <v>1000</v>
      </c>
      <c r="T395" s="36">
        <v>1360</v>
      </c>
      <c r="U395" s="36"/>
      <c r="V395" s="28">
        <f t="shared" si="115"/>
        <v>2360</v>
      </c>
      <c r="W395" s="27">
        <f t="shared" si="116"/>
        <v>1000</v>
      </c>
      <c r="X395" s="27">
        <f t="shared" si="117"/>
        <v>1360</v>
      </c>
      <c r="Y395" s="27">
        <f t="shared" si="118"/>
        <v>0</v>
      </c>
      <c r="Z395" s="28">
        <f t="shared" si="119"/>
        <v>2360</v>
      </c>
      <c r="AA395" s="27">
        <f t="shared" si="120"/>
        <v>1000</v>
      </c>
      <c r="AB395" s="27">
        <f t="shared" si="121"/>
        <v>1360</v>
      </c>
      <c r="AC395" s="27">
        <f t="shared" si="122"/>
        <v>0</v>
      </c>
      <c r="AD395" s="28">
        <f t="shared" si="123"/>
        <v>2360</v>
      </c>
      <c r="AE395" s="28">
        <f t="shared" si="124"/>
        <v>7080</v>
      </c>
      <c r="AF395" s="29" t="s">
        <v>58</v>
      </c>
      <c r="AG395" s="29" t="s">
        <v>59</v>
      </c>
      <c r="AH395" s="29" t="s">
        <v>60</v>
      </c>
      <c r="AI395" s="29" t="s">
        <v>61</v>
      </c>
      <c r="AJ395" s="29" t="s">
        <v>62</v>
      </c>
      <c r="AK395" s="26" t="s">
        <v>63</v>
      </c>
      <c r="AL395" s="26" t="s">
        <v>62</v>
      </c>
      <c r="AM395" s="26" t="s">
        <v>64</v>
      </c>
      <c r="AN395" s="26" t="s">
        <v>65</v>
      </c>
      <c r="AO395" s="30"/>
    </row>
    <row r="396" spans="1:41">
      <c r="A396" s="26">
        <v>21</v>
      </c>
      <c r="B396" s="26" t="s">
        <v>710</v>
      </c>
      <c r="C396" s="26" t="s">
        <v>711</v>
      </c>
      <c r="D396" s="26" t="s">
        <v>712</v>
      </c>
      <c r="E396" s="26" t="s">
        <v>713</v>
      </c>
      <c r="F396" s="26" t="s">
        <v>712</v>
      </c>
      <c r="G396" s="26" t="s">
        <v>51</v>
      </c>
      <c r="H396" s="26" t="s">
        <v>736</v>
      </c>
      <c r="I396" s="26"/>
      <c r="J396" s="26">
        <v>3</v>
      </c>
      <c r="K396" s="26" t="s">
        <v>721</v>
      </c>
      <c r="L396" s="26" t="s">
        <v>736</v>
      </c>
      <c r="M396" s="13" t="s">
        <v>771</v>
      </c>
      <c r="N396" s="26"/>
      <c r="O396" s="26" t="s">
        <v>772</v>
      </c>
      <c r="P396" s="26" t="s">
        <v>718</v>
      </c>
      <c r="Q396" s="26">
        <v>5</v>
      </c>
      <c r="R396" s="26">
        <v>36</v>
      </c>
      <c r="S396" s="36">
        <v>800</v>
      </c>
      <c r="T396" s="36">
        <v>960</v>
      </c>
      <c r="U396" s="36"/>
      <c r="V396" s="28">
        <f t="shared" si="115"/>
        <v>1760</v>
      </c>
      <c r="W396" s="27">
        <f t="shared" si="116"/>
        <v>800</v>
      </c>
      <c r="X396" s="27">
        <f t="shared" si="117"/>
        <v>960</v>
      </c>
      <c r="Y396" s="27">
        <f t="shared" si="118"/>
        <v>0</v>
      </c>
      <c r="Z396" s="28">
        <f t="shared" si="119"/>
        <v>1760</v>
      </c>
      <c r="AA396" s="27">
        <f t="shared" si="120"/>
        <v>800</v>
      </c>
      <c r="AB396" s="27">
        <f t="shared" si="121"/>
        <v>960</v>
      </c>
      <c r="AC396" s="27">
        <f t="shared" si="122"/>
        <v>0</v>
      </c>
      <c r="AD396" s="28">
        <f t="shared" si="123"/>
        <v>1760</v>
      </c>
      <c r="AE396" s="28">
        <f t="shared" si="124"/>
        <v>5280</v>
      </c>
      <c r="AF396" s="29" t="s">
        <v>58</v>
      </c>
      <c r="AG396" s="29" t="s">
        <v>59</v>
      </c>
      <c r="AH396" s="29" t="s">
        <v>60</v>
      </c>
      <c r="AI396" s="29" t="s">
        <v>61</v>
      </c>
      <c r="AJ396" s="29" t="s">
        <v>62</v>
      </c>
      <c r="AK396" s="26" t="s">
        <v>63</v>
      </c>
      <c r="AL396" s="26" t="s">
        <v>62</v>
      </c>
      <c r="AM396" s="26" t="s">
        <v>64</v>
      </c>
      <c r="AN396" s="26" t="s">
        <v>65</v>
      </c>
      <c r="AO396" s="30"/>
    </row>
    <row r="397" spans="1:41">
      <c r="A397" s="26">
        <v>22</v>
      </c>
      <c r="B397" s="26" t="s">
        <v>710</v>
      </c>
      <c r="C397" s="26" t="s">
        <v>711</v>
      </c>
      <c r="D397" s="26" t="s">
        <v>712</v>
      </c>
      <c r="E397" s="26" t="s">
        <v>713</v>
      </c>
      <c r="F397" s="26" t="s">
        <v>712</v>
      </c>
      <c r="G397" s="26" t="s">
        <v>51</v>
      </c>
      <c r="H397" s="26" t="s">
        <v>773</v>
      </c>
      <c r="I397" s="26"/>
      <c r="J397" s="26">
        <v>2</v>
      </c>
      <c r="K397" s="26" t="s">
        <v>721</v>
      </c>
      <c r="L397" s="26" t="s">
        <v>773</v>
      </c>
      <c r="M397" s="13" t="s">
        <v>774</v>
      </c>
      <c r="N397" s="26"/>
      <c r="O397" s="26" t="s">
        <v>775</v>
      </c>
      <c r="P397" s="26" t="s">
        <v>718</v>
      </c>
      <c r="Q397" s="26">
        <v>7.5</v>
      </c>
      <c r="R397" s="26">
        <v>36</v>
      </c>
      <c r="S397" s="36">
        <v>1520</v>
      </c>
      <c r="T397" s="36">
        <v>1400</v>
      </c>
      <c r="U397" s="36"/>
      <c r="V397" s="28">
        <f t="shared" si="115"/>
        <v>2920</v>
      </c>
      <c r="W397" s="27">
        <f t="shared" si="116"/>
        <v>1520</v>
      </c>
      <c r="X397" s="27">
        <f t="shared" si="117"/>
        <v>1400</v>
      </c>
      <c r="Y397" s="27">
        <f t="shared" si="118"/>
        <v>0</v>
      </c>
      <c r="Z397" s="28">
        <f t="shared" si="119"/>
        <v>2920</v>
      </c>
      <c r="AA397" s="27">
        <f t="shared" si="120"/>
        <v>1520</v>
      </c>
      <c r="AB397" s="27">
        <f t="shared" si="121"/>
        <v>1400</v>
      </c>
      <c r="AC397" s="27">
        <f t="shared" si="122"/>
        <v>0</v>
      </c>
      <c r="AD397" s="28">
        <f t="shared" si="123"/>
        <v>2920</v>
      </c>
      <c r="AE397" s="28">
        <f t="shared" si="124"/>
        <v>8760</v>
      </c>
      <c r="AF397" s="29" t="s">
        <v>58</v>
      </c>
      <c r="AG397" s="29" t="s">
        <v>59</v>
      </c>
      <c r="AH397" s="29" t="s">
        <v>60</v>
      </c>
      <c r="AI397" s="29" t="s">
        <v>61</v>
      </c>
      <c r="AJ397" s="29" t="s">
        <v>62</v>
      </c>
      <c r="AK397" s="26" t="s">
        <v>63</v>
      </c>
      <c r="AL397" s="26" t="s">
        <v>62</v>
      </c>
      <c r="AM397" s="26" t="s">
        <v>64</v>
      </c>
      <c r="AN397" s="26" t="s">
        <v>65</v>
      </c>
      <c r="AO397" s="30"/>
    </row>
    <row r="398" spans="1:41">
      <c r="A398" s="26">
        <v>23</v>
      </c>
      <c r="B398" s="26" t="s">
        <v>710</v>
      </c>
      <c r="C398" s="26" t="s">
        <v>711</v>
      </c>
      <c r="D398" s="26" t="s">
        <v>712</v>
      </c>
      <c r="E398" s="26" t="s">
        <v>713</v>
      </c>
      <c r="F398" s="26" t="s">
        <v>712</v>
      </c>
      <c r="G398" s="26" t="s">
        <v>51</v>
      </c>
      <c r="H398" s="26" t="s">
        <v>776</v>
      </c>
      <c r="I398" s="26"/>
      <c r="J398" s="26">
        <v>3</v>
      </c>
      <c r="K398" s="26" t="s">
        <v>721</v>
      </c>
      <c r="L398" s="26" t="s">
        <v>776</v>
      </c>
      <c r="M398" s="13" t="s">
        <v>777</v>
      </c>
      <c r="N398" s="26"/>
      <c r="O398" s="26" t="s">
        <v>778</v>
      </c>
      <c r="P398" s="26" t="s">
        <v>718</v>
      </c>
      <c r="Q398" s="26">
        <v>3.9</v>
      </c>
      <c r="R398" s="26">
        <v>36</v>
      </c>
      <c r="S398" s="36">
        <v>819</v>
      </c>
      <c r="T398" s="36">
        <v>700</v>
      </c>
      <c r="U398" s="36"/>
      <c r="V398" s="28">
        <f t="shared" si="115"/>
        <v>1519</v>
      </c>
      <c r="W398" s="27">
        <f t="shared" si="116"/>
        <v>819</v>
      </c>
      <c r="X398" s="27">
        <f t="shared" si="117"/>
        <v>700</v>
      </c>
      <c r="Y398" s="27">
        <f t="shared" si="118"/>
        <v>0</v>
      </c>
      <c r="Z398" s="28">
        <f t="shared" si="119"/>
        <v>1519</v>
      </c>
      <c r="AA398" s="27">
        <f t="shared" si="120"/>
        <v>819</v>
      </c>
      <c r="AB398" s="27">
        <f t="shared" si="121"/>
        <v>700</v>
      </c>
      <c r="AC398" s="27">
        <f t="shared" si="122"/>
        <v>0</v>
      </c>
      <c r="AD398" s="28">
        <f t="shared" si="123"/>
        <v>1519</v>
      </c>
      <c r="AE398" s="28">
        <f t="shared" si="124"/>
        <v>4557</v>
      </c>
      <c r="AF398" s="29" t="s">
        <v>58</v>
      </c>
      <c r="AG398" s="29" t="s">
        <v>59</v>
      </c>
      <c r="AH398" s="29" t="s">
        <v>60</v>
      </c>
      <c r="AI398" s="29" t="s">
        <v>61</v>
      </c>
      <c r="AJ398" s="29" t="s">
        <v>62</v>
      </c>
      <c r="AK398" s="26" t="s">
        <v>63</v>
      </c>
      <c r="AL398" s="26" t="s">
        <v>62</v>
      </c>
      <c r="AM398" s="26" t="s">
        <v>64</v>
      </c>
      <c r="AN398" s="26" t="s">
        <v>65</v>
      </c>
      <c r="AO398" s="30"/>
    </row>
    <row r="399" spans="1:41">
      <c r="A399" s="26">
        <v>24</v>
      </c>
      <c r="B399" s="26" t="s">
        <v>710</v>
      </c>
      <c r="C399" s="26" t="s">
        <v>711</v>
      </c>
      <c r="D399" s="26" t="s">
        <v>712</v>
      </c>
      <c r="E399" s="26" t="s">
        <v>713</v>
      </c>
      <c r="F399" s="26" t="s">
        <v>712</v>
      </c>
      <c r="G399" s="26" t="s">
        <v>51</v>
      </c>
      <c r="H399" s="26" t="s">
        <v>743</v>
      </c>
      <c r="I399" s="26"/>
      <c r="J399" s="26">
        <v>2</v>
      </c>
      <c r="K399" s="26" t="s">
        <v>721</v>
      </c>
      <c r="L399" s="26" t="s">
        <v>743</v>
      </c>
      <c r="M399" s="13" t="s">
        <v>779</v>
      </c>
      <c r="N399" s="26"/>
      <c r="O399" s="26" t="s">
        <v>780</v>
      </c>
      <c r="P399" s="26" t="s">
        <v>718</v>
      </c>
      <c r="Q399" s="26">
        <v>6.5</v>
      </c>
      <c r="R399" s="26">
        <v>36</v>
      </c>
      <c r="S399" s="36">
        <v>722</v>
      </c>
      <c r="T399" s="36">
        <v>700</v>
      </c>
      <c r="U399" s="36"/>
      <c r="V399" s="28">
        <f t="shared" si="115"/>
        <v>1422</v>
      </c>
      <c r="W399" s="27">
        <f t="shared" si="116"/>
        <v>722</v>
      </c>
      <c r="X399" s="27">
        <f t="shared" si="117"/>
        <v>700</v>
      </c>
      <c r="Y399" s="27">
        <f t="shared" si="118"/>
        <v>0</v>
      </c>
      <c r="Z399" s="28">
        <f t="shared" si="119"/>
        <v>1422</v>
      </c>
      <c r="AA399" s="27">
        <f t="shared" si="120"/>
        <v>722</v>
      </c>
      <c r="AB399" s="27">
        <f t="shared" si="121"/>
        <v>700</v>
      </c>
      <c r="AC399" s="27">
        <f t="shared" si="122"/>
        <v>0</v>
      </c>
      <c r="AD399" s="28">
        <f t="shared" si="123"/>
        <v>1422</v>
      </c>
      <c r="AE399" s="28">
        <f t="shared" si="124"/>
        <v>4266</v>
      </c>
      <c r="AF399" s="29" t="s">
        <v>58</v>
      </c>
      <c r="AG399" s="29" t="s">
        <v>59</v>
      </c>
      <c r="AH399" s="29" t="s">
        <v>60</v>
      </c>
      <c r="AI399" s="29" t="s">
        <v>61</v>
      </c>
      <c r="AJ399" s="29" t="s">
        <v>62</v>
      </c>
      <c r="AK399" s="26" t="s">
        <v>63</v>
      </c>
      <c r="AL399" s="26" t="s">
        <v>62</v>
      </c>
      <c r="AM399" s="26" t="s">
        <v>64</v>
      </c>
      <c r="AN399" s="26" t="s">
        <v>65</v>
      </c>
      <c r="AO399" s="30"/>
    </row>
    <row r="400" spans="1:41">
      <c r="A400" s="26">
        <v>25</v>
      </c>
      <c r="B400" s="26" t="s">
        <v>710</v>
      </c>
      <c r="C400" s="26" t="s">
        <v>711</v>
      </c>
      <c r="D400" s="26" t="s">
        <v>712</v>
      </c>
      <c r="E400" s="26" t="s">
        <v>713</v>
      </c>
      <c r="F400" s="26" t="s">
        <v>712</v>
      </c>
      <c r="G400" s="26" t="s">
        <v>51</v>
      </c>
      <c r="H400" s="26" t="s">
        <v>776</v>
      </c>
      <c r="I400" s="26"/>
      <c r="J400" s="26">
        <v>6</v>
      </c>
      <c r="K400" s="26" t="s">
        <v>721</v>
      </c>
      <c r="L400" s="26" t="s">
        <v>776</v>
      </c>
      <c r="M400" s="13" t="s">
        <v>781</v>
      </c>
      <c r="N400" s="26"/>
      <c r="O400" s="26" t="s">
        <v>782</v>
      </c>
      <c r="P400" s="26" t="s">
        <v>718</v>
      </c>
      <c r="Q400" s="26">
        <v>2.8</v>
      </c>
      <c r="R400" s="26">
        <v>36</v>
      </c>
      <c r="S400" s="36">
        <v>814</v>
      </c>
      <c r="T400" s="36">
        <v>800</v>
      </c>
      <c r="U400" s="36"/>
      <c r="V400" s="28">
        <f t="shared" si="115"/>
        <v>1614</v>
      </c>
      <c r="W400" s="27">
        <f t="shared" si="116"/>
        <v>814</v>
      </c>
      <c r="X400" s="27">
        <f t="shared" si="117"/>
        <v>800</v>
      </c>
      <c r="Y400" s="27">
        <f t="shared" si="118"/>
        <v>0</v>
      </c>
      <c r="Z400" s="28">
        <f t="shared" si="119"/>
        <v>1614</v>
      </c>
      <c r="AA400" s="27">
        <f t="shared" si="120"/>
        <v>814</v>
      </c>
      <c r="AB400" s="27">
        <f t="shared" si="121"/>
        <v>800</v>
      </c>
      <c r="AC400" s="27">
        <f t="shared" si="122"/>
        <v>0</v>
      </c>
      <c r="AD400" s="28">
        <f t="shared" si="123"/>
        <v>1614</v>
      </c>
      <c r="AE400" s="28">
        <f t="shared" si="124"/>
        <v>4842</v>
      </c>
      <c r="AF400" s="29" t="s">
        <v>58</v>
      </c>
      <c r="AG400" s="29" t="s">
        <v>59</v>
      </c>
      <c r="AH400" s="29" t="s">
        <v>60</v>
      </c>
      <c r="AI400" s="29" t="s">
        <v>61</v>
      </c>
      <c r="AJ400" s="29" t="s">
        <v>62</v>
      </c>
      <c r="AK400" s="26" t="s">
        <v>63</v>
      </c>
      <c r="AL400" s="26" t="s">
        <v>62</v>
      </c>
      <c r="AM400" s="26" t="s">
        <v>64</v>
      </c>
      <c r="AN400" s="26" t="s">
        <v>65</v>
      </c>
      <c r="AO400" s="30"/>
    </row>
    <row r="401" spans="1:41">
      <c r="A401" s="26">
        <v>26</v>
      </c>
      <c r="B401" s="26" t="s">
        <v>710</v>
      </c>
      <c r="C401" s="26" t="s">
        <v>711</v>
      </c>
      <c r="D401" s="26" t="s">
        <v>712</v>
      </c>
      <c r="E401" s="26" t="s">
        <v>713</v>
      </c>
      <c r="F401" s="26" t="s">
        <v>712</v>
      </c>
      <c r="G401" s="26" t="s">
        <v>51</v>
      </c>
      <c r="H401" s="26" t="s">
        <v>783</v>
      </c>
      <c r="I401" s="26"/>
      <c r="J401" s="26" t="s">
        <v>725</v>
      </c>
      <c r="K401" s="26" t="s">
        <v>721</v>
      </c>
      <c r="L401" s="26" t="s">
        <v>783</v>
      </c>
      <c r="M401" s="13" t="s">
        <v>784</v>
      </c>
      <c r="N401" s="26"/>
      <c r="O401" s="26" t="s">
        <v>785</v>
      </c>
      <c r="P401" s="26" t="s">
        <v>718</v>
      </c>
      <c r="Q401" s="26">
        <v>6</v>
      </c>
      <c r="R401" s="26">
        <v>36</v>
      </c>
      <c r="S401" s="36">
        <v>1111</v>
      </c>
      <c r="T401" s="36">
        <v>1111</v>
      </c>
      <c r="U401" s="36"/>
      <c r="V401" s="28">
        <f t="shared" si="115"/>
        <v>2222</v>
      </c>
      <c r="W401" s="27">
        <f t="shared" si="116"/>
        <v>1111</v>
      </c>
      <c r="X401" s="27">
        <f t="shared" si="117"/>
        <v>1111</v>
      </c>
      <c r="Y401" s="27">
        <f t="shared" si="118"/>
        <v>0</v>
      </c>
      <c r="Z401" s="28">
        <f t="shared" si="119"/>
        <v>2222</v>
      </c>
      <c r="AA401" s="27">
        <f t="shared" si="120"/>
        <v>1111</v>
      </c>
      <c r="AB401" s="27">
        <f t="shared" si="121"/>
        <v>1111</v>
      </c>
      <c r="AC401" s="27">
        <f t="shared" si="122"/>
        <v>0</v>
      </c>
      <c r="AD401" s="28">
        <f t="shared" si="123"/>
        <v>2222</v>
      </c>
      <c r="AE401" s="28">
        <f t="shared" si="124"/>
        <v>6666</v>
      </c>
      <c r="AF401" s="29" t="s">
        <v>58</v>
      </c>
      <c r="AG401" s="29" t="s">
        <v>59</v>
      </c>
      <c r="AH401" s="29" t="s">
        <v>60</v>
      </c>
      <c r="AI401" s="29" t="s">
        <v>61</v>
      </c>
      <c r="AJ401" s="29" t="s">
        <v>62</v>
      </c>
      <c r="AK401" s="26" t="s">
        <v>63</v>
      </c>
      <c r="AL401" s="26" t="s">
        <v>62</v>
      </c>
      <c r="AM401" s="26" t="s">
        <v>64</v>
      </c>
      <c r="AN401" s="26" t="s">
        <v>65</v>
      </c>
      <c r="AO401" s="30"/>
    </row>
    <row r="402" spans="1:41">
      <c r="A402" s="26">
        <v>27</v>
      </c>
      <c r="B402" s="26" t="s">
        <v>710</v>
      </c>
      <c r="C402" s="26" t="s">
        <v>711</v>
      </c>
      <c r="D402" s="26" t="s">
        <v>712</v>
      </c>
      <c r="E402" s="26" t="s">
        <v>713</v>
      </c>
      <c r="F402" s="26" t="s">
        <v>712</v>
      </c>
      <c r="G402" s="26" t="s">
        <v>51</v>
      </c>
      <c r="H402" s="26" t="s">
        <v>776</v>
      </c>
      <c r="I402" s="26"/>
      <c r="J402" s="26">
        <v>1</v>
      </c>
      <c r="K402" s="26" t="s">
        <v>721</v>
      </c>
      <c r="L402" s="26" t="s">
        <v>776</v>
      </c>
      <c r="M402" s="13" t="s">
        <v>786</v>
      </c>
      <c r="N402" s="26"/>
      <c r="O402" s="26" t="s">
        <v>787</v>
      </c>
      <c r="P402" s="26" t="s">
        <v>718</v>
      </c>
      <c r="Q402" s="26">
        <v>3.8</v>
      </c>
      <c r="R402" s="26">
        <v>36</v>
      </c>
      <c r="S402" s="36">
        <v>600</v>
      </c>
      <c r="T402" s="36">
        <v>570</v>
      </c>
      <c r="U402" s="36"/>
      <c r="V402" s="28">
        <f t="shared" si="115"/>
        <v>1170</v>
      </c>
      <c r="W402" s="27">
        <f t="shared" si="116"/>
        <v>600</v>
      </c>
      <c r="X402" s="27">
        <f t="shared" si="117"/>
        <v>570</v>
      </c>
      <c r="Y402" s="27">
        <f t="shared" si="118"/>
        <v>0</v>
      </c>
      <c r="Z402" s="28">
        <f t="shared" si="119"/>
        <v>1170</v>
      </c>
      <c r="AA402" s="27">
        <f t="shared" si="120"/>
        <v>600</v>
      </c>
      <c r="AB402" s="27">
        <f t="shared" si="121"/>
        <v>570</v>
      </c>
      <c r="AC402" s="27">
        <f t="shared" si="122"/>
        <v>0</v>
      </c>
      <c r="AD402" s="28">
        <f t="shared" si="123"/>
        <v>1170</v>
      </c>
      <c r="AE402" s="28">
        <f t="shared" si="124"/>
        <v>3510</v>
      </c>
      <c r="AF402" s="29" t="s">
        <v>58</v>
      </c>
      <c r="AG402" s="29" t="s">
        <v>59</v>
      </c>
      <c r="AH402" s="29" t="s">
        <v>60</v>
      </c>
      <c r="AI402" s="29" t="s">
        <v>61</v>
      </c>
      <c r="AJ402" s="29" t="s">
        <v>62</v>
      </c>
      <c r="AK402" s="26" t="s">
        <v>63</v>
      </c>
      <c r="AL402" s="26" t="s">
        <v>62</v>
      </c>
      <c r="AM402" s="26" t="s">
        <v>64</v>
      </c>
      <c r="AN402" s="26" t="s">
        <v>65</v>
      </c>
      <c r="AO402" s="30"/>
    </row>
    <row r="403" spans="1:41">
      <c r="A403" s="26">
        <v>28</v>
      </c>
      <c r="B403" s="26" t="s">
        <v>710</v>
      </c>
      <c r="C403" s="26" t="s">
        <v>711</v>
      </c>
      <c r="D403" s="26" t="s">
        <v>712</v>
      </c>
      <c r="E403" s="26" t="s">
        <v>713</v>
      </c>
      <c r="F403" s="26" t="s">
        <v>712</v>
      </c>
      <c r="G403" s="26" t="s">
        <v>51</v>
      </c>
      <c r="H403" s="26" t="s">
        <v>720</v>
      </c>
      <c r="I403" s="26"/>
      <c r="J403" s="26">
        <v>1</v>
      </c>
      <c r="K403" s="26" t="s">
        <v>721</v>
      </c>
      <c r="L403" s="26" t="s">
        <v>720</v>
      </c>
      <c r="M403" s="13" t="s">
        <v>788</v>
      </c>
      <c r="N403" s="26"/>
      <c r="O403" s="26" t="s">
        <v>789</v>
      </c>
      <c r="P403" s="26" t="s">
        <v>718</v>
      </c>
      <c r="Q403" s="26">
        <v>3.8</v>
      </c>
      <c r="R403" s="26">
        <v>36</v>
      </c>
      <c r="S403" s="36">
        <v>500</v>
      </c>
      <c r="T403" s="36">
        <v>446</v>
      </c>
      <c r="U403" s="36"/>
      <c r="V403" s="28">
        <f t="shared" si="115"/>
        <v>946</v>
      </c>
      <c r="W403" s="27">
        <f t="shared" si="116"/>
        <v>500</v>
      </c>
      <c r="X403" s="27">
        <f t="shared" si="117"/>
        <v>446</v>
      </c>
      <c r="Y403" s="27">
        <f t="shared" si="118"/>
        <v>0</v>
      </c>
      <c r="Z403" s="28">
        <f t="shared" si="119"/>
        <v>946</v>
      </c>
      <c r="AA403" s="27">
        <f t="shared" si="120"/>
        <v>500</v>
      </c>
      <c r="AB403" s="27">
        <f t="shared" si="121"/>
        <v>446</v>
      </c>
      <c r="AC403" s="27">
        <f t="shared" si="122"/>
        <v>0</v>
      </c>
      <c r="AD403" s="28">
        <f t="shared" si="123"/>
        <v>946</v>
      </c>
      <c r="AE403" s="28">
        <f t="shared" si="124"/>
        <v>2838</v>
      </c>
      <c r="AF403" s="29" t="s">
        <v>58</v>
      </c>
      <c r="AG403" s="29" t="s">
        <v>59</v>
      </c>
      <c r="AH403" s="29" t="s">
        <v>60</v>
      </c>
      <c r="AI403" s="29" t="s">
        <v>61</v>
      </c>
      <c r="AJ403" s="29" t="s">
        <v>62</v>
      </c>
      <c r="AK403" s="26" t="s">
        <v>63</v>
      </c>
      <c r="AL403" s="26" t="s">
        <v>62</v>
      </c>
      <c r="AM403" s="26" t="s">
        <v>64</v>
      </c>
      <c r="AN403" s="26" t="s">
        <v>65</v>
      </c>
      <c r="AO403" s="30"/>
    </row>
    <row r="404" spans="1:41">
      <c r="A404" s="26">
        <v>29</v>
      </c>
      <c r="B404" s="26" t="s">
        <v>710</v>
      </c>
      <c r="C404" s="26" t="s">
        <v>711</v>
      </c>
      <c r="D404" s="26" t="s">
        <v>712</v>
      </c>
      <c r="E404" s="26" t="s">
        <v>713</v>
      </c>
      <c r="F404" s="26" t="s">
        <v>712</v>
      </c>
      <c r="G404" s="26" t="s">
        <v>51</v>
      </c>
      <c r="H404" s="26" t="s">
        <v>731</v>
      </c>
      <c r="I404" s="26"/>
      <c r="J404" s="26" t="s">
        <v>725</v>
      </c>
      <c r="K404" s="26" t="s">
        <v>721</v>
      </c>
      <c r="L404" s="26" t="s">
        <v>731</v>
      </c>
      <c r="M404" s="13" t="s">
        <v>790</v>
      </c>
      <c r="N404" s="26"/>
      <c r="O404" s="26" t="s">
        <v>791</v>
      </c>
      <c r="P404" s="26" t="s">
        <v>718</v>
      </c>
      <c r="Q404" s="26">
        <v>1</v>
      </c>
      <c r="R404" s="26">
        <v>36</v>
      </c>
      <c r="S404" s="36">
        <v>500</v>
      </c>
      <c r="T404" s="36">
        <v>499</v>
      </c>
      <c r="U404" s="36"/>
      <c r="V404" s="28">
        <f t="shared" si="115"/>
        <v>999</v>
      </c>
      <c r="W404" s="27">
        <f t="shared" si="116"/>
        <v>500</v>
      </c>
      <c r="X404" s="27">
        <f t="shared" si="117"/>
        <v>499</v>
      </c>
      <c r="Y404" s="27">
        <f t="shared" si="118"/>
        <v>0</v>
      </c>
      <c r="Z404" s="28">
        <f t="shared" si="119"/>
        <v>999</v>
      </c>
      <c r="AA404" s="27">
        <f t="shared" si="120"/>
        <v>500</v>
      </c>
      <c r="AB404" s="27">
        <f t="shared" si="121"/>
        <v>499</v>
      </c>
      <c r="AC404" s="27">
        <f t="shared" si="122"/>
        <v>0</v>
      </c>
      <c r="AD404" s="28">
        <f t="shared" si="123"/>
        <v>999</v>
      </c>
      <c r="AE404" s="28">
        <f t="shared" si="124"/>
        <v>2997</v>
      </c>
      <c r="AF404" s="29" t="s">
        <v>58</v>
      </c>
      <c r="AG404" s="29" t="s">
        <v>59</v>
      </c>
      <c r="AH404" s="29" t="s">
        <v>60</v>
      </c>
      <c r="AI404" s="29" t="s">
        <v>61</v>
      </c>
      <c r="AJ404" s="29" t="s">
        <v>62</v>
      </c>
      <c r="AK404" s="26" t="s">
        <v>63</v>
      </c>
      <c r="AL404" s="26" t="s">
        <v>62</v>
      </c>
      <c r="AM404" s="26" t="s">
        <v>64</v>
      </c>
      <c r="AN404" s="26" t="s">
        <v>65</v>
      </c>
      <c r="AO404" s="30"/>
    </row>
    <row r="405" spans="1:41">
      <c r="A405" s="26">
        <v>30</v>
      </c>
      <c r="B405" s="26" t="s">
        <v>710</v>
      </c>
      <c r="C405" s="26" t="s">
        <v>711</v>
      </c>
      <c r="D405" s="26" t="s">
        <v>712</v>
      </c>
      <c r="E405" s="26" t="s">
        <v>713</v>
      </c>
      <c r="F405" s="26" t="s">
        <v>712</v>
      </c>
      <c r="G405" s="26" t="s">
        <v>51</v>
      </c>
      <c r="H405" s="26" t="s">
        <v>750</v>
      </c>
      <c r="I405" s="26"/>
      <c r="J405" s="26" t="s">
        <v>725</v>
      </c>
      <c r="K405" s="26" t="s">
        <v>721</v>
      </c>
      <c r="L405" s="26" t="s">
        <v>750</v>
      </c>
      <c r="M405" s="13" t="s">
        <v>792</v>
      </c>
      <c r="N405" s="26"/>
      <c r="O405" s="26" t="s">
        <v>793</v>
      </c>
      <c r="P405" s="26" t="s">
        <v>718</v>
      </c>
      <c r="Q405" s="26">
        <v>0.5</v>
      </c>
      <c r="R405" s="26">
        <v>36</v>
      </c>
      <c r="S405" s="36">
        <v>1000</v>
      </c>
      <c r="T405" s="36">
        <v>823</v>
      </c>
      <c r="U405" s="36"/>
      <c r="V405" s="28">
        <f t="shared" si="115"/>
        <v>1823</v>
      </c>
      <c r="W405" s="27">
        <f t="shared" si="116"/>
        <v>1000</v>
      </c>
      <c r="X405" s="27">
        <f t="shared" si="117"/>
        <v>823</v>
      </c>
      <c r="Y405" s="27">
        <f t="shared" si="118"/>
        <v>0</v>
      </c>
      <c r="Z405" s="28">
        <f t="shared" si="119"/>
        <v>1823</v>
      </c>
      <c r="AA405" s="27">
        <f t="shared" si="120"/>
        <v>1000</v>
      </c>
      <c r="AB405" s="27">
        <f t="shared" si="121"/>
        <v>823</v>
      </c>
      <c r="AC405" s="27">
        <f t="shared" si="122"/>
        <v>0</v>
      </c>
      <c r="AD405" s="28">
        <f t="shared" si="123"/>
        <v>1823</v>
      </c>
      <c r="AE405" s="28">
        <f t="shared" si="124"/>
        <v>5469</v>
      </c>
      <c r="AF405" s="29" t="s">
        <v>58</v>
      </c>
      <c r="AG405" s="29" t="s">
        <v>59</v>
      </c>
      <c r="AH405" s="29" t="s">
        <v>60</v>
      </c>
      <c r="AI405" s="29" t="s">
        <v>61</v>
      </c>
      <c r="AJ405" s="29" t="s">
        <v>62</v>
      </c>
      <c r="AK405" s="26" t="s">
        <v>63</v>
      </c>
      <c r="AL405" s="26" t="s">
        <v>62</v>
      </c>
      <c r="AM405" s="26" t="s">
        <v>64</v>
      </c>
      <c r="AN405" s="26" t="s">
        <v>65</v>
      </c>
      <c r="AO405" s="30"/>
    </row>
    <row r="406" spans="1:41">
      <c r="A406" s="26">
        <v>31</v>
      </c>
      <c r="B406" s="26" t="s">
        <v>710</v>
      </c>
      <c r="C406" s="26" t="s">
        <v>711</v>
      </c>
      <c r="D406" s="26" t="s">
        <v>712</v>
      </c>
      <c r="E406" s="26" t="s">
        <v>713</v>
      </c>
      <c r="F406" s="26" t="s">
        <v>712</v>
      </c>
      <c r="G406" s="26" t="s">
        <v>51</v>
      </c>
      <c r="H406" s="26" t="s">
        <v>750</v>
      </c>
      <c r="I406" s="26"/>
      <c r="J406" s="26" t="s">
        <v>725</v>
      </c>
      <c r="K406" s="26" t="s">
        <v>721</v>
      </c>
      <c r="L406" s="26" t="s">
        <v>750</v>
      </c>
      <c r="M406" s="13" t="s">
        <v>794</v>
      </c>
      <c r="N406" s="26"/>
      <c r="O406" s="26" t="s">
        <v>795</v>
      </c>
      <c r="P406" s="26" t="s">
        <v>718</v>
      </c>
      <c r="Q406" s="26">
        <v>3.5</v>
      </c>
      <c r="R406" s="26">
        <v>36</v>
      </c>
      <c r="S406" s="36">
        <v>1000</v>
      </c>
      <c r="T406" s="36">
        <v>641</v>
      </c>
      <c r="U406" s="36"/>
      <c r="V406" s="28">
        <f t="shared" si="115"/>
        <v>1641</v>
      </c>
      <c r="W406" s="27">
        <f t="shared" si="116"/>
        <v>1000</v>
      </c>
      <c r="X406" s="27">
        <f t="shared" si="117"/>
        <v>641</v>
      </c>
      <c r="Y406" s="27">
        <f t="shared" si="118"/>
        <v>0</v>
      </c>
      <c r="Z406" s="28">
        <f t="shared" si="119"/>
        <v>1641</v>
      </c>
      <c r="AA406" s="27">
        <f t="shared" si="120"/>
        <v>1000</v>
      </c>
      <c r="AB406" s="27">
        <f t="shared" si="121"/>
        <v>641</v>
      </c>
      <c r="AC406" s="27">
        <f t="shared" si="122"/>
        <v>0</v>
      </c>
      <c r="AD406" s="28">
        <f t="shared" si="123"/>
        <v>1641</v>
      </c>
      <c r="AE406" s="28">
        <f t="shared" si="124"/>
        <v>4923</v>
      </c>
      <c r="AF406" s="29" t="s">
        <v>58</v>
      </c>
      <c r="AG406" s="29" t="s">
        <v>59</v>
      </c>
      <c r="AH406" s="29" t="s">
        <v>60</v>
      </c>
      <c r="AI406" s="29" t="s">
        <v>61</v>
      </c>
      <c r="AJ406" s="29" t="s">
        <v>62</v>
      </c>
      <c r="AK406" s="26" t="s">
        <v>63</v>
      </c>
      <c r="AL406" s="26" t="s">
        <v>62</v>
      </c>
      <c r="AM406" s="26" t="s">
        <v>64</v>
      </c>
      <c r="AN406" s="26" t="s">
        <v>65</v>
      </c>
      <c r="AO406" s="30"/>
    </row>
    <row r="407" spans="1:41">
      <c r="A407" s="26">
        <v>32</v>
      </c>
      <c r="B407" s="26" t="s">
        <v>710</v>
      </c>
      <c r="C407" s="26" t="s">
        <v>711</v>
      </c>
      <c r="D407" s="26" t="s">
        <v>712</v>
      </c>
      <c r="E407" s="26" t="s">
        <v>713</v>
      </c>
      <c r="F407" s="26" t="s">
        <v>712</v>
      </c>
      <c r="G407" s="26" t="s">
        <v>51</v>
      </c>
      <c r="H407" s="26" t="s">
        <v>714</v>
      </c>
      <c r="I407" s="26"/>
      <c r="J407" s="26"/>
      <c r="K407" s="26" t="s">
        <v>715</v>
      </c>
      <c r="L407" s="26" t="s">
        <v>714</v>
      </c>
      <c r="M407" s="13" t="s">
        <v>796</v>
      </c>
      <c r="N407" s="26"/>
      <c r="O407" s="26" t="s">
        <v>797</v>
      </c>
      <c r="P407" s="26" t="s">
        <v>692</v>
      </c>
      <c r="Q407" s="26">
        <v>1</v>
      </c>
      <c r="R407" s="26">
        <v>36</v>
      </c>
      <c r="S407" s="36">
        <v>1000</v>
      </c>
      <c r="T407" s="36"/>
      <c r="U407" s="36"/>
      <c r="V407" s="28">
        <f t="shared" si="115"/>
        <v>1000</v>
      </c>
      <c r="W407" s="27">
        <f t="shared" si="116"/>
        <v>1000</v>
      </c>
      <c r="X407" s="27">
        <f t="shared" si="117"/>
        <v>0</v>
      </c>
      <c r="Y407" s="27">
        <f t="shared" si="118"/>
        <v>0</v>
      </c>
      <c r="Z407" s="28">
        <f t="shared" si="119"/>
        <v>1000</v>
      </c>
      <c r="AA407" s="27">
        <f t="shared" si="120"/>
        <v>1000</v>
      </c>
      <c r="AB407" s="27">
        <f t="shared" si="121"/>
        <v>0</v>
      </c>
      <c r="AC407" s="27">
        <f t="shared" si="122"/>
        <v>0</v>
      </c>
      <c r="AD407" s="28">
        <f t="shared" si="123"/>
        <v>1000</v>
      </c>
      <c r="AE407" s="28">
        <f t="shared" si="124"/>
        <v>3000</v>
      </c>
      <c r="AF407" s="29" t="s">
        <v>58</v>
      </c>
      <c r="AG407" s="29" t="s">
        <v>59</v>
      </c>
      <c r="AH407" s="29" t="s">
        <v>60</v>
      </c>
      <c r="AI407" s="29" t="s">
        <v>61</v>
      </c>
      <c r="AJ407" s="29" t="s">
        <v>62</v>
      </c>
      <c r="AK407" s="26" t="s">
        <v>63</v>
      </c>
      <c r="AL407" s="26" t="s">
        <v>62</v>
      </c>
      <c r="AM407" s="26" t="s">
        <v>64</v>
      </c>
      <c r="AN407" s="26" t="s">
        <v>65</v>
      </c>
      <c r="AO407" s="30"/>
    </row>
    <row r="408" spans="1:41">
      <c r="A408" s="31"/>
      <c r="B408" s="32" t="s">
        <v>710</v>
      </c>
      <c r="C408" s="31"/>
      <c r="D408" s="31"/>
      <c r="E408" s="31"/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  <c r="R408" s="31"/>
      <c r="S408" s="33">
        <f t="shared" ref="S408:AE408" si="125">SUM(S376:S407)</f>
        <v>26851</v>
      </c>
      <c r="T408" s="33">
        <f t="shared" si="125"/>
        <v>21645</v>
      </c>
      <c r="U408" s="33">
        <f t="shared" si="125"/>
        <v>0</v>
      </c>
      <c r="V408" s="33">
        <f t="shared" si="125"/>
        <v>48496</v>
      </c>
      <c r="W408" s="33">
        <f t="shared" si="125"/>
        <v>26851</v>
      </c>
      <c r="X408" s="33">
        <f t="shared" si="125"/>
        <v>21645</v>
      </c>
      <c r="Y408" s="33">
        <f t="shared" si="125"/>
        <v>0</v>
      </c>
      <c r="Z408" s="33">
        <f t="shared" si="125"/>
        <v>48496</v>
      </c>
      <c r="AA408" s="33">
        <f t="shared" si="125"/>
        <v>26851</v>
      </c>
      <c r="AB408" s="33">
        <f t="shared" si="125"/>
        <v>21645</v>
      </c>
      <c r="AC408" s="33">
        <f t="shared" si="125"/>
        <v>0</v>
      </c>
      <c r="AD408" s="33">
        <f t="shared" si="125"/>
        <v>48496</v>
      </c>
      <c r="AE408" s="33">
        <f t="shared" si="125"/>
        <v>145488</v>
      </c>
      <c r="AF408" s="31"/>
      <c r="AG408" s="31"/>
      <c r="AH408" s="31"/>
      <c r="AI408" s="31"/>
      <c r="AJ408" s="31"/>
      <c r="AK408" s="31"/>
      <c r="AL408" s="31"/>
      <c r="AM408" s="31"/>
      <c r="AN408" s="31"/>
      <c r="AO408" s="31"/>
    </row>
    <row r="409" spans="1:41">
      <c r="A409" s="26">
        <v>1</v>
      </c>
      <c r="B409" s="26" t="s">
        <v>798</v>
      </c>
      <c r="C409" s="26" t="s">
        <v>799</v>
      </c>
      <c r="D409" s="26" t="s">
        <v>800</v>
      </c>
      <c r="E409" s="26" t="s">
        <v>798</v>
      </c>
      <c r="F409" s="26" t="s">
        <v>800</v>
      </c>
      <c r="G409" s="26" t="s">
        <v>51</v>
      </c>
      <c r="H409" s="26" t="s">
        <v>801</v>
      </c>
      <c r="I409" s="26" t="s">
        <v>802</v>
      </c>
      <c r="J409" s="26">
        <v>2</v>
      </c>
      <c r="K409" s="26" t="s">
        <v>803</v>
      </c>
      <c r="L409" s="26" t="s">
        <v>804</v>
      </c>
      <c r="M409" s="13" t="s">
        <v>805</v>
      </c>
      <c r="N409" s="26"/>
      <c r="O409" s="26" t="s">
        <v>806</v>
      </c>
      <c r="P409" s="26" t="s">
        <v>272</v>
      </c>
      <c r="Q409" s="26">
        <v>1.6</v>
      </c>
      <c r="R409" s="26">
        <v>36</v>
      </c>
      <c r="S409" s="36">
        <v>1252.5</v>
      </c>
      <c r="T409" s="36">
        <v>1252.5</v>
      </c>
      <c r="U409" s="36"/>
      <c r="V409" s="28">
        <f t="shared" ref="V409:V440" si="126">SUM(S409:U409)</f>
        <v>2505</v>
      </c>
      <c r="W409" s="27">
        <f t="shared" ref="W409:W440" si="127">S409</f>
        <v>1252.5</v>
      </c>
      <c r="X409" s="27">
        <f t="shared" ref="X409:X440" si="128">T409</f>
        <v>1252.5</v>
      </c>
      <c r="Y409" s="27">
        <f t="shared" ref="Y409:Y440" si="129">U409</f>
        <v>0</v>
      </c>
      <c r="Z409" s="28">
        <f t="shared" ref="Z409:Z440" si="130">SUM(W409:Y409)</f>
        <v>2505</v>
      </c>
      <c r="AA409" s="27">
        <f t="shared" ref="AA409:AA440" si="131">W409</f>
        <v>1252.5</v>
      </c>
      <c r="AB409" s="27">
        <f t="shared" ref="AB409:AB440" si="132">X409</f>
        <v>1252.5</v>
      </c>
      <c r="AC409" s="27">
        <f t="shared" ref="AC409:AC440" si="133">Y409</f>
        <v>0</v>
      </c>
      <c r="AD409" s="28">
        <f t="shared" ref="AD409:AD440" si="134">SUM(AA409:AC409)</f>
        <v>2505</v>
      </c>
      <c r="AE409" s="28">
        <f t="shared" ref="AE409:AE440" si="135">V409+Z409+AD409</f>
        <v>7515</v>
      </c>
      <c r="AF409" s="29" t="s">
        <v>274</v>
      </c>
      <c r="AG409" s="29" t="s">
        <v>59</v>
      </c>
      <c r="AH409" s="29" t="s">
        <v>807</v>
      </c>
      <c r="AI409" s="29" t="s">
        <v>61</v>
      </c>
      <c r="AJ409" s="29" t="s">
        <v>62</v>
      </c>
      <c r="AK409" s="26" t="s">
        <v>63</v>
      </c>
      <c r="AL409" s="26" t="s">
        <v>62</v>
      </c>
      <c r="AM409" s="26" t="s">
        <v>64</v>
      </c>
      <c r="AN409" s="26" t="s">
        <v>65</v>
      </c>
      <c r="AO409" s="30"/>
    </row>
    <row r="410" spans="1:41">
      <c r="A410" s="26">
        <v>2</v>
      </c>
      <c r="B410" s="26" t="s">
        <v>798</v>
      </c>
      <c r="C410" s="26" t="s">
        <v>799</v>
      </c>
      <c r="D410" s="26" t="s">
        <v>800</v>
      </c>
      <c r="E410" s="26" t="s">
        <v>798</v>
      </c>
      <c r="F410" s="26" t="s">
        <v>800</v>
      </c>
      <c r="G410" s="26" t="s">
        <v>51</v>
      </c>
      <c r="H410" s="26" t="s">
        <v>801</v>
      </c>
      <c r="I410" s="26" t="s">
        <v>808</v>
      </c>
      <c r="J410" s="26"/>
      <c r="K410" s="26" t="s">
        <v>803</v>
      </c>
      <c r="L410" s="26" t="s">
        <v>804</v>
      </c>
      <c r="M410" s="13" t="s">
        <v>809</v>
      </c>
      <c r="N410" s="26"/>
      <c r="O410" s="26" t="s">
        <v>810</v>
      </c>
      <c r="P410" s="26" t="s">
        <v>272</v>
      </c>
      <c r="Q410" s="26">
        <v>2.2999999999999998</v>
      </c>
      <c r="R410" s="26">
        <v>36</v>
      </c>
      <c r="S410" s="36">
        <v>1287.5</v>
      </c>
      <c r="T410" s="36">
        <v>1287.5</v>
      </c>
      <c r="U410" s="36"/>
      <c r="V410" s="28">
        <f t="shared" si="126"/>
        <v>2575</v>
      </c>
      <c r="W410" s="27">
        <f t="shared" si="127"/>
        <v>1287.5</v>
      </c>
      <c r="X410" s="27">
        <f t="shared" si="128"/>
        <v>1287.5</v>
      </c>
      <c r="Y410" s="27">
        <f t="shared" si="129"/>
        <v>0</v>
      </c>
      <c r="Z410" s="28">
        <f t="shared" si="130"/>
        <v>2575</v>
      </c>
      <c r="AA410" s="27">
        <f t="shared" si="131"/>
        <v>1287.5</v>
      </c>
      <c r="AB410" s="27">
        <f t="shared" si="132"/>
        <v>1287.5</v>
      </c>
      <c r="AC410" s="27">
        <f t="shared" si="133"/>
        <v>0</v>
      </c>
      <c r="AD410" s="28">
        <f t="shared" si="134"/>
        <v>2575</v>
      </c>
      <c r="AE410" s="28">
        <f t="shared" si="135"/>
        <v>7725</v>
      </c>
      <c r="AF410" s="29" t="s">
        <v>274</v>
      </c>
      <c r="AG410" s="29" t="s">
        <v>59</v>
      </c>
      <c r="AH410" s="29" t="s">
        <v>807</v>
      </c>
      <c r="AI410" s="29" t="s">
        <v>61</v>
      </c>
      <c r="AJ410" s="29" t="s">
        <v>62</v>
      </c>
      <c r="AK410" s="26" t="s">
        <v>63</v>
      </c>
      <c r="AL410" s="26" t="s">
        <v>62</v>
      </c>
      <c r="AM410" s="26" t="s">
        <v>64</v>
      </c>
      <c r="AN410" s="26" t="s">
        <v>65</v>
      </c>
      <c r="AO410" s="30"/>
    </row>
    <row r="411" spans="1:41">
      <c r="A411" s="26">
        <v>3</v>
      </c>
      <c r="B411" s="26" t="s">
        <v>798</v>
      </c>
      <c r="C411" s="26" t="s">
        <v>799</v>
      </c>
      <c r="D411" s="26" t="s">
        <v>800</v>
      </c>
      <c r="E411" s="26" t="s">
        <v>798</v>
      </c>
      <c r="F411" s="26" t="s">
        <v>800</v>
      </c>
      <c r="G411" s="26" t="s">
        <v>51</v>
      </c>
      <c r="H411" s="26" t="s">
        <v>801</v>
      </c>
      <c r="I411" s="26" t="s">
        <v>811</v>
      </c>
      <c r="J411" s="26"/>
      <c r="K411" s="26" t="s">
        <v>803</v>
      </c>
      <c r="L411" s="26" t="s">
        <v>804</v>
      </c>
      <c r="M411" s="13" t="s">
        <v>812</v>
      </c>
      <c r="N411" s="26"/>
      <c r="O411" s="26" t="s">
        <v>813</v>
      </c>
      <c r="P411" s="26" t="s">
        <v>272</v>
      </c>
      <c r="Q411" s="26">
        <v>2.8</v>
      </c>
      <c r="R411" s="26">
        <v>36</v>
      </c>
      <c r="S411" s="36">
        <v>1744.5</v>
      </c>
      <c r="T411" s="36">
        <v>1744.5</v>
      </c>
      <c r="U411" s="36"/>
      <c r="V411" s="28">
        <f t="shared" si="126"/>
        <v>3489</v>
      </c>
      <c r="W411" s="27">
        <f t="shared" si="127"/>
        <v>1744.5</v>
      </c>
      <c r="X411" s="27">
        <f t="shared" si="128"/>
        <v>1744.5</v>
      </c>
      <c r="Y411" s="27">
        <f t="shared" si="129"/>
        <v>0</v>
      </c>
      <c r="Z411" s="28">
        <f t="shared" si="130"/>
        <v>3489</v>
      </c>
      <c r="AA411" s="27">
        <f t="shared" si="131"/>
        <v>1744.5</v>
      </c>
      <c r="AB411" s="27">
        <f t="shared" si="132"/>
        <v>1744.5</v>
      </c>
      <c r="AC411" s="27">
        <f t="shared" si="133"/>
        <v>0</v>
      </c>
      <c r="AD411" s="28">
        <f t="shared" si="134"/>
        <v>3489</v>
      </c>
      <c r="AE411" s="28">
        <f t="shared" si="135"/>
        <v>10467</v>
      </c>
      <c r="AF411" s="29" t="s">
        <v>274</v>
      </c>
      <c r="AG411" s="29" t="s">
        <v>59</v>
      </c>
      <c r="AH411" s="29" t="s">
        <v>807</v>
      </c>
      <c r="AI411" s="29" t="s">
        <v>61</v>
      </c>
      <c r="AJ411" s="29" t="s">
        <v>62</v>
      </c>
      <c r="AK411" s="26" t="s">
        <v>63</v>
      </c>
      <c r="AL411" s="26" t="s">
        <v>62</v>
      </c>
      <c r="AM411" s="26" t="s">
        <v>64</v>
      </c>
      <c r="AN411" s="26" t="s">
        <v>65</v>
      </c>
      <c r="AO411" s="30"/>
    </row>
    <row r="412" spans="1:41">
      <c r="A412" s="26">
        <v>4</v>
      </c>
      <c r="B412" s="26" t="s">
        <v>798</v>
      </c>
      <c r="C412" s="26" t="s">
        <v>799</v>
      </c>
      <c r="D412" s="26" t="s">
        <v>800</v>
      </c>
      <c r="E412" s="26" t="s">
        <v>798</v>
      </c>
      <c r="F412" s="26" t="s">
        <v>800</v>
      </c>
      <c r="G412" s="26" t="s">
        <v>51</v>
      </c>
      <c r="H412" s="26" t="s">
        <v>801</v>
      </c>
      <c r="I412" s="26" t="s">
        <v>245</v>
      </c>
      <c r="J412" s="26"/>
      <c r="K412" s="26" t="s">
        <v>803</v>
      </c>
      <c r="L412" s="26" t="s">
        <v>804</v>
      </c>
      <c r="M412" s="13" t="s">
        <v>814</v>
      </c>
      <c r="N412" s="26"/>
      <c r="O412" s="26" t="s">
        <v>815</v>
      </c>
      <c r="P412" s="26" t="s">
        <v>272</v>
      </c>
      <c r="Q412" s="26">
        <v>1.3</v>
      </c>
      <c r="R412" s="26">
        <v>36</v>
      </c>
      <c r="S412" s="36">
        <v>767.5</v>
      </c>
      <c r="T412" s="36">
        <v>767.5</v>
      </c>
      <c r="U412" s="36"/>
      <c r="V412" s="28">
        <f t="shared" si="126"/>
        <v>1535</v>
      </c>
      <c r="W412" s="27">
        <f t="shared" si="127"/>
        <v>767.5</v>
      </c>
      <c r="X412" s="27">
        <f t="shared" si="128"/>
        <v>767.5</v>
      </c>
      <c r="Y412" s="27">
        <f t="shared" si="129"/>
        <v>0</v>
      </c>
      <c r="Z412" s="28">
        <f t="shared" si="130"/>
        <v>1535</v>
      </c>
      <c r="AA412" s="27">
        <f t="shared" si="131"/>
        <v>767.5</v>
      </c>
      <c r="AB412" s="27">
        <f t="shared" si="132"/>
        <v>767.5</v>
      </c>
      <c r="AC412" s="27">
        <f t="shared" si="133"/>
        <v>0</v>
      </c>
      <c r="AD412" s="28">
        <f t="shared" si="134"/>
        <v>1535</v>
      </c>
      <c r="AE412" s="28">
        <f t="shared" si="135"/>
        <v>4605</v>
      </c>
      <c r="AF412" s="29" t="s">
        <v>274</v>
      </c>
      <c r="AG412" s="29" t="s">
        <v>59</v>
      </c>
      <c r="AH412" s="29" t="s">
        <v>807</v>
      </c>
      <c r="AI412" s="29" t="s">
        <v>61</v>
      </c>
      <c r="AJ412" s="29" t="s">
        <v>62</v>
      </c>
      <c r="AK412" s="26" t="s">
        <v>63</v>
      </c>
      <c r="AL412" s="26" t="s">
        <v>62</v>
      </c>
      <c r="AM412" s="26" t="s">
        <v>64</v>
      </c>
      <c r="AN412" s="26" t="s">
        <v>65</v>
      </c>
      <c r="AO412" s="30"/>
    </row>
    <row r="413" spans="1:41">
      <c r="A413" s="26">
        <v>5</v>
      </c>
      <c r="B413" s="26" t="s">
        <v>798</v>
      </c>
      <c r="C413" s="26" t="s">
        <v>799</v>
      </c>
      <c r="D413" s="26" t="s">
        <v>800</v>
      </c>
      <c r="E413" s="26" t="s">
        <v>798</v>
      </c>
      <c r="F413" s="26" t="s">
        <v>800</v>
      </c>
      <c r="G413" s="26" t="s">
        <v>51</v>
      </c>
      <c r="H413" s="26" t="s">
        <v>801</v>
      </c>
      <c r="I413" s="26" t="s">
        <v>816</v>
      </c>
      <c r="J413" s="26"/>
      <c r="K413" s="26" t="s">
        <v>803</v>
      </c>
      <c r="L413" s="26" t="s">
        <v>804</v>
      </c>
      <c r="M413" s="13" t="s">
        <v>817</v>
      </c>
      <c r="N413" s="26"/>
      <c r="O413" s="26" t="s">
        <v>818</v>
      </c>
      <c r="P413" s="26" t="s">
        <v>272</v>
      </c>
      <c r="Q413" s="26">
        <v>3.7</v>
      </c>
      <c r="R413" s="26">
        <v>36</v>
      </c>
      <c r="S413" s="36">
        <v>2631</v>
      </c>
      <c r="T413" s="36">
        <v>2631</v>
      </c>
      <c r="U413" s="36"/>
      <c r="V413" s="28">
        <f t="shared" si="126"/>
        <v>5262</v>
      </c>
      <c r="W413" s="27">
        <f t="shared" si="127"/>
        <v>2631</v>
      </c>
      <c r="X413" s="27">
        <f t="shared" si="128"/>
        <v>2631</v>
      </c>
      <c r="Y413" s="27">
        <f t="shared" si="129"/>
        <v>0</v>
      </c>
      <c r="Z413" s="28">
        <f t="shared" si="130"/>
        <v>5262</v>
      </c>
      <c r="AA413" s="27">
        <f t="shared" si="131"/>
        <v>2631</v>
      </c>
      <c r="AB413" s="27">
        <f t="shared" si="132"/>
        <v>2631</v>
      </c>
      <c r="AC413" s="27">
        <f t="shared" si="133"/>
        <v>0</v>
      </c>
      <c r="AD413" s="28">
        <f t="shared" si="134"/>
        <v>5262</v>
      </c>
      <c r="AE413" s="28">
        <f t="shared" si="135"/>
        <v>15786</v>
      </c>
      <c r="AF413" s="29" t="s">
        <v>274</v>
      </c>
      <c r="AG413" s="29" t="s">
        <v>59</v>
      </c>
      <c r="AH413" s="29" t="s">
        <v>807</v>
      </c>
      <c r="AI413" s="29" t="s">
        <v>61</v>
      </c>
      <c r="AJ413" s="29" t="s">
        <v>62</v>
      </c>
      <c r="AK413" s="26" t="s">
        <v>63</v>
      </c>
      <c r="AL413" s="26" t="s">
        <v>62</v>
      </c>
      <c r="AM413" s="26" t="s">
        <v>64</v>
      </c>
      <c r="AN413" s="26" t="s">
        <v>65</v>
      </c>
      <c r="AO413" s="30"/>
    </row>
    <row r="414" spans="1:41">
      <c r="A414" s="26">
        <v>6</v>
      </c>
      <c r="B414" s="26" t="s">
        <v>798</v>
      </c>
      <c r="C414" s="26" t="s">
        <v>799</v>
      </c>
      <c r="D414" s="26" t="s">
        <v>800</v>
      </c>
      <c r="E414" s="26" t="s">
        <v>798</v>
      </c>
      <c r="F414" s="26" t="s">
        <v>800</v>
      </c>
      <c r="G414" s="26" t="s">
        <v>51</v>
      </c>
      <c r="H414" s="26" t="s">
        <v>801</v>
      </c>
      <c r="I414" s="26" t="s">
        <v>504</v>
      </c>
      <c r="J414" s="26"/>
      <c r="K414" s="26" t="s">
        <v>803</v>
      </c>
      <c r="L414" s="26" t="s">
        <v>804</v>
      </c>
      <c r="M414" s="13" t="s">
        <v>819</v>
      </c>
      <c r="N414" s="26"/>
      <c r="O414" s="26" t="s">
        <v>820</v>
      </c>
      <c r="P414" s="26" t="s">
        <v>272</v>
      </c>
      <c r="Q414" s="26">
        <v>1.2</v>
      </c>
      <c r="R414" s="26">
        <v>36</v>
      </c>
      <c r="S414" s="36">
        <v>786</v>
      </c>
      <c r="T414" s="36">
        <v>786</v>
      </c>
      <c r="U414" s="36"/>
      <c r="V414" s="28">
        <f t="shared" si="126"/>
        <v>1572</v>
      </c>
      <c r="W414" s="27">
        <f t="shared" si="127"/>
        <v>786</v>
      </c>
      <c r="X414" s="27">
        <f t="shared" si="128"/>
        <v>786</v>
      </c>
      <c r="Y414" s="27">
        <f t="shared" si="129"/>
        <v>0</v>
      </c>
      <c r="Z414" s="28">
        <f t="shared" si="130"/>
        <v>1572</v>
      </c>
      <c r="AA414" s="27">
        <f t="shared" si="131"/>
        <v>786</v>
      </c>
      <c r="AB414" s="27">
        <f t="shared" si="132"/>
        <v>786</v>
      </c>
      <c r="AC414" s="27">
        <f t="shared" si="133"/>
        <v>0</v>
      </c>
      <c r="AD414" s="28">
        <f t="shared" si="134"/>
        <v>1572</v>
      </c>
      <c r="AE414" s="28">
        <f t="shared" si="135"/>
        <v>4716</v>
      </c>
      <c r="AF414" s="29" t="s">
        <v>274</v>
      </c>
      <c r="AG414" s="29" t="s">
        <v>59</v>
      </c>
      <c r="AH414" s="29" t="s">
        <v>807</v>
      </c>
      <c r="AI414" s="29" t="s">
        <v>61</v>
      </c>
      <c r="AJ414" s="29" t="s">
        <v>62</v>
      </c>
      <c r="AK414" s="26" t="s">
        <v>63</v>
      </c>
      <c r="AL414" s="26" t="s">
        <v>62</v>
      </c>
      <c r="AM414" s="26" t="s">
        <v>64</v>
      </c>
      <c r="AN414" s="26" t="s">
        <v>65</v>
      </c>
      <c r="AO414" s="30"/>
    </row>
    <row r="415" spans="1:41">
      <c r="A415" s="26">
        <v>7</v>
      </c>
      <c r="B415" s="26" t="s">
        <v>798</v>
      </c>
      <c r="C415" s="26" t="s">
        <v>799</v>
      </c>
      <c r="D415" s="26" t="s">
        <v>800</v>
      </c>
      <c r="E415" s="26" t="s">
        <v>798</v>
      </c>
      <c r="F415" s="26" t="s">
        <v>800</v>
      </c>
      <c r="G415" s="26" t="s">
        <v>51</v>
      </c>
      <c r="H415" s="26" t="s">
        <v>801</v>
      </c>
      <c r="I415" s="26" t="s">
        <v>821</v>
      </c>
      <c r="J415" s="26"/>
      <c r="K415" s="26" t="s">
        <v>803</v>
      </c>
      <c r="L415" s="26" t="s">
        <v>804</v>
      </c>
      <c r="M415" s="13" t="s">
        <v>822</v>
      </c>
      <c r="N415" s="26"/>
      <c r="O415" s="26" t="s">
        <v>823</v>
      </c>
      <c r="P415" s="26" t="s">
        <v>272</v>
      </c>
      <c r="Q415" s="26">
        <v>2.5</v>
      </c>
      <c r="R415" s="26">
        <v>36</v>
      </c>
      <c r="S415" s="36">
        <v>1432</v>
      </c>
      <c r="T415" s="36">
        <v>1432</v>
      </c>
      <c r="U415" s="36"/>
      <c r="V415" s="28">
        <f t="shared" si="126"/>
        <v>2864</v>
      </c>
      <c r="W415" s="27">
        <f t="shared" si="127"/>
        <v>1432</v>
      </c>
      <c r="X415" s="27">
        <f t="shared" si="128"/>
        <v>1432</v>
      </c>
      <c r="Y415" s="27">
        <f t="shared" si="129"/>
        <v>0</v>
      </c>
      <c r="Z415" s="28">
        <f t="shared" si="130"/>
        <v>2864</v>
      </c>
      <c r="AA415" s="27">
        <f t="shared" si="131"/>
        <v>1432</v>
      </c>
      <c r="AB415" s="27">
        <f t="shared" si="132"/>
        <v>1432</v>
      </c>
      <c r="AC415" s="27">
        <f t="shared" si="133"/>
        <v>0</v>
      </c>
      <c r="AD415" s="28">
        <f t="shared" si="134"/>
        <v>2864</v>
      </c>
      <c r="AE415" s="28">
        <f t="shared" si="135"/>
        <v>8592</v>
      </c>
      <c r="AF415" s="29" t="s">
        <v>274</v>
      </c>
      <c r="AG415" s="29" t="s">
        <v>59</v>
      </c>
      <c r="AH415" s="29" t="s">
        <v>807</v>
      </c>
      <c r="AI415" s="29" t="s">
        <v>61</v>
      </c>
      <c r="AJ415" s="29" t="s">
        <v>62</v>
      </c>
      <c r="AK415" s="26" t="s">
        <v>63</v>
      </c>
      <c r="AL415" s="26" t="s">
        <v>62</v>
      </c>
      <c r="AM415" s="26" t="s">
        <v>64</v>
      </c>
      <c r="AN415" s="26" t="s">
        <v>65</v>
      </c>
      <c r="AO415" s="30"/>
    </row>
    <row r="416" spans="1:41">
      <c r="A416" s="26">
        <v>8</v>
      </c>
      <c r="B416" s="26" t="s">
        <v>798</v>
      </c>
      <c r="C416" s="26" t="s">
        <v>799</v>
      </c>
      <c r="D416" s="26" t="s">
        <v>800</v>
      </c>
      <c r="E416" s="26" t="s">
        <v>798</v>
      </c>
      <c r="F416" s="26" t="s">
        <v>800</v>
      </c>
      <c r="G416" s="26" t="s">
        <v>51</v>
      </c>
      <c r="H416" s="26" t="s">
        <v>824</v>
      </c>
      <c r="I416" s="26"/>
      <c r="J416" s="26">
        <v>1</v>
      </c>
      <c r="K416" s="26" t="s">
        <v>803</v>
      </c>
      <c r="L416" s="26" t="s">
        <v>804</v>
      </c>
      <c r="M416" s="13" t="s">
        <v>825</v>
      </c>
      <c r="N416" s="26"/>
      <c r="O416" s="26" t="s">
        <v>826</v>
      </c>
      <c r="P416" s="26" t="s">
        <v>272</v>
      </c>
      <c r="Q416" s="26">
        <v>7.3</v>
      </c>
      <c r="R416" s="26">
        <v>36</v>
      </c>
      <c r="S416" s="36">
        <v>2582.5</v>
      </c>
      <c r="T416" s="36">
        <v>2582.5</v>
      </c>
      <c r="U416" s="36"/>
      <c r="V416" s="28">
        <f t="shared" si="126"/>
        <v>5165</v>
      </c>
      <c r="W416" s="27">
        <f t="shared" si="127"/>
        <v>2582.5</v>
      </c>
      <c r="X416" s="27">
        <f t="shared" si="128"/>
        <v>2582.5</v>
      </c>
      <c r="Y416" s="27">
        <f t="shared" si="129"/>
        <v>0</v>
      </c>
      <c r="Z416" s="28">
        <f t="shared" si="130"/>
        <v>5165</v>
      </c>
      <c r="AA416" s="27">
        <f t="shared" si="131"/>
        <v>2582.5</v>
      </c>
      <c r="AB416" s="27">
        <f t="shared" si="132"/>
        <v>2582.5</v>
      </c>
      <c r="AC416" s="27">
        <f t="shared" si="133"/>
        <v>0</v>
      </c>
      <c r="AD416" s="28">
        <f t="shared" si="134"/>
        <v>5165</v>
      </c>
      <c r="AE416" s="28">
        <f t="shared" si="135"/>
        <v>15495</v>
      </c>
      <c r="AF416" s="29" t="s">
        <v>274</v>
      </c>
      <c r="AG416" s="29" t="s">
        <v>59</v>
      </c>
      <c r="AH416" s="29" t="s">
        <v>807</v>
      </c>
      <c r="AI416" s="29" t="s">
        <v>61</v>
      </c>
      <c r="AJ416" s="29" t="s">
        <v>62</v>
      </c>
      <c r="AK416" s="26" t="s">
        <v>63</v>
      </c>
      <c r="AL416" s="26" t="s">
        <v>62</v>
      </c>
      <c r="AM416" s="26" t="s">
        <v>64</v>
      </c>
      <c r="AN416" s="26" t="s">
        <v>65</v>
      </c>
      <c r="AO416" s="30"/>
    </row>
    <row r="417" spans="1:41">
      <c r="A417" s="26">
        <v>9</v>
      </c>
      <c r="B417" s="26" t="s">
        <v>798</v>
      </c>
      <c r="C417" s="26" t="s">
        <v>799</v>
      </c>
      <c r="D417" s="26" t="s">
        <v>800</v>
      </c>
      <c r="E417" s="26" t="s">
        <v>798</v>
      </c>
      <c r="F417" s="26" t="s">
        <v>800</v>
      </c>
      <c r="G417" s="26" t="s">
        <v>51</v>
      </c>
      <c r="H417" s="26" t="s">
        <v>824</v>
      </c>
      <c r="I417" s="26" t="s">
        <v>827</v>
      </c>
      <c r="J417" s="26"/>
      <c r="K417" s="26" t="s">
        <v>803</v>
      </c>
      <c r="L417" s="26" t="s">
        <v>804</v>
      </c>
      <c r="M417" s="13" t="s">
        <v>828</v>
      </c>
      <c r="N417" s="26"/>
      <c r="O417" s="26" t="s">
        <v>829</v>
      </c>
      <c r="P417" s="26" t="s">
        <v>272</v>
      </c>
      <c r="Q417" s="26">
        <v>4.5</v>
      </c>
      <c r="R417" s="26">
        <v>36</v>
      </c>
      <c r="S417" s="36">
        <v>2206.5</v>
      </c>
      <c r="T417" s="36">
        <v>2206.5</v>
      </c>
      <c r="U417" s="36"/>
      <c r="V417" s="28">
        <f t="shared" si="126"/>
        <v>4413</v>
      </c>
      <c r="W417" s="27">
        <f t="shared" si="127"/>
        <v>2206.5</v>
      </c>
      <c r="X417" s="27">
        <f t="shared" si="128"/>
        <v>2206.5</v>
      </c>
      <c r="Y417" s="27">
        <f t="shared" si="129"/>
        <v>0</v>
      </c>
      <c r="Z417" s="28">
        <f t="shared" si="130"/>
        <v>4413</v>
      </c>
      <c r="AA417" s="27">
        <f t="shared" si="131"/>
        <v>2206.5</v>
      </c>
      <c r="AB417" s="27">
        <f t="shared" si="132"/>
        <v>2206.5</v>
      </c>
      <c r="AC417" s="27">
        <f t="shared" si="133"/>
        <v>0</v>
      </c>
      <c r="AD417" s="28">
        <f t="shared" si="134"/>
        <v>4413</v>
      </c>
      <c r="AE417" s="28">
        <f t="shared" si="135"/>
        <v>13239</v>
      </c>
      <c r="AF417" s="29" t="s">
        <v>274</v>
      </c>
      <c r="AG417" s="29" t="s">
        <v>59</v>
      </c>
      <c r="AH417" s="29" t="s">
        <v>807</v>
      </c>
      <c r="AI417" s="29" t="s">
        <v>61</v>
      </c>
      <c r="AJ417" s="29" t="s">
        <v>62</v>
      </c>
      <c r="AK417" s="26" t="s">
        <v>63</v>
      </c>
      <c r="AL417" s="26" t="s">
        <v>62</v>
      </c>
      <c r="AM417" s="26" t="s">
        <v>64</v>
      </c>
      <c r="AN417" s="26" t="s">
        <v>65</v>
      </c>
      <c r="AO417" s="30"/>
    </row>
    <row r="418" spans="1:41">
      <c r="A418" s="26">
        <v>10</v>
      </c>
      <c r="B418" s="26" t="s">
        <v>798</v>
      </c>
      <c r="C418" s="26" t="s">
        <v>799</v>
      </c>
      <c r="D418" s="26" t="s">
        <v>800</v>
      </c>
      <c r="E418" s="26" t="s">
        <v>798</v>
      </c>
      <c r="F418" s="26" t="s">
        <v>800</v>
      </c>
      <c r="G418" s="26" t="s">
        <v>51</v>
      </c>
      <c r="H418" s="26" t="s">
        <v>824</v>
      </c>
      <c r="I418" s="26" t="s">
        <v>830</v>
      </c>
      <c r="J418" s="26"/>
      <c r="K418" s="26" t="s">
        <v>803</v>
      </c>
      <c r="L418" s="26" t="s">
        <v>804</v>
      </c>
      <c r="M418" s="13" t="s">
        <v>831</v>
      </c>
      <c r="N418" s="26"/>
      <c r="O418" s="26" t="s">
        <v>832</v>
      </c>
      <c r="P418" s="26" t="s">
        <v>272</v>
      </c>
      <c r="Q418" s="26">
        <v>4.0999999999999996</v>
      </c>
      <c r="R418" s="26">
        <v>36</v>
      </c>
      <c r="S418" s="36">
        <v>1486.5</v>
      </c>
      <c r="T418" s="36">
        <v>1486.5</v>
      </c>
      <c r="U418" s="36"/>
      <c r="V418" s="28">
        <f t="shared" si="126"/>
        <v>2973</v>
      </c>
      <c r="W418" s="27">
        <f t="shared" si="127"/>
        <v>1486.5</v>
      </c>
      <c r="X418" s="27">
        <f t="shared" si="128"/>
        <v>1486.5</v>
      </c>
      <c r="Y418" s="27">
        <f t="shared" si="129"/>
        <v>0</v>
      </c>
      <c r="Z418" s="28">
        <f t="shared" si="130"/>
        <v>2973</v>
      </c>
      <c r="AA418" s="27">
        <f t="shared" si="131"/>
        <v>1486.5</v>
      </c>
      <c r="AB418" s="27">
        <f t="shared" si="132"/>
        <v>1486.5</v>
      </c>
      <c r="AC418" s="27">
        <f t="shared" si="133"/>
        <v>0</v>
      </c>
      <c r="AD418" s="28">
        <f t="shared" si="134"/>
        <v>2973</v>
      </c>
      <c r="AE418" s="28">
        <f t="shared" si="135"/>
        <v>8919</v>
      </c>
      <c r="AF418" s="29" t="s">
        <v>274</v>
      </c>
      <c r="AG418" s="29" t="s">
        <v>59</v>
      </c>
      <c r="AH418" s="29" t="s">
        <v>807</v>
      </c>
      <c r="AI418" s="29" t="s">
        <v>61</v>
      </c>
      <c r="AJ418" s="29" t="s">
        <v>62</v>
      </c>
      <c r="AK418" s="26" t="s">
        <v>63</v>
      </c>
      <c r="AL418" s="26" t="s">
        <v>62</v>
      </c>
      <c r="AM418" s="26" t="s">
        <v>64</v>
      </c>
      <c r="AN418" s="26" t="s">
        <v>65</v>
      </c>
      <c r="AO418" s="30"/>
    </row>
    <row r="419" spans="1:41">
      <c r="A419" s="26">
        <v>11</v>
      </c>
      <c r="B419" s="26" t="s">
        <v>798</v>
      </c>
      <c r="C419" s="26" t="s">
        <v>799</v>
      </c>
      <c r="D419" s="26" t="s">
        <v>800</v>
      </c>
      <c r="E419" s="26" t="s">
        <v>798</v>
      </c>
      <c r="F419" s="26" t="s">
        <v>800</v>
      </c>
      <c r="G419" s="26" t="s">
        <v>51</v>
      </c>
      <c r="H419" s="26" t="s">
        <v>833</v>
      </c>
      <c r="I419" s="26"/>
      <c r="J419" s="26">
        <v>1</v>
      </c>
      <c r="K419" s="26" t="s">
        <v>803</v>
      </c>
      <c r="L419" s="26" t="s">
        <v>804</v>
      </c>
      <c r="M419" s="13" t="s">
        <v>834</v>
      </c>
      <c r="N419" s="26"/>
      <c r="O419" s="26" t="s">
        <v>835</v>
      </c>
      <c r="P419" s="26" t="s">
        <v>272</v>
      </c>
      <c r="Q419" s="26">
        <v>7.6</v>
      </c>
      <c r="R419" s="26">
        <v>36</v>
      </c>
      <c r="S419" s="36">
        <v>2350</v>
      </c>
      <c r="T419" s="36">
        <v>2350</v>
      </c>
      <c r="U419" s="36"/>
      <c r="V419" s="28">
        <f t="shared" si="126"/>
        <v>4700</v>
      </c>
      <c r="W419" s="27">
        <f t="shared" si="127"/>
        <v>2350</v>
      </c>
      <c r="X419" s="27">
        <f t="shared" si="128"/>
        <v>2350</v>
      </c>
      <c r="Y419" s="27">
        <f t="shared" si="129"/>
        <v>0</v>
      </c>
      <c r="Z419" s="28">
        <f t="shared" si="130"/>
        <v>4700</v>
      </c>
      <c r="AA419" s="27">
        <f t="shared" si="131"/>
        <v>2350</v>
      </c>
      <c r="AB419" s="27">
        <f t="shared" si="132"/>
        <v>2350</v>
      </c>
      <c r="AC419" s="27">
        <f t="shared" si="133"/>
        <v>0</v>
      </c>
      <c r="AD419" s="28">
        <f t="shared" si="134"/>
        <v>4700</v>
      </c>
      <c r="AE419" s="28">
        <f t="shared" si="135"/>
        <v>14100</v>
      </c>
      <c r="AF419" s="29" t="s">
        <v>274</v>
      </c>
      <c r="AG419" s="29" t="s">
        <v>59</v>
      </c>
      <c r="AH419" s="29" t="s">
        <v>807</v>
      </c>
      <c r="AI419" s="29" t="s">
        <v>61</v>
      </c>
      <c r="AJ419" s="29" t="s">
        <v>62</v>
      </c>
      <c r="AK419" s="26" t="s">
        <v>63</v>
      </c>
      <c r="AL419" s="26" t="s">
        <v>62</v>
      </c>
      <c r="AM419" s="26" t="s">
        <v>64</v>
      </c>
      <c r="AN419" s="26" t="s">
        <v>65</v>
      </c>
      <c r="AO419" s="30"/>
    </row>
    <row r="420" spans="1:41">
      <c r="A420" s="26">
        <v>12</v>
      </c>
      <c r="B420" s="26" t="s">
        <v>798</v>
      </c>
      <c r="C420" s="26" t="s">
        <v>799</v>
      </c>
      <c r="D420" s="26" t="s">
        <v>800</v>
      </c>
      <c r="E420" s="26" t="s">
        <v>798</v>
      </c>
      <c r="F420" s="26" t="s">
        <v>800</v>
      </c>
      <c r="G420" s="26" t="s">
        <v>51</v>
      </c>
      <c r="H420" s="26" t="s">
        <v>833</v>
      </c>
      <c r="I420" s="26"/>
      <c r="J420" s="26">
        <v>3</v>
      </c>
      <c r="K420" s="26" t="s">
        <v>803</v>
      </c>
      <c r="L420" s="26" t="s">
        <v>804</v>
      </c>
      <c r="M420" s="13" t="s">
        <v>836</v>
      </c>
      <c r="N420" s="26"/>
      <c r="O420" s="26" t="s">
        <v>837</v>
      </c>
      <c r="P420" s="26" t="s">
        <v>272</v>
      </c>
      <c r="Q420" s="26">
        <v>8.1999999999999993</v>
      </c>
      <c r="R420" s="26">
        <v>36</v>
      </c>
      <c r="S420" s="36">
        <v>4049.5</v>
      </c>
      <c r="T420" s="36">
        <v>4049.5</v>
      </c>
      <c r="U420" s="36"/>
      <c r="V420" s="28">
        <f t="shared" si="126"/>
        <v>8099</v>
      </c>
      <c r="W420" s="27">
        <f t="shared" si="127"/>
        <v>4049.5</v>
      </c>
      <c r="X420" s="27">
        <f t="shared" si="128"/>
        <v>4049.5</v>
      </c>
      <c r="Y420" s="27">
        <f t="shared" si="129"/>
        <v>0</v>
      </c>
      <c r="Z420" s="28">
        <f t="shared" si="130"/>
        <v>8099</v>
      </c>
      <c r="AA420" s="27">
        <f t="shared" si="131"/>
        <v>4049.5</v>
      </c>
      <c r="AB420" s="27">
        <f t="shared" si="132"/>
        <v>4049.5</v>
      </c>
      <c r="AC420" s="27">
        <f t="shared" si="133"/>
        <v>0</v>
      </c>
      <c r="AD420" s="28">
        <f t="shared" si="134"/>
        <v>8099</v>
      </c>
      <c r="AE420" s="28">
        <f t="shared" si="135"/>
        <v>24297</v>
      </c>
      <c r="AF420" s="29" t="s">
        <v>274</v>
      </c>
      <c r="AG420" s="29" t="s">
        <v>59</v>
      </c>
      <c r="AH420" s="29" t="s">
        <v>807</v>
      </c>
      <c r="AI420" s="29" t="s">
        <v>61</v>
      </c>
      <c r="AJ420" s="29" t="s">
        <v>62</v>
      </c>
      <c r="AK420" s="26" t="s">
        <v>63</v>
      </c>
      <c r="AL420" s="26" t="s">
        <v>62</v>
      </c>
      <c r="AM420" s="26" t="s">
        <v>64</v>
      </c>
      <c r="AN420" s="26" t="s">
        <v>65</v>
      </c>
      <c r="AO420" s="30"/>
    </row>
    <row r="421" spans="1:41">
      <c r="A421" s="26">
        <v>13</v>
      </c>
      <c r="B421" s="26" t="s">
        <v>798</v>
      </c>
      <c r="C421" s="26" t="s">
        <v>799</v>
      </c>
      <c r="D421" s="26" t="s">
        <v>800</v>
      </c>
      <c r="E421" s="26" t="s">
        <v>798</v>
      </c>
      <c r="F421" s="26" t="s">
        <v>800</v>
      </c>
      <c r="G421" s="26" t="s">
        <v>51</v>
      </c>
      <c r="H421" s="26" t="s">
        <v>833</v>
      </c>
      <c r="I421" s="26" t="s">
        <v>838</v>
      </c>
      <c r="J421" s="26"/>
      <c r="K421" s="26" t="s">
        <v>803</v>
      </c>
      <c r="L421" s="26" t="s">
        <v>804</v>
      </c>
      <c r="M421" s="13" t="s">
        <v>839</v>
      </c>
      <c r="N421" s="26"/>
      <c r="O421" s="26" t="s">
        <v>840</v>
      </c>
      <c r="P421" s="26" t="s">
        <v>272</v>
      </c>
      <c r="Q421" s="26">
        <v>1.7</v>
      </c>
      <c r="R421" s="26">
        <v>36</v>
      </c>
      <c r="S421" s="36">
        <v>836</v>
      </c>
      <c r="T421" s="36">
        <v>836</v>
      </c>
      <c r="U421" s="36"/>
      <c r="V421" s="28">
        <f t="shared" si="126"/>
        <v>1672</v>
      </c>
      <c r="W421" s="27">
        <f t="shared" si="127"/>
        <v>836</v>
      </c>
      <c r="X421" s="27">
        <f t="shared" si="128"/>
        <v>836</v>
      </c>
      <c r="Y421" s="27">
        <f t="shared" si="129"/>
        <v>0</v>
      </c>
      <c r="Z421" s="28">
        <f t="shared" si="130"/>
        <v>1672</v>
      </c>
      <c r="AA421" s="27">
        <f t="shared" si="131"/>
        <v>836</v>
      </c>
      <c r="AB421" s="27">
        <f t="shared" si="132"/>
        <v>836</v>
      </c>
      <c r="AC421" s="27">
        <f t="shared" si="133"/>
        <v>0</v>
      </c>
      <c r="AD421" s="28">
        <f t="shared" si="134"/>
        <v>1672</v>
      </c>
      <c r="AE421" s="28">
        <f t="shared" si="135"/>
        <v>5016</v>
      </c>
      <c r="AF421" s="29" t="s">
        <v>274</v>
      </c>
      <c r="AG421" s="29" t="s">
        <v>59</v>
      </c>
      <c r="AH421" s="29" t="s">
        <v>807</v>
      </c>
      <c r="AI421" s="29" t="s">
        <v>61</v>
      </c>
      <c r="AJ421" s="29" t="s">
        <v>62</v>
      </c>
      <c r="AK421" s="26" t="s">
        <v>63</v>
      </c>
      <c r="AL421" s="26" t="s">
        <v>62</v>
      </c>
      <c r="AM421" s="26" t="s">
        <v>64</v>
      </c>
      <c r="AN421" s="26" t="s">
        <v>65</v>
      </c>
      <c r="AO421" s="30"/>
    </row>
    <row r="422" spans="1:41">
      <c r="A422" s="26">
        <v>14</v>
      </c>
      <c r="B422" s="26" t="s">
        <v>798</v>
      </c>
      <c r="C422" s="26" t="s">
        <v>799</v>
      </c>
      <c r="D422" s="26" t="s">
        <v>800</v>
      </c>
      <c r="E422" s="26" t="s">
        <v>798</v>
      </c>
      <c r="F422" s="26" t="s">
        <v>800</v>
      </c>
      <c r="G422" s="26" t="s">
        <v>51</v>
      </c>
      <c r="H422" s="26" t="s">
        <v>833</v>
      </c>
      <c r="I422" s="26" t="s">
        <v>841</v>
      </c>
      <c r="J422" s="26"/>
      <c r="K422" s="26" t="s">
        <v>803</v>
      </c>
      <c r="L422" s="26" t="s">
        <v>804</v>
      </c>
      <c r="M422" s="13" t="s">
        <v>842</v>
      </c>
      <c r="N422" s="26"/>
      <c r="O422" s="26" t="s">
        <v>843</v>
      </c>
      <c r="P422" s="26" t="s">
        <v>272</v>
      </c>
      <c r="Q422" s="26">
        <v>3.2</v>
      </c>
      <c r="R422" s="26">
        <v>36</v>
      </c>
      <c r="S422" s="36">
        <v>1982</v>
      </c>
      <c r="T422" s="36">
        <v>1982</v>
      </c>
      <c r="U422" s="36"/>
      <c r="V422" s="28">
        <f t="shared" si="126"/>
        <v>3964</v>
      </c>
      <c r="W422" s="27">
        <f t="shared" si="127"/>
        <v>1982</v>
      </c>
      <c r="X422" s="27">
        <f t="shared" si="128"/>
        <v>1982</v>
      </c>
      <c r="Y422" s="27">
        <f t="shared" si="129"/>
        <v>0</v>
      </c>
      <c r="Z422" s="28">
        <f t="shared" si="130"/>
        <v>3964</v>
      </c>
      <c r="AA422" s="27">
        <f t="shared" si="131"/>
        <v>1982</v>
      </c>
      <c r="AB422" s="27">
        <f t="shared" si="132"/>
        <v>1982</v>
      </c>
      <c r="AC422" s="27">
        <f t="shared" si="133"/>
        <v>0</v>
      </c>
      <c r="AD422" s="28">
        <f t="shared" si="134"/>
        <v>3964</v>
      </c>
      <c r="AE422" s="28">
        <f t="shared" si="135"/>
        <v>11892</v>
      </c>
      <c r="AF422" s="29" t="s">
        <v>274</v>
      </c>
      <c r="AG422" s="29" t="s">
        <v>59</v>
      </c>
      <c r="AH422" s="29" t="s">
        <v>807</v>
      </c>
      <c r="AI422" s="29" t="s">
        <v>61</v>
      </c>
      <c r="AJ422" s="29" t="s">
        <v>62</v>
      </c>
      <c r="AK422" s="26" t="s">
        <v>63</v>
      </c>
      <c r="AL422" s="26" t="s">
        <v>62</v>
      </c>
      <c r="AM422" s="26" t="s">
        <v>64</v>
      </c>
      <c r="AN422" s="26" t="s">
        <v>65</v>
      </c>
      <c r="AO422" s="30"/>
    </row>
    <row r="423" spans="1:41">
      <c r="A423" s="26">
        <v>15</v>
      </c>
      <c r="B423" s="26" t="s">
        <v>798</v>
      </c>
      <c r="C423" s="26" t="s">
        <v>799</v>
      </c>
      <c r="D423" s="26" t="s">
        <v>800</v>
      </c>
      <c r="E423" s="26" t="s">
        <v>798</v>
      </c>
      <c r="F423" s="26" t="s">
        <v>800</v>
      </c>
      <c r="G423" s="26" t="s">
        <v>51</v>
      </c>
      <c r="H423" s="26" t="s">
        <v>833</v>
      </c>
      <c r="I423" s="26" t="s">
        <v>811</v>
      </c>
      <c r="J423" s="26"/>
      <c r="K423" s="26" t="s">
        <v>803</v>
      </c>
      <c r="L423" s="26" t="s">
        <v>804</v>
      </c>
      <c r="M423" s="13" t="s">
        <v>844</v>
      </c>
      <c r="N423" s="26"/>
      <c r="O423" s="26" t="s">
        <v>845</v>
      </c>
      <c r="P423" s="26" t="s">
        <v>272</v>
      </c>
      <c r="Q423" s="26">
        <v>3.6</v>
      </c>
      <c r="R423" s="26">
        <v>36</v>
      </c>
      <c r="S423" s="36">
        <v>2051.5</v>
      </c>
      <c r="T423" s="36">
        <v>2051.5</v>
      </c>
      <c r="U423" s="36"/>
      <c r="V423" s="28">
        <f t="shared" si="126"/>
        <v>4103</v>
      </c>
      <c r="W423" s="27">
        <f t="shared" si="127"/>
        <v>2051.5</v>
      </c>
      <c r="X423" s="27">
        <f t="shared" si="128"/>
        <v>2051.5</v>
      </c>
      <c r="Y423" s="27">
        <f t="shared" si="129"/>
        <v>0</v>
      </c>
      <c r="Z423" s="28">
        <f t="shared" si="130"/>
        <v>4103</v>
      </c>
      <c r="AA423" s="27">
        <f t="shared" si="131"/>
        <v>2051.5</v>
      </c>
      <c r="AB423" s="27">
        <f t="shared" si="132"/>
        <v>2051.5</v>
      </c>
      <c r="AC423" s="27">
        <f t="shared" si="133"/>
        <v>0</v>
      </c>
      <c r="AD423" s="28">
        <f t="shared" si="134"/>
        <v>4103</v>
      </c>
      <c r="AE423" s="28">
        <f t="shared" si="135"/>
        <v>12309</v>
      </c>
      <c r="AF423" s="29" t="s">
        <v>274</v>
      </c>
      <c r="AG423" s="29" t="s">
        <v>59</v>
      </c>
      <c r="AH423" s="29" t="s">
        <v>807</v>
      </c>
      <c r="AI423" s="29" t="s">
        <v>61</v>
      </c>
      <c r="AJ423" s="29" t="s">
        <v>62</v>
      </c>
      <c r="AK423" s="26" t="s">
        <v>63</v>
      </c>
      <c r="AL423" s="26" t="s">
        <v>62</v>
      </c>
      <c r="AM423" s="26" t="s">
        <v>64</v>
      </c>
      <c r="AN423" s="26" t="s">
        <v>65</v>
      </c>
      <c r="AO423" s="30"/>
    </row>
    <row r="424" spans="1:41">
      <c r="A424" s="26">
        <v>16</v>
      </c>
      <c r="B424" s="26" t="s">
        <v>798</v>
      </c>
      <c r="C424" s="26" t="s">
        <v>799</v>
      </c>
      <c r="D424" s="26" t="s">
        <v>800</v>
      </c>
      <c r="E424" s="26" t="s">
        <v>798</v>
      </c>
      <c r="F424" s="26" t="s">
        <v>800</v>
      </c>
      <c r="G424" s="26" t="s">
        <v>51</v>
      </c>
      <c r="H424" s="26" t="s">
        <v>833</v>
      </c>
      <c r="I424" s="26" t="s">
        <v>802</v>
      </c>
      <c r="J424" s="26"/>
      <c r="K424" s="26" t="s">
        <v>803</v>
      </c>
      <c r="L424" s="26" t="s">
        <v>804</v>
      </c>
      <c r="M424" s="13" t="s">
        <v>846</v>
      </c>
      <c r="N424" s="26"/>
      <c r="O424" s="26" t="s">
        <v>847</v>
      </c>
      <c r="P424" s="26" t="s">
        <v>272</v>
      </c>
      <c r="Q424" s="26">
        <v>1.5</v>
      </c>
      <c r="R424" s="26">
        <v>36</v>
      </c>
      <c r="S424" s="36">
        <v>989</v>
      </c>
      <c r="T424" s="36">
        <v>989</v>
      </c>
      <c r="U424" s="36"/>
      <c r="V424" s="28">
        <f t="shared" si="126"/>
        <v>1978</v>
      </c>
      <c r="W424" s="27">
        <f t="shared" si="127"/>
        <v>989</v>
      </c>
      <c r="X424" s="27">
        <f t="shared" si="128"/>
        <v>989</v>
      </c>
      <c r="Y424" s="27">
        <f t="shared" si="129"/>
        <v>0</v>
      </c>
      <c r="Z424" s="28">
        <f t="shared" si="130"/>
        <v>1978</v>
      </c>
      <c r="AA424" s="27">
        <f t="shared" si="131"/>
        <v>989</v>
      </c>
      <c r="AB424" s="27">
        <f t="shared" si="132"/>
        <v>989</v>
      </c>
      <c r="AC424" s="27">
        <f t="shared" si="133"/>
        <v>0</v>
      </c>
      <c r="AD424" s="28">
        <f t="shared" si="134"/>
        <v>1978</v>
      </c>
      <c r="AE424" s="28">
        <f t="shared" si="135"/>
        <v>5934</v>
      </c>
      <c r="AF424" s="29" t="s">
        <v>274</v>
      </c>
      <c r="AG424" s="29" t="s">
        <v>59</v>
      </c>
      <c r="AH424" s="29" t="s">
        <v>807</v>
      </c>
      <c r="AI424" s="29" t="s">
        <v>61</v>
      </c>
      <c r="AJ424" s="29" t="s">
        <v>62</v>
      </c>
      <c r="AK424" s="26" t="s">
        <v>63</v>
      </c>
      <c r="AL424" s="26" t="s">
        <v>62</v>
      </c>
      <c r="AM424" s="26" t="s">
        <v>64</v>
      </c>
      <c r="AN424" s="26" t="s">
        <v>65</v>
      </c>
      <c r="AO424" s="30"/>
    </row>
    <row r="425" spans="1:41">
      <c r="A425" s="26">
        <v>17</v>
      </c>
      <c r="B425" s="26" t="s">
        <v>798</v>
      </c>
      <c r="C425" s="26" t="s">
        <v>799</v>
      </c>
      <c r="D425" s="26" t="s">
        <v>800</v>
      </c>
      <c r="E425" s="26" t="s">
        <v>798</v>
      </c>
      <c r="F425" s="26" t="s">
        <v>800</v>
      </c>
      <c r="G425" s="26" t="s">
        <v>51</v>
      </c>
      <c r="H425" s="26" t="s">
        <v>833</v>
      </c>
      <c r="I425" s="26" t="s">
        <v>802</v>
      </c>
      <c r="J425" s="26">
        <v>2</v>
      </c>
      <c r="K425" s="26" t="s">
        <v>803</v>
      </c>
      <c r="L425" s="26" t="s">
        <v>804</v>
      </c>
      <c r="M425" s="13" t="s">
        <v>848</v>
      </c>
      <c r="N425" s="26"/>
      <c r="O425" s="26" t="s">
        <v>849</v>
      </c>
      <c r="P425" s="26" t="s">
        <v>272</v>
      </c>
      <c r="Q425" s="26">
        <v>1.8</v>
      </c>
      <c r="R425" s="26">
        <v>36</v>
      </c>
      <c r="S425" s="36">
        <v>847.5</v>
      </c>
      <c r="T425" s="36">
        <v>847.5</v>
      </c>
      <c r="U425" s="36"/>
      <c r="V425" s="28">
        <f t="shared" si="126"/>
        <v>1695</v>
      </c>
      <c r="W425" s="27">
        <f t="shared" si="127"/>
        <v>847.5</v>
      </c>
      <c r="X425" s="27">
        <f t="shared" si="128"/>
        <v>847.5</v>
      </c>
      <c r="Y425" s="27">
        <f t="shared" si="129"/>
        <v>0</v>
      </c>
      <c r="Z425" s="28">
        <f t="shared" si="130"/>
        <v>1695</v>
      </c>
      <c r="AA425" s="27">
        <f t="shared" si="131"/>
        <v>847.5</v>
      </c>
      <c r="AB425" s="27">
        <f t="shared" si="132"/>
        <v>847.5</v>
      </c>
      <c r="AC425" s="27">
        <f t="shared" si="133"/>
        <v>0</v>
      </c>
      <c r="AD425" s="28">
        <f t="shared" si="134"/>
        <v>1695</v>
      </c>
      <c r="AE425" s="28">
        <f t="shared" si="135"/>
        <v>5085</v>
      </c>
      <c r="AF425" s="29" t="s">
        <v>274</v>
      </c>
      <c r="AG425" s="29" t="s">
        <v>59</v>
      </c>
      <c r="AH425" s="29" t="s">
        <v>807</v>
      </c>
      <c r="AI425" s="29" t="s">
        <v>61</v>
      </c>
      <c r="AJ425" s="29" t="s">
        <v>62</v>
      </c>
      <c r="AK425" s="26" t="s">
        <v>63</v>
      </c>
      <c r="AL425" s="26" t="s">
        <v>62</v>
      </c>
      <c r="AM425" s="26" t="s">
        <v>64</v>
      </c>
      <c r="AN425" s="26" t="s">
        <v>65</v>
      </c>
      <c r="AO425" s="30"/>
    </row>
    <row r="426" spans="1:41">
      <c r="A426" s="26">
        <v>18</v>
      </c>
      <c r="B426" s="26" t="s">
        <v>798</v>
      </c>
      <c r="C426" s="26" t="s">
        <v>799</v>
      </c>
      <c r="D426" s="26" t="s">
        <v>800</v>
      </c>
      <c r="E426" s="26" t="s">
        <v>798</v>
      </c>
      <c r="F426" s="26" t="s">
        <v>800</v>
      </c>
      <c r="G426" s="26" t="s">
        <v>51</v>
      </c>
      <c r="H426" s="26" t="s">
        <v>833</v>
      </c>
      <c r="I426" s="26" t="s">
        <v>504</v>
      </c>
      <c r="J426" s="26"/>
      <c r="K426" s="26" t="s">
        <v>803</v>
      </c>
      <c r="L426" s="26" t="s">
        <v>804</v>
      </c>
      <c r="M426" s="13" t="s">
        <v>850</v>
      </c>
      <c r="N426" s="26"/>
      <c r="O426" s="26">
        <v>40580875</v>
      </c>
      <c r="P426" s="26" t="s">
        <v>272</v>
      </c>
      <c r="Q426" s="26">
        <v>3</v>
      </c>
      <c r="R426" s="26">
        <v>36</v>
      </c>
      <c r="S426" s="36">
        <v>2738</v>
      </c>
      <c r="T426" s="36">
        <v>2738</v>
      </c>
      <c r="U426" s="36"/>
      <c r="V426" s="28">
        <f t="shared" si="126"/>
        <v>5476</v>
      </c>
      <c r="W426" s="27">
        <f t="shared" si="127"/>
        <v>2738</v>
      </c>
      <c r="X426" s="27">
        <f t="shared" si="128"/>
        <v>2738</v>
      </c>
      <c r="Y426" s="27">
        <f t="shared" si="129"/>
        <v>0</v>
      </c>
      <c r="Z426" s="28">
        <f t="shared" si="130"/>
        <v>5476</v>
      </c>
      <c r="AA426" s="27">
        <f t="shared" si="131"/>
        <v>2738</v>
      </c>
      <c r="AB426" s="27">
        <f t="shared" si="132"/>
        <v>2738</v>
      </c>
      <c r="AC426" s="27">
        <f t="shared" si="133"/>
        <v>0</v>
      </c>
      <c r="AD426" s="28">
        <f t="shared" si="134"/>
        <v>5476</v>
      </c>
      <c r="AE426" s="28">
        <f t="shared" si="135"/>
        <v>16428</v>
      </c>
      <c r="AF426" s="29" t="s">
        <v>274</v>
      </c>
      <c r="AG426" s="29" t="s">
        <v>59</v>
      </c>
      <c r="AH426" s="29" t="s">
        <v>807</v>
      </c>
      <c r="AI426" s="29" t="s">
        <v>61</v>
      </c>
      <c r="AJ426" s="29" t="s">
        <v>62</v>
      </c>
      <c r="AK426" s="26" t="s">
        <v>63</v>
      </c>
      <c r="AL426" s="26" t="s">
        <v>62</v>
      </c>
      <c r="AM426" s="26" t="s">
        <v>64</v>
      </c>
      <c r="AN426" s="26" t="s">
        <v>65</v>
      </c>
      <c r="AO426" s="30"/>
    </row>
    <row r="427" spans="1:41">
      <c r="A427" s="26">
        <v>19</v>
      </c>
      <c r="B427" s="26" t="s">
        <v>798</v>
      </c>
      <c r="C427" s="26" t="s">
        <v>799</v>
      </c>
      <c r="D427" s="26" t="s">
        <v>800</v>
      </c>
      <c r="E427" s="26" t="s">
        <v>798</v>
      </c>
      <c r="F427" s="26" t="s">
        <v>800</v>
      </c>
      <c r="G427" s="26" t="s">
        <v>851</v>
      </c>
      <c r="H427" s="26" t="s">
        <v>833</v>
      </c>
      <c r="I427" s="26" t="s">
        <v>852</v>
      </c>
      <c r="J427" s="26" t="s">
        <v>853</v>
      </c>
      <c r="K427" s="26" t="s">
        <v>803</v>
      </c>
      <c r="L427" s="26" t="s">
        <v>804</v>
      </c>
      <c r="M427" s="13" t="s">
        <v>854</v>
      </c>
      <c r="N427" s="26"/>
      <c r="O427" s="26" t="s">
        <v>855</v>
      </c>
      <c r="P427" s="26" t="s">
        <v>272</v>
      </c>
      <c r="Q427" s="26">
        <v>1</v>
      </c>
      <c r="R427" s="26">
        <v>36</v>
      </c>
      <c r="S427" s="36">
        <v>427</v>
      </c>
      <c r="T427" s="36">
        <v>427</v>
      </c>
      <c r="U427" s="36"/>
      <c r="V427" s="28">
        <f t="shared" si="126"/>
        <v>854</v>
      </c>
      <c r="W427" s="27">
        <f t="shared" si="127"/>
        <v>427</v>
      </c>
      <c r="X427" s="27">
        <f t="shared" si="128"/>
        <v>427</v>
      </c>
      <c r="Y427" s="27">
        <f t="shared" si="129"/>
        <v>0</v>
      </c>
      <c r="Z427" s="28">
        <f t="shared" si="130"/>
        <v>854</v>
      </c>
      <c r="AA427" s="27">
        <f t="shared" si="131"/>
        <v>427</v>
      </c>
      <c r="AB427" s="27">
        <f t="shared" si="132"/>
        <v>427</v>
      </c>
      <c r="AC427" s="27">
        <f t="shared" si="133"/>
        <v>0</v>
      </c>
      <c r="AD427" s="28">
        <f t="shared" si="134"/>
        <v>854</v>
      </c>
      <c r="AE427" s="28">
        <f t="shared" si="135"/>
        <v>2562</v>
      </c>
      <c r="AF427" s="29" t="s">
        <v>274</v>
      </c>
      <c r="AG427" s="29" t="s">
        <v>59</v>
      </c>
      <c r="AH427" s="29" t="s">
        <v>807</v>
      </c>
      <c r="AI427" s="29" t="s">
        <v>61</v>
      </c>
      <c r="AJ427" s="29" t="s">
        <v>62</v>
      </c>
      <c r="AK427" s="26" t="s">
        <v>63</v>
      </c>
      <c r="AL427" s="26" t="s">
        <v>62</v>
      </c>
      <c r="AM427" s="26" t="s">
        <v>64</v>
      </c>
      <c r="AN427" s="26" t="s">
        <v>65</v>
      </c>
      <c r="AO427" s="30"/>
    </row>
    <row r="428" spans="1:41">
      <c r="A428" s="26">
        <v>20</v>
      </c>
      <c r="B428" s="26" t="s">
        <v>798</v>
      </c>
      <c r="C428" s="26" t="s">
        <v>799</v>
      </c>
      <c r="D428" s="26" t="s">
        <v>800</v>
      </c>
      <c r="E428" s="26" t="s">
        <v>798</v>
      </c>
      <c r="F428" s="26" t="s">
        <v>800</v>
      </c>
      <c r="G428" s="26" t="s">
        <v>51</v>
      </c>
      <c r="H428" s="26" t="s">
        <v>833</v>
      </c>
      <c r="I428" s="26" t="s">
        <v>852</v>
      </c>
      <c r="J428" s="26" t="s">
        <v>856</v>
      </c>
      <c r="K428" s="26" t="s">
        <v>803</v>
      </c>
      <c r="L428" s="26" t="s">
        <v>804</v>
      </c>
      <c r="M428" s="13" t="s">
        <v>857</v>
      </c>
      <c r="N428" s="26"/>
      <c r="O428" s="26" t="s">
        <v>858</v>
      </c>
      <c r="P428" s="26" t="s">
        <v>272</v>
      </c>
      <c r="Q428" s="26">
        <v>1</v>
      </c>
      <c r="R428" s="26">
        <v>36</v>
      </c>
      <c r="S428" s="36">
        <v>638.5</v>
      </c>
      <c r="T428" s="36">
        <v>638.5</v>
      </c>
      <c r="U428" s="36"/>
      <c r="V428" s="28">
        <f t="shared" si="126"/>
        <v>1277</v>
      </c>
      <c r="W428" s="27">
        <f t="shared" si="127"/>
        <v>638.5</v>
      </c>
      <c r="X428" s="27">
        <f t="shared" si="128"/>
        <v>638.5</v>
      </c>
      <c r="Y428" s="27">
        <f t="shared" si="129"/>
        <v>0</v>
      </c>
      <c r="Z428" s="28">
        <f t="shared" si="130"/>
        <v>1277</v>
      </c>
      <c r="AA428" s="27">
        <f t="shared" si="131"/>
        <v>638.5</v>
      </c>
      <c r="AB428" s="27">
        <f t="shared" si="132"/>
        <v>638.5</v>
      </c>
      <c r="AC428" s="27">
        <f t="shared" si="133"/>
        <v>0</v>
      </c>
      <c r="AD428" s="28">
        <f t="shared" si="134"/>
        <v>1277</v>
      </c>
      <c r="AE428" s="28">
        <f t="shared" si="135"/>
        <v>3831</v>
      </c>
      <c r="AF428" s="29" t="s">
        <v>274</v>
      </c>
      <c r="AG428" s="29" t="s">
        <v>59</v>
      </c>
      <c r="AH428" s="29" t="s">
        <v>807</v>
      </c>
      <c r="AI428" s="29" t="s">
        <v>61</v>
      </c>
      <c r="AJ428" s="29" t="s">
        <v>62</v>
      </c>
      <c r="AK428" s="26" t="s">
        <v>63</v>
      </c>
      <c r="AL428" s="26" t="s">
        <v>62</v>
      </c>
      <c r="AM428" s="26" t="s">
        <v>64</v>
      </c>
      <c r="AN428" s="26" t="s">
        <v>65</v>
      </c>
      <c r="AO428" s="30"/>
    </row>
    <row r="429" spans="1:41">
      <c r="A429" s="26">
        <v>21</v>
      </c>
      <c r="B429" s="26" t="s">
        <v>798</v>
      </c>
      <c r="C429" s="26" t="s">
        <v>799</v>
      </c>
      <c r="D429" s="26" t="s">
        <v>800</v>
      </c>
      <c r="E429" s="26" t="s">
        <v>798</v>
      </c>
      <c r="F429" s="26" t="s">
        <v>800</v>
      </c>
      <c r="G429" s="26" t="s">
        <v>51</v>
      </c>
      <c r="H429" s="26" t="s">
        <v>833</v>
      </c>
      <c r="I429" s="26" t="s">
        <v>859</v>
      </c>
      <c r="J429" s="26"/>
      <c r="K429" s="26" t="s">
        <v>803</v>
      </c>
      <c r="L429" s="26" t="s">
        <v>804</v>
      </c>
      <c r="M429" s="13" t="s">
        <v>860</v>
      </c>
      <c r="N429" s="26"/>
      <c r="O429" s="26" t="s">
        <v>861</v>
      </c>
      <c r="P429" s="26" t="s">
        <v>272</v>
      </c>
      <c r="Q429" s="26">
        <v>1.8</v>
      </c>
      <c r="R429" s="26">
        <v>36</v>
      </c>
      <c r="S429" s="36">
        <v>962.5</v>
      </c>
      <c r="T429" s="36">
        <v>962.5</v>
      </c>
      <c r="U429" s="36"/>
      <c r="V429" s="28">
        <f t="shared" si="126"/>
        <v>1925</v>
      </c>
      <c r="W429" s="27">
        <f t="shared" si="127"/>
        <v>962.5</v>
      </c>
      <c r="X429" s="27">
        <f t="shared" si="128"/>
        <v>962.5</v>
      </c>
      <c r="Y429" s="27">
        <f t="shared" si="129"/>
        <v>0</v>
      </c>
      <c r="Z429" s="28">
        <f t="shared" si="130"/>
        <v>1925</v>
      </c>
      <c r="AA429" s="27">
        <f t="shared" si="131"/>
        <v>962.5</v>
      </c>
      <c r="AB429" s="27">
        <f t="shared" si="132"/>
        <v>962.5</v>
      </c>
      <c r="AC429" s="27">
        <f t="shared" si="133"/>
        <v>0</v>
      </c>
      <c r="AD429" s="28">
        <f t="shared" si="134"/>
        <v>1925</v>
      </c>
      <c r="AE429" s="28">
        <f t="shared" si="135"/>
        <v>5775</v>
      </c>
      <c r="AF429" s="29" t="s">
        <v>274</v>
      </c>
      <c r="AG429" s="29" t="s">
        <v>59</v>
      </c>
      <c r="AH429" s="29" t="s">
        <v>807</v>
      </c>
      <c r="AI429" s="29" t="s">
        <v>61</v>
      </c>
      <c r="AJ429" s="29" t="s">
        <v>62</v>
      </c>
      <c r="AK429" s="26" t="s">
        <v>63</v>
      </c>
      <c r="AL429" s="26" t="s">
        <v>62</v>
      </c>
      <c r="AM429" s="26" t="s">
        <v>64</v>
      </c>
      <c r="AN429" s="26" t="s">
        <v>65</v>
      </c>
      <c r="AO429" s="30"/>
    </row>
    <row r="430" spans="1:41">
      <c r="A430" s="26">
        <v>22</v>
      </c>
      <c r="B430" s="26" t="s">
        <v>798</v>
      </c>
      <c r="C430" s="26" t="s">
        <v>799</v>
      </c>
      <c r="D430" s="26" t="s">
        <v>800</v>
      </c>
      <c r="E430" s="26" t="s">
        <v>798</v>
      </c>
      <c r="F430" s="26" t="s">
        <v>800</v>
      </c>
      <c r="G430" s="26" t="s">
        <v>51</v>
      </c>
      <c r="H430" s="26" t="s">
        <v>833</v>
      </c>
      <c r="I430" s="26" t="s">
        <v>227</v>
      </c>
      <c r="J430" s="26"/>
      <c r="K430" s="26" t="s">
        <v>803</v>
      </c>
      <c r="L430" s="26" t="s">
        <v>804</v>
      </c>
      <c r="M430" s="13" t="s">
        <v>862</v>
      </c>
      <c r="N430" s="26"/>
      <c r="O430" s="26" t="s">
        <v>863</v>
      </c>
      <c r="P430" s="26" t="s">
        <v>272</v>
      </c>
      <c r="Q430" s="26">
        <v>1.4</v>
      </c>
      <c r="R430" s="26">
        <v>36</v>
      </c>
      <c r="S430" s="36">
        <v>1263.5</v>
      </c>
      <c r="T430" s="36">
        <v>1263.5</v>
      </c>
      <c r="U430" s="36"/>
      <c r="V430" s="28">
        <f t="shared" si="126"/>
        <v>2527</v>
      </c>
      <c r="W430" s="27">
        <f t="shared" si="127"/>
        <v>1263.5</v>
      </c>
      <c r="X430" s="27">
        <f t="shared" si="128"/>
        <v>1263.5</v>
      </c>
      <c r="Y430" s="27">
        <f t="shared" si="129"/>
        <v>0</v>
      </c>
      <c r="Z430" s="28">
        <f t="shared" si="130"/>
        <v>2527</v>
      </c>
      <c r="AA430" s="27">
        <f t="shared" si="131"/>
        <v>1263.5</v>
      </c>
      <c r="AB430" s="27">
        <f t="shared" si="132"/>
        <v>1263.5</v>
      </c>
      <c r="AC430" s="27">
        <f t="shared" si="133"/>
        <v>0</v>
      </c>
      <c r="AD430" s="28">
        <f t="shared" si="134"/>
        <v>2527</v>
      </c>
      <c r="AE430" s="28">
        <f t="shared" si="135"/>
        <v>7581</v>
      </c>
      <c r="AF430" s="29" t="s">
        <v>274</v>
      </c>
      <c r="AG430" s="29" t="s">
        <v>59</v>
      </c>
      <c r="AH430" s="29" t="s">
        <v>807</v>
      </c>
      <c r="AI430" s="29" t="s">
        <v>61</v>
      </c>
      <c r="AJ430" s="29" t="s">
        <v>62</v>
      </c>
      <c r="AK430" s="26" t="s">
        <v>63</v>
      </c>
      <c r="AL430" s="26" t="s">
        <v>62</v>
      </c>
      <c r="AM430" s="26" t="s">
        <v>64</v>
      </c>
      <c r="AN430" s="26" t="s">
        <v>65</v>
      </c>
      <c r="AO430" s="30"/>
    </row>
    <row r="431" spans="1:41">
      <c r="A431" s="26">
        <v>23</v>
      </c>
      <c r="B431" s="26" t="s">
        <v>798</v>
      </c>
      <c r="C431" s="26" t="s">
        <v>799</v>
      </c>
      <c r="D431" s="26" t="s">
        <v>800</v>
      </c>
      <c r="E431" s="26" t="s">
        <v>798</v>
      </c>
      <c r="F431" s="26" t="s">
        <v>800</v>
      </c>
      <c r="G431" s="26" t="s">
        <v>51</v>
      </c>
      <c r="H431" s="26" t="s">
        <v>833</v>
      </c>
      <c r="I431" s="26" t="s">
        <v>589</v>
      </c>
      <c r="J431" s="26"/>
      <c r="K431" s="26" t="s">
        <v>803</v>
      </c>
      <c r="L431" s="26" t="s">
        <v>804</v>
      </c>
      <c r="M431" s="13" t="s">
        <v>864</v>
      </c>
      <c r="N431" s="26"/>
      <c r="O431" s="26" t="s">
        <v>865</v>
      </c>
      <c r="P431" s="26" t="s">
        <v>272</v>
      </c>
      <c r="Q431" s="26">
        <v>1.8</v>
      </c>
      <c r="R431" s="26">
        <v>36</v>
      </c>
      <c r="S431" s="36">
        <v>812</v>
      </c>
      <c r="T431" s="36">
        <v>812</v>
      </c>
      <c r="U431" s="36"/>
      <c r="V431" s="28">
        <f t="shared" si="126"/>
        <v>1624</v>
      </c>
      <c r="W431" s="27">
        <f t="shared" si="127"/>
        <v>812</v>
      </c>
      <c r="X431" s="27">
        <f t="shared" si="128"/>
        <v>812</v>
      </c>
      <c r="Y431" s="27">
        <f t="shared" si="129"/>
        <v>0</v>
      </c>
      <c r="Z431" s="28">
        <f t="shared" si="130"/>
        <v>1624</v>
      </c>
      <c r="AA431" s="27">
        <f t="shared" si="131"/>
        <v>812</v>
      </c>
      <c r="AB431" s="27">
        <f t="shared" si="132"/>
        <v>812</v>
      </c>
      <c r="AC431" s="27">
        <f t="shared" si="133"/>
        <v>0</v>
      </c>
      <c r="AD431" s="28">
        <f t="shared" si="134"/>
        <v>1624</v>
      </c>
      <c r="AE431" s="28">
        <f t="shared" si="135"/>
        <v>4872</v>
      </c>
      <c r="AF431" s="29" t="s">
        <v>274</v>
      </c>
      <c r="AG431" s="29" t="s">
        <v>59</v>
      </c>
      <c r="AH431" s="29" t="s">
        <v>807</v>
      </c>
      <c r="AI431" s="29" t="s">
        <v>61</v>
      </c>
      <c r="AJ431" s="29" t="s">
        <v>62</v>
      </c>
      <c r="AK431" s="26" t="s">
        <v>63</v>
      </c>
      <c r="AL431" s="26" t="s">
        <v>62</v>
      </c>
      <c r="AM431" s="26" t="s">
        <v>64</v>
      </c>
      <c r="AN431" s="26" t="s">
        <v>65</v>
      </c>
      <c r="AO431" s="30"/>
    </row>
    <row r="432" spans="1:41">
      <c r="A432" s="26">
        <v>24</v>
      </c>
      <c r="B432" s="26" t="s">
        <v>798</v>
      </c>
      <c r="C432" s="26" t="s">
        <v>799</v>
      </c>
      <c r="D432" s="26" t="s">
        <v>800</v>
      </c>
      <c r="E432" s="26" t="s">
        <v>798</v>
      </c>
      <c r="F432" s="26" t="s">
        <v>800</v>
      </c>
      <c r="G432" s="26" t="s">
        <v>51</v>
      </c>
      <c r="H432" s="26" t="s">
        <v>804</v>
      </c>
      <c r="I432" s="26"/>
      <c r="J432" s="26">
        <v>1</v>
      </c>
      <c r="K432" s="26" t="s">
        <v>803</v>
      </c>
      <c r="L432" s="26" t="s">
        <v>804</v>
      </c>
      <c r="M432" s="13" t="s">
        <v>866</v>
      </c>
      <c r="N432" s="26"/>
      <c r="O432" s="26" t="s">
        <v>867</v>
      </c>
      <c r="P432" s="26" t="s">
        <v>272</v>
      </c>
      <c r="Q432" s="26">
        <v>5.5</v>
      </c>
      <c r="R432" s="26">
        <v>36</v>
      </c>
      <c r="S432" s="36">
        <v>4142</v>
      </c>
      <c r="T432" s="36">
        <v>4142</v>
      </c>
      <c r="U432" s="36"/>
      <c r="V432" s="28">
        <f t="shared" si="126"/>
        <v>8284</v>
      </c>
      <c r="W432" s="27">
        <f t="shared" si="127"/>
        <v>4142</v>
      </c>
      <c r="X432" s="27">
        <f t="shared" si="128"/>
        <v>4142</v>
      </c>
      <c r="Y432" s="27">
        <f t="shared" si="129"/>
        <v>0</v>
      </c>
      <c r="Z432" s="28">
        <f t="shared" si="130"/>
        <v>8284</v>
      </c>
      <c r="AA432" s="27">
        <f t="shared" si="131"/>
        <v>4142</v>
      </c>
      <c r="AB432" s="27">
        <f t="shared" si="132"/>
        <v>4142</v>
      </c>
      <c r="AC432" s="27">
        <f t="shared" si="133"/>
        <v>0</v>
      </c>
      <c r="AD432" s="28">
        <f t="shared" si="134"/>
        <v>8284</v>
      </c>
      <c r="AE432" s="28">
        <f t="shared" si="135"/>
        <v>24852</v>
      </c>
      <c r="AF432" s="29" t="s">
        <v>274</v>
      </c>
      <c r="AG432" s="29" t="s">
        <v>59</v>
      </c>
      <c r="AH432" s="29" t="s">
        <v>807</v>
      </c>
      <c r="AI432" s="29" t="s">
        <v>61</v>
      </c>
      <c r="AJ432" s="29" t="s">
        <v>62</v>
      </c>
      <c r="AK432" s="26" t="s">
        <v>63</v>
      </c>
      <c r="AL432" s="26" t="s">
        <v>62</v>
      </c>
      <c r="AM432" s="26" t="s">
        <v>64</v>
      </c>
      <c r="AN432" s="26" t="s">
        <v>65</v>
      </c>
      <c r="AO432" s="30"/>
    </row>
    <row r="433" spans="1:41">
      <c r="A433" s="26">
        <v>25</v>
      </c>
      <c r="B433" s="26" t="s">
        <v>798</v>
      </c>
      <c r="C433" s="26" t="s">
        <v>799</v>
      </c>
      <c r="D433" s="26" t="s">
        <v>800</v>
      </c>
      <c r="E433" s="26" t="s">
        <v>798</v>
      </c>
      <c r="F433" s="26" t="s">
        <v>800</v>
      </c>
      <c r="G433" s="26" t="s">
        <v>51</v>
      </c>
      <c r="H433" s="26" t="s">
        <v>804</v>
      </c>
      <c r="I433" s="26" t="s">
        <v>868</v>
      </c>
      <c r="J433" s="26"/>
      <c r="K433" s="26" t="s">
        <v>803</v>
      </c>
      <c r="L433" s="26" t="s">
        <v>804</v>
      </c>
      <c r="M433" s="13" t="s">
        <v>869</v>
      </c>
      <c r="N433" s="26"/>
      <c r="O433" s="26" t="s">
        <v>870</v>
      </c>
      <c r="P433" s="26" t="s">
        <v>272</v>
      </c>
      <c r="Q433" s="26">
        <v>2.1</v>
      </c>
      <c r="R433" s="26">
        <v>36</v>
      </c>
      <c r="S433" s="36">
        <v>1042</v>
      </c>
      <c r="T433" s="36">
        <v>1042</v>
      </c>
      <c r="U433" s="36"/>
      <c r="V433" s="28">
        <f t="shared" si="126"/>
        <v>2084</v>
      </c>
      <c r="W433" s="27">
        <f t="shared" si="127"/>
        <v>1042</v>
      </c>
      <c r="X433" s="27">
        <f t="shared" si="128"/>
        <v>1042</v>
      </c>
      <c r="Y433" s="27">
        <f t="shared" si="129"/>
        <v>0</v>
      </c>
      <c r="Z433" s="28">
        <f t="shared" si="130"/>
        <v>2084</v>
      </c>
      <c r="AA433" s="27">
        <f t="shared" si="131"/>
        <v>1042</v>
      </c>
      <c r="AB433" s="27">
        <f t="shared" si="132"/>
        <v>1042</v>
      </c>
      <c r="AC433" s="27">
        <f t="shared" si="133"/>
        <v>0</v>
      </c>
      <c r="AD433" s="28">
        <f t="shared" si="134"/>
        <v>2084</v>
      </c>
      <c r="AE433" s="28">
        <f t="shared" si="135"/>
        <v>6252</v>
      </c>
      <c r="AF433" s="29" t="s">
        <v>274</v>
      </c>
      <c r="AG433" s="29" t="s">
        <v>59</v>
      </c>
      <c r="AH433" s="29" t="s">
        <v>807</v>
      </c>
      <c r="AI433" s="29" t="s">
        <v>61</v>
      </c>
      <c r="AJ433" s="29" t="s">
        <v>62</v>
      </c>
      <c r="AK433" s="26" t="s">
        <v>63</v>
      </c>
      <c r="AL433" s="26" t="s">
        <v>62</v>
      </c>
      <c r="AM433" s="26" t="s">
        <v>64</v>
      </c>
      <c r="AN433" s="26" t="s">
        <v>65</v>
      </c>
      <c r="AO433" s="30"/>
    </row>
    <row r="434" spans="1:41">
      <c r="A434" s="26">
        <v>26</v>
      </c>
      <c r="B434" s="26" t="s">
        <v>798</v>
      </c>
      <c r="C434" s="26" t="s">
        <v>799</v>
      </c>
      <c r="D434" s="26" t="s">
        <v>800</v>
      </c>
      <c r="E434" s="26" t="s">
        <v>798</v>
      </c>
      <c r="F434" s="26" t="s">
        <v>800</v>
      </c>
      <c r="G434" s="26" t="s">
        <v>51</v>
      </c>
      <c r="H434" s="26" t="s">
        <v>804</v>
      </c>
      <c r="I434" s="26" t="s">
        <v>871</v>
      </c>
      <c r="J434" s="26"/>
      <c r="K434" s="26" t="s">
        <v>803</v>
      </c>
      <c r="L434" s="26" t="s">
        <v>804</v>
      </c>
      <c r="M434" s="13" t="s">
        <v>872</v>
      </c>
      <c r="N434" s="26"/>
      <c r="O434" s="26" t="s">
        <v>873</v>
      </c>
      <c r="P434" s="26" t="s">
        <v>272</v>
      </c>
      <c r="Q434" s="26">
        <v>3.1</v>
      </c>
      <c r="R434" s="26">
        <v>36</v>
      </c>
      <c r="S434" s="36">
        <v>2254.5</v>
      </c>
      <c r="T434" s="36">
        <v>2254.5</v>
      </c>
      <c r="U434" s="36"/>
      <c r="V434" s="28">
        <f t="shared" si="126"/>
        <v>4509</v>
      </c>
      <c r="W434" s="27">
        <f t="shared" si="127"/>
        <v>2254.5</v>
      </c>
      <c r="X434" s="27">
        <f t="shared" si="128"/>
        <v>2254.5</v>
      </c>
      <c r="Y434" s="27">
        <f t="shared" si="129"/>
        <v>0</v>
      </c>
      <c r="Z434" s="28">
        <f t="shared" si="130"/>
        <v>4509</v>
      </c>
      <c r="AA434" s="27">
        <f t="shared" si="131"/>
        <v>2254.5</v>
      </c>
      <c r="AB434" s="27">
        <f t="shared" si="132"/>
        <v>2254.5</v>
      </c>
      <c r="AC434" s="27">
        <f t="shared" si="133"/>
        <v>0</v>
      </c>
      <c r="AD434" s="28">
        <f t="shared" si="134"/>
        <v>4509</v>
      </c>
      <c r="AE434" s="28">
        <f t="shared" si="135"/>
        <v>13527</v>
      </c>
      <c r="AF434" s="29" t="s">
        <v>274</v>
      </c>
      <c r="AG434" s="29" t="s">
        <v>59</v>
      </c>
      <c r="AH434" s="29" t="s">
        <v>807</v>
      </c>
      <c r="AI434" s="29" t="s">
        <v>61</v>
      </c>
      <c r="AJ434" s="29" t="s">
        <v>62</v>
      </c>
      <c r="AK434" s="26" t="s">
        <v>63</v>
      </c>
      <c r="AL434" s="26" t="s">
        <v>62</v>
      </c>
      <c r="AM434" s="26" t="s">
        <v>64</v>
      </c>
      <c r="AN434" s="26" t="s">
        <v>65</v>
      </c>
      <c r="AO434" s="30"/>
    </row>
    <row r="435" spans="1:41">
      <c r="A435" s="26">
        <v>27</v>
      </c>
      <c r="B435" s="26" t="s">
        <v>798</v>
      </c>
      <c r="C435" s="26" t="s">
        <v>799</v>
      </c>
      <c r="D435" s="26" t="s">
        <v>800</v>
      </c>
      <c r="E435" s="26" t="s">
        <v>798</v>
      </c>
      <c r="F435" s="26" t="s">
        <v>800</v>
      </c>
      <c r="G435" s="26" t="s">
        <v>51</v>
      </c>
      <c r="H435" s="26" t="s">
        <v>804</v>
      </c>
      <c r="I435" s="26" t="s">
        <v>874</v>
      </c>
      <c r="J435" s="26"/>
      <c r="K435" s="26" t="s">
        <v>803</v>
      </c>
      <c r="L435" s="26" t="s">
        <v>804</v>
      </c>
      <c r="M435" s="13" t="s">
        <v>875</v>
      </c>
      <c r="N435" s="26"/>
      <c r="O435" s="26" t="s">
        <v>876</v>
      </c>
      <c r="P435" s="26" t="s">
        <v>272</v>
      </c>
      <c r="Q435" s="26">
        <v>4.5999999999999996</v>
      </c>
      <c r="R435" s="26">
        <v>36</v>
      </c>
      <c r="S435" s="36">
        <v>3086.5</v>
      </c>
      <c r="T435" s="36">
        <v>3086.5</v>
      </c>
      <c r="U435" s="36"/>
      <c r="V435" s="28">
        <f t="shared" si="126"/>
        <v>6173</v>
      </c>
      <c r="W435" s="27">
        <f t="shared" si="127"/>
        <v>3086.5</v>
      </c>
      <c r="X435" s="27">
        <f t="shared" si="128"/>
        <v>3086.5</v>
      </c>
      <c r="Y435" s="27">
        <f t="shared" si="129"/>
        <v>0</v>
      </c>
      <c r="Z435" s="28">
        <f t="shared" si="130"/>
        <v>6173</v>
      </c>
      <c r="AA435" s="27">
        <f t="shared" si="131"/>
        <v>3086.5</v>
      </c>
      <c r="AB435" s="27">
        <f t="shared" si="132"/>
        <v>3086.5</v>
      </c>
      <c r="AC435" s="27">
        <f t="shared" si="133"/>
        <v>0</v>
      </c>
      <c r="AD435" s="28">
        <f t="shared" si="134"/>
        <v>6173</v>
      </c>
      <c r="AE435" s="28">
        <f t="shared" si="135"/>
        <v>18519</v>
      </c>
      <c r="AF435" s="29" t="s">
        <v>274</v>
      </c>
      <c r="AG435" s="29" t="s">
        <v>59</v>
      </c>
      <c r="AH435" s="29" t="s">
        <v>807</v>
      </c>
      <c r="AI435" s="29" t="s">
        <v>61</v>
      </c>
      <c r="AJ435" s="29" t="s">
        <v>62</v>
      </c>
      <c r="AK435" s="26" t="s">
        <v>63</v>
      </c>
      <c r="AL435" s="26" t="s">
        <v>62</v>
      </c>
      <c r="AM435" s="26" t="s">
        <v>64</v>
      </c>
      <c r="AN435" s="26" t="s">
        <v>65</v>
      </c>
      <c r="AO435" s="30"/>
    </row>
    <row r="436" spans="1:41">
      <c r="A436" s="26">
        <v>28</v>
      </c>
      <c r="B436" s="26" t="s">
        <v>798</v>
      </c>
      <c r="C436" s="26" t="s">
        <v>799</v>
      </c>
      <c r="D436" s="26" t="s">
        <v>800</v>
      </c>
      <c r="E436" s="26" t="s">
        <v>798</v>
      </c>
      <c r="F436" s="26" t="s">
        <v>800</v>
      </c>
      <c r="G436" s="26" t="s">
        <v>51</v>
      </c>
      <c r="H436" s="26" t="s">
        <v>804</v>
      </c>
      <c r="I436" s="26" t="s">
        <v>827</v>
      </c>
      <c r="J436" s="26"/>
      <c r="K436" s="26" t="s">
        <v>803</v>
      </c>
      <c r="L436" s="26" t="s">
        <v>804</v>
      </c>
      <c r="M436" s="13" t="s">
        <v>877</v>
      </c>
      <c r="N436" s="26"/>
      <c r="O436" s="26">
        <v>40580751</v>
      </c>
      <c r="P436" s="26" t="s">
        <v>272</v>
      </c>
      <c r="Q436" s="26">
        <v>1.5</v>
      </c>
      <c r="R436" s="26">
        <v>36</v>
      </c>
      <c r="S436" s="36">
        <v>860</v>
      </c>
      <c r="T436" s="36">
        <v>860</v>
      </c>
      <c r="U436" s="36"/>
      <c r="V436" s="28">
        <f t="shared" si="126"/>
        <v>1720</v>
      </c>
      <c r="W436" s="27">
        <f t="shared" si="127"/>
        <v>860</v>
      </c>
      <c r="X436" s="27">
        <f t="shared" si="128"/>
        <v>860</v>
      </c>
      <c r="Y436" s="27">
        <f t="shared" si="129"/>
        <v>0</v>
      </c>
      <c r="Z436" s="28">
        <f t="shared" si="130"/>
        <v>1720</v>
      </c>
      <c r="AA436" s="27">
        <f t="shared" si="131"/>
        <v>860</v>
      </c>
      <c r="AB436" s="27">
        <f t="shared" si="132"/>
        <v>860</v>
      </c>
      <c r="AC436" s="27">
        <f t="shared" si="133"/>
        <v>0</v>
      </c>
      <c r="AD436" s="28">
        <f t="shared" si="134"/>
        <v>1720</v>
      </c>
      <c r="AE436" s="28">
        <f t="shared" si="135"/>
        <v>5160</v>
      </c>
      <c r="AF436" s="29" t="s">
        <v>274</v>
      </c>
      <c r="AG436" s="29" t="s">
        <v>59</v>
      </c>
      <c r="AH436" s="29" t="s">
        <v>807</v>
      </c>
      <c r="AI436" s="29" t="s">
        <v>61</v>
      </c>
      <c r="AJ436" s="29" t="s">
        <v>62</v>
      </c>
      <c r="AK436" s="26" t="s">
        <v>63</v>
      </c>
      <c r="AL436" s="26" t="s">
        <v>62</v>
      </c>
      <c r="AM436" s="26" t="s">
        <v>64</v>
      </c>
      <c r="AN436" s="26" t="s">
        <v>65</v>
      </c>
      <c r="AO436" s="30"/>
    </row>
    <row r="437" spans="1:41">
      <c r="A437" s="26">
        <v>29</v>
      </c>
      <c r="B437" s="26" t="s">
        <v>798</v>
      </c>
      <c r="C437" s="26" t="s">
        <v>799</v>
      </c>
      <c r="D437" s="26" t="s">
        <v>800</v>
      </c>
      <c r="E437" s="26" t="s">
        <v>798</v>
      </c>
      <c r="F437" s="26" t="s">
        <v>800</v>
      </c>
      <c r="G437" s="26" t="s">
        <v>51</v>
      </c>
      <c r="H437" s="26" t="s">
        <v>804</v>
      </c>
      <c r="I437" s="26" t="s">
        <v>878</v>
      </c>
      <c r="J437" s="26"/>
      <c r="K437" s="26" t="s">
        <v>803</v>
      </c>
      <c r="L437" s="26" t="s">
        <v>804</v>
      </c>
      <c r="M437" s="13" t="s">
        <v>879</v>
      </c>
      <c r="N437" s="26"/>
      <c r="O437" s="26" t="s">
        <v>880</v>
      </c>
      <c r="P437" s="26" t="s">
        <v>272</v>
      </c>
      <c r="Q437" s="26">
        <v>2.1</v>
      </c>
      <c r="R437" s="26">
        <v>36</v>
      </c>
      <c r="S437" s="36">
        <v>1359.5</v>
      </c>
      <c r="T437" s="36">
        <v>1359.5</v>
      </c>
      <c r="U437" s="36"/>
      <c r="V437" s="28">
        <f t="shared" si="126"/>
        <v>2719</v>
      </c>
      <c r="W437" s="27">
        <f t="shared" si="127"/>
        <v>1359.5</v>
      </c>
      <c r="X437" s="27">
        <f t="shared" si="128"/>
        <v>1359.5</v>
      </c>
      <c r="Y437" s="27">
        <f t="shared" si="129"/>
        <v>0</v>
      </c>
      <c r="Z437" s="28">
        <f t="shared" si="130"/>
        <v>2719</v>
      </c>
      <c r="AA437" s="27">
        <f t="shared" si="131"/>
        <v>1359.5</v>
      </c>
      <c r="AB437" s="27">
        <f t="shared" si="132"/>
        <v>1359.5</v>
      </c>
      <c r="AC437" s="27">
        <f t="shared" si="133"/>
        <v>0</v>
      </c>
      <c r="AD437" s="28">
        <f t="shared" si="134"/>
        <v>2719</v>
      </c>
      <c r="AE437" s="28">
        <f t="shared" si="135"/>
        <v>8157</v>
      </c>
      <c r="AF437" s="29" t="s">
        <v>274</v>
      </c>
      <c r="AG437" s="29" t="s">
        <v>59</v>
      </c>
      <c r="AH437" s="29" t="s">
        <v>807</v>
      </c>
      <c r="AI437" s="29" t="s">
        <v>61</v>
      </c>
      <c r="AJ437" s="29" t="s">
        <v>62</v>
      </c>
      <c r="AK437" s="26" t="s">
        <v>63</v>
      </c>
      <c r="AL437" s="26" t="s">
        <v>62</v>
      </c>
      <c r="AM437" s="26" t="s">
        <v>64</v>
      </c>
      <c r="AN437" s="26" t="s">
        <v>65</v>
      </c>
      <c r="AO437" s="30"/>
    </row>
    <row r="438" spans="1:41">
      <c r="A438" s="26">
        <v>30</v>
      </c>
      <c r="B438" s="26" t="s">
        <v>798</v>
      </c>
      <c r="C438" s="26" t="s">
        <v>799</v>
      </c>
      <c r="D438" s="26" t="s">
        <v>800</v>
      </c>
      <c r="E438" s="26" t="s">
        <v>798</v>
      </c>
      <c r="F438" s="26" t="s">
        <v>800</v>
      </c>
      <c r="G438" s="26" t="s">
        <v>51</v>
      </c>
      <c r="H438" s="26" t="s">
        <v>804</v>
      </c>
      <c r="I438" s="26" t="s">
        <v>881</v>
      </c>
      <c r="J438" s="26"/>
      <c r="K438" s="26" t="s">
        <v>803</v>
      </c>
      <c r="L438" s="26" t="s">
        <v>804</v>
      </c>
      <c r="M438" s="13" t="s">
        <v>882</v>
      </c>
      <c r="N438" s="26"/>
      <c r="O438" s="26" t="s">
        <v>883</v>
      </c>
      <c r="P438" s="26" t="s">
        <v>272</v>
      </c>
      <c r="Q438" s="26">
        <v>4.4000000000000004</v>
      </c>
      <c r="R438" s="26">
        <v>36</v>
      </c>
      <c r="S438" s="36">
        <v>2350.5</v>
      </c>
      <c r="T438" s="36">
        <v>2350.5</v>
      </c>
      <c r="U438" s="36"/>
      <c r="V438" s="28">
        <f t="shared" si="126"/>
        <v>4701</v>
      </c>
      <c r="W438" s="27">
        <f t="shared" si="127"/>
        <v>2350.5</v>
      </c>
      <c r="X438" s="27">
        <f t="shared" si="128"/>
        <v>2350.5</v>
      </c>
      <c r="Y438" s="27">
        <f t="shared" si="129"/>
        <v>0</v>
      </c>
      <c r="Z438" s="28">
        <f t="shared" si="130"/>
        <v>4701</v>
      </c>
      <c r="AA438" s="27">
        <f t="shared" si="131"/>
        <v>2350.5</v>
      </c>
      <c r="AB438" s="27">
        <f t="shared" si="132"/>
        <v>2350.5</v>
      </c>
      <c r="AC438" s="27">
        <f t="shared" si="133"/>
        <v>0</v>
      </c>
      <c r="AD438" s="28">
        <f t="shared" si="134"/>
        <v>4701</v>
      </c>
      <c r="AE438" s="28">
        <f t="shared" si="135"/>
        <v>14103</v>
      </c>
      <c r="AF438" s="29" t="s">
        <v>274</v>
      </c>
      <c r="AG438" s="29" t="s">
        <v>59</v>
      </c>
      <c r="AH438" s="29" t="s">
        <v>807</v>
      </c>
      <c r="AI438" s="29" t="s">
        <v>61</v>
      </c>
      <c r="AJ438" s="29" t="s">
        <v>62</v>
      </c>
      <c r="AK438" s="26" t="s">
        <v>63</v>
      </c>
      <c r="AL438" s="26" t="s">
        <v>62</v>
      </c>
      <c r="AM438" s="26" t="s">
        <v>64</v>
      </c>
      <c r="AN438" s="26" t="s">
        <v>65</v>
      </c>
      <c r="AO438" s="30"/>
    </row>
    <row r="439" spans="1:41">
      <c r="A439" s="26">
        <v>31</v>
      </c>
      <c r="B439" s="26" t="s">
        <v>798</v>
      </c>
      <c r="C439" s="26" t="s">
        <v>799</v>
      </c>
      <c r="D439" s="26" t="s">
        <v>800</v>
      </c>
      <c r="E439" s="26" t="s">
        <v>798</v>
      </c>
      <c r="F439" s="26" t="s">
        <v>800</v>
      </c>
      <c r="G439" s="26" t="s">
        <v>51</v>
      </c>
      <c r="H439" s="26" t="s">
        <v>804</v>
      </c>
      <c r="I439" s="26" t="s">
        <v>884</v>
      </c>
      <c r="J439" s="26"/>
      <c r="K439" s="26" t="s">
        <v>803</v>
      </c>
      <c r="L439" s="26" t="s">
        <v>804</v>
      </c>
      <c r="M439" s="13" t="s">
        <v>885</v>
      </c>
      <c r="N439" s="26"/>
      <c r="O439" s="26" t="s">
        <v>886</v>
      </c>
      <c r="P439" s="26" t="s">
        <v>272</v>
      </c>
      <c r="Q439" s="26">
        <v>2</v>
      </c>
      <c r="R439" s="26">
        <v>36</v>
      </c>
      <c r="S439" s="36">
        <v>1194.5</v>
      </c>
      <c r="T439" s="36">
        <v>1194.5</v>
      </c>
      <c r="U439" s="36"/>
      <c r="V439" s="28">
        <f t="shared" si="126"/>
        <v>2389</v>
      </c>
      <c r="W439" s="27">
        <f t="shared" si="127"/>
        <v>1194.5</v>
      </c>
      <c r="X439" s="27">
        <f t="shared" si="128"/>
        <v>1194.5</v>
      </c>
      <c r="Y439" s="27">
        <f t="shared" si="129"/>
        <v>0</v>
      </c>
      <c r="Z439" s="28">
        <f t="shared" si="130"/>
        <v>2389</v>
      </c>
      <c r="AA439" s="27">
        <f t="shared" si="131"/>
        <v>1194.5</v>
      </c>
      <c r="AB439" s="27">
        <f t="shared" si="132"/>
        <v>1194.5</v>
      </c>
      <c r="AC439" s="27">
        <f t="shared" si="133"/>
        <v>0</v>
      </c>
      <c r="AD439" s="28">
        <f t="shared" si="134"/>
        <v>2389</v>
      </c>
      <c r="AE439" s="28">
        <f t="shared" si="135"/>
        <v>7167</v>
      </c>
      <c r="AF439" s="29" t="s">
        <v>274</v>
      </c>
      <c r="AG439" s="29" t="s">
        <v>59</v>
      </c>
      <c r="AH439" s="29" t="s">
        <v>807</v>
      </c>
      <c r="AI439" s="29" t="s">
        <v>61</v>
      </c>
      <c r="AJ439" s="29" t="s">
        <v>62</v>
      </c>
      <c r="AK439" s="26" t="s">
        <v>63</v>
      </c>
      <c r="AL439" s="26" t="s">
        <v>62</v>
      </c>
      <c r="AM439" s="26" t="s">
        <v>64</v>
      </c>
      <c r="AN439" s="26" t="s">
        <v>65</v>
      </c>
      <c r="AO439" s="30"/>
    </row>
    <row r="440" spans="1:41">
      <c r="A440" s="26">
        <v>32</v>
      </c>
      <c r="B440" s="26" t="s">
        <v>798</v>
      </c>
      <c r="C440" s="26" t="s">
        <v>799</v>
      </c>
      <c r="D440" s="26" t="s">
        <v>800</v>
      </c>
      <c r="E440" s="26" t="s">
        <v>798</v>
      </c>
      <c r="F440" s="26" t="s">
        <v>800</v>
      </c>
      <c r="G440" s="26" t="s">
        <v>51</v>
      </c>
      <c r="H440" s="26" t="s">
        <v>804</v>
      </c>
      <c r="I440" s="26" t="s">
        <v>887</v>
      </c>
      <c r="J440" s="26"/>
      <c r="K440" s="26" t="s">
        <v>803</v>
      </c>
      <c r="L440" s="26" t="s">
        <v>804</v>
      </c>
      <c r="M440" s="13" t="s">
        <v>888</v>
      </c>
      <c r="N440" s="26"/>
      <c r="O440" s="26" t="s">
        <v>889</v>
      </c>
      <c r="P440" s="26" t="s">
        <v>272</v>
      </c>
      <c r="Q440" s="26">
        <v>3</v>
      </c>
      <c r="R440" s="26">
        <v>36</v>
      </c>
      <c r="S440" s="36">
        <v>1679</v>
      </c>
      <c r="T440" s="36">
        <v>1679</v>
      </c>
      <c r="U440" s="36"/>
      <c r="V440" s="28">
        <f t="shared" si="126"/>
        <v>3358</v>
      </c>
      <c r="W440" s="27">
        <f t="shared" si="127"/>
        <v>1679</v>
      </c>
      <c r="X440" s="27">
        <f t="shared" si="128"/>
        <v>1679</v>
      </c>
      <c r="Y440" s="27">
        <f t="shared" si="129"/>
        <v>0</v>
      </c>
      <c r="Z440" s="28">
        <f t="shared" si="130"/>
        <v>3358</v>
      </c>
      <c r="AA440" s="27">
        <f t="shared" si="131"/>
        <v>1679</v>
      </c>
      <c r="AB440" s="27">
        <f t="shared" si="132"/>
        <v>1679</v>
      </c>
      <c r="AC440" s="27">
        <f t="shared" si="133"/>
        <v>0</v>
      </c>
      <c r="AD440" s="28">
        <f t="shared" si="134"/>
        <v>3358</v>
      </c>
      <c r="AE440" s="28">
        <f t="shared" si="135"/>
        <v>10074</v>
      </c>
      <c r="AF440" s="29" t="s">
        <v>274</v>
      </c>
      <c r="AG440" s="29" t="s">
        <v>59</v>
      </c>
      <c r="AH440" s="29" t="s">
        <v>807</v>
      </c>
      <c r="AI440" s="29" t="s">
        <v>61</v>
      </c>
      <c r="AJ440" s="29" t="s">
        <v>62</v>
      </c>
      <c r="AK440" s="26" t="s">
        <v>63</v>
      </c>
      <c r="AL440" s="26" t="s">
        <v>62</v>
      </c>
      <c r="AM440" s="26" t="s">
        <v>64</v>
      </c>
      <c r="AN440" s="26" t="s">
        <v>65</v>
      </c>
      <c r="AO440" s="30"/>
    </row>
    <row r="441" spans="1:41">
      <c r="A441" s="26">
        <v>33</v>
      </c>
      <c r="B441" s="26" t="s">
        <v>798</v>
      </c>
      <c r="C441" s="26" t="s">
        <v>799</v>
      </c>
      <c r="D441" s="26" t="s">
        <v>800</v>
      </c>
      <c r="E441" s="26" t="s">
        <v>798</v>
      </c>
      <c r="F441" s="26" t="s">
        <v>800</v>
      </c>
      <c r="G441" s="26" t="s">
        <v>51</v>
      </c>
      <c r="H441" s="26" t="s">
        <v>804</v>
      </c>
      <c r="I441" s="26" t="s">
        <v>890</v>
      </c>
      <c r="J441" s="26"/>
      <c r="K441" s="26" t="s">
        <v>803</v>
      </c>
      <c r="L441" s="26" t="s">
        <v>804</v>
      </c>
      <c r="M441" s="13" t="s">
        <v>891</v>
      </c>
      <c r="N441" s="26"/>
      <c r="O441" s="26" t="s">
        <v>892</v>
      </c>
      <c r="P441" s="26" t="s">
        <v>272</v>
      </c>
      <c r="Q441" s="26">
        <v>2.2999999999999998</v>
      </c>
      <c r="R441" s="26">
        <v>36</v>
      </c>
      <c r="S441" s="36">
        <v>1220.5</v>
      </c>
      <c r="T441" s="36">
        <v>1220.5</v>
      </c>
      <c r="U441" s="36"/>
      <c r="V441" s="28">
        <f t="shared" ref="V441:V472" si="136">SUM(S441:U441)</f>
        <v>2441</v>
      </c>
      <c r="W441" s="27">
        <f t="shared" ref="W441:W472" si="137">S441</f>
        <v>1220.5</v>
      </c>
      <c r="X441" s="27">
        <f t="shared" ref="X441:X472" si="138">T441</f>
        <v>1220.5</v>
      </c>
      <c r="Y441" s="27">
        <f t="shared" ref="Y441:Y472" si="139">U441</f>
        <v>0</v>
      </c>
      <c r="Z441" s="28">
        <f t="shared" ref="Z441:Z472" si="140">SUM(W441:Y441)</f>
        <v>2441</v>
      </c>
      <c r="AA441" s="27">
        <f t="shared" ref="AA441:AA472" si="141">W441</f>
        <v>1220.5</v>
      </c>
      <c r="AB441" s="27">
        <f t="shared" ref="AB441:AB472" si="142">X441</f>
        <v>1220.5</v>
      </c>
      <c r="AC441" s="27">
        <f t="shared" ref="AC441:AC472" si="143">Y441</f>
        <v>0</v>
      </c>
      <c r="AD441" s="28">
        <f t="shared" ref="AD441:AD472" si="144">SUM(AA441:AC441)</f>
        <v>2441</v>
      </c>
      <c r="AE441" s="28">
        <f t="shared" ref="AE441:AE472" si="145">V441+Z441+AD441</f>
        <v>7323</v>
      </c>
      <c r="AF441" s="29" t="s">
        <v>274</v>
      </c>
      <c r="AG441" s="29" t="s">
        <v>59</v>
      </c>
      <c r="AH441" s="29" t="s">
        <v>807</v>
      </c>
      <c r="AI441" s="29" t="s">
        <v>61</v>
      </c>
      <c r="AJ441" s="29" t="s">
        <v>62</v>
      </c>
      <c r="AK441" s="26" t="s">
        <v>63</v>
      </c>
      <c r="AL441" s="26" t="s">
        <v>62</v>
      </c>
      <c r="AM441" s="26" t="s">
        <v>64</v>
      </c>
      <c r="AN441" s="26" t="s">
        <v>65</v>
      </c>
      <c r="AO441" s="30"/>
    </row>
    <row r="442" spans="1:41">
      <c r="A442" s="26">
        <v>34</v>
      </c>
      <c r="B442" s="26" t="s">
        <v>798</v>
      </c>
      <c r="C442" s="26" t="s">
        <v>799</v>
      </c>
      <c r="D442" s="26" t="s">
        <v>800</v>
      </c>
      <c r="E442" s="26" t="s">
        <v>798</v>
      </c>
      <c r="F442" s="26" t="s">
        <v>800</v>
      </c>
      <c r="G442" s="26" t="s">
        <v>51</v>
      </c>
      <c r="H442" s="26" t="s">
        <v>804</v>
      </c>
      <c r="I442" s="26" t="s">
        <v>893</v>
      </c>
      <c r="J442" s="26"/>
      <c r="K442" s="26" t="s">
        <v>803</v>
      </c>
      <c r="L442" s="26" t="s">
        <v>804</v>
      </c>
      <c r="M442" s="13" t="s">
        <v>894</v>
      </c>
      <c r="N442" s="26"/>
      <c r="O442" s="26" t="s">
        <v>895</v>
      </c>
      <c r="P442" s="26" t="s">
        <v>272</v>
      </c>
      <c r="Q442" s="26">
        <v>1.3</v>
      </c>
      <c r="R442" s="26">
        <v>36</v>
      </c>
      <c r="S442" s="36">
        <v>849.5</v>
      </c>
      <c r="T442" s="36">
        <v>849.5</v>
      </c>
      <c r="U442" s="36"/>
      <c r="V442" s="28">
        <f t="shared" si="136"/>
        <v>1699</v>
      </c>
      <c r="W442" s="27">
        <f t="shared" si="137"/>
        <v>849.5</v>
      </c>
      <c r="X442" s="27">
        <f t="shared" si="138"/>
        <v>849.5</v>
      </c>
      <c r="Y442" s="27">
        <f t="shared" si="139"/>
        <v>0</v>
      </c>
      <c r="Z442" s="28">
        <f t="shared" si="140"/>
        <v>1699</v>
      </c>
      <c r="AA442" s="27">
        <f t="shared" si="141"/>
        <v>849.5</v>
      </c>
      <c r="AB442" s="27">
        <f t="shared" si="142"/>
        <v>849.5</v>
      </c>
      <c r="AC442" s="27">
        <f t="shared" si="143"/>
        <v>0</v>
      </c>
      <c r="AD442" s="28">
        <f t="shared" si="144"/>
        <v>1699</v>
      </c>
      <c r="AE442" s="28">
        <f t="shared" si="145"/>
        <v>5097</v>
      </c>
      <c r="AF442" s="29" t="s">
        <v>274</v>
      </c>
      <c r="AG442" s="29" t="s">
        <v>59</v>
      </c>
      <c r="AH442" s="29" t="s">
        <v>807</v>
      </c>
      <c r="AI442" s="29" t="s">
        <v>61</v>
      </c>
      <c r="AJ442" s="29" t="s">
        <v>62</v>
      </c>
      <c r="AK442" s="26" t="s">
        <v>63</v>
      </c>
      <c r="AL442" s="26" t="s">
        <v>62</v>
      </c>
      <c r="AM442" s="26" t="s">
        <v>64</v>
      </c>
      <c r="AN442" s="26" t="s">
        <v>65</v>
      </c>
      <c r="AO442" s="30"/>
    </row>
    <row r="443" spans="1:41">
      <c r="A443" s="26">
        <v>35</v>
      </c>
      <c r="B443" s="26" t="s">
        <v>798</v>
      </c>
      <c r="C443" s="26" t="s">
        <v>799</v>
      </c>
      <c r="D443" s="26" t="s">
        <v>800</v>
      </c>
      <c r="E443" s="26" t="s">
        <v>798</v>
      </c>
      <c r="F443" s="26" t="s">
        <v>800</v>
      </c>
      <c r="G443" s="26" t="s">
        <v>51</v>
      </c>
      <c r="H443" s="26" t="s">
        <v>896</v>
      </c>
      <c r="I443" s="26"/>
      <c r="J443" s="26">
        <v>1</v>
      </c>
      <c r="K443" s="26" t="s">
        <v>803</v>
      </c>
      <c r="L443" s="26" t="s">
        <v>804</v>
      </c>
      <c r="M443" s="13" t="s">
        <v>897</v>
      </c>
      <c r="N443" s="26"/>
      <c r="O443" s="26" t="s">
        <v>898</v>
      </c>
      <c r="P443" s="26" t="s">
        <v>272</v>
      </c>
      <c r="Q443" s="26">
        <v>3.1</v>
      </c>
      <c r="R443" s="26">
        <v>36</v>
      </c>
      <c r="S443" s="36">
        <v>1700.5</v>
      </c>
      <c r="T443" s="36">
        <v>1700.5</v>
      </c>
      <c r="U443" s="36"/>
      <c r="V443" s="28">
        <f t="shared" si="136"/>
        <v>3401</v>
      </c>
      <c r="W443" s="27">
        <f t="shared" si="137"/>
        <v>1700.5</v>
      </c>
      <c r="X443" s="27">
        <f t="shared" si="138"/>
        <v>1700.5</v>
      </c>
      <c r="Y443" s="27">
        <f t="shared" si="139"/>
        <v>0</v>
      </c>
      <c r="Z443" s="28">
        <f t="shared" si="140"/>
        <v>3401</v>
      </c>
      <c r="AA443" s="27">
        <f t="shared" si="141"/>
        <v>1700.5</v>
      </c>
      <c r="AB443" s="27">
        <f t="shared" si="142"/>
        <v>1700.5</v>
      </c>
      <c r="AC443" s="27">
        <f t="shared" si="143"/>
        <v>0</v>
      </c>
      <c r="AD443" s="28">
        <f t="shared" si="144"/>
        <v>3401</v>
      </c>
      <c r="AE443" s="28">
        <f t="shared" si="145"/>
        <v>10203</v>
      </c>
      <c r="AF443" s="29" t="s">
        <v>274</v>
      </c>
      <c r="AG443" s="29" t="s">
        <v>59</v>
      </c>
      <c r="AH443" s="29" t="s">
        <v>807</v>
      </c>
      <c r="AI443" s="29" t="s">
        <v>61</v>
      </c>
      <c r="AJ443" s="29" t="s">
        <v>62</v>
      </c>
      <c r="AK443" s="26" t="s">
        <v>63</v>
      </c>
      <c r="AL443" s="26" t="s">
        <v>62</v>
      </c>
      <c r="AM443" s="26" t="s">
        <v>64</v>
      </c>
      <c r="AN443" s="26" t="s">
        <v>65</v>
      </c>
      <c r="AO443" s="30"/>
    </row>
    <row r="444" spans="1:41">
      <c r="A444" s="26">
        <v>36</v>
      </c>
      <c r="B444" s="26" t="s">
        <v>798</v>
      </c>
      <c r="C444" s="26" t="s">
        <v>799</v>
      </c>
      <c r="D444" s="26" t="s">
        <v>800</v>
      </c>
      <c r="E444" s="26" t="s">
        <v>798</v>
      </c>
      <c r="F444" s="26" t="s">
        <v>800</v>
      </c>
      <c r="G444" s="26" t="s">
        <v>51</v>
      </c>
      <c r="H444" s="26" t="s">
        <v>896</v>
      </c>
      <c r="I444" s="26"/>
      <c r="J444" s="26">
        <v>2</v>
      </c>
      <c r="K444" s="26" t="s">
        <v>803</v>
      </c>
      <c r="L444" s="26" t="s">
        <v>804</v>
      </c>
      <c r="M444" s="13" t="s">
        <v>899</v>
      </c>
      <c r="N444" s="26"/>
      <c r="O444" s="26" t="s">
        <v>900</v>
      </c>
      <c r="P444" s="26" t="s">
        <v>272</v>
      </c>
      <c r="Q444" s="26">
        <v>3.3</v>
      </c>
      <c r="R444" s="26">
        <v>36</v>
      </c>
      <c r="S444" s="36">
        <v>2224.5</v>
      </c>
      <c r="T444" s="36">
        <v>2224.5</v>
      </c>
      <c r="U444" s="36"/>
      <c r="V444" s="28">
        <f t="shared" si="136"/>
        <v>4449</v>
      </c>
      <c r="W444" s="27">
        <f t="shared" si="137"/>
        <v>2224.5</v>
      </c>
      <c r="X444" s="27">
        <f t="shared" si="138"/>
        <v>2224.5</v>
      </c>
      <c r="Y444" s="27">
        <f t="shared" si="139"/>
        <v>0</v>
      </c>
      <c r="Z444" s="28">
        <f t="shared" si="140"/>
        <v>4449</v>
      </c>
      <c r="AA444" s="27">
        <f t="shared" si="141"/>
        <v>2224.5</v>
      </c>
      <c r="AB444" s="27">
        <f t="shared" si="142"/>
        <v>2224.5</v>
      </c>
      <c r="AC444" s="27">
        <f t="shared" si="143"/>
        <v>0</v>
      </c>
      <c r="AD444" s="28">
        <f t="shared" si="144"/>
        <v>4449</v>
      </c>
      <c r="AE444" s="28">
        <f t="shared" si="145"/>
        <v>13347</v>
      </c>
      <c r="AF444" s="29" t="s">
        <v>274</v>
      </c>
      <c r="AG444" s="29" t="s">
        <v>59</v>
      </c>
      <c r="AH444" s="29" t="s">
        <v>807</v>
      </c>
      <c r="AI444" s="29" t="s">
        <v>61</v>
      </c>
      <c r="AJ444" s="29" t="s">
        <v>62</v>
      </c>
      <c r="AK444" s="26" t="s">
        <v>63</v>
      </c>
      <c r="AL444" s="26" t="s">
        <v>62</v>
      </c>
      <c r="AM444" s="26" t="s">
        <v>64</v>
      </c>
      <c r="AN444" s="26" t="s">
        <v>65</v>
      </c>
      <c r="AO444" s="30"/>
    </row>
    <row r="445" spans="1:41">
      <c r="A445" s="26">
        <v>37</v>
      </c>
      <c r="B445" s="26" t="s">
        <v>798</v>
      </c>
      <c r="C445" s="26" t="s">
        <v>799</v>
      </c>
      <c r="D445" s="26" t="s">
        <v>800</v>
      </c>
      <c r="E445" s="26" t="s">
        <v>798</v>
      </c>
      <c r="F445" s="26" t="s">
        <v>800</v>
      </c>
      <c r="G445" s="26" t="s">
        <v>51</v>
      </c>
      <c r="H445" s="26" t="s">
        <v>896</v>
      </c>
      <c r="I445" s="26" t="s">
        <v>901</v>
      </c>
      <c r="J445" s="26"/>
      <c r="K445" s="26" t="s">
        <v>803</v>
      </c>
      <c r="L445" s="26" t="s">
        <v>804</v>
      </c>
      <c r="M445" s="13" t="s">
        <v>902</v>
      </c>
      <c r="N445" s="26"/>
      <c r="O445" s="26" t="s">
        <v>903</v>
      </c>
      <c r="P445" s="26" t="s">
        <v>272</v>
      </c>
      <c r="Q445" s="26">
        <v>2.7</v>
      </c>
      <c r="R445" s="26">
        <v>36</v>
      </c>
      <c r="S445" s="36">
        <v>1630.5</v>
      </c>
      <c r="T445" s="36">
        <v>1630.5</v>
      </c>
      <c r="U445" s="36"/>
      <c r="V445" s="28">
        <f t="shared" si="136"/>
        <v>3261</v>
      </c>
      <c r="W445" s="27">
        <f t="shared" si="137"/>
        <v>1630.5</v>
      </c>
      <c r="X445" s="27">
        <f t="shared" si="138"/>
        <v>1630.5</v>
      </c>
      <c r="Y445" s="27">
        <f t="shared" si="139"/>
        <v>0</v>
      </c>
      <c r="Z445" s="28">
        <f t="shared" si="140"/>
        <v>3261</v>
      </c>
      <c r="AA445" s="27">
        <f t="shared" si="141"/>
        <v>1630.5</v>
      </c>
      <c r="AB445" s="27">
        <f t="shared" si="142"/>
        <v>1630.5</v>
      </c>
      <c r="AC445" s="27">
        <f t="shared" si="143"/>
        <v>0</v>
      </c>
      <c r="AD445" s="28">
        <f t="shared" si="144"/>
        <v>3261</v>
      </c>
      <c r="AE445" s="28">
        <f t="shared" si="145"/>
        <v>9783</v>
      </c>
      <c r="AF445" s="29" t="s">
        <v>274</v>
      </c>
      <c r="AG445" s="29" t="s">
        <v>59</v>
      </c>
      <c r="AH445" s="29" t="s">
        <v>807</v>
      </c>
      <c r="AI445" s="29" t="s">
        <v>61</v>
      </c>
      <c r="AJ445" s="29" t="s">
        <v>62</v>
      </c>
      <c r="AK445" s="26" t="s">
        <v>63</v>
      </c>
      <c r="AL445" s="26" t="s">
        <v>62</v>
      </c>
      <c r="AM445" s="26" t="s">
        <v>64</v>
      </c>
      <c r="AN445" s="26" t="s">
        <v>65</v>
      </c>
      <c r="AO445" s="30"/>
    </row>
    <row r="446" spans="1:41">
      <c r="A446" s="26">
        <v>38</v>
      </c>
      <c r="B446" s="26" t="s">
        <v>798</v>
      </c>
      <c r="C446" s="26" t="s">
        <v>799</v>
      </c>
      <c r="D446" s="26" t="s">
        <v>800</v>
      </c>
      <c r="E446" s="26" t="s">
        <v>798</v>
      </c>
      <c r="F446" s="26" t="s">
        <v>800</v>
      </c>
      <c r="G446" s="26" t="s">
        <v>51</v>
      </c>
      <c r="H446" s="26" t="s">
        <v>896</v>
      </c>
      <c r="I446" s="26" t="s">
        <v>904</v>
      </c>
      <c r="J446" s="26"/>
      <c r="K446" s="26" t="s">
        <v>803</v>
      </c>
      <c r="L446" s="26" t="s">
        <v>804</v>
      </c>
      <c r="M446" s="13" t="s">
        <v>905</v>
      </c>
      <c r="N446" s="26"/>
      <c r="O446" s="26" t="s">
        <v>906</v>
      </c>
      <c r="P446" s="26" t="s">
        <v>272</v>
      </c>
      <c r="Q446" s="26">
        <v>1.1000000000000001</v>
      </c>
      <c r="R446" s="26">
        <v>36</v>
      </c>
      <c r="S446" s="36">
        <v>670</v>
      </c>
      <c r="T446" s="36">
        <v>670</v>
      </c>
      <c r="U446" s="36"/>
      <c r="V446" s="28">
        <f t="shared" si="136"/>
        <v>1340</v>
      </c>
      <c r="W446" s="27">
        <f t="shared" si="137"/>
        <v>670</v>
      </c>
      <c r="X446" s="27">
        <f t="shared" si="138"/>
        <v>670</v>
      </c>
      <c r="Y446" s="27">
        <f t="shared" si="139"/>
        <v>0</v>
      </c>
      <c r="Z446" s="28">
        <f t="shared" si="140"/>
        <v>1340</v>
      </c>
      <c r="AA446" s="27">
        <f t="shared" si="141"/>
        <v>670</v>
      </c>
      <c r="AB446" s="27">
        <f t="shared" si="142"/>
        <v>670</v>
      </c>
      <c r="AC446" s="27">
        <f t="shared" si="143"/>
        <v>0</v>
      </c>
      <c r="AD446" s="28">
        <f t="shared" si="144"/>
        <v>1340</v>
      </c>
      <c r="AE446" s="28">
        <f t="shared" si="145"/>
        <v>4020</v>
      </c>
      <c r="AF446" s="29" t="s">
        <v>274</v>
      </c>
      <c r="AG446" s="29" t="s">
        <v>59</v>
      </c>
      <c r="AH446" s="29" t="s">
        <v>807</v>
      </c>
      <c r="AI446" s="29" t="s">
        <v>61</v>
      </c>
      <c r="AJ446" s="29" t="s">
        <v>62</v>
      </c>
      <c r="AK446" s="26" t="s">
        <v>63</v>
      </c>
      <c r="AL446" s="26" t="s">
        <v>62</v>
      </c>
      <c r="AM446" s="26" t="s">
        <v>64</v>
      </c>
      <c r="AN446" s="26" t="s">
        <v>65</v>
      </c>
      <c r="AO446" s="30"/>
    </row>
    <row r="447" spans="1:41">
      <c r="A447" s="26">
        <v>39</v>
      </c>
      <c r="B447" s="26" t="s">
        <v>798</v>
      </c>
      <c r="C447" s="26" t="s">
        <v>799</v>
      </c>
      <c r="D447" s="26" t="s">
        <v>800</v>
      </c>
      <c r="E447" s="26" t="s">
        <v>798</v>
      </c>
      <c r="F447" s="26" t="s">
        <v>800</v>
      </c>
      <c r="G447" s="26" t="s">
        <v>51</v>
      </c>
      <c r="H447" s="26" t="s">
        <v>896</v>
      </c>
      <c r="I447" s="26" t="s">
        <v>504</v>
      </c>
      <c r="J447" s="26"/>
      <c r="K447" s="26" t="s">
        <v>803</v>
      </c>
      <c r="L447" s="26" t="s">
        <v>804</v>
      </c>
      <c r="M447" s="13" t="s">
        <v>907</v>
      </c>
      <c r="N447" s="26"/>
      <c r="O447" s="26">
        <v>91450356</v>
      </c>
      <c r="P447" s="26" t="s">
        <v>272</v>
      </c>
      <c r="Q447" s="26">
        <v>2.1</v>
      </c>
      <c r="R447" s="26">
        <v>36</v>
      </c>
      <c r="S447" s="36">
        <v>1290.5</v>
      </c>
      <c r="T447" s="36">
        <v>1290.5</v>
      </c>
      <c r="U447" s="36"/>
      <c r="V447" s="28">
        <f t="shared" si="136"/>
        <v>2581</v>
      </c>
      <c r="W447" s="27">
        <f t="shared" si="137"/>
        <v>1290.5</v>
      </c>
      <c r="X447" s="27">
        <f t="shared" si="138"/>
        <v>1290.5</v>
      </c>
      <c r="Y447" s="27">
        <f t="shared" si="139"/>
        <v>0</v>
      </c>
      <c r="Z447" s="28">
        <f t="shared" si="140"/>
        <v>2581</v>
      </c>
      <c r="AA447" s="27">
        <f t="shared" si="141"/>
        <v>1290.5</v>
      </c>
      <c r="AB447" s="27">
        <f t="shared" si="142"/>
        <v>1290.5</v>
      </c>
      <c r="AC447" s="27">
        <f t="shared" si="143"/>
        <v>0</v>
      </c>
      <c r="AD447" s="28">
        <f t="shared" si="144"/>
        <v>2581</v>
      </c>
      <c r="AE447" s="28">
        <f t="shared" si="145"/>
        <v>7743</v>
      </c>
      <c r="AF447" s="29" t="s">
        <v>274</v>
      </c>
      <c r="AG447" s="29" t="s">
        <v>59</v>
      </c>
      <c r="AH447" s="29" t="s">
        <v>807</v>
      </c>
      <c r="AI447" s="29" t="s">
        <v>61</v>
      </c>
      <c r="AJ447" s="29" t="s">
        <v>62</v>
      </c>
      <c r="AK447" s="26" t="s">
        <v>63</v>
      </c>
      <c r="AL447" s="26" t="s">
        <v>62</v>
      </c>
      <c r="AM447" s="26" t="s">
        <v>64</v>
      </c>
      <c r="AN447" s="26" t="s">
        <v>65</v>
      </c>
      <c r="AO447" s="30"/>
    </row>
    <row r="448" spans="1:41">
      <c r="A448" s="26">
        <v>40</v>
      </c>
      <c r="B448" s="26" t="s">
        <v>798</v>
      </c>
      <c r="C448" s="26" t="s">
        <v>799</v>
      </c>
      <c r="D448" s="26" t="s">
        <v>800</v>
      </c>
      <c r="E448" s="26" t="s">
        <v>798</v>
      </c>
      <c r="F448" s="26" t="s">
        <v>800</v>
      </c>
      <c r="G448" s="26" t="s">
        <v>51</v>
      </c>
      <c r="H448" s="26" t="s">
        <v>896</v>
      </c>
      <c r="I448" s="26" t="s">
        <v>908</v>
      </c>
      <c r="J448" s="26"/>
      <c r="K448" s="26" t="s">
        <v>803</v>
      </c>
      <c r="L448" s="26" t="s">
        <v>804</v>
      </c>
      <c r="M448" s="13" t="s">
        <v>909</v>
      </c>
      <c r="N448" s="26"/>
      <c r="O448" s="26" t="s">
        <v>910</v>
      </c>
      <c r="P448" s="26" t="s">
        <v>272</v>
      </c>
      <c r="Q448" s="26">
        <v>3.4</v>
      </c>
      <c r="R448" s="26">
        <v>36</v>
      </c>
      <c r="S448" s="36">
        <v>1506.5</v>
      </c>
      <c r="T448" s="36">
        <v>1506.5</v>
      </c>
      <c r="U448" s="36"/>
      <c r="V448" s="28">
        <f t="shared" si="136"/>
        <v>3013</v>
      </c>
      <c r="W448" s="27">
        <f t="shared" si="137"/>
        <v>1506.5</v>
      </c>
      <c r="X448" s="27">
        <f t="shared" si="138"/>
        <v>1506.5</v>
      </c>
      <c r="Y448" s="27">
        <f t="shared" si="139"/>
        <v>0</v>
      </c>
      <c r="Z448" s="28">
        <f t="shared" si="140"/>
        <v>3013</v>
      </c>
      <c r="AA448" s="27">
        <f t="shared" si="141"/>
        <v>1506.5</v>
      </c>
      <c r="AB448" s="27">
        <f t="shared" si="142"/>
        <v>1506.5</v>
      </c>
      <c r="AC448" s="27">
        <f t="shared" si="143"/>
        <v>0</v>
      </c>
      <c r="AD448" s="28">
        <f t="shared" si="144"/>
        <v>3013</v>
      </c>
      <c r="AE448" s="28">
        <f t="shared" si="145"/>
        <v>9039</v>
      </c>
      <c r="AF448" s="29" t="s">
        <v>274</v>
      </c>
      <c r="AG448" s="29" t="s">
        <v>59</v>
      </c>
      <c r="AH448" s="29" t="s">
        <v>807</v>
      </c>
      <c r="AI448" s="29" t="s">
        <v>61</v>
      </c>
      <c r="AJ448" s="29" t="s">
        <v>62</v>
      </c>
      <c r="AK448" s="26" t="s">
        <v>63</v>
      </c>
      <c r="AL448" s="26" t="s">
        <v>62</v>
      </c>
      <c r="AM448" s="26" t="s">
        <v>64</v>
      </c>
      <c r="AN448" s="26" t="s">
        <v>65</v>
      </c>
      <c r="AO448" s="30"/>
    </row>
    <row r="449" spans="1:41">
      <c r="A449" s="26">
        <v>41</v>
      </c>
      <c r="B449" s="26" t="s">
        <v>798</v>
      </c>
      <c r="C449" s="26" t="s">
        <v>799</v>
      </c>
      <c r="D449" s="26" t="s">
        <v>800</v>
      </c>
      <c r="E449" s="26" t="s">
        <v>798</v>
      </c>
      <c r="F449" s="26" t="s">
        <v>800</v>
      </c>
      <c r="G449" s="26" t="s">
        <v>51</v>
      </c>
      <c r="H449" s="26" t="s">
        <v>896</v>
      </c>
      <c r="I449" s="26" t="s">
        <v>884</v>
      </c>
      <c r="J449" s="26"/>
      <c r="K449" s="26" t="s">
        <v>803</v>
      </c>
      <c r="L449" s="26" t="s">
        <v>804</v>
      </c>
      <c r="M449" s="13" t="s">
        <v>911</v>
      </c>
      <c r="N449" s="26"/>
      <c r="O449" s="26" t="s">
        <v>912</v>
      </c>
      <c r="P449" s="26" t="s">
        <v>272</v>
      </c>
      <c r="Q449" s="26">
        <v>2.8</v>
      </c>
      <c r="R449" s="26">
        <v>36</v>
      </c>
      <c r="S449" s="36">
        <v>1715</v>
      </c>
      <c r="T449" s="36">
        <v>1715</v>
      </c>
      <c r="U449" s="36"/>
      <c r="V449" s="28">
        <f t="shared" si="136"/>
        <v>3430</v>
      </c>
      <c r="W449" s="27">
        <f t="shared" si="137"/>
        <v>1715</v>
      </c>
      <c r="X449" s="27">
        <f t="shared" si="138"/>
        <v>1715</v>
      </c>
      <c r="Y449" s="27">
        <f t="shared" si="139"/>
        <v>0</v>
      </c>
      <c r="Z449" s="28">
        <f t="shared" si="140"/>
        <v>3430</v>
      </c>
      <c r="AA449" s="27">
        <f t="shared" si="141"/>
        <v>1715</v>
      </c>
      <c r="AB449" s="27">
        <f t="shared" si="142"/>
        <v>1715</v>
      </c>
      <c r="AC449" s="27">
        <f t="shared" si="143"/>
        <v>0</v>
      </c>
      <c r="AD449" s="28">
        <f t="shared" si="144"/>
        <v>3430</v>
      </c>
      <c r="AE449" s="28">
        <f t="shared" si="145"/>
        <v>10290</v>
      </c>
      <c r="AF449" s="29" t="s">
        <v>274</v>
      </c>
      <c r="AG449" s="29" t="s">
        <v>59</v>
      </c>
      <c r="AH449" s="29" t="s">
        <v>807</v>
      </c>
      <c r="AI449" s="29" t="s">
        <v>61</v>
      </c>
      <c r="AJ449" s="29" t="s">
        <v>62</v>
      </c>
      <c r="AK449" s="26" t="s">
        <v>63</v>
      </c>
      <c r="AL449" s="26" t="s">
        <v>62</v>
      </c>
      <c r="AM449" s="26" t="s">
        <v>64</v>
      </c>
      <c r="AN449" s="26" t="s">
        <v>65</v>
      </c>
      <c r="AO449" s="30"/>
    </row>
    <row r="450" spans="1:41">
      <c r="A450" s="26">
        <v>42</v>
      </c>
      <c r="B450" s="26" t="s">
        <v>798</v>
      </c>
      <c r="C450" s="26" t="s">
        <v>799</v>
      </c>
      <c r="D450" s="26" t="s">
        <v>800</v>
      </c>
      <c r="E450" s="26" t="s">
        <v>798</v>
      </c>
      <c r="F450" s="26" t="s">
        <v>800</v>
      </c>
      <c r="G450" s="26" t="s">
        <v>51</v>
      </c>
      <c r="H450" s="26" t="s">
        <v>896</v>
      </c>
      <c r="I450" s="26" t="s">
        <v>913</v>
      </c>
      <c r="J450" s="26"/>
      <c r="K450" s="26" t="s">
        <v>803</v>
      </c>
      <c r="L450" s="26" t="s">
        <v>804</v>
      </c>
      <c r="M450" s="13" t="s">
        <v>914</v>
      </c>
      <c r="N450" s="26"/>
      <c r="O450" s="26" t="s">
        <v>915</v>
      </c>
      <c r="P450" s="26" t="s">
        <v>272</v>
      </c>
      <c r="Q450" s="26">
        <v>1</v>
      </c>
      <c r="R450" s="26">
        <v>36</v>
      </c>
      <c r="S450" s="36">
        <v>539.5</v>
      </c>
      <c r="T450" s="36">
        <v>539.5</v>
      </c>
      <c r="U450" s="36"/>
      <c r="V450" s="28">
        <f t="shared" si="136"/>
        <v>1079</v>
      </c>
      <c r="W450" s="27">
        <f t="shared" si="137"/>
        <v>539.5</v>
      </c>
      <c r="X450" s="27">
        <f t="shared" si="138"/>
        <v>539.5</v>
      </c>
      <c r="Y450" s="27">
        <f t="shared" si="139"/>
        <v>0</v>
      </c>
      <c r="Z450" s="28">
        <f t="shared" si="140"/>
        <v>1079</v>
      </c>
      <c r="AA450" s="27">
        <f t="shared" si="141"/>
        <v>539.5</v>
      </c>
      <c r="AB450" s="27">
        <f t="shared" si="142"/>
        <v>539.5</v>
      </c>
      <c r="AC450" s="27">
        <f t="shared" si="143"/>
        <v>0</v>
      </c>
      <c r="AD450" s="28">
        <f t="shared" si="144"/>
        <v>1079</v>
      </c>
      <c r="AE450" s="28">
        <f t="shared" si="145"/>
        <v>3237</v>
      </c>
      <c r="AF450" s="29" t="s">
        <v>274</v>
      </c>
      <c r="AG450" s="29" t="s">
        <v>59</v>
      </c>
      <c r="AH450" s="29" t="s">
        <v>807</v>
      </c>
      <c r="AI450" s="29" t="s">
        <v>61</v>
      </c>
      <c r="AJ450" s="29" t="s">
        <v>62</v>
      </c>
      <c r="AK450" s="26" t="s">
        <v>63</v>
      </c>
      <c r="AL450" s="26" t="s">
        <v>62</v>
      </c>
      <c r="AM450" s="26" t="s">
        <v>64</v>
      </c>
      <c r="AN450" s="26" t="s">
        <v>65</v>
      </c>
      <c r="AO450" s="30"/>
    </row>
    <row r="451" spans="1:41">
      <c r="A451" s="26">
        <v>43</v>
      </c>
      <c r="B451" s="26" t="s">
        <v>798</v>
      </c>
      <c r="C451" s="26" t="s">
        <v>799</v>
      </c>
      <c r="D451" s="26" t="s">
        <v>800</v>
      </c>
      <c r="E451" s="26" t="s">
        <v>798</v>
      </c>
      <c r="F451" s="26" t="s">
        <v>800</v>
      </c>
      <c r="G451" s="26" t="s">
        <v>51</v>
      </c>
      <c r="H451" s="26" t="s">
        <v>896</v>
      </c>
      <c r="I451" s="26" t="s">
        <v>916</v>
      </c>
      <c r="J451" s="26"/>
      <c r="K451" s="26" t="s">
        <v>803</v>
      </c>
      <c r="L451" s="26" t="s">
        <v>804</v>
      </c>
      <c r="M451" s="13" t="s">
        <v>917</v>
      </c>
      <c r="N451" s="26"/>
      <c r="O451" s="26" t="s">
        <v>918</v>
      </c>
      <c r="P451" s="26" t="s">
        <v>272</v>
      </c>
      <c r="Q451" s="26">
        <v>8</v>
      </c>
      <c r="R451" s="26">
        <v>36</v>
      </c>
      <c r="S451" s="36">
        <v>1463.5</v>
      </c>
      <c r="T451" s="36">
        <v>1463.5</v>
      </c>
      <c r="U451" s="36"/>
      <c r="V451" s="28">
        <f t="shared" si="136"/>
        <v>2927</v>
      </c>
      <c r="W451" s="27">
        <f t="shared" si="137"/>
        <v>1463.5</v>
      </c>
      <c r="X451" s="27">
        <f t="shared" si="138"/>
        <v>1463.5</v>
      </c>
      <c r="Y451" s="27">
        <f t="shared" si="139"/>
        <v>0</v>
      </c>
      <c r="Z451" s="28">
        <f t="shared" si="140"/>
        <v>2927</v>
      </c>
      <c r="AA451" s="27">
        <f t="shared" si="141"/>
        <v>1463.5</v>
      </c>
      <c r="AB451" s="27">
        <f t="shared" si="142"/>
        <v>1463.5</v>
      </c>
      <c r="AC451" s="27">
        <f t="shared" si="143"/>
        <v>0</v>
      </c>
      <c r="AD451" s="28">
        <f t="shared" si="144"/>
        <v>2927</v>
      </c>
      <c r="AE451" s="28">
        <f t="shared" si="145"/>
        <v>8781</v>
      </c>
      <c r="AF451" s="29" t="s">
        <v>274</v>
      </c>
      <c r="AG451" s="29" t="s">
        <v>59</v>
      </c>
      <c r="AH451" s="29" t="s">
        <v>807</v>
      </c>
      <c r="AI451" s="29" t="s">
        <v>61</v>
      </c>
      <c r="AJ451" s="29" t="s">
        <v>62</v>
      </c>
      <c r="AK451" s="26" t="s">
        <v>63</v>
      </c>
      <c r="AL451" s="26" t="s">
        <v>62</v>
      </c>
      <c r="AM451" s="26" t="s">
        <v>64</v>
      </c>
      <c r="AN451" s="26" t="s">
        <v>65</v>
      </c>
      <c r="AO451" s="30"/>
    </row>
    <row r="452" spans="1:41">
      <c r="A452" s="26">
        <v>44</v>
      </c>
      <c r="B452" s="26" t="s">
        <v>798</v>
      </c>
      <c r="C452" s="26" t="s">
        <v>799</v>
      </c>
      <c r="D452" s="26" t="s">
        <v>800</v>
      </c>
      <c r="E452" s="26" t="s">
        <v>798</v>
      </c>
      <c r="F452" s="26" t="s">
        <v>800</v>
      </c>
      <c r="G452" s="26" t="s">
        <v>51</v>
      </c>
      <c r="H452" s="26" t="s">
        <v>919</v>
      </c>
      <c r="I452" s="26"/>
      <c r="J452" s="26">
        <v>1</v>
      </c>
      <c r="K452" s="26" t="s">
        <v>803</v>
      </c>
      <c r="L452" s="26" t="s">
        <v>804</v>
      </c>
      <c r="M452" s="13" t="s">
        <v>920</v>
      </c>
      <c r="N452" s="26"/>
      <c r="O452" s="26" t="s">
        <v>921</v>
      </c>
      <c r="P452" s="26" t="s">
        <v>272</v>
      </c>
      <c r="Q452" s="26">
        <v>1.8</v>
      </c>
      <c r="R452" s="26">
        <v>36</v>
      </c>
      <c r="S452" s="36">
        <v>1134</v>
      </c>
      <c r="T452" s="36">
        <v>1134</v>
      </c>
      <c r="U452" s="36"/>
      <c r="V452" s="28">
        <f t="shared" si="136"/>
        <v>2268</v>
      </c>
      <c r="W452" s="27">
        <f t="shared" si="137"/>
        <v>1134</v>
      </c>
      <c r="X452" s="27">
        <f t="shared" si="138"/>
        <v>1134</v>
      </c>
      <c r="Y452" s="27">
        <f t="shared" si="139"/>
        <v>0</v>
      </c>
      <c r="Z452" s="28">
        <f t="shared" si="140"/>
        <v>2268</v>
      </c>
      <c r="AA452" s="27">
        <f t="shared" si="141"/>
        <v>1134</v>
      </c>
      <c r="AB452" s="27">
        <f t="shared" si="142"/>
        <v>1134</v>
      </c>
      <c r="AC452" s="27">
        <f t="shared" si="143"/>
        <v>0</v>
      </c>
      <c r="AD452" s="28">
        <f t="shared" si="144"/>
        <v>2268</v>
      </c>
      <c r="AE452" s="28">
        <f t="shared" si="145"/>
        <v>6804</v>
      </c>
      <c r="AF452" s="29" t="s">
        <v>274</v>
      </c>
      <c r="AG452" s="29" t="s">
        <v>59</v>
      </c>
      <c r="AH452" s="29" t="s">
        <v>807</v>
      </c>
      <c r="AI452" s="29" t="s">
        <v>61</v>
      </c>
      <c r="AJ452" s="29" t="s">
        <v>62</v>
      </c>
      <c r="AK452" s="26" t="s">
        <v>63</v>
      </c>
      <c r="AL452" s="26" t="s">
        <v>62</v>
      </c>
      <c r="AM452" s="26" t="s">
        <v>64</v>
      </c>
      <c r="AN452" s="26" t="s">
        <v>65</v>
      </c>
      <c r="AO452" s="30"/>
    </row>
    <row r="453" spans="1:41">
      <c r="A453" s="26">
        <v>45</v>
      </c>
      <c r="B453" s="26" t="s">
        <v>798</v>
      </c>
      <c r="C453" s="26" t="s">
        <v>799</v>
      </c>
      <c r="D453" s="26" t="s">
        <v>800</v>
      </c>
      <c r="E453" s="26" t="s">
        <v>798</v>
      </c>
      <c r="F453" s="26" t="s">
        <v>800</v>
      </c>
      <c r="G453" s="26" t="s">
        <v>51</v>
      </c>
      <c r="H453" s="26" t="s">
        <v>919</v>
      </c>
      <c r="I453" s="26"/>
      <c r="J453" s="26">
        <v>2</v>
      </c>
      <c r="K453" s="26" t="s">
        <v>803</v>
      </c>
      <c r="L453" s="26" t="s">
        <v>804</v>
      </c>
      <c r="M453" s="13" t="s">
        <v>922</v>
      </c>
      <c r="N453" s="26"/>
      <c r="O453" s="26" t="s">
        <v>923</v>
      </c>
      <c r="P453" s="26" t="s">
        <v>272</v>
      </c>
      <c r="Q453" s="26">
        <v>2.7</v>
      </c>
      <c r="R453" s="26">
        <v>36</v>
      </c>
      <c r="S453" s="36">
        <v>2041</v>
      </c>
      <c r="T453" s="36">
        <v>2041</v>
      </c>
      <c r="U453" s="36"/>
      <c r="V453" s="28">
        <f t="shared" si="136"/>
        <v>4082</v>
      </c>
      <c r="W453" s="27">
        <f t="shared" si="137"/>
        <v>2041</v>
      </c>
      <c r="X453" s="27">
        <f t="shared" si="138"/>
        <v>2041</v>
      </c>
      <c r="Y453" s="27">
        <f t="shared" si="139"/>
        <v>0</v>
      </c>
      <c r="Z453" s="28">
        <f t="shared" si="140"/>
        <v>4082</v>
      </c>
      <c r="AA453" s="27">
        <f t="shared" si="141"/>
        <v>2041</v>
      </c>
      <c r="AB453" s="27">
        <f t="shared" si="142"/>
        <v>2041</v>
      </c>
      <c r="AC453" s="27">
        <f t="shared" si="143"/>
        <v>0</v>
      </c>
      <c r="AD453" s="28">
        <f t="shared" si="144"/>
        <v>4082</v>
      </c>
      <c r="AE453" s="28">
        <f t="shared" si="145"/>
        <v>12246</v>
      </c>
      <c r="AF453" s="29" t="s">
        <v>274</v>
      </c>
      <c r="AG453" s="29" t="s">
        <v>59</v>
      </c>
      <c r="AH453" s="29" t="s">
        <v>807</v>
      </c>
      <c r="AI453" s="29" t="s">
        <v>61</v>
      </c>
      <c r="AJ453" s="29" t="s">
        <v>62</v>
      </c>
      <c r="AK453" s="26" t="s">
        <v>63</v>
      </c>
      <c r="AL453" s="26" t="s">
        <v>62</v>
      </c>
      <c r="AM453" s="26" t="s">
        <v>64</v>
      </c>
      <c r="AN453" s="26" t="s">
        <v>65</v>
      </c>
      <c r="AO453" s="30"/>
    </row>
    <row r="454" spans="1:41">
      <c r="A454" s="26">
        <v>46</v>
      </c>
      <c r="B454" s="26" t="s">
        <v>798</v>
      </c>
      <c r="C454" s="26" t="s">
        <v>799</v>
      </c>
      <c r="D454" s="26" t="s">
        <v>800</v>
      </c>
      <c r="E454" s="26" t="s">
        <v>798</v>
      </c>
      <c r="F454" s="26" t="s">
        <v>800</v>
      </c>
      <c r="G454" s="26" t="s">
        <v>51</v>
      </c>
      <c r="H454" s="26" t="s">
        <v>919</v>
      </c>
      <c r="I454" s="26" t="s">
        <v>924</v>
      </c>
      <c r="J454" s="26" t="s">
        <v>925</v>
      </c>
      <c r="K454" s="26" t="s">
        <v>803</v>
      </c>
      <c r="L454" s="26" t="s">
        <v>804</v>
      </c>
      <c r="M454" s="13" t="s">
        <v>926</v>
      </c>
      <c r="N454" s="26"/>
      <c r="O454" s="26" t="s">
        <v>927</v>
      </c>
      <c r="P454" s="26" t="s">
        <v>272</v>
      </c>
      <c r="Q454" s="26">
        <v>1.3</v>
      </c>
      <c r="R454" s="26">
        <v>36</v>
      </c>
      <c r="S454" s="36">
        <v>889.5</v>
      </c>
      <c r="T454" s="36">
        <v>889.5</v>
      </c>
      <c r="U454" s="36"/>
      <c r="V454" s="28">
        <f t="shared" si="136"/>
        <v>1779</v>
      </c>
      <c r="W454" s="27">
        <f t="shared" si="137"/>
        <v>889.5</v>
      </c>
      <c r="X454" s="27">
        <f t="shared" si="138"/>
        <v>889.5</v>
      </c>
      <c r="Y454" s="27">
        <f t="shared" si="139"/>
        <v>0</v>
      </c>
      <c r="Z454" s="28">
        <f t="shared" si="140"/>
        <v>1779</v>
      </c>
      <c r="AA454" s="27">
        <f t="shared" si="141"/>
        <v>889.5</v>
      </c>
      <c r="AB454" s="27">
        <f t="shared" si="142"/>
        <v>889.5</v>
      </c>
      <c r="AC454" s="27">
        <f t="shared" si="143"/>
        <v>0</v>
      </c>
      <c r="AD454" s="28">
        <f t="shared" si="144"/>
        <v>1779</v>
      </c>
      <c r="AE454" s="28">
        <f t="shared" si="145"/>
        <v>5337</v>
      </c>
      <c r="AF454" s="29" t="s">
        <v>274</v>
      </c>
      <c r="AG454" s="29" t="s">
        <v>59</v>
      </c>
      <c r="AH454" s="29" t="s">
        <v>807</v>
      </c>
      <c r="AI454" s="29" t="s">
        <v>61</v>
      </c>
      <c r="AJ454" s="29" t="s">
        <v>62</v>
      </c>
      <c r="AK454" s="26" t="s">
        <v>63</v>
      </c>
      <c r="AL454" s="26" t="s">
        <v>62</v>
      </c>
      <c r="AM454" s="26" t="s">
        <v>64</v>
      </c>
      <c r="AN454" s="26" t="s">
        <v>65</v>
      </c>
      <c r="AO454" s="30"/>
    </row>
    <row r="455" spans="1:41">
      <c r="A455" s="26">
        <v>47</v>
      </c>
      <c r="B455" s="26" t="s">
        <v>798</v>
      </c>
      <c r="C455" s="26" t="s">
        <v>799</v>
      </c>
      <c r="D455" s="26" t="s">
        <v>800</v>
      </c>
      <c r="E455" s="26" t="s">
        <v>798</v>
      </c>
      <c r="F455" s="26" t="s">
        <v>800</v>
      </c>
      <c r="G455" s="26" t="s">
        <v>51</v>
      </c>
      <c r="H455" s="26" t="s">
        <v>919</v>
      </c>
      <c r="I455" s="26" t="s">
        <v>504</v>
      </c>
      <c r="J455" s="26"/>
      <c r="K455" s="26" t="s">
        <v>803</v>
      </c>
      <c r="L455" s="26" t="s">
        <v>804</v>
      </c>
      <c r="M455" s="13" t="s">
        <v>928</v>
      </c>
      <c r="N455" s="26"/>
      <c r="O455" s="26" t="s">
        <v>929</v>
      </c>
      <c r="P455" s="26" t="s">
        <v>272</v>
      </c>
      <c r="Q455" s="26">
        <v>1.4</v>
      </c>
      <c r="R455" s="26">
        <v>36</v>
      </c>
      <c r="S455" s="36">
        <v>1008</v>
      </c>
      <c r="T455" s="36">
        <v>1008</v>
      </c>
      <c r="U455" s="36"/>
      <c r="V455" s="28">
        <f t="shared" si="136"/>
        <v>2016</v>
      </c>
      <c r="W455" s="27">
        <f t="shared" si="137"/>
        <v>1008</v>
      </c>
      <c r="X455" s="27">
        <f t="shared" si="138"/>
        <v>1008</v>
      </c>
      <c r="Y455" s="27">
        <f t="shared" si="139"/>
        <v>0</v>
      </c>
      <c r="Z455" s="28">
        <f t="shared" si="140"/>
        <v>2016</v>
      </c>
      <c r="AA455" s="27">
        <f t="shared" si="141"/>
        <v>1008</v>
      </c>
      <c r="AB455" s="27">
        <f t="shared" si="142"/>
        <v>1008</v>
      </c>
      <c r="AC455" s="27">
        <f t="shared" si="143"/>
        <v>0</v>
      </c>
      <c r="AD455" s="28">
        <f t="shared" si="144"/>
        <v>2016</v>
      </c>
      <c r="AE455" s="28">
        <f t="shared" si="145"/>
        <v>6048</v>
      </c>
      <c r="AF455" s="29" t="s">
        <v>274</v>
      </c>
      <c r="AG455" s="29" t="s">
        <v>59</v>
      </c>
      <c r="AH455" s="29" t="s">
        <v>807</v>
      </c>
      <c r="AI455" s="29" t="s">
        <v>61</v>
      </c>
      <c r="AJ455" s="29" t="s">
        <v>62</v>
      </c>
      <c r="AK455" s="26" t="s">
        <v>63</v>
      </c>
      <c r="AL455" s="26" t="s">
        <v>62</v>
      </c>
      <c r="AM455" s="26" t="s">
        <v>64</v>
      </c>
      <c r="AN455" s="26" t="s">
        <v>65</v>
      </c>
      <c r="AO455" s="30"/>
    </row>
    <row r="456" spans="1:41">
      <c r="A456" s="26">
        <v>48</v>
      </c>
      <c r="B456" s="26" t="s">
        <v>798</v>
      </c>
      <c r="C456" s="26" t="s">
        <v>799</v>
      </c>
      <c r="D456" s="26" t="s">
        <v>800</v>
      </c>
      <c r="E456" s="26" t="s">
        <v>798</v>
      </c>
      <c r="F456" s="26" t="s">
        <v>800</v>
      </c>
      <c r="G456" s="26" t="s">
        <v>51</v>
      </c>
      <c r="H456" s="26" t="s">
        <v>919</v>
      </c>
      <c r="I456" s="26" t="s">
        <v>887</v>
      </c>
      <c r="J456" s="26"/>
      <c r="K456" s="26" t="s">
        <v>803</v>
      </c>
      <c r="L456" s="26" t="s">
        <v>804</v>
      </c>
      <c r="M456" s="13" t="s">
        <v>930</v>
      </c>
      <c r="N456" s="26"/>
      <c r="O456" s="26" t="s">
        <v>931</v>
      </c>
      <c r="P456" s="26" t="s">
        <v>272</v>
      </c>
      <c r="Q456" s="26">
        <v>2.8</v>
      </c>
      <c r="R456" s="26">
        <v>36</v>
      </c>
      <c r="S456" s="36">
        <v>1483.5</v>
      </c>
      <c r="T456" s="36">
        <v>1483.5</v>
      </c>
      <c r="U456" s="36"/>
      <c r="V456" s="28">
        <f t="shared" si="136"/>
        <v>2967</v>
      </c>
      <c r="W456" s="27">
        <f t="shared" si="137"/>
        <v>1483.5</v>
      </c>
      <c r="X456" s="27">
        <f t="shared" si="138"/>
        <v>1483.5</v>
      </c>
      <c r="Y456" s="27">
        <f t="shared" si="139"/>
        <v>0</v>
      </c>
      <c r="Z456" s="28">
        <f t="shared" si="140"/>
        <v>2967</v>
      </c>
      <c r="AA456" s="27">
        <f t="shared" si="141"/>
        <v>1483.5</v>
      </c>
      <c r="AB456" s="27">
        <f t="shared" si="142"/>
        <v>1483.5</v>
      </c>
      <c r="AC456" s="27">
        <f t="shared" si="143"/>
        <v>0</v>
      </c>
      <c r="AD456" s="28">
        <f t="shared" si="144"/>
        <v>2967</v>
      </c>
      <c r="AE456" s="28">
        <f t="shared" si="145"/>
        <v>8901</v>
      </c>
      <c r="AF456" s="29" t="s">
        <v>274</v>
      </c>
      <c r="AG456" s="29" t="s">
        <v>59</v>
      </c>
      <c r="AH456" s="29" t="s">
        <v>807</v>
      </c>
      <c r="AI456" s="29" t="s">
        <v>61</v>
      </c>
      <c r="AJ456" s="29" t="s">
        <v>62</v>
      </c>
      <c r="AK456" s="26" t="s">
        <v>63</v>
      </c>
      <c r="AL456" s="26" t="s">
        <v>62</v>
      </c>
      <c r="AM456" s="26" t="s">
        <v>64</v>
      </c>
      <c r="AN456" s="26" t="s">
        <v>65</v>
      </c>
      <c r="AO456" s="30"/>
    </row>
    <row r="457" spans="1:41">
      <c r="A457" s="26">
        <v>49</v>
      </c>
      <c r="B457" s="26" t="s">
        <v>798</v>
      </c>
      <c r="C457" s="26" t="s">
        <v>799</v>
      </c>
      <c r="D457" s="26" t="s">
        <v>800</v>
      </c>
      <c r="E457" s="26" t="s">
        <v>798</v>
      </c>
      <c r="F457" s="26" t="s">
        <v>800</v>
      </c>
      <c r="G457" s="26" t="s">
        <v>51</v>
      </c>
      <c r="H457" s="26" t="s">
        <v>932</v>
      </c>
      <c r="I457" s="26" t="s">
        <v>504</v>
      </c>
      <c r="J457" s="26"/>
      <c r="K457" s="26" t="s">
        <v>803</v>
      </c>
      <c r="L457" s="26" t="s">
        <v>804</v>
      </c>
      <c r="M457" s="13" t="s">
        <v>933</v>
      </c>
      <c r="N457" s="26"/>
      <c r="O457" s="26" t="s">
        <v>934</v>
      </c>
      <c r="P457" s="26" t="s">
        <v>272</v>
      </c>
      <c r="Q457" s="26">
        <v>4.0999999999999996</v>
      </c>
      <c r="R457" s="26">
        <v>36</v>
      </c>
      <c r="S457" s="36">
        <v>1859</v>
      </c>
      <c r="T457" s="36">
        <v>1859</v>
      </c>
      <c r="U457" s="36"/>
      <c r="V457" s="28">
        <f t="shared" si="136"/>
        <v>3718</v>
      </c>
      <c r="W457" s="27">
        <f t="shared" si="137"/>
        <v>1859</v>
      </c>
      <c r="X457" s="27">
        <f t="shared" si="138"/>
        <v>1859</v>
      </c>
      <c r="Y457" s="27">
        <f t="shared" si="139"/>
        <v>0</v>
      </c>
      <c r="Z457" s="28">
        <f t="shared" si="140"/>
        <v>3718</v>
      </c>
      <c r="AA457" s="27">
        <f t="shared" si="141"/>
        <v>1859</v>
      </c>
      <c r="AB457" s="27">
        <f t="shared" si="142"/>
        <v>1859</v>
      </c>
      <c r="AC457" s="27">
        <f t="shared" si="143"/>
        <v>0</v>
      </c>
      <c r="AD457" s="28">
        <f t="shared" si="144"/>
        <v>3718</v>
      </c>
      <c r="AE457" s="28">
        <f t="shared" si="145"/>
        <v>11154</v>
      </c>
      <c r="AF457" s="29" t="s">
        <v>274</v>
      </c>
      <c r="AG457" s="29" t="s">
        <v>59</v>
      </c>
      <c r="AH457" s="29" t="s">
        <v>807</v>
      </c>
      <c r="AI457" s="29" t="s">
        <v>61</v>
      </c>
      <c r="AJ457" s="29" t="s">
        <v>62</v>
      </c>
      <c r="AK457" s="26" t="s">
        <v>63</v>
      </c>
      <c r="AL457" s="26" t="s">
        <v>62</v>
      </c>
      <c r="AM457" s="26" t="s">
        <v>64</v>
      </c>
      <c r="AN457" s="26" t="s">
        <v>65</v>
      </c>
      <c r="AO457" s="30"/>
    </row>
    <row r="458" spans="1:41">
      <c r="A458" s="26">
        <v>50</v>
      </c>
      <c r="B458" s="26" t="s">
        <v>798</v>
      </c>
      <c r="C458" s="26" t="s">
        <v>799</v>
      </c>
      <c r="D458" s="26" t="s">
        <v>800</v>
      </c>
      <c r="E458" s="26" t="s">
        <v>798</v>
      </c>
      <c r="F458" s="26" t="s">
        <v>800</v>
      </c>
      <c r="G458" s="26" t="s">
        <v>51</v>
      </c>
      <c r="H458" s="26" t="s">
        <v>932</v>
      </c>
      <c r="I458" s="26" t="s">
        <v>935</v>
      </c>
      <c r="J458" s="26"/>
      <c r="K458" s="26" t="s">
        <v>803</v>
      </c>
      <c r="L458" s="26" t="s">
        <v>804</v>
      </c>
      <c r="M458" s="13" t="s">
        <v>936</v>
      </c>
      <c r="N458" s="26"/>
      <c r="O458" s="26" t="s">
        <v>937</v>
      </c>
      <c r="P458" s="26" t="s">
        <v>272</v>
      </c>
      <c r="Q458" s="26">
        <v>2.7</v>
      </c>
      <c r="R458" s="26">
        <v>36</v>
      </c>
      <c r="S458" s="36">
        <v>1425.5</v>
      </c>
      <c r="T458" s="36">
        <v>1425.5</v>
      </c>
      <c r="U458" s="36"/>
      <c r="V458" s="28">
        <f t="shared" si="136"/>
        <v>2851</v>
      </c>
      <c r="W458" s="27">
        <f t="shared" si="137"/>
        <v>1425.5</v>
      </c>
      <c r="X458" s="27">
        <f t="shared" si="138"/>
        <v>1425.5</v>
      </c>
      <c r="Y458" s="27">
        <f t="shared" si="139"/>
        <v>0</v>
      </c>
      <c r="Z458" s="28">
        <f t="shared" si="140"/>
        <v>2851</v>
      </c>
      <c r="AA458" s="27">
        <f t="shared" si="141"/>
        <v>1425.5</v>
      </c>
      <c r="AB458" s="27">
        <f t="shared" si="142"/>
        <v>1425.5</v>
      </c>
      <c r="AC458" s="27">
        <f t="shared" si="143"/>
        <v>0</v>
      </c>
      <c r="AD458" s="28">
        <f t="shared" si="144"/>
        <v>2851</v>
      </c>
      <c r="AE458" s="28">
        <f t="shared" si="145"/>
        <v>8553</v>
      </c>
      <c r="AF458" s="29" t="s">
        <v>274</v>
      </c>
      <c r="AG458" s="29" t="s">
        <v>59</v>
      </c>
      <c r="AH458" s="29" t="s">
        <v>807</v>
      </c>
      <c r="AI458" s="29" t="s">
        <v>61</v>
      </c>
      <c r="AJ458" s="29" t="s">
        <v>62</v>
      </c>
      <c r="AK458" s="26" t="s">
        <v>63</v>
      </c>
      <c r="AL458" s="26" t="s">
        <v>62</v>
      </c>
      <c r="AM458" s="26" t="s">
        <v>64</v>
      </c>
      <c r="AN458" s="26" t="s">
        <v>65</v>
      </c>
      <c r="AO458" s="30"/>
    </row>
    <row r="459" spans="1:41">
      <c r="A459" s="26">
        <v>51</v>
      </c>
      <c r="B459" s="26" t="s">
        <v>798</v>
      </c>
      <c r="C459" s="26" t="s">
        <v>799</v>
      </c>
      <c r="D459" s="26" t="s">
        <v>800</v>
      </c>
      <c r="E459" s="26" t="s">
        <v>798</v>
      </c>
      <c r="F459" s="26" t="s">
        <v>800</v>
      </c>
      <c r="G459" s="26" t="s">
        <v>51</v>
      </c>
      <c r="H459" s="26" t="s">
        <v>932</v>
      </c>
      <c r="I459" s="26" t="s">
        <v>938</v>
      </c>
      <c r="J459" s="26"/>
      <c r="K459" s="26" t="s">
        <v>803</v>
      </c>
      <c r="L459" s="26" t="s">
        <v>804</v>
      </c>
      <c r="M459" s="13" t="s">
        <v>939</v>
      </c>
      <c r="N459" s="26"/>
      <c r="O459" s="26" t="s">
        <v>940</v>
      </c>
      <c r="P459" s="26" t="s">
        <v>272</v>
      </c>
      <c r="Q459" s="26">
        <v>3.7</v>
      </c>
      <c r="R459" s="26">
        <v>36</v>
      </c>
      <c r="S459" s="36">
        <v>1691</v>
      </c>
      <c r="T459" s="36">
        <v>1691</v>
      </c>
      <c r="U459" s="36"/>
      <c r="V459" s="28">
        <f t="shared" si="136"/>
        <v>3382</v>
      </c>
      <c r="W459" s="27">
        <f t="shared" si="137"/>
        <v>1691</v>
      </c>
      <c r="X459" s="27">
        <f t="shared" si="138"/>
        <v>1691</v>
      </c>
      <c r="Y459" s="27">
        <f t="shared" si="139"/>
        <v>0</v>
      </c>
      <c r="Z459" s="28">
        <f t="shared" si="140"/>
        <v>3382</v>
      </c>
      <c r="AA459" s="27">
        <f t="shared" si="141"/>
        <v>1691</v>
      </c>
      <c r="AB459" s="27">
        <f t="shared" si="142"/>
        <v>1691</v>
      </c>
      <c r="AC459" s="27">
        <f t="shared" si="143"/>
        <v>0</v>
      </c>
      <c r="AD459" s="28">
        <f t="shared" si="144"/>
        <v>3382</v>
      </c>
      <c r="AE459" s="28">
        <f t="shared" si="145"/>
        <v>10146</v>
      </c>
      <c r="AF459" s="29" t="s">
        <v>274</v>
      </c>
      <c r="AG459" s="29" t="s">
        <v>59</v>
      </c>
      <c r="AH459" s="29" t="s">
        <v>807</v>
      </c>
      <c r="AI459" s="29" t="s">
        <v>61</v>
      </c>
      <c r="AJ459" s="29" t="s">
        <v>62</v>
      </c>
      <c r="AK459" s="26" t="s">
        <v>63</v>
      </c>
      <c r="AL459" s="26" t="s">
        <v>62</v>
      </c>
      <c r="AM459" s="26" t="s">
        <v>64</v>
      </c>
      <c r="AN459" s="26" t="s">
        <v>65</v>
      </c>
      <c r="AO459" s="30"/>
    </row>
    <row r="460" spans="1:41">
      <c r="A460" s="26">
        <v>52</v>
      </c>
      <c r="B460" s="26" t="s">
        <v>798</v>
      </c>
      <c r="C460" s="26" t="s">
        <v>799</v>
      </c>
      <c r="D460" s="26" t="s">
        <v>800</v>
      </c>
      <c r="E460" s="26" t="s">
        <v>798</v>
      </c>
      <c r="F460" s="26" t="s">
        <v>800</v>
      </c>
      <c r="G460" s="26" t="s">
        <v>51</v>
      </c>
      <c r="H460" s="26" t="s">
        <v>941</v>
      </c>
      <c r="I460" s="26"/>
      <c r="J460" s="26">
        <v>1</v>
      </c>
      <c r="K460" s="26" t="s">
        <v>803</v>
      </c>
      <c r="L460" s="26" t="s">
        <v>804</v>
      </c>
      <c r="M460" s="13" t="s">
        <v>942</v>
      </c>
      <c r="N460" s="26"/>
      <c r="O460" s="26" t="s">
        <v>943</v>
      </c>
      <c r="P460" s="26" t="s">
        <v>272</v>
      </c>
      <c r="Q460" s="26">
        <v>3.2</v>
      </c>
      <c r="R460" s="26">
        <v>36</v>
      </c>
      <c r="S460" s="36">
        <v>1592</v>
      </c>
      <c r="T460" s="36">
        <v>1592</v>
      </c>
      <c r="U460" s="36"/>
      <c r="V460" s="28">
        <f t="shared" si="136"/>
        <v>3184</v>
      </c>
      <c r="W460" s="27">
        <f t="shared" si="137"/>
        <v>1592</v>
      </c>
      <c r="X460" s="27">
        <f t="shared" si="138"/>
        <v>1592</v>
      </c>
      <c r="Y460" s="27">
        <f t="shared" si="139"/>
        <v>0</v>
      </c>
      <c r="Z460" s="28">
        <f t="shared" si="140"/>
        <v>3184</v>
      </c>
      <c r="AA460" s="27">
        <f t="shared" si="141"/>
        <v>1592</v>
      </c>
      <c r="AB460" s="27">
        <f t="shared" si="142"/>
        <v>1592</v>
      </c>
      <c r="AC460" s="27">
        <f t="shared" si="143"/>
        <v>0</v>
      </c>
      <c r="AD460" s="28">
        <f t="shared" si="144"/>
        <v>3184</v>
      </c>
      <c r="AE460" s="28">
        <f t="shared" si="145"/>
        <v>9552</v>
      </c>
      <c r="AF460" s="29" t="s">
        <v>274</v>
      </c>
      <c r="AG460" s="29" t="s">
        <v>59</v>
      </c>
      <c r="AH460" s="29" t="s">
        <v>807</v>
      </c>
      <c r="AI460" s="29" t="s">
        <v>61</v>
      </c>
      <c r="AJ460" s="29" t="s">
        <v>62</v>
      </c>
      <c r="AK460" s="26" t="s">
        <v>63</v>
      </c>
      <c r="AL460" s="26" t="s">
        <v>62</v>
      </c>
      <c r="AM460" s="26" t="s">
        <v>64</v>
      </c>
      <c r="AN460" s="26" t="s">
        <v>65</v>
      </c>
      <c r="AO460" s="30"/>
    </row>
    <row r="461" spans="1:41">
      <c r="A461" s="26">
        <v>53</v>
      </c>
      <c r="B461" s="26" t="s">
        <v>798</v>
      </c>
      <c r="C461" s="26" t="s">
        <v>799</v>
      </c>
      <c r="D461" s="26" t="s">
        <v>800</v>
      </c>
      <c r="E461" s="26" t="s">
        <v>798</v>
      </c>
      <c r="F461" s="26" t="s">
        <v>800</v>
      </c>
      <c r="G461" s="26" t="s">
        <v>51</v>
      </c>
      <c r="H461" s="26" t="s">
        <v>941</v>
      </c>
      <c r="I461" s="26"/>
      <c r="J461" s="26">
        <v>2</v>
      </c>
      <c r="K461" s="26" t="s">
        <v>803</v>
      </c>
      <c r="L461" s="26" t="s">
        <v>804</v>
      </c>
      <c r="M461" s="13" t="s">
        <v>944</v>
      </c>
      <c r="N461" s="26"/>
      <c r="O461" s="26" t="s">
        <v>945</v>
      </c>
      <c r="P461" s="26" t="s">
        <v>272</v>
      </c>
      <c r="Q461" s="26">
        <v>2.4</v>
      </c>
      <c r="R461" s="26">
        <v>36</v>
      </c>
      <c r="S461" s="36">
        <v>1157.5</v>
      </c>
      <c r="T461" s="36">
        <v>1157.5</v>
      </c>
      <c r="U461" s="36"/>
      <c r="V461" s="28">
        <f t="shared" si="136"/>
        <v>2315</v>
      </c>
      <c r="W461" s="27">
        <f t="shared" si="137"/>
        <v>1157.5</v>
      </c>
      <c r="X461" s="27">
        <f t="shared" si="138"/>
        <v>1157.5</v>
      </c>
      <c r="Y461" s="27">
        <f t="shared" si="139"/>
        <v>0</v>
      </c>
      <c r="Z461" s="28">
        <f t="shared" si="140"/>
        <v>2315</v>
      </c>
      <c r="AA461" s="27">
        <f t="shared" si="141"/>
        <v>1157.5</v>
      </c>
      <c r="AB461" s="27">
        <f t="shared" si="142"/>
        <v>1157.5</v>
      </c>
      <c r="AC461" s="27">
        <f t="shared" si="143"/>
        <v>0</v>
      </c>
      <c r="AD461" s="28">
        <f t="shared" si="144"/>
        <v>2315</v>
      </c>
      <c r="AE461" s="28">
        <f t="shared" si="145"/>
        <v>6945</v>
      </c>
      <c r="AF461" s="29" t="s">
        <v>274</v>
      </c>
      <c r="AG461" s="29" t="s">
        <v>59</v>
      </c>
      <c r="AH461" s="29" t="s">
        <v>807</v>
      </c>
      <c r="AI461" s="29" t="s">
        <v>61</v>
      </c>
      <c r="AJ461" s="29" t="s">
        <v>62</v>
      </c>
      <c r="AK461" s="26" t="s">
        <v>63</v>
      </c>
      <c r="AL461" s="26" t="s">
        <v>62</v>
      </c>
      <c r="AM461" s="26" t="s">
        <v>64</v>
      </c>
      <c r="AN461" s="26" t="s">
        <v>65</v>
      </c>
      <c r="AO461" s="30"/>
    </row>
    <row r="462" spans="1:41">
      <c r="A462" s="26">
        <v>54</v>
      </c>
      <c r="B462" s="26" t="s">
        <v>798</v>
      </c>
      <c r="C462" s="26" t="s">
        <v>799</v>
      </c>
      <c r="D462" s="26" t="s">
        <v>800</v>
      </c>
      <c r="E462" s="26" t="s">
        <v>798</v>
      </c>
      <c r="F462" s="26" t="s">
        <v>800</v>
      </c>
      <c r="G462" s="26" t="s">
        <v>51</v>
      </c>
      <c r="H462" s="26" t="s">
        <v>941</v>
      </c>
      <c r="I462" s="26"/>
      <c r="J462" s="26">
        <v>3</v>
      </c>
      <c r="K462" s="26" t="s">
        <v>803</v>
      </c>
      <c r="L462" s="26" t="s">
        <v>804</v>
      </c>
      <c r="M462" s="13" t="s">
        <v>946</v>
      </c>
      <c r="N462" s="26"/>
      <c r="O462" s="26" t="s">
        <v>947</v>
      </c>
      <c r="P462" s="26" t="s">
        <v>272</v>
      </c>
      <c r="Q462" s="26">
        <v>3.9</v>
      </c>
      <c r="R462" s="26">
        <v>36</v>
      </c>
      <c r="S462" s="36">
        <v>1754</v>
      </c>
      <c r="T462" s="36">
        <v>1754</v>
      </c>
      <c r="U462" s="36"/>
      <c r="V462" s="28">
        <f t="shared" si="136"/>
        <v>3508</v>
      </c>
      <c r="W462" s="27">
        <f t="shared" si="137"/>
        <v>1754</v>
      </c>
      <c r="X462" s="27">
        <f t="shared" si="138"/>
        <v>1754</v>
      </c>
      <c r="Y462" s="27">
        <f t="shared" si="139"/>
        <v>0</v>
      </c>
      <c r="Z462" s="28">
        <f t="shared" si="140"/>
        <v>3508</v>
      </c>
      <c r="AA462" s="27">
        <f t="shared" si="141"/>
        <v>1754</v>
      </c>
      <c r="AB462" s="27">
        <f t="shared" si="142"/>
        <v>1754</v>
      </c>
      <c r="AC462" s="27">
        <f t="shared" si="143"/>
        <v>0</v>
      </c>
      <c r="AD462" s="28">
        <f t="shared" si="144"/>
        <v>3508</v>
      </c>
      <c r="AE462" s="28">
        <f t="shared" si="145"/>
        <v>10524</v>
      </c>
      <c r="AF462" s="29" t="s">
        <v>274</v>
      </c>
      <c r="AG462" s="29" t="s">
        <v>59</v>
      </c>
      <c r="AH462" s="29" t="s">
        <v>807</v>
      </c>
      <c r="AI462" s="29" t="s">
        <v>61</v>
      </c>
      <c r="AJ462" s="29" t="s">
        <v>62</v>
      </c>
      <c r="AK462" s="26" t="s">
        <v>63</v>
      </c>
      <c r="AL462" s="26" t="s">
        <v>62</v>
      </c>
      <c r="AM462" s="26" t="s">
        <v>64</v>
      </c>
      <c r="AN462" s="26" t="s">
        <v>65</v>
      </c>
      <c r="AO462" s="30"/>
    </row>
    <row r="463" spans="1:41">
      <c r="A463" s="26">
        <v>55</v>
      </c>
      <c r="B463" s="26" t="s">
        <v>798</v>
      </c>
      <c r="C463" s="26" t="s">
        <v>799</v>
      </c>
      <c r="D463" s="26" t="s">
        <v>800</v>
      </c>
      <c r="E463" s="26" t="s">
        <v>798</v>
      </c>
      <c r="F463" s="26" t="s">
        <v>800</v>
      </c>
      <c r="G463" s="26" t="s">
        <v>51</v>
      </c>
      <c r="H463" s="26" t="s">
        <v>941</v>
      </c>
      <c r="I463" s="26" t="s">
        <v>871</v>
      </c>
      <c r="J463" s="26">
        <v>4</v>
      </c>
      <c r="K463" s="26" t="s">
        <v>803</v>
      </c>
      <c r="L463" s="26" t="s">
        <v>804</v>
      </c>
      <c r="M463" s="13" t="s">
        <v>948</v>
      </c>
      <c r="N463" s="26"/>
      <c r="O463" s="26" t="s">
        <v>949</v>
      </c>
      <c r="P463" s="26" t="s">
        <v>272</v>
      </c>
      <c r="Q463" s="26">
        <v>2.1</v>
      </c>
      <c r="R463" s="26">
        <v>36</v>
      </c>
      <c r="S463" s="36">
        <v>1151.5</v>
      </c>
      <c r="T463" s="36">
        <v>1151.5</v>
      </c>
      <c r="U463" s="36"/>
      <c r="V463" s="28">
        <f t="shared" si="136"/>
        <v>2303</v>
      </c>
      <c r="W463" s="27">
        <f t="shared" si="137"/>
        <v>1151.5</v>
      </c>
      <c r="X463" s="27">
        <f t="shared" si="138"/>
        <v>1151.5</v>
      </c>
      <c r="Y463" s="27">
        <f t="shared" si="139"/>
        <v>0</v>
      </c>
      <c r="Z463" s="28">
        <f t="shared" si="140"/>
        <v>2303</v>
      </c>
      <c r="AA463" s="27">
        <f t="shared" si="141"/>
        <v>1151.5</v>
      </c>
      <c r="AB463" s="27">
        <f t="shared" si="142"/>
        <v>1151.5</v>
      </c>
      <c r="AC463" s="27">
        <f t="shared" si="143"/>
        <v>0</v>
      </c>
      <c r="AD463" s="28">
        <f t="shared" si="144"/>
        <v>2303</v>
      </c>
      <c r="AE463" s="28">
        <f t="shared" si="145"/>
        <v>6909</v>
      </c>
      <c r="AF463" s="29" t="s">
        <v>274</v>
      </c>
      <c r="AG463" s="29" t="s">
        <v>59</v>
      </c>
      <c r="AH463" s="29" t="s">
        <v>807</v>
      </c>
      <c r="AI463" s="29" t="s">
        <v>61</v>
      </c>
      <c r="AJ463" s="29" t="s">
        <v>62</v>
      </c>
      <c r="AK463" s="26" t="s">
        <v>63</v>
      </c>
      <c r="AL463" s="26" t="s">
        <v>62</v>
      </c>
      <c r="AM463" s="26" t="s">
        <v>64</v>
      </c>
      <c r="AN463" s="26" t="s">
        <v>65</v>
      </c>
      <c r="AO463" s="30"/>
    </row>
    <row r="464" spans="1:41">
      <c r="A464" s="26">
        <v>56</v>
      </c>
      <c r="B464" s="26" t="s">
        <v>798</v>
      </c>
      <c r="C464" s="26" t="s">
        <v>799</v>
      </c>
      <c r="D464" s="26" t="s">
        <v>800</v>
      </c>
      <c r="E464" s="26" t="s">
        <v>798</v>
      </c>
      <c r="F464" s="26" t="s">
        <v>800</v>
      </c>
      <c r="G464" s="26" t="s">
        <v>51</v>
      </c>
      <c r="H464" s="26" t="s">
        <v>941</v>
      </c>
      <c r="I464" s="26"/>
      <c r="J464" s="26">
        <v>5</v>
      </c>
      <c r="K464" s="26" t="s">
        <v>803</v>
      </c>
      <c r="L464" s="26" t="s">
        <v>804</v>
      </c>
      <c r="M464" s="13" t="s">
        <v>950</v>
      </c>
      <c r="N464" s="26"/>
      <c r="O464" s="26" t="s">
        <v>951</v>
      </c>
      <c r="P464" s="26" t="s">
        <v>272</v>
      </c>
      <c r="Q464" s="26">
        <v>2.5</v>
      </c>
      <c r="R464" s="26">
        <v>36</v>
      </c>
      <c r="S464" s="36">
        <v>1503.5</v>
      </c>
      <c r="T464" s="36">
        <v>1503.5</v>
      </c>
      <c r="U464" s="36"/>
      <c r="V464" s="28">
        <f t="shared" si="136"/>
        <v>3007</v>
      </c>
      <c r="W464" s="27">
        <f t="shared" si="137"/>
        <v>1503.5</v>
      </c>
      <c r="X464" s="27">
        <f t="shared" si="138"/>
        <v>1503.5</v>
      </c>
      <c r="Y464" s="27">
        <f t="shared" si="139"/>
        <v>0</v>
      </c>
      <c r="Z464" s="28">
        <f t="shared" si="140"/>
        <v>3007</v>
      </c>
      <c r="AA464" s="27">
        <f t="shared" si="141"/>
        <v>1503.5</v>
      </c>
      <c r="AB464" s="27">
        <f t="shared" si="142"/>
        <v>1503.5</v>
      </c>
      <c r="AC464" s="27">
        <f t="shared" si="143"/>
        <v>0</v>
      </c>
      <c r="AD464" s="28">
        <f t="shared" si="144"/>
        <v>3007</v>
      </c>
      <c r="AE464" s="28">
        <f t="shared" si="145"/>
        <v>9021</v>
      </c>
      <c r="AF464" s="29" t="s">
        <v>274</v>
      </c>
      <c r="AG464" s="29" t="s">
        <v>59</v>
      </c>
      <c r="AH464" s="29" t="s">
        <v>807</v>
      </c>
      <c r="AI464" s="29" t="s">
        <v>61</v>
      </c>
      <c r="AJ464" s="29" t="s">
        <v>62</v>
      </c>
      <c r="AK464" s="26" t="s">
        <v>63</v>
      </c>
      <c r="AL464" s="26" t="s">
        <v>62</v>
      </c>
      <c r="AM464" s="26" t="s">
        <v>64</v>
      </c>
      <c r="AN464" s="26" t="s">
        <v>65</v>
      </c>
      <c r="AO464" s="30"/>
    </row>
    <row r="465" spans="1:41">
      <c r="A465" s="26">
        <v>57</v>
      </c>
      <c r="B465" s="26" t="s">
        <v>798</v>
      </c>
      <c r="C465" s="26" t="s">
        <v>799</v>
      </c>
      <c r="D465" s="26" t="s">
        <v>800</v>
      </c>
      <c r="E465" s="26" t="s">
        <v>798</v>
      </c>
      <c r="F465" s="26" t="s">
        <v>800</v>
      </c>
      <c r="G465" s="26" t="s">
        <v>51</v>
      </c>
      <c r="H465" s="26" t="s">
        <v>941</v>
      </c>
      <c r="I465" s="26"/>
      <c r="J465" s="26">
        <v>6</v>
      </c>
      <c r="K465" s="26" t="s">
        <v>803</v>
      </c>
      <c r="L465" s="26" t="s">
        <v>804</v>
      </c>
      <c r="M465" s="13" t="s">
        <v>952</v>
      </c>
      <c r="N465" s="26"/>
      <c r="O465" s="26" t="s">
        <v>953</v>
      </c>
      <c r="P465" s="26" t="s">
        <v>272</v>
      </c>
      <c r="Q465" s="26">
        <v>3.5</v>
      </c>
      <c r="R465" s="26">
        <v>36</v>
      </c>
      <c r="S465" s="36">
        <v>1702.5</v>
      </c>
      <c r="T465" s="36">
        <v>1702.5</v>
      </c>
      <c r="U465" s="36"/>
      <c r="V465" s="28">
        <f t="shared" si="136"/>
        <v>3405</v>
      </c>
      <c r="W465" s="27">
        <f t="shared" si="137"/>
        <v>1702.5</v>
      </c>
      <c r="X465" s="27">
        <f t="shared" si="138"/>
        <v>1702.5</v>
      </c>
      <c r="Y465" s="27">
        <f t="shared" si="139"/>
        <v>0</v>
      </c>
      <c r="Z465" s="28">
        <f t="shared" si="140"/>
        <v>3405</v>
      </c>
      <c r="AA465" s="27">
        <f t="shared" si="141"/>
        <v>1702.5</v>
      </c>
      <c r="AB465" s="27">
        <f t="shared" si="142"/>
        <v>1702.5</v>
      </c>
      <c r="AC465" s="27">
        <f t="shared" si="143"/>
        <v>0</v>
      </c>
      <c r="AD465" s="28">
        <f t="shared" si="144"/>
        <v>3405</v>
      </c>
      <c r="AE465" s="28">
        <f t="shared" si="145"/>
        <v>10215</v>
      </c>
      <c r="AF465" s="29" t="s">
        <v>274</v>
      </c>
      <c r="AG465" s="29" t="s">
        <v>59</v>
      </c>
      <c r="AH465" s="29" t="s">
        <v>807</v>
      </c>
      <c r="AI465" s="29" t="s">
        <v>61</v>
      </c>
      <c r="AJ465" s="29" t="s">
        <v>62</v>
      </c>
      <c r="AK465" s="26" t="s">
        <v>63</v>
      </c>
      <c r="AL465" s="26" t="s">
        <v>62</v>
      </c>
      <c r="AM465" s="26" t="s">
        <v>64</v>
      </c>
      <c r="AN465" s="26" t="s">
        <v>65</v>
      </c>
      <c r="AO465" s="30"/>
    </row>
    <row r="466" spans="1:41">
      <c r="A466" s="26">
        <v>58</v>
      </c>
      <c r="B466" s="26" t="s">
        <v>798</v>
      </c>
      <c r="C466" s="26" t="s">
        <v>799</v>
      </c>
      <c r="D466" s="26" t="s">
        <v>800</v>
      </c>
      <c r="E466" s="26" t="s">
        <v>798</v>
      </c>
      <c r="F466" s="26" t="s">
        <v>800</v>
      </c>
      <c r="G466" s="26" t="s">
        <v>51</v>
      </c>
      <c r="H466" s="26" t="s">
        <v>941</v>
      </c>
      <c r="I466" s="26"/>
      <c r="J466" s="26">
        <v>7</v>
      </c>
      <c r="K466" s="26" t="s">
        <v>803</v>
      </c>
      <c r="L466" s="26" t="s">
        <v>804</v>
      </c>
      <c r="M466" s="13" t="s">
        <v>954</v>
      </c>
      <c r="N466" s="26"/>
      <c r="O466" s="26">
        <v>40580802</v>
      </c>
      <c r="P466" s="26" t="s">
        <v>272</v>
      </c>
      <c r="Q466" s="26">
        <v>1.6</v>
      </c>
      <c r="R466" s="26">
        <v>36</v>
      </c>
      <c r="S466" s="36">
        <v>1079</v>
      </c>
      <c r="T466" s="36">
        <v>1079</v>
      </c>
      <c r="U466" s="36"/>
      <c r="V466" s="28">
        <f t="shared" si="136"/>
        <v>2158</v>
      </c>
      <c r="W466" s="27">
        <f t="shared" si="137"/>
        <v>1079</v>
      </c>
      <c r="X466" s="27">
        <f t="shared" si="138"/>
        <v>1079</v>
      </c>
      <c r="Y466" s="27">
        <f t="shared" si="139"/>
        <v>0</v>
      </c>
      <c r="Z466" s="28">
        <f t="shared" si="140"/>
        <v>2158</v>
      </c>
      <c r="AA466" s="27">
        <f t="shared" si="141"/>
        <v>1079</v>
      </c>
      <c r="AB466" s="27">
        <f t="shared" si="142"/>
        <v>1079</v>
      </c>
      <c r="AC466" s="27">
        <f t="shared" si="143"/>
        <v>0</v>
      </c>
      <c r="AD466" s="28">
        <f t="shared" si="144"/>
        <v>2158</v>
      </c>
      <c r="AE466" s="28">
        <f t="shared" si="145"/>
        <v>6474</v>
      </c>
      <c r="AF466" s="29" t="s">
        <v>274</v>
      </c>
      <c r="AG466" s="29" t="s">
        <v>59</v>
      </c>
      <c r="AH466" s="29" t="s">
        <v>807</v>
      </c>
      <c r="AI466" s="29" t="s">
        <v>61</v>
      </c>
      <c r="AJ466" s="29" t="s">
        <v>62</v>
      </c>
      <c r="AK466" s="26" t="s">
        <v>63</v>
      </c>
      <c r="AL466" s="26" t="s">
        <v>62</v>
      </c>
      <c r="AM466" s="26" t="s">
        <v>64</v>
      </c>
      <c r="AN466" s="26" t="s">
        <v>65</v>
      </c>
      <c r="AO466" s="30"/>
    </row>
    <row r="467" spans="1:41">
      <c r="A467" s="26">
        <v>59</v>
      </c>
      <c r="B467" s="26" t="s">
        <v>798</v>
      </c>
      <c r="C467" s="26" t="s">
        <v>799</v>
      </c>
      <c r="D467" s="26" t="s">
        <v>800</v>
      </c>
      <c r="E467" s="26" t="s">
        <v>798</v>
      </c>
      <c r="F467" s="26" t="s">
        <v>800</v>
      </c>
      <c r="G467" s="26" t="s">
        <v>51</v>
      </c>
      <c r="H467" s="26" t="s">
        <v>941</v>
      </c>
      <c r="I467" s="26"/>
      <c r="J467" s="26">
        <v>8</v>
      </c>
      <c r="K467" s="26" t="s">
        <v>803</v>
      </c>
      <c r="L467" s="26" t="s">
        <v>804</v>
      </c>
      <c r="M467" s="13" t="s">
        <v>955</v>
      </c>
      <c r="N467" s="26"/>
      <c r="O467" s="26" t="s">
        <v>956</v>
      </c>
      <c r="P467" s="26" t="s">
        <v>272</v>
      </c>
      <c r="Q467" s="26">
        <v>1.1000000000000001</v>
      </c>
      <c r="R467" s="26">
        <v>36</v>
      </c>
      <c r="S467" s="36">
        <v>825.5</v>
      </c>
      <c r="T467" s="36">
        <v>825.5</v>
      </c>
      <c r="U467" s="36"/>
      <c r="V467" s="28">
        <f t="shared" si="136"/>
        <v>1651</v>
      </c>
      <c r="W467" s="27">
        <f t="shared" si="137"/>
        <v>825.5</v>
      </c>
      <c r="X467" s="27">
        <f t="shared" si="138"/>
        <v>825.5</v>
      </c>
      <c r="Y467" s="27">
        <f t="shared" si="139"/>
        <v>0</v>
      </c>
      <c r="Z467" s="28">
        <f t="shared" si="140"/>
        <v>1651</v>
      </c>
      <c r="AA467" s="27">
        <f t="shared" si="141"/>
        <v>825.5</v>
      </c>
      <c r="AB467" s="27">
        <f t="shared" si="142"/>
        <v>825.5</v>
      </c>
      <c r="AC467" s="27">
        <f t="shared" si="143"/>
        <v>0</v>
      </c>
      <c r="AD467" s="28">
        <f t="shared" si="144"/>
        <v>1651</v>
      </c>
      <c r="AE467" s="28">
        <f t="shared" si="145"/>
        <v>4953</v>
      </c>
      <c r="AF467" s="29" t="s">
        <v>274</v>
      </c>
      <c r="AG467" s="29" t="s">
        <v>59</v>
      </c>
      <c r="AH467" s="29" t="s">
        <v>807</v>
      </c>
      <c r="AI467" s="29" t="s">
        <v>61</v>
      </c>
      <c r="AJ467" s="29" t="s">
        <v>62</v>
      </c>
      <c r="AK467" s="26" t="s">
        <v>63</v>
      </c>
      <c r="AL467" s="26" t="s">
        <v>62</v>
      </c>
      <c r="AM467" s="26" t="s">
        <v>64</v>
      </c>
      <c r="AN467" s="26" t="s">
        <v>65</v>
      </c>
      <c r="AO467" s="30"/>
    </row>
    <row r="468" spans="1:41">
      <c r="A468" s="26">
        <v>60</v>
      </c>
      <c r="B468" s="26" t="s">
        <v>798</v>
      </c>
      <c r="C468" s="26" t="s">
        <v>799</v>
      </c>
      <c r="D468" s="26" t="s">
        <v>800</v>
      </c>
      <c r="E468" s="26" t="s">
        <v>798</v>
      </c>
      <c r="F468" s="26" t="s">
        <v>800</v>
      </c>
      <c r="G468" s="26" t="s">
        <v>51</v>
      </c>
      <c r="H468" s="26" t="s">
        <v>957</v>
      </c>
      <c r="I468" s="26"/>
      <c r="J468" s="26"/>
      <c r="K468" s="26" t="s">
        <v>803</v>
      </c>
      <c r="L468" s="26" t="s">
        <v>804</v>
      </c>
      <c r="M468" s="13" t="s">
        <v>958</v>
      </c>
      <c r="N468" s="26"/>
      <c r="O468" s="26" t="s">
        <v>959</v>
      </c>
      <c r="P468" s="26" t="s">
        <v>272</v>
      </c>
      <c r="Q468" s="26">
        <v>2.1</v>
      </c>
      <c r="R468" s="26">
        <v>36</v>
      </c>
      <c r="S468" s="36">
        <v>1673.5</v>
      </c>
      <c r="T468" s="36">
        <v>1673.5</v>
      </c>
      <c r="U468" s="36"/>
      <c r="V468" s="28">
        <f t="shared" si="136"/>
        <v>3347</v>
      </c>
      <c r="W468" s="27">
        <f t="shared" si="137"/>
        <v>1673.5</v>
      </c>
      <c r="X468" s="27">
        <f t="shared" si="138"/>
        <v>1673.5</v>
      </c>
      <c r="Y468" s="27">
        <f t="shared" si="139"/>
        <v>0</v>
      </c>
      <c r="Z468" s="28">
        <f t="shared" si="140"/>
        <v>3347</v>
      </c>
      <c r="AA468" s="27">
        <f t="shared" si="141"/>
        <v>1673.5</v>
      </c>
      <c r="AB468" s="27">
        <f t="shared" si="142"/>
        <v>1673.5</v>
      </c>
      <c r="AC468" s="27">
        <f t="shared" si="143"/>
        <v>0</v>
      </c>
      <c r="AD468" s="28">
        <f t="shared" si="144"/>
        <v>3347</v>
      </c>
      <c r="AE468" s="28">
        <f t="shared" si="145"/>
        <v>10041</v>
      </c>
      <c r="AF468" s="29" t="s">
        <v>274</v>
      </c>
      <c r="AG468" s="29" t="s">
        <v>59</v>
      </c>
      <c r="AH468" s="29" t="s">
        <v>807</v>
      </c>
      <c r="AI468" s="29" t="s">
        <v>61</v>
      </c>
      <c r="AJ468" s="29" t="s">
        <v>62</v>
      </c>
      <c r="AK468" s="26" t="s">
        <v>63</v>
      </c>
      <c r="AL468" s="26" t="s">
        <v>62</v>
      </c>
      <c r="AM468" s="26" t="s">
        <v>64</v>
      </c>
      <c r="AN468" s="26" t="s">
        <v>65</v>
      </c>
      <c r="AO468" s="30"/>
    </row>
    <row r="469" spans="1:41">
      <c r="A469" s="26">
        <v>61</v>
      </c>
      <c r="B469" s="26" t="s">
        <v>798</v>
      </c>
      <c r="C469" s="26" t="s">
        <v>799</v>
      </c>
      <c r="D469" s="26" t="s">
        <v>800</v>
      </c>
      <c r="E469" s="26" t="s">
        <v>798</v>
      </c>
      <c r="F469" s="26" t="s">
        <v>800</v>
      </c>
      <c r="G469" s="26" t="s">
        <v>51</v>
      </c>
      <c r="H469" s="26" t="s">
        <v>957</v>
      </c>
      <c r="I469" s="35" t="s">
        <v>960</v>
      </c>
      <c r="J469" s="26"/>
      <c r="K469" s="26" t="s">
        <v>803</v>
      </c>
      <c r="L469" s="26" t="s">
        <v>804</v>
      </c>
      <c r="M469" s="13" t="s">
        <v>961</v>
      </c>
      <c r="N469" s="26"/>
      <c r="O469" s="26" t="s">
        <v>962</v>
      </c>
      <c r="P469" s="26" t="s">
        <v>272</v>
      </c>
      <c r="Q469" s="26">
        <v>1.5</v>
      </c>
      <c r="R469" s="26">
        <v>36</v>
      </c>
      <c r="S469" s="36">
        <v>935.5</v>
      </c>
      <c r="T469" s="36">
        <v>935.5</v>
      </c>
      <c r="U469" s="36"/>
      <c r="V469" s="28">
        <f t="shared" si="136"/>
        <v>1871</v>
      </c>
      <c r="W469" s="27">
        <f t="shared" si="137"/>
        <v>935.5</v>
      </c>
      <c r="X469" s="27">
        <f t="shared" si="138"/>
        <v>935.5</v>
      </c>
      <c r="Y469" s="27">
        <f t="shared" si="139"/>
        <v>0</v>
      </c>
      <c r="Z469" s="28">
        <f t="shared" si="140"/>
        <v>1871</v>
      </c>
      <c r="AA469" s="27">
        <f t="shared" si="141"/>
        <v>935.5</v>
      </c>
      <c r="AB469" s="27">
        <f t="shared" si="142"/>
        <v>935.5</v>
      </c>
      <c r="AC469" s="27">
        <f t="shared" si="143"/>
        <v>0</v>
      </c>
      <c r="AD469" s="28">
        <f t="shared" si="144"/>
        <v>1871</v>
      </c>
      <c r="AE469" s="28">
        <f t="shared" si="145"/>
        <v>5613</v>
      </c>
      <c r="AF469" s="29" t="s">
        <v>274</v>
      </c>
      <c r="AG469" s="29" t="s">
        <v>59</v>
      </c>
      <c r="AH469" s="29" t="s">
        <v>807</v>
      </c>
      <c r="AI469" s="29" t="s">
        <v>61</v>
      </c>
      <c r="AJ469" s="29" t="s">
        <v>62</v>
      </c>
      <c r="AK469" s="26" t="s">
        <v>63</v>
      </c>
      <c r="AL469" s="26" t="s">
        <v>62</v>
      </c>
      <c r="AM469" s="26" t="s">
        <v>64</v>
      </c>
      <c r="AN469" s="26" t="s">
        <v>65</v>
      </c>
      <c r="AO469" s="30"/>
    </row>
    <row r="470" spans="1:41">
      <c r="A470" s="26">
        <v>62</v>
      </c>
      <c r="B470" s="26" t="s">
        <v>798</v>
      </c>
      <c r="C470" s="26" t="s">
        <v>799</v>
      </c>
      <c r="D470" s="26" t="s">
        <v>800</v>
      </c>
      <c r="E470" s="26" t="s">
        <v>798</v>
      </c>
      <c r="F470" s="26" t="s">
        <v>800</v>
      </c>
      <c r="G470" s="26" t="s">
        <v>51</v>
      </c>
      <c r="H470" s="26" t="s">
        <v>963</v>
      </c>
      <c r="I470" s="26"/>
      <c r="J470" s="26">
        <v>5</v>
      </c>
      <c r="K470" s="26" t="s">
        <v>803</v>
      </c>
      <c r="L470" s="26" t="s">
        <v>804</v>
      </c>
      <c r="M470" s="13" t="s">
        <v>964</v>
      </c>
      <c r="N470" s="26"/>
      <c r="O470" s="26">
        <v>25534212</v>
      </c>
      <c r="P470" s="26" t="s">
        <v>272</v>
      </c>
      <c r="Q470" s="26">
        <v>1.1000000000000001</v>
      </c>
      <c r="R470" s="26">
        <v>36</v>
      </c>
      <c r="S470" s="36">
        <v>585.5</v>
      </c>
      <c r="T470" s="36">
        <v>585.5</v>
      </c>
      <c r="U470" s="36"/>
      <c r="V470" s="28">
        <f t="shared" si="136"/>
        <v>1171</v>
      </c>
      <c r="W470" s="27">
        <f t="shared" si="137"/>
        <v>585.5</v>
      </c>
      <c r="X470" s="27">
        <f t="shared" si="138"/>
        <v>585.5</v>
      </c>
      <c r="Y470" s="27">
        <f t="shared" si="139"/>
        <v>0</v>
      </c>
      <c r="Z470" s="28">
        <f t="shared" si="140"/>
        <v>1171</v>
      </c>
      <c r="AA470" s="27">
        <f t="shared" si="141"/>
        <v>585.5</v>
      </c>
      <c r="AB470" s="27">
        <f t="shared" si="142"/>
        <v>585.5</v>
      </c>
      <c r="AC470" s="27">
        <f t="shared" si="143"/>
        <v>0</v>
      </c>
      <c r="AD470" s="28">
        <f t="shared" si="144"/>
        <v>1171</v>
      </c>
      <c r="AE470" s="28">
        <f t="shared" si="145"/>
        <v>3513</v>
      </c>
      <c r="AF470" s="29" t="s">
        <v>274</v>
      </c>
      <c r="AG470" s="29" t="s">
        <v>59</v>
      </c>
      <c r="AH470" s="29" t="s">
        <v>807</v>
      </c>
      <c r="AI470" s="29" t="s">
        <v>61</v>
      </c>
      <c r="AJ470" s="29" t="s">
        <v>62</v>
      </c>
      <c r="AK470" s="26" t="s">
        <v>63</v>
      </c>
      <c r="AL470" s="26" t="s">
        <v>62</v>
      </c>
      <c r="AM470" s="26" t="s">
        <v>64</v>
      </c>
      <c r="AN470" s="26" t="s">
        <v>65</v>
      </c>
      <c r="AO470" s="30"/>
    </row>
    <row r="471" spans="1:41">
      <c r="A471" s="26">
        <v>63</v>
      </c>
      <c r="B471" s="26" t="s">
        <v>798</v>
      </c>
      <c r="C471" s="26" t="s">
        <v>799</v>
      </c>
      <c r="D471" s="26" t="s">
        <v>800</v>
      </c>
      <c r="E471" s="26" t="s">
        <v>798</v>
      </c>
      <c r="F471" s="26" t="s">
        <v>800</v>
      </c>
      <c r="G471" s="26" t="s">
        <v>51</v>
      </c>
      <c r="H471" s="26" t="s">
        <v>963</v>
      </c>
      <c r="I471" s="26" t="s">
        <v>965</v>
      </c>
      <c r="J471" s="26">
        <v>3</v>
      </c>
      <c r="K471" s="26" t="s">
        <v>803</v>
      </c>
      <c r="L471" s="26" t="s">
        <v>804</v>
      </c>
      <c r="M471" s="13" t="s">
        <v>966</v>
      </c>
      <c r="N471" s="26"/>
      <c r="O471" s="26" t="s">
        <v>967</v>
      </c>
      <c r="P471" s="26" t="s">
        <v>272</v>
      </c>
      <c r="Q471" s="26">
        <v>1</v>
      </c>
      <c r="R471" s="26">
        <v>36</v>
      </c>
      <c r="S471" s="36">
        <v>402</v>
      </c>
      <c r="T471" s="36">
        <v>402</v>
      </c>
      <c r="U471" s="36"/>
      <c r="V471" s="28">
        <f t="shared" si="136"/>
        <v>804</v>
      </c>
      <c r="W471" s="27">
        <f t="shared" si="137"/>
        <v>402</v>
      </c>
      <c r="X471" s="27">
        <f t="shared" si="138"/>
        <v>402</v>
      </c>
      <c r="Y471" s="27">
        <f t="shared" si="139"/>
        <v>0</v>
      </c>
      <c r="Z471" s="28">
        <f t="shared" si="140"/>
        <v>804</v>
      </c>
      <c r="AA471" s="27">
        <f t="shared" si="141"/>
        <v>402</v>
      </c>
      <c r="AB471" s="27">
        <f t="shared" si="142"/>
        <v>402</v>
      </c>
      <c r="AC471" s="27">
        <f t="shared" si="143"/>
        <v>0</v>
      </c>
      <c r="AD471" s="28">
        <f t="shared" si="144"/>
        <v>804</v>
      </c>
      <c r="AE471" s="28">
        <f t="shared" si="145"/>
        <v>2412</v>
      </c>
      <c r="AF471" s="29" t="s">
        <v>274</v>
      </c>
      <c r="AG471" s="29" t="s">
        <v>59</v>
      </c>
      <c r="AH471" s="29" t="s">
        <v>807</v>
      </c>
      <c r="AI471" s="29" t="s">
        <v>61</v>
      </c>
      <c r="AJ471" s="29" t="s">
        <v>62</v>
      </c>
      <c r="AK471" s="26" t="s">
        <v>63</v>
      </c>
      <c r="AL471" s="26" t="s">
        <v>62</v>
      </c>
      <c r="AM471" s="26" t="s">
        <v>64</v>
      </c>
      <c r="AN471" s="26" t="s">
        <v>65</v>
      </c>
      <c r="AO471" s="30"/>
    </row>
    <row r="472" spans="1:41">
      <c r="A472" s="26">
        <v>64</v>
      </c>
      <c r="B472" s="26" t="s">
        <v>798</v>
      </c>
      <c r="C472" s="26" t="s">
        <v>799</v>
      </c>
      <c r="D472" s="26" t="s">
        <v>800</v>
      </c>
      <c r="E472" s="26" t="s">
        <v>798</v>
      </c>
      <c r="F472" s="26" t="s">
        <v>800</v>
      </c>
      <c r="G472" s="26" t="s">
        <v>51</v>
      </c>
      <c r="H472" s="26" t="s">
        <v>968</v>
      </c>
      <c r="I472" s="26"/>
      <c r="J472" s="26">
        <v>1</v>
      </c>
      <c r="K472" s="26" t="s">
        <v>803</v>
      </c>
      <c r="L472" s="26" t="s">
        <v>804</v>
      </c>
      <c r="M472" s="13" t="s">
        <v>969</v>
      </c>
      <c r="N472" s="26"/>
      <c r="O472" s="26" t="s">
        <v>970</v>
      </c>
      <c r="P472" s="26" t="s">
        <v>272</v>
      </c>
      <c r="Q472" s="26">
        <v>8.1999999999999993</v>
      </c>
      <c r="R472" s="26">
        <v>36</v>
      </c>
      <c r="S472" s="36">
        <v>4453</v>
      </c>
      <c r="T472" s="36">
        <v>4453</v>
      </c>
      <c r="U472" s="36"/>
      <c r="V472" s="28">
        <f t="shared" si="136"/>
        <v>8906</v>
      </c>
      <c r="W472" s="27">
        <f t="shared" si="137"/>
        <v>4453</v>
      </c>
      <c r="X472" s="27">
        <f t="shared" si="138"/>
        <v>4453</v>
      </c>
      <c r="Y472" s="27">
        <f t="shared" si="139"/>
        <v>0</v>
      </c>
      <c r="Z472" s="28">
        <f t="shared" si="140"/>
        <v>8906</v>
      </c>
      <c r="AA472" s="27">
        <f t="shared" si="141"/>
        <v>4453</v>
      </c>
      <c r="AB472" s="27">
        <f t="shared" si="142"/>
        <v>4453</v>
      </c>
      <c r="AC472" s="27">
        <f t="shared" si="143"/>
        <v>0</v>
      </c>
      <c r="AD472" s="28">
        <f t="shared" si="144"/>
        <v>8906</v>
      </c>
      <c r="AE472" s="28">
        <f t="shared" si="145"/>
        <v>26718</v>
      </c>
      <c r="AF472" s="29" t="s">
        <v>274</v>
      </c>
      <c r="AG472" s="29" t="s">
        <v>59</v>
      </c>
      <c r="AH472" s="29" t="s">
        <v>807</v>
      </c>
      <c r="AI472" s="29" t="s">
        <v>61</v>
      </c>
      <c r="AJ472" s="29" t="s">
        <v>62</v>
      </c>
      <c r="AK472" s="26" t="s">
        <v>63</v>
      </c>
      <c r="AL472" s="26" t="s">
        <v>62</v>
      </c>
      <c r="AM472" s="26" t="s">
        <v>64</v>
      </c>
      <c r="AN472" s="26" t="s">
        <v>65</v>
      </c>
      <c r="AO472" s="30"/>
    </row>
    <row r="473" spans="1:41">
      <c r="A473" s="26">
        <v>65</v>
      </c>
      <c r="B473" s="26" t="s">
        <v>798</v>
      </c>
      <c r="C473" s="26" t="s">
        <v>799</v>
      </c>
      <c r="D473" s="26" t="s">
        <v>800</v>
      </c>
      <c r="E473" s="26" t="s">
        <v>798</v>
      </c>
      <c r="F473" s="26" t="s">
        <v>800</v>
      </c>
      <c r="G473" s="26" t="s">
        <v>51</v>
      </c>
      <c r="H473" s="26" t="s">
        <v>968</v>
      </c>
      <c r="I473" s="26"/>
      <c r="J473" s="26">
        <v>3</v>
      </c>
      <c r="K473" s="26" t="s">
        <v>803</v>
      </c>
      <c r="L473" s="26" t="s">
        <v>804</v>
      </c>
      <c r="M473" s="13" t="s">
        <v>971</v>
      </c>
      <c r="N473" s="26"/>
      <c r="O473" s="26" t="s">
        <v>972</v>
      </c>
      <c r="P473" s="26" t="s">
        <v>272</v>
      </c>
      <c r="Q473" s="26">
        <v>5.6</v>
      </c>
      <c r="R473" s="26">
        <v>36</v>
      </c>
      <c r="S473" s="36">
        <v>3493</v>
      </c>
      <c r="T473" s="36">
        <v>3493</v>
      </c>
      <c r="U473" s="36"/>
      <c r="V473" s="28">
        <f t="shared" ref="V473:V504" si="146">SUM(S473:U473)</f>
        <v>6986</v>
      </c>
      <c r="W473" s="27">
        <f t="shared" ref="W473:W509" si="147">S473</f>
        <v>3493</v>
      </c>
      <c r="X473" s="27">
        <f t="shared" ref="X473:X509" si="148">T473</f>
        <v>3493</v>
      </c>
      <c r="Y473" s="27">
        <f t="shared" ref="Y473:Y509" si="149">U473</f>
        <v>0</v>
      </c>
      <c r="Z473" s="28">
        <f t="shared" ref="Z473:Z504" si="150">SUM(W473:Y473)</f>
        <v>6986</v>
      </c>
      <c r="AA473" s="27">
        <f t="shared" ref="AA473:AA509" si="151">W473</f>
        <v>3493</v>
      </c>
      <c r="AB473" s="27">
        <f t="shared" ref="AB473:AB509" si="152">X473</f>
        <v>3493</v>
      </c>
      <c r="AC473" s="27">
        <f t="shared" ref="AC473:AC509" si="153">Y473</f>
        <v>0</v>
      </c>
      <c r="AD473" s="28">
        <f t="shared" ref="AD473:AD504" si="154">SUM(AA473:AC473)</f>
        <v>6986</v>
      </c>
      <c r="AE473" s="28">
        <f t="shared" ref="AE473:AE504" si="155">V473+Z473+AD473</f>
        <v>20958</v>
      </c>
      <c r="AF473" s="29" t="s">
        <v>274</v>
      </c>
      <c r="AG473" s="29" t="s">
        <v>59</v>
      </c>
      <c r="AH473" s="29" t="s">
        <v>807</v>
      </c>
      <c r="AI473" s="29" t="s">
        <v>61</v>
      </c>
      <c r="AJ473" s="29" t="s">
        <v>62</v>
      </c>
      <c r="AK473" s="26" t="s">
        <v>63</v>
      </c>
      <c r="AL473" s="26" t="s">
        <v>62</v>
      </c>
      <c r="AM473" s="26" t="s">
        <v>64</v>
      </c>
      <c r="AN473" s="26" t="s">
        <v>65</v>
      </c>
      <c r="AO473" s="30"/>
    </row>
    <row r="474" spans="1:41">
      <c r="A474" s="26">
        <v>66</v>
      </c>
      <c r="B474" s="26" t="s">
        <v>798</v>
      </c>
      <c r="C474" s="26" t="s">
        <v>799</v>
      </c>
      <c r="D474" s="26" t="s">
        <v>800</v>
      </c>
      <c r="E474" s="26" t="s">
        <v>798</v>
      </c>
      <c r="F474" s="26" t="s">
        <v>800</v>
      </c>
      <c r="G474" s="26" t="s">
        <v>51</v>
      </c>
      <c r="H474" s="26" t="s">
        <v>973</v>
      </c>
      <c r="I474" s="26"/>
      <c r="J474" s="26">
        <v>1</v>
      </c>
      <c r="K474" s="26" t="s">
        <v>803</v>
      </c>
      <c r="L474" s="26" t="s">
        <v>804</v>
      </c>
      <c r="M474" s="13" t="s">
        <v>974</v>
      </c>
      <c r="N474" s="26"/>
      <c r="O474" s="26" t="s">
        <v>975</v>
      </c>
      <c r="P474" s="26" t="s">
        <v>272</v>
      </c>
      <c r="Q474" s="26">
        <v>3.4</v>
      </c>
      <c r="R474" s="26">
        <v>36</v>
      </c>
      <c r="S474" s="36">
        <v>1856</v>
      </c>
      <c r="T474" s="36">
        <v>1856</v>
      </c>
      <c r="U474" s="36"/>
      <c r="V474" s="28">
        <f t="shared" si="146"/>
        <v>3712</v>
      </c>
      <c r="W474" s="27">
        <f t="shared" si="147"/>
        <v>1856</v>
      </c>
      <c r="X474" s="27">
        <f t="shared" si="148"/>
        <v>1856</v>
      </c>
      <c r="Y474" s="27">
        <f t="shared" si="149"/>
        <v>0</v>
      </c>
      <c r="Z474" s="28">
        <f t="shared" si="150"/>
        <v>3712</v>
      </c>
      <c r="AA474" s="27">
        <f t="shared" si="151"/>
        <v>1856</v>
      </c>
      <c r="AB474" s="27">
        <f t="shared" si="152"/>
        <v>1856</v>
      </c>
      <c r="AC474" s="27">
        <f t="shared" si="153"/>
        <v>0</v>
      </c>
      <c r="AD474" s="28">
        <f t="shared" si="154"/>
        <v>3712</v>
      </c>
      <c r="AE474" s="28">
        <f t="shared" si="155"/>
        <v>11136</v>
      </c>
      <c r="AF474" s="29" t="s">
        <v>274</v>
      </c>
      <c r="AG474" s="29" t="s">
        <v>59</v>
      </c>
      <c r="AH474" s="29" t="s">
        <v>807</v>
      </c>
      <c r="AI474" s="29" t="s">
        <v>61</v>
      </c>
      <c r="AJ474" s="29" t="s">
        <v>62</v>
      </c>
      <c r="AK474" s="26" t="s">
        <v>63</v>
      </c>
      <c r="AL474" s="26" t="s">
        <v>62</v>
      </c>
      <c r="AM474" s="26" t="s">
        <v>64</v>
      </c>
      <c r="AN474" s="26" t="s">
        <v>65</v>
      </c>
      <c r="AO474" s="30"/>
    </row>
    <row r="475" spans="1:41">
      <c r="A475" s="26">
        <v>67</v>
      </c>
      <c r="B475" s="26" t="s">
        <v>798</v>
      </c>
      <c r="C475" s="26" t="s">
        <v>799</v>
      </c>
      <c r="D475" s="26" t="s">
        <v>800</v>
      </c>
      <c r="E475" s="26" t="s">
        <v>798</v>
      </c>
      <c r="F475" s="26" t="s">
        <v>800</v>
      </c>
      <c r="G475" s="26" t="s">
        <v>51</v>
      </c>
      <c r="H475" s="26" t="s">
        <v>973</v>
      </c>
      <c r="I475" s="26"/>
      <c r="J475" s="26">
        <v>2</v>
      </c>
      <c r="K475" s="26" t="s">
        <v>803</v>
      </c>
      <c r="L475" s="26" t="s">
        <v>804</v>
      </c>
      <c r="M475" s="13" t="s">
        <v>976</v>
      </c>
      <c r="N475" s="26"/>
      <c r="O475" s="26" t="s">
        <v>977</v>
      </c>
      <c r="P475" s="26" t="s">
        <v>272</v>
      </c>
      <c r="Q475" s="26">
        <v>5</v>
      </c>
      <c r="R475" s="26">
        <v>36</v>
      </c>
      <c r="S475" s="36">
        <v>3009</v>
      </c>
      <c r="T475" s="36">
        <v>3009</v>
      </c>
      <c r="U475" s="36"/>
      <c r="V475" s="28">
        <f t="shared" si="146"/>
        <v>6018</v>
      </c>
      <c r="W475" s="27">
        <f t="shared" si="147"/>
        <v>3009</v>
      </c>
      <c r="X475" s="27">
        <f t="shared" si="148"/>
        <v>3009</v>
      </c>
      <c r="Y475" s="27">
        <f t="shared" si="149"/>
        <v>0</v>
      </c>
      <c r="Z475" s="28">
        <f t="shared" si="150"/>
        <v>6018</v>
      </c>
      <c r="AA475" s="27">
        <f t="shared" si="151"/>
        <v>3009</v>
      </c>
      <c r="AB475" s="27">
        <f t="shared" si="152"/>
        <v>3009</v>
      </c>
      <c r="AC475" s="27">
        <f t="shared" si="153"/>
        <v>0</v>
      </c>
      <c r="AD475" s="28">
        <f t="shared" si="154"/>
        <v>6018</v>
      </c>
      <c r="AE475" s="28">
        <f t="shared" si="155"/>
        <v>18054</v>
      </c>
      <c r="AF475" s="29" t="s">
        <v>274</v>
      </c>
      <c r="AG475" s="29" t="s">
        <v>59</v>
      </c>
      <c r="AH475" s="29" t="s">
        <v>807</v>
      </c>
      <c r="AI475" s="29" t="s">
        <v>61</v>
      </c>
      <c r="AJ475" s="29" t="s">
        <v>62</v>
      </c>
      <c r="AK475" s="26" t="s">
        <v>63</v>
      </c>
      <c r="AL475" s="26" t="s">
        <v>62</v>
      </c>
      <c r="AM475" s="26" t="s">
        <v>64</v>
      </c>
      <c r="AN475" s="26" t="s">
        <v>65</v>
      </c>
      <c r="AO475" s="30"/>
    </row>
    <row r="476" spans="1:41">
      <c r="A476" s="26">
        <v>68</v>
      </c>
      <c r="B476" s="26" t="s">
        <v>798</v>
      </c>
      <c r="C476" s="26" t="s">
        <v>799</v>
      </c>
      <c r="D476" s="26" t="s">
        <v>800</v>
      </c>
      <c r="E476" s="26" t="s">
        <v>798</v>
      </c>
      <c r="F476" s="26" t="s">
        <v>800</v>
      </c>
      <c r="G476" s="26" t="s">
        <v>51</v>
      </c>
      <c r="H476" s="26" t="s">
        <v>973</v>
      </c>
      <c r="I476" s="26" t="s">
        <v>978</v>
      </c>
      <c r="J476" s="26"/>
      <c r="K476" s="26" t="s">
        <v>803</v>
      </c>
      <c r="L476" s="26" t="s">
        <v>804</v>
      </c>
      <c r="M476" s="13" t="s">
        <v>979</v>
      </c>
      <c r="N476" s="26"/>
      <c r="O476" s="26" t="s">
        <v>980</v>
      </c>
      <c r="P476" s="26" t="s">
        <v>272</v>
      </c>
      <c r="Q476" s="26">
        <v>6.6</v>
      </c>
      <c r="R476" s="26">
        <v>36</v>
      </c>
      <c r="S476" s="36">
        <v>3928</v>
      </c>
      <c r="T476" s="36">
        <v>3928</v>
      </c>
      <c r="U476" s="36"/>
      <c r="V476" s="28">
        <f t="shared" si="146"/>
        <v>7856</v>
      </c>
      <c r="W476" s="27">
        <f t="shared" si="147"/>
        <v>3928</v>
      </c>
      <c r="X476" s="27">
        <f t="shared" si="148"/>
        <v>3928</v>
      </c>
      <c r="Y476" s="27">
        <f t="shared" si="149"/>
        <v>0</v>
      </c>
      <c r="Z476" s="28">
        <f t="shared" si="150"/>
        <v>7856</v>
      </c>
      <c r="AA476" s="27">
        <f t="shared" si="151"/>
        <v>3928</v>
      </c>
      <c r="AB476" s="27">
        <f t="shared" si="152"/>
        <v>3928</v>
      </c>
      <c r="AC476" s="27">
        <f t="shared" si="153"/>
        <v>0</v>
      </c>
      <c r="AD476" s="28">
        <f t="shared" si="154"/>
        <v>7856</v>
      </c>
      <c r="AE476" s="28">
        <f t="shared" si="155"/>
        <v>23568</v>
      </c>
      <c r="AF476" s="29" t="s">
        <v>274</v>
      </c>
      <c r="AG476" s="29" t="s">
        <v>59</v>
      </c>
      <c r="AH476" s="29" t="s">
        <v>807</v>
      </c>
      <c r="AI476" s="29" t="s">
        <v>61</v>
      </c>
      <c r="AJ476" s="29" t="s">
        <v>62</v>
      </c>
      <c r="AK476" s="26" t="s">
        <v>63</v>
      </c>
      <c r="AL476" s="26" t="s">
        <v>62</v>
      </c>
      <c r="AM476" s="26" t="s">
        <v>64</v>
      </c>
      <c r="AN476" s="26" t="s">
        <v>65</v>
      </c>
      <c r="AO476" s="30"/>
    </row>
    <row r="477" spans="1:41">
      <c r="A477" s="26">
        <v>69</v>
      </c>
      <c r="B477" s="26" t="s">
        <v>798</v>
      </c>
      <c r="C477" s="26" t="s">
        <v>799</v>
      </c>
      <c r="D477" s="26" t="s">
        <v>800</v>
      </c>
      <c r="E477" s="26" t="s">
        <v>798</v>
      </c>
      <c r="F477" s="26" t="s">
        <v>800</v>
      </c>
      <c r="G477" s="26" t="s">
        <v>51</v>
      </c>
      <c r="H477" s="26" t="s">
        <v>973</v>
      </c>
      <c r="I477" s="26" t="s">
        <v>981</v>
      </c>
      <c r="J477" s="26"/>
      <c r="K477" s="26" t="s">
        <v>803</v>
      </c>
      <c r="L477" s="26" t="s">
        <v>804</v>
      </c>
      <c r="M477" s="13" t="s">
        <v>982</v>
      </c>
      <c r="N477" s="26"/>
      <c r="O477" s="26" t="s">
        <v>983</v>
      </c>
      <c r="P477" s="26" t="s">
        <v>272</v>
      </c>
      <c r="Q477" s="26">
        <v>3.8</v>
      </c>
      <c r="R477" s="26">
        <v>36</v>
      </c>
      <c r="S477" s="36">
        <v>2457</v>
      </c>
      <c r="T477" s="36">
        <v>2457</v>
      </c>
      <c r="U477" s="36"/>
      <c r="V477" s="28">
        <f t="shared" si="146"/>
        <v>4914</v>
      </c>
      <c r="W477" s="27">
        <f t="shared" si="147"/>
        <v>2457</v>
      </c>
      <c r="X477" s="27">
        <f t="shared" si="148"/>
        <v>2457</v>
      </c>
      <c r="Y477" s="27">
        <f t="shared" si="149"/>
        <v>0</v>
      </c>
      <c r="Z477" s="28">
        <f t="shared" si="150"/>
        <v>4914</v>
      </c>
      <c r="AA477" s="27">
        <f t="shared" si="151"/>
        <v>2457</v>
      </c>
      <c r="AB477" s="27">
        <f t="shared" si="152"/>
        <v>2457</v>
      </c>
      <c r="AC477" s="27">
        <f t="shared" si="153"/>
        <v>0</v>
      </c>
      <c r="AD477" s="28">
        <f t="shared" si="154"/>
        <v>4914</v>
      </c>
      <c r="AE477" s="28">
        <f t="shared" si="155"/>
        <v>14742</v>
      </c>
      <c r="AF477" s="29" t="s">
        <v>274</v>
      </c>
      <c r="AG477" s="29" t="s">
        <v>59</v>
      </c>
      <c r="AH477" s="29" t="s">
        <v>807</v>
      </c>
      <c r="AI477" s="29" t="s">
        <v>61</v>
      </c>
      <c r="AJ477" s="29" t="s">
        <v>62</v>
      </c>
      <c r="AK477" s="26" t="s">
        <v>63</v>
      </c>
      <c r="AL477" s="26" t="s">
        <v>62</v>
      </c>
      <c r="AM477" s="26" t="s">
        <v>64</v>
      </c>
      <c r="AN477" s="26" t="s">
        <v>65</v>
      </c>
      <c r="AO477" s="30"/>
    </row>
    <row r="478" spans="1:41">
      <c r="A478" s="26">
        <v>70</v>
      </c>
      <c r="B478" s="26" t="s">
        <v>798</v>
      </c>
      <c r="C478" s="26" t="s">
        <v>799</v>
      </c>
      <c r="D478" s="26" t="s">
        <v>800</v>
      </c>
      <c r="E478" s="26" t="s">
        <v>798</v>
      </c>
      <c r="F478" s="26" t="s">
        <v>800</v>
      </c>
      <c r="G478" s="26" t="s">
        <v>51</v>
      </c>
      <c r="H478" s="26" t="s">
        <v>973</v>
      </c>
      <c r="I478" s="26" t="s">
        <v>984</v>
      </c>
      <c r="J478" s="26"/>
      <c r="K478" s="26" t="s">
        <v>803</v>
      </c>
      <c r="L478" s="26" t="s">
        <v>804</v>
      </c>
      <c r="M478" s="13" t="s">
        <v>985</v>
      </c>
      <c r="N478" s="26"/>
      <c r="O478" s="26" t="s">
        <v>986</v>
      </c>
      <c r="P478" s="26" t="s">
        <v>272</v>
      </c>
      <c r="Q478" s="26">
        <v>2.6</v>
      </c>
      <c r="R478" s="26">
        <v>36</v>
      </c>
      <c r="S478" s="36">
        <v>1435</v>
      </c>
      <c r="T478" s="36">
        <v>1435</v>
      </c>
      <c r="U478" s="36"/>
      <c r="V478" s="28">
        <f t="shared" si="146"/>
        <v>2870</v>
      </c>
      <c r="W478" s="27">
        <f t="shared" si="147"/>
        <v>1435</v>
      </c>
      <c r="X478" s="27">
        <f t="shared" si="148"/>
        <v>1435</v>
      </c>
      <c r="Y478" s="27">
        <f t="shared" si="149"/>
        <v>0</v>
      </c>
      <c r="Z478" s="28">
        <f t="shared" si="150"/>
        <v>2870</v>
      </c>
      <c r="AA478" s="27">
        <f t="shared" si="151"/>
        <v>1435</v>
      </c>
      <c r="AB478" s="27">
        <f t="shared" si="152"/>
        <v>1435</v>
      </c>
      <c r="AC478" s="27">
        <f t="shared" si="153"/>
        <v>0</v>
      </c>
      <c r="AD478" s="28">
        <f t="shared" si="154"/>
        <v>2870</v>
      </c>
      <c r="AE478" s="28">
        <f t="shared" si="155"/>
        <v>8610</v>
      </c>
      <c r="AF478" s="29" t="s">
        <v>274</v>
      </c>
      <c r="AG478" s="29" t="s">
        <v>59</v>
      </c>
      <c r="AH478" s="29" t="s">
        <v>807</v>
      </c>
      <c r="AI478" s="29" t="s">
        <v>61</v>
      </c>
      <c r="AJ478" s="29" t="s">
        <v>62</v>
      </c>
      <c r="AK478" s="26" t="s">
        <v>63</v>
      </c>
      <c r="AL478" s="26" t="s">
        <v>62</v>
      </c>
      <c r="AM478" s="26" t="s">
        <v>64</v>
      </c>
      <c r="AN478" s="26" t="s">
        <v>65</v>
      </c>
      <c r="AO478" s="30"/>
    </row>
    <row r="479" spans="1:41">
      <c r="A479" s="26">
        <v>71</v>
      </c>
      <c r="B479" s="26" t="s">
        <v>798</v>
      </c>
      <c r="C479" s="26" t="s">
        <v>799</v>
      </c>
      <c r="D479" s="26" t="s">
        <v>800</v>
      </c>
      <c r="E479" s="26" t="s">
        <v>798</v>
      </c>
      <c r="F479" s="26" t="s">
        <v>800</v>
      </c>
      <c r="G479" s="26" t="s">
        <v>51</v>
      </c>
      <c r="H479" s="26" t="s">
        <v>973</v>
      </c>
      <c r="I479" s="26" t="s">
        <v>987</v>
      </c>
      <c r="J479" s="26">
        <v>1</v>
      </c>
      <c r="K479" s="26" t="s">
        <v>803</v>
      </c>
      <c r="L479" s="26" t="s">
        <v>804</v>
      </c>
      <c r="M479" s="13" t="s">
        <v>988</v>
      </c>
      <c r="N479" s="26"/>
      <c r="O479" s="26" t="s">
        <v>989</v>
      </c>
      <c r="P479" s="26" t="s">
        <v>272</v>
      </c>
      <c r="Q479" s="26">
        <v>5.0999999999999996</v>
      </c>
      <c r="R479" s="26">
        <v>36</v>
      </c>
      <c r="S479" s="36">
        <v>3160.5</v>
      </c>
      <c r="T479" s="36">
        <v>3160.5</v>
      </c>
      <c r="U479" s="36"/>
      <c r="V479" s="28">
        <f t="shared" si="146"/>
        <v>6321</v>
      </c>
      <c r="W479" s="27">
        <f t="shared" si="147"/>
        <v>3160.5</v>
      </c>
      <c r="X479" s="27">
        <f t="shared" si="148"/>
        <v>3160.5</v>
      </c>
      <c r="Y479" s="27">
        <f t="shared" si="149"/>
        <v>0</v>
      </c>
      <c r="Z479" s="28">
        <f t="shared" si="150"/>
        <v>6321</v>
      </c>
      <c r="AA479" s="27">
        <f t="shared" si="151"/>
        <v>3160.5</v>
      </c>
      <c r="AB479" s="27">
        <f t="shared" si="152"/>
        <v>3160.5</v>
      </c>
      <c r="AC479" s="27">
        <f t="shared" si="153"/>
        <v>0</v>
      </c>
      <c r="AD479" s="28">
        <f t="shared" si="154"/>
        <v>6321</v>
      </c>
      <c r="AE479" s="28">
        <f t="shared" si="155"/>
        <v>18963</v>
      </c>
      <c r="AF479" s="29" t="s">
        <v>274</v>
      </c>
      <c r="AG479" s="29" t="s">
        <v>59</v>
      </c>
      <c r="AH479" s="29" t="s">
        <v>807</v>
      </c>
      <c r="AI479" s="29" t="s">
        <v>61</v>
      </c>
      <c r="AJ479" s="29" t="s">
        <v>62</v>
      </c>
      <c r="AK479" s="26" t="s">
        <v>63</v>
      </c>
      <c r="AL479" s="26" t="s">
        <v>62</v>
      </c>
      <c r="AM479" s="26" t="s">
        <v>64</v>
      </c>
      <c r="AN479" s="26" t="s">
        <v>65</v>
      </c>
      <c r="AO479" s="30"/>
    </row>
    <row r="480" spans="1:41">
      <c r="A480" s="26">
        <v>72</v>
      </c>
      <c r="B480" s="26" t="s">
        <v>798</v>
      </c>
      <c r="C480" s="26" t="s">
        <v>799</v>
      </c>
      <c r="D480" s="26" t="s">
        <v>800</v>
      </c>
      <c r="E480" s="26" t="s">
        <v>798</v>
      </c>
      <c r="F480" s="26" t="s">
        <v>800</v>
      </c>
      <c r="G480" s="26" t="s">
        <v>51</v>
      </c>
      <c r="H480" s="26" t="s">
        <v>973</v>
      </c>
      <c r="I480" s="26" t="s">
        <v>987</v>
      </c>
      <c r="J480" s="26">
        <v>2</v>
      </c>
      <c r="K480" s="26" t="s">
        <v>803</v>
      </c>
      <c r="L480" s="26" t="s">
        <v>804</v>
      </c>
      <c r="M480" s="13" t="s">
        <v>990</v>
      </c>
      <c r="N480" s="26"/>
      <c r="O480" s="26" t="s">
        <v>991</v>
      </c>
      <c r="P480" s="26" t="s">
        <v>272</v>
      </c>
      <c r="Q480" s="26">
        <v>2</v>
      </c>
      <c r="R480" s="26">
        <v>36</v>
      </c>
      <c r="S480" s="36">
        <v>1640.5</v>
      </c>
      <c r="T480" s="36">
        <v>1640.5</v>
      </c>
      <c r="U480" s="36"/>
      <c r="V480" s="28">
        <f t="shared" si="146"/>
        <v>3281</v>
      </c>
      <c r="W480" s="27">
        <f t="shared" si="147"/>
        <v>1640.5</v>
      </c>
      <c r="X480" s="27">
        <f t="shared" si="148"/>
        <v>1640.5</v>
      </c>
      <c r="Y480" s="27">
        <f t="shared" si="149"/>
        <v>0</v>
      </c>
      <c r="Z480" s="28">
        <f t="shared" si="150"/>
        <v>3281</v>
      </c>
      <c r="AA480" s="27">
        <f t="shared" si="151"/>
        <v>1640.5</v>
      </c>
      <c r="AB480" s="27">
        <f t="shared" si="152"/>
        <v>1640.5</v>
      </c>
      <c r="AC480" s="27">
        <f t="shared" si="153"/>
        <v>0</v>
      </c>
      <c r="AD480" s="28">
        <f t="shared" si="154"/>
        <v>3281</v>
      </c>
      <c r="AE480" s="28">
        <f t="shared" si="155"/>
        <v>9843</v>
      </c>
      <c r="AF480" s="29" t="s">
        <v>274</v>
      </c>
      <c r="AG480" s="29" t="s">
        <v>59</v>
      </c>
      <c r="AH480" s="29" t="s">
        <v>807</v>
      </c>
      <c r="AI480" s="29" t="s">
        <v>61</v>
      </c>
      <c r="AJ480" s="29" t="s">
        <v>62</v>
      </c>
      <c r="AK480" s="26" t="s">
        <v>63</v>
      </c>
      <c r="AL480" s="26" t="s">
        <v>62</v>
      </c>
      <c r="AM480" s="26" t="s">
        <v>64</v>
      </c>
      <c r="AN480" s="26" t="s">
        <v>65</v>
      </c>
      <c r="AO480" s="30"/>
    </row>
    <row r="481" spans="1:41">
      <c r="A481" s="26">
        <v>73</v>
      </c>
      <c r="B481" s="26" t="s">
        <v>798</v>
      </c>
      <c r="C481" s="26" t="s">
        <v>799</v>
      </c>
      <c r="D481" s="26" t="s">
        <v>800</v>
      </c>
      <c r="E481" s="26" t="s">
        <v>798</v>
      </c>
      <c r="F481" s="26" t="s">
        <v>800</v>
      </c>
      <c r="G481" s="26" t="s">
        <v>51</v>
      </c>
      <c r="H481" s="26" t="s">
        <v>973</v>
      </c>
      <c r="I481" s="26" t="s">
        <v>992</v>
      </c>
      <c r="J481" s="26"/>
      <c r="K481" s="26" t="s">
        <v>803</v>
      </c>
      <c r="L481" s="26" t="s">
        <v>804</v>
      </c>
      <c r="M481" s="13" t="s">
        <v>993</v>
      </c>
      <c r="N481" s="26"/>
      <c r="O481" s="26" t="s">
        <v>994</v>
      </c>
      <c r="P481" s="26" t="s">
        <v>272</v>
      </c>
      <c r="Q481" s="26">
        <v>3.4</v>
      </c>
      <c r="R481" s="26">
        <v>36</v>
      </c>
      <c r="S481" s="36">
        <v>2066</v>
      </c>
      <c r="T481" s="36">
        <v>2066</v>
      </c>
      <c r="U481" s="36"/>
      <c r="V481" s="28">
        <f t="shared" si="146"/>
        <v>4132</v>
      </c>
      <c r="W481" s="27">
        <f t="shared" si="147"/>
        <v>2066</v>
      </c>
      <c r="X481" s="27">
        <f t="shared" si="148"/>
        <v>2066</v>
      </c>
      <c r="Y481" s="27">
        <f t="shared" si="149"/>
        <v>0</v>
      </c>
      <c r="Z481" s="28">
        <f t="shared" si="150"/>
        <v>4132</v>
      </c>
      <c r="AA481" s="27">
        <f t="shared" si="151"/>
        <v>2066</v>
      </c>
      <c r="AB481" s="27">
        <f t="shared" si="152"/>
        <v>2066</v>
      </c>
      <c r="AC481" s="27">
        <f t="shared" si="153"/>
        <v>0</v>
      </c>
      <c r="AD481" s="28">
        <f t="shared" si="154"/>
        <v>4132</v>
      </c>
      <c r="AE481" s="28">
        <f t="shared" si="155"/>
        <v>12396</v>
      </c>
      <c r="AF481" s="29" t="s">
        <v>274</v>
      </c>
      <c r="AG481" s="29" t="s">
        <v>59</v>
      </c>
      <c r="AH481" s="29" t="s">
        <v>807</v>
      </c>
      <c r="AI481" s="29" t="s">
        <v>61</v>
      </c>
      <c r="AJ481" s="29" t="s">
        <v>62</v>
      </c>
      <c r="AK481" s="26" t="s">
        <v>63</v>
      </c>
      <c r="AL481" s="26" t="s">
        <v>62</v>
      </c>
      <c r="AM481" s="26" t="s">
        <v>64</v>
      </c>
      <c r="AN481" s="26" t="s">
        <v>65</v>
      </c>
      <c r="AO481" s="30"/>
    </row>
    <row r="482" spans="1:41">
      <c r="A482" s="26">
        <v>74</v>
      </c>
      <c r="B482" s="26" t="s">
        <v>798</v>
      </c>
      <c r="C482" s="26" t="s">
        <v>799</v>
      </c>
      <c r="D482" s="26" t="s">
        <v>800</v>
      </c>
      <c r="E482" s="26" t="s">
        <v>798</v>
      </c>
      <c r="F482" s="26" t="s">
        <v>800</v>
      </c>
      <c r="G482" s="26" t="s">
        <v>51</v>
      </c>
      <c r="H482" s="26" t="s">
        <v>995</v>
      </c>
      <c r="I482" s="26"/>
      <c r="J482" s="26">
        <v>10</v>
      </c>
      <c r="K482" s="26" t="s">
        <v>803</v>
      </c>
      <c r="L482" s="26" t="s">
        <v>804</v>
      </c>
      <c r="M482" s="13" t="s">
        <v>996</v>
      </c>
      <c r="N482" s="26"/>
      <c r="O482" s="26">
        <v>90794362</v>
      </c>
      <c r="P482" s="26" t="s">
        <v>272</v>
      </c>
      <c r="Q482" s="26">
        <v>1.2</v>
      </c>
      <c r="R482" s="26">
        <v>36</v>
      </c>
      <c r="S482" s="36">
        <v>658</v>
      </c>
      <c r="T482" s="36">
        <v>658</v>
      </c>
      <c r="U482" s="36"/>
      <c r="V482" s="28">
        <f t="shared" si="146"/>
        <v>1316</v>
      </c>
      <c r="W482" s="27">
        <f t="shared" si="147"/>
        <v>658</v>
      </c>
      <c r="X482" s="27">
        <f t="shared" si="148"/>
        <v>658</v>
      </c>
      <c r="Y482" s="27">
        <f t="shared" si="149"/>
        <v>0</v>
      </c>
      <c r="Z482" s="28">
        <f t="shared" si="150"/>
        <v>1316</v>
      </c>
      <c r="AA482" s="27">
        <f t="shared" si="151"/>
        <v>658</v>
      </c>
      <c r="AB482" s="27">
        <f t="shared" si="152"/>
        <v>658</v>
      </c>
      <c r="AC482" s="27">
        <f t="shared" si="153"/>
        <v>0</v>
      </c>
      <c r="AD482" s="28">
        <f t="shared" si="154"/>
        <v>1316</v>
      </c>
      <c r="AE482" s="28">
        <f t="shared" si="155"/>
        <v>3948</v>
      </c>
      <c r="AF482" s="29" t="s">
        <v>274</v>
      </c>
      <c r="AG482" s="29" t="s">
        <v>59</v>
      </c>
      <c r="AH482" s="29" t="s">
        <v>807</v>
      </c>
      <c r="AI482" s="29" t="s">
        <v>61</v>
      </c>
      <c r="AJ482" s="29" t="s">
        <v>62</v>
      </c>
      <c r="AK482" s="26" t="s">
        <v>63</v>
      </c>
      <c r="AL482" s="26" t="s">
        <v>62</v>
      </c>
      <c r="AM482" s="26" t="s">
        <v>64</v>
      </c>
      <c r="AN482" s="26" t="s">
        <v>65</v>
      </c>
      <c r="AO482" s="30"/>
    </row>
    <row r="483" spans="1:41">
      <c r="A483" s="26">
        <v>75</v>
      </c>
      <c r="B483" s="26" t="s">
        <v>798</v>
      </c>
      <c r="C483" s="26" t="s">
        <v>799</v>
      </c>
      <c r="D483" s="26" t="s">
        <v>800</v>
      </c>
      <c r="E483" s="26" t="s">
        <v>798</v>
      </c>
      <c r="F483" s="26" t="s">
        <v>800</v>
      </c>
      <c r="G483" s="26" t="s">
        <v>51</v>
      </c>
      <c r="H483" s="26" t="s">
        <v>995</v>
      </c>
      <c r="I483" s="26"/>
      <c r="J483" s="26">
        <v>11</v>
      </c>
      <c r="K483" s="26" t="s">
        <v>803</v>
      </c>
      <c r="L483" s="26" t="s">
        <v>804</v>
      </c>
      <c r="M483" s="13" t="s">
        <v>997</v>
      </c>
      <c r="N483" s="26"/>
      <c r="O483" s="26" t="s">
        <v>998</v>
      </c>
      <c r="P483" s="26" t="s">
        <v>272</v>
      </c>
      <c r="Q483" s="26">
        <v>2.5</v>
      </c>
      <c r="R483" s="26">
        <v>36</v>
      </c>
      <c r="S483" s="36">
        <v>1056.5</v>
      </c>
      <c r="T483" s="36">
        <v>1056.5</v>
      </c>
      <c r="U483" s="36"/>
      <c r="V483" s="28">
        <f t="shared" si="146"/>
        <v>2113</v>
      </c>
      <c r="W483" s="27">
        <f t="shared" si="147"/>
        <v>1056.5</v>
      </c>
      <c r="X483" s="27">
        <f t="shared" si="148"/>
        <v>1056.5</v>
      </c>
      <c r="Y483" s="27">
        <f t="shared" si="149"/>
        <v>0</v>
      </c>
      <c r="Z483" s="28">
        <f t="shared" si="150"/>
        <v>2113</v>
      </c>
      <c r="AA483" s="27">
        <f t="shared" si="151"/>
        <v>1056.5</v>
      </c>
      <c r="AB483" s="27">
        <f t="shared" si="152"/>
        <v>1056.5</v>
      </c>
      <c r="AC483" s="27">
        <f t="shared" si="153"/>
        <v>0</v>
      </c>
      <c r="AD483" s="28">
        <f t="shared" si="154"/>
        <v>2113</v>
      </c>
      <c r="AE483" s="28">
        <f t="shared" si="155"/>
        <v>6339</v>
      </c>
      <c r="AF483" s="29" t="s">
        <v>274</v>
      </c>
      <c r="AG483" s="29" t="s">
        <v>59</v>
      </c>
      <c r="AH483" s="29" t="s">
        <v>807</v>
      </c>
      <c r="AI483" s="29" t="s">
        <v>61</v>
      </c>
      <c r="AJ483" s="29" t="s">
        <v>62</v>
      </c>
      <c r="AK483" s="26" t="s">
        <v>63</v>
      </c>
      <c r="AL483" s="26" t="s">
        <v>62</v>
      </c>
      <c r="AM483" s="26" t="s">
        <v>64</v>
      </c>
      <c r="AN483" s="26" t="s">
        <v>65</v>
      </c>
      <c r="AO483" s="30"/>
    </row>
    <row r="484" spans="1:41">
      <c r="A484" s="26">
        <v>76</v>
      </c>
      <c r="B484" s="26" t="s">
        <v>798</v>
      </c>
      <c r="C484" s="26" t="s">
        <v>799</v>
      </c>
      <c r="D484" s="26" t="s">
        <v>800</v>
      </c>
      <c r="E484" s="26" t="s">
        <v>798</v>
      </c>
      <c r="F484" s="26" t="s">
        <v>800</v>
      </c>
      <c r="G484" s="26" t="s">
        <v>51</v>
      </c>
      <c r="H484" s="26" t="s">
        <v>995</v>
      </c>
      <c r="I484" s="26" t="s">
        <v>499</v>
      </c>
      <c r="J484" s="26">
        <v>11</v>
      </c>
      <c r="K484" s="26" t="s">
        <v>803</v>
      </c>
      <c r="L484" s="26" t="s">
        <v>804</v>
      </c>
      <c r="M484" s="13" t="s">
        <v>999</v>
      </c>
      <c r="N484" s="26"/>
      <c r="O484" s="26">
        <v>95790300</v>
      </c>
      <c r="P484" s="26" t="s">
        <v>272</v>
      </c>
      <c r="Q484" s="26">
        <v>1</v>
      </c>
      <c r="R484" s="26">
        <v>36</v>
      </c>
      <c r="S484" s="36">
        <v>166.5</v>
      </c>
      <c r="T484" s="36">
        <v>166.5</v>
      </c>
      <c r="U484" s="36"/>
      <c r="V484" s="28">
        <f t="shared" si="146"/>
        <v>333</v>
      </c>
      <c r="W484" s="27">
        <f t="shared" si="147"/>
        <v>166.5</v>
      </c>
      <c r="X484" s="27">
        <f t="shared" si="148"/>
        <v>166.5</v>
      </c>
      <c r="Y484" s="27">
        <f t="shared" si="149"/>
        <v>0</v>
      </c>
      <c r="Z484" s="28">
        <f t="shared" si="150"/>
        <v>333</v>
      </c>
      <c r="AA484" s="27">
        <f t="shared" si="151"/>
        <v>166.5</v>
      </c>
      <c r="AB484" s="27">
        <f t="shared" si="152"/>
        <v>166.5</v>
      </c>
      <c r="AC484" s="27">
        <f t="shared" si="153"/>
        <v>0</v>
      </c>
      <c r="AD484" s="28">
        <f t="shared" si="154"/>
        <v>333</v>
      </c>
      <c r="AE484" s="28">
        <f t="shared" si="155"/>
        <v>999</v>
      </c>
      <c r="AF484" s="29" t="s">
        <v>274</v>
      </c>
      <c r="AG484" s="29" t="s">
        <v>59</v>
      </c>
      <c r="AH484" s="29" t="s">
        <v>807</v>
      </c>
      <c r="AI484" s="29" t="s">
        <v>61</v>
      </c>
      <c r="AJ484" s="29" t="s">
        <v>62</v>
      </c>
      <c r="AK484" s="26" t="s">
        <v>63</v>
      </c>
      <c r="AL484" s="26" t="s">
        <v>62</v>
      </c>
      <c r="AM484" s="26" t="s">
        <v>64</v>
      </c>
      <c r="AN484" s="26" t="s">
        <v>65</v>
      </c>
      <c r="AO484" s="30"/>
    </row>
    <row r="485" spans="1:41">
      <c r="A485" s="26">
        <v>77</v>
      </c>
      <c r="B485" s="26" t="s">
        <v>798</v>
      </c>
      <c r="C485" s="26" t="s">
        <v>799</v>
      </c>
      <c r="D485" s="26" t="s">
        <v>800</v>
      </c>
      <c r="E485" s="26" t="s">
        <v>798</v>
      </c>
      <c r="F485" s="26" t="s">
        <v>800</v>
      </c>
      <c r="G485" s="26" t="s">
        <v>51</v>
      </c>
      <c r="H485" s="26" t="s">
        <v>995</v>
      </c>
      <c r="I485" s="26" t="s">
        <v>1000</v>
      </c>
      <c r="J485" s="26"/>
      <c r="K485" s="26" t="s">
        <v>803</v>
      </c>
      <c r="L485" s="26" t="s">
        <v>804</v>
      </c>
      <c r="M485" s="13" t="s">
        <v>1001</v>
      </c>
      <c r="N485" s="26"/>
      <c r="O485" s="26">
        <v>94817528</v>
      </c>
      <c r="P485" s="26" t="s">
        <v>272</v>
      </c>
      <c r="Q485" s="26">
        <v>1.2</v>
      </c>
      <c r="R485" s="26">
        <v>36</v>
      </c>
      <c r="S485" s="36">
        <v>423.5</v>
      </c>
      <c r="T485" s="36">
        <v>423.5</v>
      </c>
      <c r="U485" s="36"/>
      <c r="V485" s="28">
        <f t="shared" si="146"/>
        <v>847</v>
      </c>
      <c r="W485" s="27">
        <f t="shared" si="147"/>
        <v>423.5</v>
      </c>
      <c r="X485" s="27">
        <f t="shared" si="148"/>
        <v>423.5</v>
      </c>
      <c r="Y485" s="27">
        <f t="shared" si="149"/>
        <v>0</v>
      </c>
      <c r="Z485" s="28">
        <f t="shared" si="150"/>
        <v>847</v>
      </c>
      <c r="AA485" s="27">
        <f t="shared" si="151"/>
        <v>423.5</v>
      </c>
      <c r="AB485" s="27">
        <f t="shared" si="152"/>
        <v>423.5</v>
      </c>
      <c r="AC485" s="27">
        <f t="shared" si="153"/>
        <v>0</v>
      </c>
      <c r="AD485" s="28">
        <f t="shared" si="154"/>
        <v>847</v>
      </c>
      <c r="AE485" s="28">
        <f t="shared" si="155"/>
        <v>2541</v>
      </c>
      <c r="AF485" s="29" t="s">
        <v>274</v>
      </c>
      <c r="AG485" s="29" t="s">
        <v>59</v>
      </c>
      <c r="AH485" s="29" t="s">
        <v>807</v>
      </c>
      <c r="AI485" s="29" t="s">
        <v>61</v>
      </c>
      <c r="AJ485" s="29" t="s">
        <v>62</v>
      </c>
      <c r="AK485" s="26" t="s">
        <v>63</v>
      </c>
      <c r="AL485" s="26" t="s">
        <v>62</v>
      </c>
      <c r="AM485" s="26" t="s">
        <v>64</v>
      </c>
      <c r="AN485" s="26" t="s">
        <v>65</v>
      </c>
      <c r="AO485" s="30"/>
    </row>
    <row r="486" spans="1:41">
      <c r="A486" s="26">
        <v>78</v>
      </c>
      <c r="B486" s="26" t="s">
        <v>798</v>
      </c>
      <c r="C486" s="26" t="s">
        <v>799</v>
      </c>
      <c r="D486" s="26" t="s">
        <v>800</v>
      </c>
      <c r="E486" s="26" t="s">
        <v>798</v>
      </c>
      <c r="F486" s="26" t="s">
        <v>800</v>
      </c>
      <c r="G486" s="26" t="s">
        <v>51</v>
      </c>
      <c r="H486" s="26" t="s">
        <v>995</v>
      </c>
      <c r="I486" s="26" t="s">
        <v>1002</v>
      </c>
      <c r="J486" s="26"/>
      <c r="K486" s="26" t="s">
        <v>803</v>
      </c>
      <c r="L486" s="26" t="s">
        <v>804</v>
      </c>
      <c r="M486" s="13" t="s">
        <v>1003</v>
      </c>
      <c r="N486" s="26"/>
      <c r="O486" s="26" t="s">
        <v>1004</v>
      </c>
      <c r="P486" s="26" t="s">
        <v>272</v>
      </c>
      <c r="Q486" s="26">
        <v>3.9</v>
      </c>
      <c r="R486" s="26">
        <v>36</v>
      </c>
      <c r="S486" s="36">
        <v>1640.5</v>
      </c>
      <c r="T486" s="36">
        <v>1640.5</v>
      </c>
      <c r="U486" s="36"/>
      <c r="V486" s="28">
        <f t="shared" si="146"/>
        <v>3281</v>
      </c>
      <c r="W486" s="27">
        <f t="shared" si="147"/>
        <v>1640.5</v>
      </c>
      <c r="X486" s="27">
        <f t="shared" si="148"/>
        <v>1640.5</v>
      </c>
      <c r="Y486" s="27">
        <f t="shared" si="149"/>
        <v>0</v>
      </c>
      <c r="Z486" s="28">
        <f t="shared" si="150"/>
        <v>3281</v>
      </c>
      <c r="AA486" s="27">
        <f t="shared" si="151"/>
        <v>1640.5</v>
      </c>
      <c r="AB486" s="27">
        <f t="shared" si="152"/>
        <v>1640.5</v>
      </c>
      <c r="AC486" s="27">
        <f t="shared" si="153"/>
        <v>0</v>
      </c>
      <c r="AD486" s="28">
        <f t="shared" si="154"/>
        <v>3281</v>
      </c>
      <c r="AE486" s="28">
        <f t="shared" si="155"/>
        <v>9843</v>
      </c>
      <c r="AF486" s="29" t="s">
        <v>274</v>
      </c>
      <c r="AG486" s="29" t="s">
        <v>59</v>
      </c>
      <c r="AH486" s="29" t="s">
        <v>807</v>
      </c>
      <c r="AI486" s="29" t="s">
        <v>61</v>
      </c>
      <c r="AJ486" s="29" t="s">
        <v>62</v>
      </c>
      <c r="AK486" s="26" t="s">
        <v>63</v>
      </c>
      <c r="AL486" s="26" t="s">
        <v>62</v>
      </c>
      <c r="AM486" s="26" t="s">
        <v>64</v>
      </c>
      <c r="AN486" s="26" t="s">
        <v>65</v>
      </c>
      <c r="AO486" s="30"/>
    </row>
    <row r="487" spans="1:41">
      <c r="A487" s="26">
        <v>79</v>
      </c>
      <c r="B487" s="26" t="s">
        <v>798</v>
      </c>
      <c r="C487" s="26" t="s">
        <v>799</v>
      </c>
      <c r="D487" s="26" t="s">
        <v>800</v>
      </c>
      <c r="E487" s="26" t="s">
        <v>798</v>
      </c>
      <c r="F487" s="26" t="s">
        <v>800</v>
      </c>
      <c r="G487" s="26" t="s">
        <v>51</v>
      </c>
      <c r="H487" s="26" t="s">
        <v>995</v>
      </c>
      <c r="I487" s="26"/>
      <c r="J487" s="26">
        <v>3</v>
      </c>
      <c r="K487" s="26" t="s">
        <v>803</v>
      </c>
      <c r="L487" s="26" t="s">
        <v>804</v>
      </c>
      <c r="M487" s="13" t="s">
        <v>1005</v>
      </c>
      <c r="N487" s="26"/>
      <c r="O487" s="26" t="s">
        <v>1006</v>
      </c>
      <c r="P487" s="26" t="s">
        <v>272</v>
      </c>
      <c r="Q487" s="26">
        <v>1.1000000000000001</v>
      </c>
      <c r="R487" s="26">
        <v>36</v>
      </c>
      <c r="S487" s="36">
        <v>217</v>
      </c>
      <c r="T487" s="36">
        <v>217</v>
      </c>
      <c r="U487" s="36"/>
      <c r="V487" s="28">
        <f t="shared" si="146"/>
        <v>434</v>
      </c>
      <c r="W487" s="27">
        <f t="shared" si="147"/>
        <v>217</v>
      </c>
      <c r="X487" s="27">
        <f t="shared" si="148"/>
        <v>217</v>
      </c>
      <c r="Y487" s="27">
        <f t="shared" si="149"/>
        <v>0</v>
      </c>
      <c r="Z487" s="28">
        <f t="shared" si="150"/>
        <v>434</v>
      </c>
      <c r="AA487" s="27">
        <f t="shared" si="151"/>
        <v>217</v>
      </c>
      <c r="AB487" s="27">
        <f t="shared" si="152"/>
        <v>217</v>
      </c>
      <c r="AC487" s="27">
        <f t="shared" si="153"/>
        <v>0</v>
      </c>
      <c r="AD487" s="28">
        <f t="shared" si="154"/>
        <v>434</v>
      </c>
      <c r="AE487" s="28">
        <f t="shared" si="155"/>
        <v>1302</v>
      </c>
      <c r="AF487" s="29" t="s">
        <v>274</v>
      </c>
      <c r="AG487" s="29" t="s">
        <v>59</v>
      </c>
      <c r="AH487" s="29" t="s">
        <v>807</v>
      </c>
      <c r="AI487" s="29" t="s">
        <v>61</v>
      </c>
      <c r="AJ487" s="29" t="s">
        <v>62</v>
      </c>
      <c r="AK487" s="26" t="s">
        <v>63</v>
      </c>
      <c r="AL487" s="26" t="s">
        <v>62</v>
      </c>
      <c r="AM487" s="26" t="s">
        <v>64</v>
      </c>
      <c r="AN487" s="26" t="s">
        <v>65</v>
      </c>
      <c r="AO487" s="30"/>
    </row>
    <row r="488" spans="1:41">
      <c r="A488" s="26">
        <v>80</v>
      </c>
      <c r="B488" s="26" t="s">
        <v>798</v>
      </c>
      <c r="C488" s="26" t="s">
        <v>799</v>
      </c>
      <c r="D488" s="26" t="s">
        <v>800</v>
      </c>
      <c r="E488" s="26" t="s">
        <v>798</v>
      </c>
      <c r="F488" s="26" t="s">
        <v>800</v>
      </c>
      <c r="G488" s="26" t="s">
        <v>51</v>
      </c>
      <c r="H488" s="26" t="s">
        <v>995</v>
      </c>
      <c r="I488" s="26"/>
      <c r="J488" s="26">
        <v>4</v>
      </c>
      <c r="K488" s="26" t="s">
        <v>803</v>
      </c>
      <c r="L488" s="26" t="s">
        <v>804</v>
      </c>
      <c r="M488" s="13" t="s">
        <v>1007</v>
      </c>
      <c r="N488" s="26"/>
      <c r="O488" s="26" t="s">
        <v>1008</v>
      </c>
      <c r="P488" s="26" t="s">
        <v>272</v>
      </c>
      <c r="Q488" s="26">
        <v>1.6</v>
      </c>
      <c r="R488" s="26">
        <v>36</v>
      </c>
      <c r="S488" s="36">
        <v>1199</v>
      </c>
      <c r="T488" s="36">
        <v>1199</v>
      </c>
      <c r="U488" s="36"/>
      <c r="V488" s="28">
        <f t="shared" si="146"/>
        <v>2398</v>
      </c>
      <c r="W488" s="27">
        <f t="shared" si="147"/>
        <v>1199</v>
      </c>
      <c r="X488" s="27">
        <f t="shared" si="148"/>
        <v>1199</v>
      </c>
      <c r="Y488" s="27">
        <f t="shared" si="149"/>
        <v>0</v>
      </c>
      <c r="Z488" s="28">
        <f t="shared" si="150"/>
        <v>2398</v>
      </c>
      <c r="AA488" s="27">
        <f t="shared" si="151"/>
        <v>1199</v>
      </c>
      <c r="AB488" s="27">
        <f t="shared" si="152"/>
        <v>1199</v>
      </c>
      <c r="AC488" s="27">
        <f t="shared" si="153"/>
        <v>0</v>
      </c>
      <c r="AD488" s="28">
        <f t="shared" si="154"/>
        <v>2398</v>
      </c>
      <c r="AE488" s="28">
        <f t="shared" si="155"/>
        <v>7194</v>
      </c>
      <c r="AF488" s="29" t="s">
        <v>274</v>
      </c>
      <c r="AG488" s="29" t="s">
        <v>59</v>
      </c>
      <c r="AH488" s="29" t="s">
        <v>807</v>
      </c>
      <c r="AI488" s="29" t="s">
        <v>61</v>
      </c>
      <c r="AJ488" s="29" t="s">
        <v>62</v>
      </c>
      <c r="AK488" s="26" t="s">
        <v>63</v>
      </c>
      <c r="AL488" s="26" t="s">
        <v>62</v>
      </c>
      <c r="AM488" s="26" t="s">
        <v>64</v>
      </c>
      <c r="AN488" s="26" t="s">
        <v>65</v>
      </c>
      <c r="AO488" s="30"/>
    </row>
    <row r="489" spans="1:41">
      <c r="A489" s="26">
        <v>81</v>
      </c>
      <c r="B489" s="26" t="s">
        <v>798</v>
      </c>
      <c r="C489" s="26" t="s">
        <v>799</v>
      </c>
      <c r="D489" s="26" t="s">
        <v>800</v>
      </c>
      <c r="E489" s="26" t="s">
        <v>798</v>
      </c>
      <c r="F489" s="26" t="s">
        <v>800</v>
      </c>
      <c r="G489" s="26" t="s">
        <v>51</v>
      </c>
      <c r="H489" s="26" t="s">
        <v>995</v>
      </c>
      <c r="I489" s="26"/>
      <c r="J489" s="26">
        <v>5</v>
      </c>
      <c r="K489" s="26" t="s">
        <v>803</v>
      </c>
      <c r="L489" s="26" t="s">
        <v>804</v>
      </c>
      <c r="M489" s="13" t="s">
        <v>1009</v>
      </c>
      <c r="N489" s="26"/>
      <c r="O489" s="26">
        <v>90277010</v>
      </c>
      <c r="P489" s="26" t="s">
        <v>272</v>
      </c>
      <c r="Q489" s="26">
        <v>1.1000000000000001</v>
      </c>
      <c r="R489" s="26">
        <v>36</v>
      </c>
      <c r="S489" s="36">
        <v>593.5</v>
      </c>
      <c r="T489" s="36">
        <v>593.5</v>
      </c>
      <c r="U489" s="36"/>
      <c r="V489" s="28">
        <f t="shared" si="146"/>
        <v>1187</v>
      </c>
      <c r="W489" s="27">
        <f t="shared" si="147"/>
        <v>593.5</v>
      </c>
      <c r="X489" s="27">
        <f t="shared" si="148"/>
        <v>593.5</v>
      </c>
      <c r="Y489" s="27">
        <f t="shared" si="149"/>
        <v>0</v>
      </c>
      <c r="Z489" s="28">
        <f t="shared" si="150"/>
        <v>1187</v>
      </c>
      <c r="AA489" s="27">
        <f t="shared" si="151"/>
        <v>593.5</v>
      </c>
      <c r="AB489" s="27">
        <f t="shared" si="152"/>
        <v>593.5</v>
      </c>
      <c r="AC489" s="27">
        <f t="shared" si="153"/>
        <v>0</v>
      </c>
      <c r="AD489" s="28">
        <f t="shared" si="154"/>
        <v>1187</v>
      </c>
      <c r="AE489" s="28">
        <f t="shared" si="155"/>
        <v>3561</v>
      </c>
      <c r="AF489" s="29" t="s">
        <v>274</v>
      </c>
      <c r="AG489" s="29" t="s">
        <v>59</v>
      </c>
      <c r="AH489" s="29" t="s">
        <v>807</v>
      </c>
      <c r="AI489" s="29" t="s">
        <v>61</v>
      </c>
      <c r="AJ489" s="29" t="s">
        <v>62</v>
      </c>
      <c r="AK489" s="26" t="s">
        <v>63</v>
      </c>
      <c r="AL489" s="26" t="s">
        <v>62</v>
      </c>
      <c r="AM489" s="26" t="s">
        <v>64</v>
      </c>
      <c r="AN489" s="26" t="s">
        <v>65</v>
      </c>
      <c r="AO489" s="30"/>
    </row>
    <row r="490" spans="1:41">
      <c r="A490" s="26">
        <v>82</v>
      </c>
      <c r="B490" s="26" t="s">
        <v>798</v>
      </c>
      <c r="C490" s="26" t="s">
        <v>799</v>
      </c>
      <c r="D490" s="26" t="s">
        <v>800</v>
      </c>
      <c r="E490" s="26" t="s">
        <v>798</v>
      </c>
      <c r="F490" s="26" t="s">
        <v>800</v>
      </c>
      <c r="G490" s="26" t="s">
        <v>51</v>
      </c>
      <c r="H490" s="26" t="s">
        <v>995</v>
      </c>
      <c r="I490" s="26" t="s">
        <v>1010</v>
      </c>
      <c r="J490" s="26"/>
      <c r="K490" s="26" t="s">
        <v>803</v>
      </c>
      <c r="L490" s="26" t="s">
        <v>804</v>
      </c>
      <c r="M490" s="13" t="s">
        <v>1011</v>
      </c>
      <c r="N490" s="26"/>
      <c r="O490" s="26" t="s">
        <v>1012</v>
      </c>
      <c r="P490" s="26" t="s">
        <v>272</v>
      </c>
      <c r="Q490" s="26">
        <v>1</v>
      </c>
      <c r="R490" s="26">
        <v>36</v>
      </c>
      <c r="S490" s="36">
        <v>241</v>
      </c>
      <c r="T490" s="36">
        <v>241</v>
      </c>
      <c r="U490" s="36"/>
      <c r="V490" s="28">
        <f t="shared" si="146"/>
        <v>482</v>
      </c>
      <c r="W490" s="27">
        <f t="shared" si="147"/>
        <v>241</v>
      </c>
      <c r="X490" s="27">
        <f t="shared" si="148"/>
        <v>241</v>
      </c>
      <c r="Y490" s="27">
        <f t="shared" si="149"/>
        <v>0</v>
      </c>
      <c r="Z490" s="28">
        <f t="shared" si="150"/>
        <v>482</v>
      </c>
      <c r="AA490" s="27">
        <f t="shared" si="151"/>
        <v>241</v>
      </c>
      <c r="AB490" s="27">
        <f t="shared" si="152"/>
        <v>241</v>
      </c>
      <c r="AC490" s="27">
        <f t="shared" si="153"/>
        <v>0</v>
      </c>
      <c r="AD490" s="28">
        <f t="shared" si="154"/>
        <v>482</v>
      </c>
      <c r="AE490" s="28">
        <f t="shared" si="155"/>
        <v>1446</v>
      </c>
      <c r="AF490" s="29" t="s">
        <v>274</v>
      </c>
      <c r="AG490" s="29" t="s">
        <v>59</v>
      </c>
      <c r="AH490" s="29" t="s">
        <v>807</v>
      </c>
      <c r="AI490" s="29" t="s">
        <v>61</v>
      </c>
      <c r="AJ490" s="29" t="s">
        <v>62</v>
      </c>
      <c r="AK490" s="26" t="s">
        <v>63</v>
      </c>
      <c r="AL490" s="26" t="s">
        <v>62</v>
      </c>
      <c r="AM490" s="26" t="s">
        <v>64</v>
      </c>
      <c r="AN490" s="26" t="s">
        <v>65</v>
      </c>
      <c r="AO490" s="30"/>
    </row>
    <row r="491" spans="1:41">
      <c r="A491" s="26">
        <v>83</v>
      </c>
      <c r="B491" s="26" t="s">
        <v>798</v>
      </c>
      <c r="C491" s="26" t="s">
        <v>799</v>
      </c>
      <c r="D491" s="26" t="s">
        <v>800</v>
      </c>
      <c r="E491" s="26" t="s">
        <v>798</v>
      </c>
      <c r="F491" s="26" t="s">
        <v>800</v>
      </c>
      <c r="G491" s="26" t="s">
        <v>51</v>
      </c>
      <c r="H491" s="26" t="s">
        <v>995</v>
      </c>
      <c r="I491" s="26" t="s">
        <v>1013</v>
      </c>
      <c r="J491" s="26"/>
      <c r="K491" s="26" t="s">
        <v>803</v>
      </c>
      <c r="L491" s="26" t="s">
        <v>804</v>
      </c>
      <c r="M491" s="13" t="s">
        <v>1014</v>
      </c>
      <c r="N491" s="26"/>
      <c r="O491" s="26">
        <v>94817510</v>
      </c>
      <c r="P491" s="26" t="s">
        <v>272</v>
      </c>
      <c r="Q491" s="26">
        <v>2.2999999999999998</v>
      </c>
      <c r="R491" s="26">
        <v>36</v>
      </c>
      <c r="S491" s="36">
        <v>959.5</v>
      </c>
      <c r="T491" s="36">
        <v>959.5</v>
      </c>
      <c r="U491" s="36"/>
      <c r="V491" s="28">
        <f t="shared" si="146"/>
        <v>1919</v>
      </c>
      <c r="W491" s="27">
        <f t="shared" si="147"/>
        <v>959.5</v>
      </c>
      <c r="X491" s="27">
        <f t="shared" si="148"/>
        <v>959.5</v>
      </c>
      <c r="Y491" s="27">
        <f t="shared" si="149"/>
        <v>0</v>
      </c>
      <c r="Z491" s="28">
        <f t="shared" si="150"/>
        <v>1919</v>
      </c>
      <c r="AA491" s="27">
        <f t="shared" si="151"/>
        <v>959.5</v>
      </c>
      <c r="AB491" s="27">
        <f t="shared" si="152"/>
        <v>959.5</v>
      </c>
      <c r="AC491" s="27">
        <f t="shared" si="153"/>
        <v>0</v>
      </c>
      <c r="AD491" s="28">
        <f t="shared" si="154"/>
        <v>1919</v>
      </c>
      <c r="AE491" s="28">
        <f t="shared" si="155"/>
        <v>5757</v>
      </c>
      <c r="AF491" s="29" t="s">
        <v>274</v>
      </c>
      <c r="AG491" s="29" t="s">
        <v>59</v>
      </c>
      <c r="AH491" s="29" t="s">
        <v>807</v>
      </c>
      <c r="AI491" s="29" t="s">
        <v>61</v>
      </c>
      <c r="AJ491" s="29" t="s">
        <v>62</v>
      </c>
      <c r="AK491" s="26" t="s">
        <v>63</v>
      </c>
      <c r="AL491" s="26" t="s">
        <v>62</v>
      </c>
      <c r="AM491" s="26" t="s">
        <v>64</v>
      </c>
      <c r="AN491" s="26" t="s">
        <v>65</v>
      </c>
      <c r="AO491" s="30"/>
    </row>
    <row r="492" spans="1:41">
      <c r="A492" s="26">
        <v>84</v>
      </c>
      <c r="B492" s="26" t="s">
        <v>798</v>
      </c>
      <c r="C492" s="26" t="s">
        <v>799</v>
      </c>
      <c r="D492" s="26" t="s">
        <v>800</v>
      </c>
      <c r="E492" s="26" t="s">
        <v>798</v>
      </c>
      <c r="F492" s="26" t="s">
        <v>800</v>
      </c>
      <c r="G492" s="26" t="s">
        <v>51</v>
      </c>
      <c r="H492" s="26" t="s">
        <v>995</v>
      </c>
      <c r="I492" s="26" t="s">
        <v>1015</v>
      </c>
      <c r="J492" s="26">
        <v>9</v>
      </c>
      <c r="K492" s="26" t="s">
        <v>803</v>
      </c>
      <c r="L492" s="26" t="s">
        <v>804</v>
      </c>
      <c r="M492" s="13" t="s">
        <v>1016</v>
      </c>
      <c r="N492" s="26"/>
      <c r="O492" s="26">
        <v>95786650</v>
      </c>
      <c r="P492" s="26" t="s">
        <v>272</v>
      </c>
      <c r="Q492" s="26">
        <v>1.3</v>
      </c>
      <c r="R492" s="26">
        <v>36</v>
      </c>
      <c r="S492" s="36">
        <v>443</v>
      </c>
      <c r="T492" s="36">
        <v>443</v>
      </c>
      <c r="U492" s="36"/>
      <c r="V492" s="28">
        <f t="shared" si="146"/>
        <v>886</v>
      </c>
      <c r="W492" s="27">
        <f t="shared" si="147"/>
        <v>443</v>
      </c>
      <c r="X492" s="27">
        <f t="shared" si="148"/>
        <v>443</v>
      </c>
      <c r="Y492" s="27">
        <f t="shared" si="149"/>
        <v>0</v>
      </c>
      <c r="Z492" s="28">
        <f t="shared" si="150"/>
        <v>886</v>
      </c>
      <c r="AA492" s="27">
        <f t="shared" si="151"/>
        <v>443</v>
      </c>
      <c r="AB492" s="27">
        <f t="shared" si="152"/>
        <v>443</v>
      </c>
      <c r="AC492" s="27">
        <f t="shared" si="153"/>
        <v>0</v>
      </c>
      <c r="AD492" s="28">
        <f t="shared" si="154"/>
        <v>886</v>
      </c>
      <c r="AE492" s="28">
        <f t="shared" si="155"/>
        <v>2658</v>
      </c>
      <c r="AF492" s="29" t="s">
        <v>274</v>
      </c>
      <c r="AG492" s="29" t="s">
        <v>59</v>
      </c>
      <c r="AH492" s="29" t="s">
        <v>807</v>
      </c>
      <c r="AI492" s="29" t="s">
        <v>61</v>
      </c>
      <c r="AJ492" s="29" t="s">
        <v>62</v>
      </c>
      <c r="AK492" s="26" t="s">
        <v>63</v>
      </c>
      <c r="AL492" s="26" t="s">
        <v>62</v>
      </c>
      <c r="AM492" s="26" t="s">
        <v>64</v>
      </c>
      <c r="AN492" s="26" t="s">
        <v>65</v>
      </c>
      <c r="AO492" s="30"/>
    </row>
    <row r="493" spans="1:41">
      <c r="A493" s="26">
        <v>85</v>
      </c>
      <c r="B493" s="26" t="s">
        <v>798</v>
      </c>
      <c r="C493" s="26" t="s">
        <v>799</v>
      </c>
      <c r="D493" s="26" t="s">
        <v>800</v>
      </c>
      <c r="E493" s="26" t="s">
        <v>798</v>
      </c>
      <c r="F493" s="26" t="s">
        <v>800</v>
      </c>
      <c r="G493" s="26" t="s">
        <v>51</v>
      </c>
      <c r="H493" s="26" t="s">
        <v>995</v>
      </c>
      <c r="I493" s="26" t="s">
        <v>1017</v>
      </c>
      <c r="J493" s="26"/>
      <c r="K493" s="26" t="s">
        <v>803</v>
      </c>
      <c r="L493" s="26" t="s">
        <v>804</v>
      </c>
      <c r="M493" s="13" t="s">
        <v>1018</v>
      </c>
      <c r="N493" s="26"/>
      <c r="O493" s="26" t="s">
        <v>1019</v>
      </c>
      <c r="P493" s="26" t="s">
        <v>272</v>
      </c>
      <c r="Q493" s="26">
        <v>2</v>
      </c>
      <c r="R493" s="26">
        <v>36</v>
      </c>
      <c r="S493" s="36">
        <v>851.5</v>
      </c>
      <c r="T493" s="36">
        <v>851.5</v>
      </c>
      <c r="U493" s="36"/>
      <c r="V493" s="28">
        <f t="shared" si="146"/>
        <v>1703</v>
      </c>
      <c r="W493" s="27">
        <f t="shared" si="147"/>
        <v>851.5</v>
      </c>
      <c r="X493" s="27">
        <f t="shared" si="148"/>
        <v>851.5</v>
      </c>
      <c r="Y493" s="27">
        <f t="shared" si="149"/>
        <v>0</v>
      </c>
      <c r="Z493" s="28">
        <f t="shared" si="150"/>
        <v>1703</v>
      </c>
      <c r="AA493" s="27">
        <f t="shared" si="151"/>
        <v>851.5</v>
      </c>
      <c r="AB493" s="27">
        <f t="shared" si="152"/>
        <v>851.5</v>
      </c>
      <c r="AC493" s="27">
        <f t="shared" si="153"/>
        <v>0</v>
      </c>
      <c r="AD493" s="28">
        <f t="shared" si="154"/>
        <v>1703</v>
      </c>
      <c r="AE493" s="28">
        <f t="shared" si="155"/>
        <v>5109</v>
      </c>
      <c r="AF493" s="29" t="s">
        <v>274</v>
      </c>
      <c r="AG493" s="29" t="s">
        <v>59</v>
      </c>
      <c r="AH493" s="29" t="s">
        <v>807</v>
      </c>
      <c r="AI493" s="29" t="s">
        <v>61</v>
      </c>
      <c r="AJ493" s="29" t="s">
        <v>62</v>
      </c>
      <c r="AK493" s="26" t="s">
        <v>63</v>
      </c>
      <c r="AL493" s="26" t="s">
        <v>62</v>
      </c>
      <c r="AM493" s="26" t="s">
        <v>64</v>
      </c>
      <c r="AN493" s="26" t="s">
        <v>65</v>
      </c>
      <c r="AO493" s="30"/>
    </row>
    <row r="494" spans="1:41">
      <c r="A494" s="26">
        <v>86</v>
      </c>
      <c r="B494" s="26" t="s">
        <v>798</v>
      </c>
      <c r="C494" s="26" t="s">
        <v>799</v>
      </c>
      <c r="D494" s="26" t="s">
        <v>800</v>
      </c>
      <c r="E494" s="26" t="s">
        <v>798</v>
      </c>
      <c r="F494" s="26" t="s">
        <v>800</v>
      </c>
      <c r="G494" s="26" t="s">
        <v>51</v>
      </c>
      <c r="H494" s="26" t="s">
        <v>995</v>
      </c>
      <c r="I494" s="26" t="s">
        <v>978</v>
      </c>
      <c r="J494" s="26"/>
      <c r="K494" s="26" t="s">
        <v>803</v>
      </c>
      <c r="L494" s="26" t="s">
        <v>804</v>
      </c>
      <c r="M494" s="13" t="s">
        <v>1020</v>
      </c>
      <c r="N494" s="26"/>
      <c r="O494" s="26" t="s">
        <v>1021</v>
      </c>
      <c r="P494" s="26" t="s">
        <v>272</v>
      </c>
      <c r="Q494" s="26">
        <v>2.2000000000000002</v>
      </c>
      <c r="R494" s="26">
        <v>36</v>
      </c>
      <c r="S494" s="36">
        <v>851</v>
      </c>
      <c r="T494" s="36">
        <v>851</v>
      </c>
      <c r="U494" s="36"/>
      <c r="V494" s="28">
        <f t="shared" si="146"/>
        <v>1702</v>
      </c>
      <c r="W494" s="27">
        <f t="shared" si="147"/>
        <v>851</v>
      </c>
      <c r="X494" s="27">
        <f t="shared" si="148"/>
        <v>851</v>
      </c>
      <c r="Y494" s="27">
        <f t="shared" si="149"/>
        <v>0</v>
      </c>
      <c r="Z494" s="28">
        <f t="shared" si="150"/>
        <v>1702</v>
      </c>
      <c r="AA494" s="27">
        <f t="shared" si="151"/>
        <v>851</v>
      </c>
      <c r="AB494" s="27">
        <f t="shared" si="152"/>
        <v>851</v>
      </c>
      <c r="AC494" s="27">
        <f t="shared" si="153"/>
        <v>0</v>
      </c>
      <c r="AD494" s="28">
        <f t="shared" si="154"/>
        <v>1702</v>
      </c>
      <c r="AE494" s="28">
        <f t="shared" si="155"/>
        <v>5106</v>
      </c>
      <c r="AF494" s="29" t="s">
        <v>274</v>
      </c>
      <c r="AG494" s="29" t="s">
        <v>59</v>
      </c>
      <c r="AH494" s="29" t="s">
        <v>807</v>
      </c>
      <c r="AI494" s="29" t="s">
        <v>61</v>
      </c>
      <c r="AJ494" s="29" t="s">
        <v>62</v>
      </c>
      <c r="AK494" s="26" t="s">
        <v>63</v>
      </c>
      <c r="AL494" s="26" t="s">
        <v>62</v>
      </c>
      <c r="AM494" s="26" t="s">
        <v>64</v>
      </c>
      <c r="AN494" s="26" t="s">
        <v>65</v>
      </c>
      <c r="AO494" s="30"/>
    </row>
    <row r="495" spans="1:41">
      <c r="A495" s="26">
        <v>87</v>
      </c>
      <c r="B495" s="26" t="s">
        <v>798</v>
      </c>
      <c r="C495" s="26" t="s">
        <v>799</v>
      </c>
      <c r="D495" s="26" t="s">
        <v>800</v>
      </c>
      <c r="E495" s="26" t="s">
        <v>798</v>
      </c>
      <c r="F495" s="26" t="s">
        <v>800</v>
      </c>
      <c r="G495" s="26" t="s">
        <v>51</v>
      </c>
      <c r="H495" s="26" t="s">
        <v>995</v>
      </c>
      <c r="I495" s="26" t="s">
        <v>1022</v>
      </c>
      <c r="J495" s="26"/>
      <c r="K495" s="26" t="s">
        <v>803</v>
      </c>
      <c r="L495" s="26" t="s">
        <v>804</v>
      </c>
      <c r="M495" s="13" t="s">
        <v>1023</v>
      </c>
      <c r="N495" s="26"/>
      <c r="O495" s="26" t="s">
        <v>1024</v>
      </c>
      <c r="P495" s="26" t="s">
        <v>272</v>
      </c>
      <c r="Q495" s="26">
        <v>2.7</v>
      </c>
      <c r="R495" s="26">
        <v>36</v>
      </c>
      <c r="S495" s="36">
        <v>1086.5</v>
      </c>
      <c r="T495" s="36">
        <v>1086.5</v>
      </c>
      <c r="U495" s="36"/>
      <c r="V495" s="28">
        <f t="shared" si="146"/>
        <v>2173</v>
      </c>
      <c r="W495" s="27">
        <f t="shared" si="147"/>
        <v>1086.5</v>
      </c>
      <c r="X495" s="27">
        <f t="shared" si="148"/>
        <v>1086.5</v>
      </c>
      <c r="Y495" s="27">
        <f t="shared" si="149"/>
        <v>0</v>
      </c>
      <c r="Z495" s="28">
        <f t="shared" si="150"/>
        <v>2173</v>
      </c>
      <c r="AA495" s="27">
        <f t="shared" si="151"/>
        <v>1086.5</v>
      </c>
      <c r="AB495" s="27">
        <f t="shared" si="152"/>
        <v>1086.5</v>
      </c>
      <c r="AC495" s="27">
        <f t="shared" si="153"/>
        <v>0</v>
      </c>
      <c r="AD495" s="28">
        <f t="shared" si="154"/>
        <v>2173</v>
      </c>
      <c r="AE495" s="28">
        <f t="shared" si="155"/>
        <v>6519</v>
      </c>
      <c r="AF495" s="29" t="s">
        <v>274</v>
      </c>
      <c r="AG495" s="29" t="s">
        <v>59</v>
      </c>
      <c r="AH495" s="29" t="s">
        <v>807</v>
      </c>
      <c r="AI495" s="29" t="s">
        <v>61</v>
      </c>
      <c r="AJ495" s="29" t="s">
        <v>62</v>
      </c>
      <c r="AK495" s="26" t="s">
        <v>63</v>
      </c>
      <c r="AL495" s="26" t="s">
        <v>62</v>
      </c>
      <c r="AM495" s="26" t="s">
        <v>64</v>
      </c>
      <c r="AN495" s="26" t="s">
        <v>65</v>
      </c>
      <c r="AO495" s="30"/>
    </row>
    <row r="496" spans="1:41">
      <c r="A496" s="26">
        <v>88</v>
      </c>
      <c r="B496" s="26" t="s">
        <v>798</v>
      </c>
      <c r="C496" s="26" t="s">
        <v>799</v>
      </c>
      <c r="D496" s="26" t="s">
        <v>800</v>
      </c>
      <c r="E496" s="26" t="s">
        <v>798</v>
      </c>
      <c r="F496" s="26" t="s">
        <v>800</v>
      </c>
      <c r="G496" s="26" t="s">
        <v>51</v>
      </c>
      <c r="H496" s="26" t="s">
        <v>995</v>
      </c>
      <c r="I496" s="26" t="s">
        <v>1022</v>
      </c>
      <c r="J496" s="26">
        <v>2</v>
      </c>
      <c r="K496" s="26" t="s">
        <v>803</v>
      </c>
      <c r="L496" s="26" t="s">
        <v>804</v>
      </c>
      <c r="M496" s="13" t="s">
        <v>1025</v>
      </c>
      <c r="N496" s="26"/>
      <c r="O496" s="26" t="s">
        <v>1026</v>
      </c>
      <c r="P496" s="26" t="s">
        <v>272</v>
      </c>
      <c r="Q496" s="26">
        <v>1</v>
      </c>
      <c r="R496" s="26">
        <v>36</v>
      </c>
      <c r="S496" s="36">
        <v>467</v>
      </c>
      <c r="T496" s="36">
        <v>467</v>
      </c>
      <c r="U496" s="36"/>
      <c r="V496" s="28">
        <f t="shared" si="146"/>
        <v>934</v>
      </c>
      <c r="W496" s="27">
        <f t="shared" si="147"/>
        <v>467</v>
      </c>
      <c r="X496" s="27">
        <f t="shared" si="148"/>
        <v>467</v>
      </c>
      <c r="Y496" s="27">
        <f t="shared" si="149"/>
        <v>0</v>
      </c>
      <c r="Z496" s="28">
        <f t="shared" si="150"/>
        <v>934</v>
      </c>
      <c r="AA496" s="27">
        <f t="shared" si="151"/>
        <v>467</v>
      </c>
      <c r="AB496" s="27">
        <f t="shared" si="152"/>
        <v>467</v>
      </c>
      <c r="AC496" s="27">
        <f t="shared" si="153"/>
        <v>0</v>
      </c>
      <c r="AD496" s="28">
        <f t="shared" si="154"/>
        <v>934</v>
      </c>
      <c r="AE496" s="28">
        <f t="shared" si="155"/>
        <v>2802</v>
      </c>
      <c r="AF496" s="29" t="s">
        <v>274</v>
      </c>
      <c r="AG496" s="29" t="s">
        <v>59</v>
      </c>
      <c r="AH496" s="29" t="s">
        <v>807</v>
      </c>
      <c r="AI496" s="29" t="s">
        <v>61</v>
      </c>
      <c r="AJ496" s="29" t="s">
        <v>62</v>
      </c>
      <c r="AK496" s="26" t="s">
        <v>63</v>
      </c>
      <c r="AL496" s="26" t="s">
        <v>62</v>
      </c>
      <c r="AM496" s="26" t="s">
        <v>64</v>
      </c>
      <c r="AN496" s="26" t="s">
        <v>65</v>
      </c>
      <c r="AO496" s="30"/>
    </row>
    <row r="497" spans="1:41">
      <c r="A497" s="26">
        <v>89</v>
      </c>
      <c r="B497" s="26" t="s">
        <v>798</v>
      </c>
      <c r="C497" s="26" t="s">
        <v>799</v>
      </c>
      <c r="D497" s="26" t="s">
        <v>800</v>
      </c>
      <c r="E497" s="26" t="s">
        <v>798</v>
      </c>
      <c r="F497" s="26" t="s">
        <v>800</v>
      </c>
      <c r="G497" s="26" t="s">
        <v>51</v>
      </c>
      <c r="H497" s="26" t="s">
        <v>995</v>
      </c>
      <c r="I497" s="26" t="s">
        <v>547</v>
      </c>
      <c r="J497" s="26"/>
      <c r="K497" s="26" t="s">
        <v>803</v>
      </c>
      <c r="L497" s="26" t="s">
        <v>804</v>
      </c>
      <c r="M497" s="13" t="s">
        <v>1027</v>
      </c>
      <c r="N497" s="26"/>
      <c r="O497" s="26" t="s">
        <v>1028</v>
      </c>
      <c r="P497" s="26" t="s">
        <v>272</v>
      </c>
      <c r="Q497" s="26">
        <v>2.2999999999999998</v>
      </c>
      <c r="R497" s="26">
        <v>36</v>
      </c>
      <c r="S497" s="36">
        <v>1080</v>
      </c>
      <c r="T497" s="36">
        <v>1080</v>
      </c>
      <c r="U497" s="36"/>
      <c r="V497" s="28">
        <f t="shared" si="146"/>
        <v>2160</v>
      </c>
      <c r="W497" s="27">
        <f t="shared" si="147"/>
        <v>1080</v>
      </c>
      <c r="X497" s="27">
        <f t="shared" si="148"/>
        <v>1080</v>
      </c>
      <c r="Y497" s="27">
        <f t="shared" si="149"/>
        <v>0</v>
      </c>
      <c r="Z497" s="28">
        <f t="shared" si="150"/>
        <v>2160</v>
      </c>
      <c r="AA497" s="27">
        <f t="shared" si="151"/>
        <v>1080</v>
      </c>
      <c r="AB497" s="27">
        <f t="shared" si="152"/>
        <v>1080</v>
      </c>
      <c r="AC497" s="27">
        <f t="shared" si="153"/>
        <v>0</v>
      </c>
      <c r="AD497" s="28">
        <f t="shared" si="154"/>
        <v>2160</v>
      </c>
      <c r="AE497" s="28">
        <f t="shared" si="155"/>
        <v>6480</v>
      </c>
      <c r="AF497" s="29" t="s">
        <v>274</v>
      </c>
      <c r="AG497" s="29" t="s">
        <v>59</v>
      </c>
      <c r="AH497" s="29" t="s">
        <v>807</v>
      </c>
      <c r="AI497" s="29" t="s">
        <v>61</v>
      </c>
      <c r="AJ497" s="29" t="s">
        <v>62</v>
      </c>
      <c r="AK497" s="26" t="s">
        <v>63</v>
      </c>
      <c r="AL497" s="26" t="s">
        <v>62</v>
      </c>
      <c r="AM497" s="26" t="s">
        <v>64</v>
      </c>
      <c r="AN497" s="26" t="s">
        <v>65</v>
      </c>
      <c r="AO497" s="30"/>
    </row>
    <row r="498" spans="1:41">
      <c r="A498" s="26">
        <v>90</v>
      </c>
      <c r="B498" s="26" t="s">
        <v>798</v>
      </c>
      <c r="C498" s="26" t="s">
        <v>799</v>
      </c>
      <c r="D498" s="26" t="s">
        <v>800</v>
      </c>
      <c r="E498" s="26" t="s">
        <v>798</v>
      </c>
      <c r="F498" s="26" t="s">
        <v>800</v>
      </c>
      <c r="G498" s="26" t="s">
        <v>51</v>
      </c>
      <c r="H498" s="26" t="s">
        <v>995</v>
      </c>
      <c r="I498" s="26" t="s">
        <v>1029</v>
      </c>
      <c r="J498" s="26"/>
      <c r="K498" s="26" t="s">
        <v>803</v>
      </c>
      <c r="L498" s="26" t="s">
        <v>804</v>
      </c>
      <c r="M498" s="13" t="s">
        <v>1030</v>
      </c>
      <c r="N498" s="26"/>
      <c r="O498" s="26">
        <v>70997320</v>
      </c>
      <c r="P498" s="26" t="s">
        <v>272</v>
      </c>
      <c r="Q498" s="26">
        <v>2</v>
      </c>
      <c r="R498" s="26">
        <v>36</v>
      </c>
      <c r="S498" s="36">
        <v>1528.5</v>
      </c>
      <c r="T498" s="36">
        <v>1528.5</v>
      </c>
      <c r="U498" s="36"/>
      <c r="V498" s="28">
        <f t="shared" si="146"/>
        <v>3057</v>
      </c>
      <c r="W498" s="27">
        <f t="shared" si="147"/>
        <v>1528.5</v>
      </c>
      <c r="X498" s="27">
        <f t="shared" si="148"/>
        <v>1528.5</v>
      </c>
      <c r="Y498" s="27">
        <f t="shared" si="149"/>
        <v>0</v>
      </c>
      <c r="Z498" s="28">
        <f t="shared" si="150"/>
        <v>3057</v>
      </c>
      <c r="AA498" s="27">
        <f t="shared" si="151"/>
        <v>1528.5</v>
      </c>
      <c r="AB498" s="27">
        <f t="shared" si="152"/>
        <v>1528.5</v>
      </c>
      <c r="AC498" s="27">
        <f t="shared" si="153"/>
        <v>0</v>
      </c>
      <c r="AD498" s="28">
        <f t="shared" si="154"/>
        <v>3057</v>
      </c>
      <c r="AE498" s="28">
        <f t="shared" si="155"/>
        <v>9171</v>
      </c>
      <c r="AF498" s="29" t="s">
        <v>274</v>
      </c>
      <c r="AG498" s="29" t="s">
        <v>59</v>
      </c>
      <c r="AH498" s="29" t="s">
        <v>807</v>
      </c>
      <c r="AI498" s="29" t="s">
        <v>61</v>
      </c>
      <c r="AJ498" s="29" t="s">
        <v>62</v>
      </c>
      <c r="AK498" s="26" t="s">
        <v>63</v>
      </c>
      <c r="AL498" s="26" t="s">
        <v>62</v>
      </c>
      <c r="AM498" s="26" t="s">
        <v>64</v>
      </c>
      <c r="AN498" s="26" t="s">
        <v>65</v>
      </c>
      <c r="AO498" s="30"/>
    </row>
    <row r="499" spans="1:41">
      <c r="A499" s="26">
        <v>91</v>
      </c>
      <c r="B499" s="26" t="s">
        <v>798</v>
      </c>
      <c r="C499" s="26" t="s">
        <v>799</v>
      </c>
      <c r="D499" s="26" t="s">
        <v>800</v>
      </c>
      <c r="E499" s="26" t="s">
        <v>798</v>
      </c>
      <c r="F499" s="26" t="s">
        <v>800</v>
      </c>
      <c r="G499" s="26" t="s">
        <v>51</v>
      </c>
      <c r="H499" s="26" t="s">
        <v>995</v>
      </c>
      <c r="I499" s="26" t="s">
        <v>1031</v>
      </c>
      <c r="J499" s="26">
        <v>2</v>
      </c>
      <c r="K499" s="26" t="s">
        <v>803</v>
      </c>
      <c r="L499" s="26" t="s">
        <v>804</v>
      </c>
      <c r="M499" s="13" t="s">
        <v>1032</v>
      </c>
      <c r="N499" s="26"/>
      <c r="O499" s="26" t="s">
        <v>1033</v>
      </c>
      <c r="P499" s="26" t="s">
        <v>272</v>
      </c>
      <c r="Q499" s="26">
        <v>1.7</v>
      </c>
      <c r="R499" s="26">
        <v>36</v>
      </c>
      <c r="S499" s="36">
        <v>1363</v>
      </c>
      <c r="T499" s="36">
        <v>1363</v>
      </c>
      <c r="U499" s="36"/>
      <c r="V499" s="28">
        <f t="shared" si="146"/>
        <v>2726</v>
      </c>
      <c r="W499" s="27">
        <f t="shared" si="147"/>
        <v>1363</v>
      </c>
      <c r="X499" s="27">
        <f t="shared" si="148"/>
        <v>1363</v>
      </c>
      <c r="Y499" s="27">
        <f t="shared" si="149"/>
        <v>0</v>
      </c>
      <c r="Z499" s="28">
        <f t="shared" si="150"/>
        <v>2726</v>
      </c>
      <c r="AA499" s="27">
        <f t="shared" si="151"/>
        <v>1363</v>
      </c>
      <c r="AB499" s="27">
        <f t="shared" si="152"/>
        <v>1363</v>
      </c>
      <c r="AC499" s="27">
        <f t="shared" si="153"/>
        <v>0</v>
      </c>
      <c r="AD499" s="28">
        <f t="shared" si="154"/>
        <v>2726</v>
      </c>
      <c r="AE499" s="28">
        <f t="shared" si="155"/>
        <v>8178</v>
      </c>
      <c r="AF499" s="29" t="s">
        <v>274</v>
      </c>
      <c r="AG499" s="29" t="s">
        <v>59</v>
      </c>
      <c r="AH499" s="29" t="s">
        <v>807</v>
      </c>
      <c r="AI499" s="29" t="s">
        <v>61</v>
      </c>
      <c r="AJ499" s="29" t="s">
        <v>62</v>
      </c>
      <c r="AK499" s="26" t="s">
        <v>63</v>
      </c>
      <c r="AL499" s="26" t="s">
        <v>62</v>
      </c>
      <c r="AM499" s="26" t="s">
        <v>64</v>
      </c>
      <c r="AN499" s="26" t="s">
        <v>65</v>
      </c>
      <c r="AO499" s="30"/>
    </row>
    <row r="500" spans="1:41">
      <c r="A500" s="26">
        <v>92</v>
      </c>
      <c r="B500" s="26" t="s">
        <v>798</v>
      </c>
      <c r="C500" s="26" t="s">
        <v>799</v>
      </c>
      <c r="D500" s="26" t="s">
        <v>800</v>
      </c>
      <c r="E500" s="26" t="s">
        <v>798</v>
      </c>
      <c r="F500" s="26" t="s">
        <v>800</v>
      </c>
      <c r="G500" s="26" t="s">
        <v>51</v>
      </c>
      <c r="H500" s="26" t="s">
        <v>995</v>
      </c>
      <c r="I500" s="26" t="s">
        <v>1034</v>
      </c>
      <c r="J500" s="26"/>
      <c r="K500" s="26" t="s">
        <v>803</v>
      </c>
      <c r="L500" s="26" t="s">
        <v>804</v>
      </c>
      <c r="M500" s="13" t="s">
        <v>1035</v>
      </c>
      <c r="N500" s="26"/>
      <c r="O500" s="26">
        <v>94817509</v>
      </c>
      <c r="P500" s="26" t="s">
        <v>272</v>
      </c>
      <c r="Q500" s="26">
        <v>1</v>
      </c>
      <c r="R500" s="26">
        <v>36</v>
      </c>
      <c r="S500" s="36">
        <v>583</v>
      </c>
      <c r="T500" s="36">
        <v>583</v>
      </c>
      <c r="U500" s="36"/>
      <c r="V500" s="28">
        <f t="shared" si="146"/>
        <v>1166</v>
      </c>
      <c r="W500" s="27">
        <f t="shared" si="147"/>
        <v>583</v>
      </c>
      <c r="X500" s="27">
        <f t="shared" si="148"/>
        <v>583</v>
      </c>
      <c r="Y500" s="27">
        <f t="shared" si="149"/>
        <v>0</v>
      </c>
      <c r="Z500" s="28">
        <f t="shared" si="150"/>
        <v>1166</v>
      </c>
      <c r="AA500" s="27">
        <f t="shared" si="151"/>
        <v>583</v>
      </c>
      <c r="AB500" s="27">
        <f t="shared" si="152"/>
        <v>583</v>
      </c>
      <c r="AC500" s="27">
        <f t="shared" si="153"/>
        <v>0</v>
      </c>
      <c r="AD500" s="28">
        <f t="shared" si="154"/>
        <v>1166</v>
      </c>
      <c r="AE500" s="28">
        <f t="shared" si="155"/>
        <v>3498</v>
      </c>
      <c r="AF500" s="29" t="s">
        <v>274</v>
      </c>
      <c r="AG500" s="29" t="s">
        <v>59</v>
      </c>
      <c r="AH500" s="29" t="s">
        <v>807</v>
      </c>
      <c r="AI500" s="29" t="s">
        <v>61</v>
      </c>
      <c r="AJ500" s="29" t="s">
        <v>62</v>
      </c>
      <c r="AK500" s="26" t="s">
        <v>63</v>
      </c>
      <c r="AL500" s="26" t="s">
        <v>62</v>
      </c>
      <c r="AM500" s="26" t="s">
        <v>64</v>
      </c>
      <c r="AN500" s="26" t="s">
        <v>65</v>
      </c>
      <c r="AO500" s="30"/>
    </row>
    <row r="501" spans="1:41">
      <c r="A501" s="26">
        <v>93</v>
      </c>
      <c r="B501" s="26" t="s">
        <v>798</v>
      </c>
      <c r="C501" s="26" t="s">
        <v>799</v>
      </c>
      <c r="D501" s="26" t="s">
        <v>800</v>
      </c>
      <c r="E501" s="26" t="s">
        <v>798</v>
      </c>
      <c r="F501" s="26" t="s">
        <v>800</v>
      </c>
      <c r="G501" s="26" t="s">
        <v>51</v>
      </c>
      <c r="H501" s="26" t="s">
        <v>995</v>
      </c>
      <c r="I501" s="26" t="s">
        <v>1036</v>
      </c>
      <c r="J501" s="26"/>
      <c r="K501" s="26" t="s">
        <v>803</v>
      </c>
      <c r="L501" s="26" t="s">
        <v>804</v>
      </c>
      <c r="M501" s="13" t="s">
        <v>1037</v>
      </c>
      <c r="N501" s="26"/>
      <c r="O501" s="26" t="s">
        <v>1038</v>
      </c>
      <c r="P501" s="26" t="s">
        <v>272</v>
      </c>
      <c r="Q501" s="26">
        <v>1</v>
      </c>
      <c r="R501" s="26">
        <v>36</v>
      </c>
      <c r="S501" s="36">
        <v>1045</v>
      </c>
      <c r="T501" s="36">
        <v>1045</v>
      </c>
      <c r="U501" s="36"/>
      <c r="V501" s="28">
        <f t="shared" si="146"/>
        <v>2090</v>
      </c>
      <c r="W501" s="27">
        <f t="shared" si="147"/>
        <v>1045</v>
      </c>
      <c r="X501" s="27">
        <f t="shared" si="148"/>
        <v>1045</v>
      </c>
      <c r="Y501" s="27">
        <f t="shared" si="149"/>
        <v>0</v>
      </c>
      <c r="Z501" s="28">
        <f t="shared" si="150"/>
        <v>2090</v>
      </c>
      <c r="AA501" s="27">
        <f t="shared" si="151"/>
        <v>1045</v>
      </c>
      <c r="AB501" s="27">
        <f t="shared" si="152"/>
        <v>1045</v>
      </c>
      <c r="AC501" s="27">
        <f t="shared" si="153"/>
        <v>0</v>
      </c>
      <c r="AD501" s="28">
        <f t="shared" si="154"/>
        <v>2090</v>
      </c>
      <c r="AE501" s="28">
        <f t="shared" si="155"/>
        <v>6270</v>
      </c>
      <c r="AF501" s="29" t="s">
        <v>274</v>
      </c>
      <c r="AG501" s="29" t="s">
        <v>59</v>
      </c>
      <c r="AH501" s="29" t="s">
        <v>807</v>
      </c>
      <c r="AI501" s="29" t="s">
        <v>61</v>
      </c>
      <c r="AJ501" s="29" t="s">
        <v>62</v>
      </c>
      <c r="AK501" s="26" t="s">
        <v>63</v>
      </c>
      <c r="AL501" s="26" t="s">
        <v>62</v>
      </c>
      <c r="AM501" s="26" t="s">
        <v>64</v>
      </c>
      <c r="AN501" s="26" t="s">
        <v>65</v>
      </c>
      <c r="AO501" s="30"/>
    </row>
    <row r="502" spans="1:41">
      <c r="A502" s="26">
        <v>94</v>
      </c>
      <c r="B502" s="26" t="s">
        <v>798</v>
      </c>
      <c r="C502" s="26" t="s">
        <v>799</v>
      </c>
      <c r="D502" s="26" t="s">
        <v>800</v>
      </c>
      <c r="E502" s="26" t="s">
        <v>798</v>
      </c>
      <c r="F502" s="26" t="s">
        <v>800</v>
      </c>
      <c r="G502" s="26" t="s">
        <v>51</v>
      </c>
      <c r="H502" s="26" t="s">
        <v>995</v>
      </c>
      <c r="I502" s="26" t="s">
        <v>1039</v>
      </c>
      <c r="J502" s="26"/>
      <c r="K502" s="26" t="s">
        <v>803</v>
      </c>
      <c r="L502" s="26" t="s">
        <v>804</v>
      </c>
      <c r="M502" s="13" t="s">
        <v>1040</v>
      </c>
      <c r="N502" s="26"/>
      <c r="O502" s="26">
        <v>95790304</v>
      </c>
      <c r="P502" s="26" t="s">
        <v>272</v>
      </c>
      <c r="Q502" s="26">
        <v>1</v>
      </c>
      <c r="R502" s="26">
        <v>36</v>
      </c>
      <c r="S502" s="36">
        <v>195.5</v>
      </c>
      <c r="T502" s="36">
        <v>195.5</v>
      </c>
      <c r="U502" s="36"/>
      <c r="V502" s="28">
        <f t="shared" si="146"/>
        <v>391</v>
      </c>
      <c r="W502" s="27">
        <f t="shared" si="147"/>
        <v>195.5</v>
      </c>
      <c r="X502" s="27">
        <f t="shared" si="148"/>
        <v>195.5</v>
      </c>
      <c r="Y502" s="27">
        <f t="shared" si="149"/>
        <v>0</v>
      </c>
      <c r="Z502" s="28">
        <f t="shared" si="150"/>
        <v>391</v>
      </c>
      <c r="AA502" s="27">
        <f t="shared" si="151"/>
        <v>195.5</v>
      </c>
      <c r="AB502" s="27">
        <f t="shared" si="152"/>
        <v>195.5</v>
      </c>
      <c r="AC502" s="27">
        <f t="shared" si="153"/>
        <v>0</v>
      </c>
      <c r="AD502" s="28">
        <f t="shared" si="154"/>
        <v>391</v>
      </c>
      <c r="AE502" s="28">
        <f t="shared" si="155"/>
        <v>1173</v>
      </c>
      <c r="AF502" s="29" t="s">
        <v>274</v>
      </c>
      <c r="AG502" s="29" t="s">
        <v>59</v>
      </c>
      <c r="AH502" s="29" t="s">
        <v>807</v>
      </c>
      <c r="AI502" s="29" t="s">
        <v>61</v>
      </c>
      <c r="AJ502" s="29" t="s">
        <v>62</v>
      </c>
      <c r="AK502" s="26" t="s">
        <v>63</v>
      </c>
      <c r="AL502" s="26" t="s">
        <v>62</v>
      </c>
      <c r="AM502" s="26" t="s">
        <v>64</v>
      </c>
      <c r="AN502" s="26" t="s">
        <v>65</v>
      </c>
      <c r="AO502" s="30"/>
    </row>
    <row r="503" spans="1:41">
      <c r="A503" s="26">
        <v>95</v>
      </c>
      <c r="B503" s="26" t="s">
        <v>798</v>
      </c>
      <c r="C503" s="26" t="s">
        <v>799</v>
      </c>
      <c r="D503" s="26" t="s">
        <v>800</v>
      </c>
      <c r="E503" s="26" t="s">
        <v>798</v>
      </c>
      <c r="F503" s="26" t="s">
        <v>800</v>
      </c>
      <c r="G503" s="26" t="s">
        <v>51</v>
      </c>
      <c r="H503" s="26" t="s">
        <v>995</v>
      </c>
      <c r="I503" s="26" t="s">
        <v>606</v>
      </c>
      <c r="J503" s="26"/>
      <c r="K503" s="26" t="s">
        <v>803</v>
      </c>
      <c r="L503" s="26" t="s">
        <v>804</v>
      </c>
      <c r="M503" s="13" t="s">
        <v>1041</v>
      </c>
      <c r="N503" s="26"/>
      <c r="O503" s="26" t="s">
        <v>1042</v>
      </c>
      <c r="P503" s="26" t="s">
        <v>272</v>
      </c>
      <c r="Q503" s="26">
        <v>2.2999999999999998</v>
      </c>
      <c r="R503" s="26">
        <v>36</v>
      </c>
      <c r="S503" s="36">
        <v>1451.5</v>
      </c>
      <c r="T503" s="36">
        <v>1451.5</v>
      </c>
      <c r="U503" s="36"/>
      <c r="V503" s="28">
        <f t="shared" si="146"/>
        <v>2903</v>
      </c>
      <c r="W503" s="27">
        <f t="shared" si="147"/>
        <v>1451.5</v>
      </c>
      <c r="X503" s="27">
        <f t="shared" si="148"/>
        <v>1451.5</v>
      </c>
      <c r="Y503" s="27">
        <f t="shared" si="149"/>
        <v>0</v>
      </c>
      <c r="Z503" s="28">
        <f t="shared" si="150"/>
        <v>2903</v>
      </c>
      <c r="AA503" s="27">
        <f t="shared" si="151"/>
        <v>1451.5</v>
      </c>
      <c r="AB503" s="27">
        <f t="shared" si="152"/>
        <v>1451.5</v>
      </c>
      <c r="AC503" s="27">
        <f t="shared" si="153"/>
        <v>0</v>
      </c>
      <c r="AD503" s="28">
        <f t="shared" si="154"/>
        <v>2903</v>
      </c>
      <c r="AE503" s="28">
        <f t="shared" si="155"/>
        <v>8709</v>
      </c>
      <c r="AF503" s="29" t="s">
        <v>274</v>
      </c>
      <c r="AG503" s="29" t="s">
        <v>59</v>
      </c>
      <c r="AH503" s="29" t="s">
        <v>807</v>
      </c>
      <c r="AI503" s="29" t="s">
        <v>61</v>
      </c>
      <c r="AJ503" s="29" t="s">
        <v>62</v>
      </c>
      <c r="AK503" s="26" t="s">
        <v>63</v>
      </c>
      <c r="AL503" s="26" t="s">
        <v>62</v>
      </c>
      <c r="AM503" s="26" t="s">
        <v>64</v>
      </c>
      <c r="AN503" s="26" t="s">
        <v>65</v>
      </c>
      <c r="AO503" s="30"/>
    </row>
    <row r="504" spans="1:41">
      <c r="A504" s="26">
        <v>96</v>
      </c>
      <c r="B504" s="26" t="s">
        <v>798</v>
      </c>
      <c r="C504" s="26" t="s">
        <v>799</v>
      </c>
      <c r="D504" s="26" t="s">
        <v>800</v>
      </c>
      <c r="E504" s="26" t="s">
        <v>798</v>
      </c>
      <c r="F504" s="26" t="s">
        <v>800</v>
      </c>
      <c r="G504" s="26" t="s">
        <v>51</v>
      </c>
      <c r="H504" s="26" t="s">
        <v>995</v>
      </c>
      <c r="I504" s="26" t="s">
        <v>935</v>
      </c>
      <c r="J504" s="26"/>
      <c r="K504" s="26" t="s">
        <v>803</v>
      </c>
      <c r="L504" s="26" t="s">
        <v>804</v>
      </c>
      <c r="M504" s="13" t="s">
        <v>1043</v>
      </c>
      <c r="N504" s="26"/>
      <c r="O504" s="26" t="s">
        <v>1044</v>
      </c>
      <c r="P504" s="26" t="s">
        <v>272</v>
      </c>
      <c r="Q504" s="26">
        <v>2.2000000000000002</v>
      </c>
      <c r="R504" s="26">
        <v>36</v>
      </c>
      <c r="S504" s="36">
        <v>687</v>
      </c>
      <c r="T504" s="36">
        <v>687</v>
      </c>
      <c r="U504" s="36"/>
      <c r="V504" s="28">
        <f t="shared" si="146"/>
        <v>1374</v>
      </c>
      <c r="W504" s="27">
        <f t="shared" si="147"/>
        <v>687</v>
      </c>
      <c r="X504" s="27">
        <f t="shared" si="148"/>
        <v>687</v>
      </c>
      <c r="Y504" s="27">
        <f t="shared" si="149"/>
        <v>0</v>
      </c>
      <c r="Z504" s="28">
        <f t="shared" si="150"/>
        <v>1374</v>
      </c>
      <c r="AA504" s="27">
        <f t="shared" si="151"/>
        <v>687</v>
      </c>
      <c r="AB504" s="27">
        <f t="shared" si="152"/>
        <v>687</v>
      </c>
      <c r="AC504" s="27">
        <f t="shared" si="153"/>
        <v>0</v>
      </c>
      <c r="AD504" s="28">
        <f t="shared" si="154"/>
        <v>1374</v>
      </c>
      <c r="AE504" s="28">
        <f t="shared" si="155"/>
        <v>4122</v>
      </c>
      <c r="AF504" s="29" t="s">
        <v>274</v>
      </c>
      <c r="AG504" s="29" t="s">
        <v>59</v>
      </c>
      <c r="AH504" s="29" t="s">
        <v>807</v>
      </c>
      <c r="AI504" s="29" t="s">
        <v>61</v>
      </c>
      <c r="AJ504" s="29" t="s">
        <v>62</v>
      </c>
      <c r="AK504" s="26" t="s">
        <v>63</v>
      </c>
      <c r="AL504" s="26" t="s">
        <v>62</v>
      </c>
      <c r="AM504" s="26" t="s">
        <v>64</v>
      </c>
      <c r="AN504" s="26" t="s">
        <v>65</v>
      </c>
      <c r="AO504" s="30"/>
    </row>
    <row r="505" spans="1:41">
      <c r="A505" s="26">
        <v>97</v>
      </c>
      <c r="B505" s="26" t="s">
        <v>798</v>
      </c>
      <c r="C505" s="26" t="s">
        <v>799</v>
      </c>
      <c r="D505" s="26" t="s">
        <v>800</v>
      </c>
      <c r="E505" s="26" t="s">
        <v>798</v>
      </c>
      <c r="F505" s="26" t="s">
        <v>800</v>
      </c>
      <c r="G505" s="26" t="s">
        <v>51</v>
      </c>
      <c r="H505" s="26" t="s">
        <v>995</v>
      </c>
      <c r="I505" s="26" t="s">
        <v>1045</v>
      </c>
      <c r="J505" s="26"/>
      <c r="K505" s="26" t="s">
        <v>803</v>
      </c>
      <c r="L505" s="26" t="s">
        <v>804</v>
      </c>
      <c r="M505" s="13" t="s">
        <v>1046</v>
      </c>
      <c r="N505" s="26"/>
      <c r="O505" s="26">
        <v>94843531</v>
      </c>
      <c r="P505" s="26" t="s">
        <v>272</v>
      </c>
      <c r="Q505" s="26">
        <v>2.1</v>
      </c>
      <c r="R505" s="26">
        <v>36</v>
      </c>
      <c r="S505" s="36">
        <v>803</v>
      </c>
      <c r="T505" s="36">
        <v>803</v>
      </c>
      <c r="U505" s="36"/>
      <c r="V505" s="28">
        <f t="shared" ref="V505:V509" si="156">SUM(S505:U505)</f>
        <v>1606</v>
      </c>
      <c r="W505" s="27">
        <f t="shared" si="147"/>
        <v>803</v>
      </c>
      <c r="X505" s="27">
        <f t="shared" si="148"/>
        <v>803</v>
      </c>
      <c r="Y505" s="27">
        <f t="shared" si="149"/>
        <v>0</v>
      </c>
      <c r="Z505" s="28">
        <f t="shared" ref="Z505:Z509" si="157">SUM(W505:Y505)</f>
        <v>1606</v>
      </c>
      <c r="AA505" s="27">
        <f t="shared" si="151"/>
        <v>803</v>
      </c>
      <c r="AB505" s="27">
        <f t="shared" si="152"/>
        <v>803</v>
      </c>
      <c r="AC505" s="27">
        <f t="shared" si="153"/>
        <v>0</v>
      </c>
      <c r="AD505" s="28">
        <f t="shared" ref="AD505:AD509" si="158">SUM(AA505:AC505)</f>
        <v>1606</v>
      </c>
      <c r="AE505" s="28">
        <f t="shared" ref="AE505:AE509" si="159">V505+Z505+AD505</f>
        <v>4818</v>
      </c>
      <c r="AF505" s="29" t="s">
        <v>274</v>
      </c>
      <c r="AG505" s="29" t="s">
        <v>59</v>
      </c>
      <c r="AH505" s="29" t="s">
        <v>807</v>
      </c>
      <c r="AI505" s="29" t="s">
        <v>61</v>
      </c>
      <c r="AJ505" s="29" t="s">
        <v>62</v>
      </c>
      <c r="AK505" s="26" t="s">
        <v>63</v>
      </c>
      <c r="AL505" s="26" t="s">
        <v>62</v>
      </c>
      <c r="AM505" s="26" t="s">
        <v>64</v>
      </c>
      <c r="AN505" s="26" t="s">
        <v>65</v>
      </c>
      <c r="AO505" s="30"/>
    </row>
    <row r="506" spans="1:41">
      <c r="A506" s="26">
        <v>98</v>
      </c>
      <c r="B506" s="26" t="s">
        <v>798</v>
      </c>
      <c r="C506" s="26" t="s">
        <v>799</v>
      </c>
      <c r="D506" s="26" t="s">
        <v>800</v>
      </c>
      <c r="E506" s="26" t="s">
        <v>798</v>
      </c>
      <c r="F506" s="26" t="s">
        <v>800</v>
      </c>
      <c r="G506" s="26" t="s">
        <v>51</v>
      </c>
      <c r="H506" s="26" t="s">
        <v>995</v>
      </c>
      <c r="I506" s="26" t="s">
        <v>1045</v>
      </c>
      <c r="J506" s="26">
        <v>2</v>
      </c>
      <c r="K506" s="26" t="s">
        <v>803</v>
      </c>
      <c r="L506" s="26" t="s">
        <v>804</v>
      </c>
      <c r="M506" s="13" t="s">
        <v>1047</v>
      </c>
      <c r="N506" s="26"/>
      <c r="O506" s="26">
        <v>93906104</v>
      </c>
      <c r="P506" s="26" t="s">
        <v>272</v>
      </c>
      <c r="Q506" s="26">
        <v>2.6</v>
      </c>
      <c r="R506" s="26">
        <v>36</v>
      </c>
      <c r="S506" s="36">
        <v>1247.5</v>
      </c>
      <c r="T506" s="36">
        <v>1247.5</v>
      </c>
      <c r="U506" s="36"/>
      <c r="V506" s="28">
        <f t="shared" si="156"/>
        <v>2495</v>
      </c>
      <c r="W506" s="27">
        <f t="shared" si="147"/>
        <v>1247.5</v>
      </c>
      <c r="X506" s="27">
        <f t="shared" si="148"/>
        <v>1247.5</v>
      </c>
      <c r="Y506" s="27">
        <f t="shared" si="149"/>
        <v>0</v>
      </c>
      <c r="Z506" s="28">
        <f t="shared" si="157"/>
        <v>2495</v>
      </c>
      <c r="AA506" s="27">
        <f t="shared" si="151"/>
        <v>1247.5</v>
      </c>
      <c r="AB506" s="27">
        <f t="shared" si="152"/>
        <v>1247.5</v>
      </c>
      <c r="AC506" s="27">
        <f t="shared" si="153"/>
        <v>0</v>
      </c>
      <c r="AD506" s="28">
        <f t="shared" si="158"/>
        <v>2495</v>
      </c>
      <c r="AE506" s="28">
        <f t="shared" si="159"/>
        <v>7485</v>
      </c>
      <c r="AF506" s="29" t="s">
        <v>274</v>
      </c>
      <c r="AG506" s="29" t="s">
        <v>59</v>
      </c>
      <c r="AH506" s="29" t="s">
        <v>807</v>
      </c>
      <c r="AI506" s="29" t="s">
        <v>61</v>
      </c>
      <c r="AJ506" s="29" t="s">
        <v>62</v>
      </c>
      <c r="AK506" s="26" t="s">
        <v>63</v>
      </c>
      <c r="AL506" s="26" t="s">
        <v>62</v>
      </c>
      <c r="AM506" s="26" t="s">
        <v>64</v>
      </c>
      <c r="AN506" s="26" t="s">
        <v>65</v>
      </c>
      <c r="AO506" s="30"/>
    </row>
    <row r="507" spans="1:41">
      <c r="A507" s="26">
        <v>99</v>
      </c>
      <c r="B507" s="26" t="s">
        <v>798</v>
      </c>
      <c r="C507" s="26" t="s">
        <v>799</v>
      </c>
      <c r="D507" s="26" t="s">
        <v>800</v>
      </c>
      <c r="E507" s="26" t="s">
        <v>798</v>
      </c>
      <c r="F507" s="26" t="s">
        <v>800</v>
      </c>
      <c r="G507" s="26" t="s">
        <v>51</v>
      </c>
      <c r="H507" s="26" t="s">
        <v>995</v>
      </c>
      <c r="I507" s="26" t="s">
        <v>521</v>
      </c>
      <c r="J507" s="26"/>
      <c r="K507" s="26" t="s">
        <v>803</v>
      </c>
      <c r="L507" s="26" t="s">
        <v>804</v>
      </c>
      <c r="M507" s="13" t="s">
        <v>1048</v>
      </c>
      <c r="N507" s="26"/>
      <c r="O507" s="26" t="s">
        <v>1049</v>
      </c>
      <c r="P507" s="26" t="s">
        <v>272</v>
      </c>
      <c r="Q507" s="26">
        <v>1.8</v>
      </c>
      <c r="R507" s="26">
        <v>36</v>
      </c>
      <c r="S507" s="36">
        <v>642.5</v>
      </c>
      <c r="T507" s="36">
        <v>642.5</v>
      </c>
      <c r="U507" s="36"/>
      <c r="V507" s="28">
        <f t="shared" si="156"/>
        <v>1285</v>
      </c>
      <c r="W507" s="27">
        <f t="shared" si="147"/>
        <v>642.5</v>
      </c>
      <c r="X507" s="27">
        <f t="shared" si="148"/>
        <v>642.5</v>
      </c>
      <c r="Y507" s="27">
        <f t="shared" si="149"/>
        <v>0</v>
      </c>
      <c r="Z507" s="28">
        <f t="shared" si="157"/>
        <v>1285</v>
      </c>
      <c r="AA507" s="27">
        <f t="shared" si="151"/>
        <v>642.5</v>
      </c>
      <c r="AB507" s="27">
        <f t="shared" si="152"/>
        <v>642.5</v>
      </c>
      <c r="AC507" s="27">
        <f t="shared" si="153"/>
        <v>0</v>
      </c>
      <c r="AD507" s="28">
        <f t="shared" si="158"/>
        <v>1285</v>
      </c>
      <c r="AE507" s="28">
        <f t="shared" si="159"/>
        <v>3855</v>
      </c>
      <c r="AF507" s="29" t="s">
        <v>274</v>
      </c>
      <c r="AG507" s="29" t="s">
        <v>59</v>
      </c>
      <c r="AH507" s="29" t="s">
        <v>807</v>
      </c>
      <c r="AI507" s="29" t="s">
        <v>61</v>
      </c>
      <c r="AJ507" s="29" t="s">
        <v>62</v>
      </c>
      <c r="AK507" s="26" t="s">
        <v>63</v>
      </c>
      <c r="AL507" s="26" t="s">
        <v>62</v>
      </c>
      <c r="AM507" s="26" t="s">
        <v>64</v>
      </c>
      <c r="AN507" s="26" t="s">
        <v>65</v>
      </c>
      <c r="AO507" s="30"/>
    </row>
    <row r="508" spans="1:41">
      <c r="A508" s="26">
        <v>100</v>
      </c>
      <c r="B508" s="26" t="s">
        <v>798</v>
      </c>
      <c r="C508" s="26" t="s">
        <v>799</v>
      </c>
      <c r="D508" s="26" t="s">
        <v>800</v>
      </c>
      <c r="E508" s="26" t="s">
        <v>798</v>
      </c>
      <c r="F508" s="26" t="s">
        <v>800</v>
      </c>
      <c r="G508" s="26" t="s">
        <v>51</v>
      </c>
      <c r="H508" s="26" t="s">
        <v>1050</v>
      </c>
      <c r="I508" s="26"/>
      <c r="J508" s="26"/>
      <c r="K508" s="26" t="s">
        <v>803</v>
      </c>
      <c r="L508" s="26" t="s">
        <v>804</v>
      </c>
      <c r="M508" s="13" t="s">
        <v>1051</v>
      </c>
      <c r="N508" s="26"/>
      <c r="O508" s="26" t="s">
        <v>1052</v>
      </c>
      <c r="P508" s="26" t="s">
        <v>272</v>
      </c>
      <c r="Q508" s="26">
        <v>5.3</v>
      </c>
      <c r="R508" s="26">
        <v>36</v>
      </c>
      <c r="S508" s="36">
        <v>3080.5</v>
      </c>
      <c r="T508" s="36">
        <v>3080.5</v>
      </c>
      <c r="U508" s="36"/>
      <c r="V508" s="28">
        <f t="shared" si="156"/>
        <v>6161</v>
      </c>
      <c r="W508" s="27">
        <f t="shared" si="147"/>
        <v>3080.5</v>
      </c>
      <c r="X508" s="27">
        <f t="shared" si="148"/>
        <v>3080.5</v>
      </c>
      <c r="Y508" s="27">
        <f t="shared" si="149"/>
        <v>0</v>
      </c>
      <c r="Z508" s="28">
        <f t="shared" si="157"/>
        <v>6161</v>
      </c>
      <c r="AA508" s="27">
        <f t="shared" si="151"/>
        <v>3080.5</v>
      </c>
      <c r="AB508" s="27">
        <f t="shared" si="152"/>
        <v>3080.5</v>
      </c>
      <c r="AC508" s="27">
        <f t="shared" si="153"/>
        <v>0</v>
      </c>
      <c r="AD508" s="28">
        <f t="shared" si="158"/>
        <v>6161</v>
      </c>
      <c r="AE508" s="28">
        <f t="shared" si="159"/>
        <v>18483</v>
      </c>
      <c r="AF508" s="29" t="s">
        <v>274</v>
      </c>
      <c r="AG508" s="29" t="s">
        <v>59</v>
      </c>
      <c r="AH508" s="29" t="s">
        <v>807</v>
      </c>
      <c r="AI508" s="29" t="s">
        <v>61</v>
      </c>
      <c r="AJ508" s="29" t="s">
        <v>62</v>
      </c>
      <c r="AK508" s="26" t="s">
        <v>63</v>
      </c>
      <c r="AL508" s="26" t="s">
        <v>62</v>
      </c>
      <c r="AM508" s="26" t="s">
        <v>64</v>
      </c>
      <c r="AN508" s="26" t="s">
        <v>65</v>
      </c>
      <c r="AO508" s="30"/>
    </row>
    <row r="509" spans="1:41">
      <c r="A509" s="26">
        <v>101</v>
      </c>
      <c r="B509" s="26" t="s">
        <v>798</v>
      </c>
      <c r="C509" s="26" t="s">
        <v>799</v>
      </c>
      <c r="D509" s="26" t="s">
        <v>800</v>
      </c>
      <c r="E509" s="26" t="s">
        <v>798</v>
      </c>
      <c r="F509" s="26" t="s">
        <v>800</v>
      </c>
      <c r="G509" s="26" t="s">
        <v>51</v>
      </c>
      <c r="H509" s="26" t="s">
        <v>1053</v>
      </c>
      <c r="I509" s="26" t="s">
        <v>1054</v>
      </c>
      <c r="J509" s="26"/>
      <c r="K509" s="26" t="s">
        <v>803</v>
      </c>
      <c r="L509" s="26" t="s">
        <v>804</v>
      </c>
      <c r="M509" s="13" t="s">
        <v>1055</v>
      </c>
      <c r="N509" s="26"/>
      <c r="O509" s="26" t="s">
        <v>1056</v>
      </c>
      <c r="P509" s="26" t="s">
        <v>272</v>
      </c>
      <c r="Q509" s="26">
        <v>1.2</v>
      </c>
      <c r="R509" s="26">
        <v>36</v>
      </c>
      <c r="S509" s="36">
        <v>960</v>
      </c>
      <c r="T509" s="36">
        <v>960</v>
      </c>
      <c r="U509" s="36"/>
      <c r="V509" s="28">
        <f t="shared" si="156"/>
        <v>1920</v>
      </c>
      <c r="W509" s="27">
        <f t="shared" si="147"/>
        <v>960</v>
      </c>
      <c r="X509" s="27">
        <f t="shared" si="148"/>
        <v>960</v>
      </c>
      <c r="Y509" s="27">
        <f t="shared" si="149"/>
        <v>0</v>
      </c>
      <c r="Z509" s="28">
        <f t="shared" si="157"/>
        <v>1920</v>
      </c>
      <c r="AA509" s="27">
        <f t="shared" si="151"/>
        <v>960</v>
      </c>
      <c r="AB509" s="27">
        <f t="shared" si="152"/>
        <v>960</v>
      </c>
      <c r="AC509" s="27">
        <f t="shared" si="153"/>
        <v>0</v>
      </c>
      <c r="AD509" s="28">
        <f t="shared" si="158"/>
        <v>1920</v>
      </c>
      <c r="AE509" s="28">
        <f t="shared" si="159"/>
        <v>5760</v>
      </c>
      <c r="AF509" s="29" t="s">
        <v>274</v>
      </c>
      <c r="AG509" s="29" t="s">
        <v>59</v>
      </c>
      <c r="AH509" s="29" t="s">
        <v>807</v>
      </c>
      <c r="AI509" s="29" t="s">
        <v>61</v>
      </c>
      <c r="AJ509" s="29" t="s">
        <v>62</v>
      </c>
      <c r="AK509" s="26" t="s">
        <v>63</v>
      </c>
      <c r="AL509" s="26" t="s">
        <v>62</v>
      </c>
      <c r="AM509" s="26" t="s">
        <v>64</v>
      </c>
      <c r="AN509" s="26" t="s">
        <v>65</v>
      </c>
      <c r="AO509" s="30"/>
    </row>
    <row r="510" spans="1:41">
      <c r="A510" s="31"/>
      <c r="B510" s="32" t="s">
        <v>798</v>
      </c>
      <c r="C510" s="31"/>
      <c r="D510" s="31"/>
      <c r="E510" s="31"/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  <c r="R510" s="31"/>
      <c r="S510" s="33">
        <f t="shared" ref="S510:AE510" si="160">SUM(S409:S509)</f>
        <v>147815</v>
      </c>
      <c r="T510" s="33">
        <f t="shared" si="160"/>
        <v>147815</v>
      </c>
      <c r="U510" s="33">
        <f t="shared" si="160"/>
        <v>0</v>
      </c>
      <c r="V510" s="33">
        <f t="shared" si="160"/>
        <v>295630</v>
      </c>
      <c r="W510" s="33">
        <f t="shared" si="160"/>
        <v>147815</v>
      </c>
      <c r="X510" s="33">
        <f t="shared" si="160"/>
        <v>147815</v>
      </c>
      <c r="Y510" s="33">
        <f t="shared" si="160"/>
        <v>0</v>
      </c>
      <c r="Z510" s="33">
        <f t="shared" si="160"/>
        <v>295630</v>
      </c>
      <c r="AA510" s="33">
        <f t="shared" si="160"/>
        <v>147815</v>
      </c>
      <c r="AB510" s="33">
        <f t="shared" si="160"/>
        <v>147815</v>
      </c>
      <c r="AC510" s="33">
        <f t="shared" si="160"/>
        <v>0</v>
      </c>
      <c r="AD510" s="33">
        <f t="shared" si="160"/>
        <v>295630</v>
      </c>
      <c r="AE510" s="33">
        <f t="shared" si="160"/>
        <v>886890</v>
      </c>
      <c r="AF510" s="31"/>
      <c r="AG510" s="31"/>
      <c r="AH510" s="31"/>
      <c r="AI510" s="31"/>
      <c r="AJ510" s="31"/>
      <c r="AK510" s="31"/>
      <c r="AL510" s="31"/>
      <c r="AM510" s="31"/>
      <c r="AN510" s="31"/>
      <c r="AO510" s="31"/>
    </row>
    <row r="513" spans="2:6" ht="31.5" customHeight="1">
      <c r="B513" s="55" t="s">
        <v>2813</v>
      </c>
      <c r="C513" s="55"/>
      <c r="D513" s="55"/>
      <c r="E513" s="55"/>
      <c r="F513" s="56">
        <f>V134+V251+V375+V408+V510</f>
        <v>1775742</v>
      </c>
    </row>
    <row r="514" spans="2:6" ht="18">
      <c r="B514" s="22"/>
      <c r="C514" s="22"/>
      <c r="D514" s="22"/>
      <c r="E514" s="22"/>
      <c r="F514" s="23"/>
    </row>
    <row r="515" spans="2:6" ht="31.5" customHeight="1">
      <c r="B515" s="55" t="s">
        <v>2814</v>
      </c>
      <c r="C515" s="55"/>
      <c r="D515" s="55"/>
      <c r="E515" s="55"/>
      <c r="F515" s="56">
        <f>Z134+Z251+Z375+Z408+Z510</f>
        <v>2302634</v>
      </c>
    </row>
    <row r="516" spans="2:6" ht="18">
      <c r="B516" s="22"/>
      <c r="C516" s="22"/>
      <c r="D516" s="22"/>
      <c r="E516" s="22"/>
      <c r="F516" s="23"/>
    </row>
    <row r="517" spans="2:6" ht="31.5" customHeight="1">
      <c r="B517" s="52" t="s">
        <v>2815</v>
      </c>
      <c r="C517" s="52"/>
      <c r="D517" s="52"/>
      <c r="E517" s="52"/>
      <c r="F517" s="21">
        <f>AD134+AD251+AD375+AD408+AD510</f>
        <v>2302634</v>
      </c>
    </row>
    <row r="518" spans="2:6" ht="18">
      <c r="B518" s="22"/>
      <c r="C518" s="22"/>
      <c r="D518" s="22"/>
      <c r="E518" s="22"/>
      <c r="F518" s="23"/>
    </row>
    <row r="519" spans="2:6" ht="31.5" customHeight="1">
      <c r="B519" s="57" t="s">
        <v>1057</v>
      </c>
      <c r="C519" s="57"/>
      <c r="D519" s="57"/>
      <c r="E519" s="57"/>
      <c r="F519" s="58">
        <f>AE134+AE251+AE375+AE408+AE510</f>
        <v>6381010</v>
      </c>
    </row>
    <row r="1048352" s="24" customFormat="1"/>
    <row r="1048353" s="24" customFormat="1"/>
    <row r="1048354" s="24" customFormat="1"/>
    <row r="1048355" s="24" customFormat="1"/>
    <row r="1048356" s="24" customFormat="1"/>
    <row r="1048357" s="24" customFormat="1"/>
    <row r="1048358" s="24" customFormat="1"/>
    <row r="1048359" s="24" customFormat="1"/>
    <row r="1048360" s="24" customFormat="1"/>
    <row r="1048361" s="24" customFormat="1"/>
    <row r="1048362" s="24" customFormat="1"/>
    <row r="1048363" s="24" customFormat="1"/>
    <row r="1048364" s="24" customFormat="1"/>
    <row r="1048365" s="24" customFormat="1"/>
    <row r="1048366" s="24" customFormat="1"/>
    <row r="1048367" s="24" customFormat="1"/>
    <row r="1048368" s="24" customFormat="1"/>
    <row r="1048369" s="24" customFormat="1"/>
    <row r="1048370" s="24" customFormat="1"/>
    <row r="1048371" s="24" customFormat="1"/>
    <row r="1048372" s="24" customFormat="1"/>
    <row r="1048373" s="24" customFormat="1"/>
    <row r="1048374" s="24" customFormat="1"/>
    <row r="1048375" s="24" customFormat="1"/>
    <row r="1048376" s="24" customFormat="1"/>
    <row r="1048377" s="24" customFormat="1"/>
    <row r="1048378" s="24" customFormat="1"/>
    <row r="1048379" s="24" customFormat="1"/>
    <row r="1048380" s="24" customFormat="1"/>
    <row r="1048381" s="24" customFormat="1"/>
    <row r="1048382" s="24" customFormat="1"/>
    <row r="1048383" s="24" customFormat="1"/>
    <row r="1048384" s="24" customFormat="1"/>
    <row r="1048385" s="24" customFormat="1"/>
    <row r="1048386" s="24" customFormat="1"/>
    <row r="1048387" s="24" customFormat="1"/>
    <row r="1048388" s="24" customFormat="1"/>
    <row r="1048389" s="24" customFormat="1"/>
    <row r="1048390" s="24" customFormat="1"/>
    <row r="1048391" s="24" customFormat="1"/>
    <row r="1048392" s="24" customFormat="1"/>
    <row r="1048393" s="24" customFormat="1"/>
    <row r="1048394" s="24" customFormat="1"/>
    <row r="1048395" s="24" customFormat="1"/>
    <row r="1048396" s="24" customFormat="1"/>
    <row r="1048397" s="24" customFormat="1"/>
    <row r="1048398" s="24" customFormat="1"/>
    <row r="1048399" s="24" customFormat="1"/>
    <row r="1048400" s="24" customFormat="1"/>
    <row r="1048401" s="24" customFormat="1"/>
    <row r="1048402" s="24" customFormat="1"/>
    <row r="1048403" s="24" customFormat="1"/>
    <row r="1048404" s="24" customFormat="1"/>
    <row r="1048405" s="24" customFormat="1"/>
    <row r="1048406" s="24" customFormat="1"/>
    <row r="1048407" s="24" customFormat="1"/>
    <row r="1048408" s="24" customFormat="1"/>
    <row r="1048409" s="24" customFormat="1"/>
    <row r="1048410" s="24" customFormat="1"/>
    <row r="1048411" s="24" customFormat="1"/>
    <row r="1048412" s="24" customFormat="1"/>
    <row r="1048413" s="24" customFormat="1"/>
    <row r="1048414" s="24" customFormat="1"/>
    <row r="1048415" s="24" customFormat="1"/>
    <row r="1048416" s="24" customFormat="1"/>
    <row r="1048417" s="24" customFormat="1"/>
    <row r="1048418" s="24" customFormat="1"/>
    <row r="1048419" s="24" customFormat="1"/>
    <row r="1048420" s="24" customFormat="1"/>
    <row r="1048421" s="24" customFormat="1"/>
    <row r="1048422" s="24" customFormat="1"/>
    <row r="1048423" s="24" customFormat="1"/>
    <row r="1048424" s="24" customFormat="1"/>
    <row r="1048425" s="24" customFormat="1"/>
    <row r="1048426" s="24" customFormat="1"/>
    <row r="1048427" s="24" customFormat="1"/>
    <row r="1048428" s="24" customFormat="1"/>
    <row r="1048429" s="24" customFormat="1"/>
    <row r="1048430" s="24" customFormat="1"/>
    <row r="1048431" s="24" customFormat="1"/>
    <row r="1048432" s="24" customFormat="1"/>
    <row r="1048433" s="24" customFormat="1"/>
    <row r="1048434" s="24" customFormat="1"/>
    <row r="1048435" s="24" customFormat="1"/>
    <row r="1048436" s="24" customFormat="1"/>
    <row r="1048437" s="24" customFormat="1"/>
    <row r="1048438" s="24" customFormat="1"/>
    <row r="1048439" s="24" customFormat="1"/>
    <row r="1048440" s="24" customFormat="1"/>
    <row r="1048441" s="24" customFormat="1"/>
    <row r="1048442" s="24" customFormat="1"/>
    <row r="1048443" s="24" customFormat="1"/>
    <row r="1048444" s="24" customFormat="1"/>
    <row r="1048445" s="24" customFormat="1"/>
    <row r="1048446" s="24" customFormat="1"/>
    <row r="1048447" s="24" customFormat="1"/>
    <row r="1048448" s="24" customFormat="1"/>
    <row r="1048449" s="24" customFormat="1"/>
    <row r="1048450" s="24" customFormat="1"/>
    <row r="1048451" s="24" customFormat="1"/>
    <row r="1048452" s="24" customFormat="1"/>
    <row r="1048453" s="24" customFormat="1"/>
    <row r="1048454" s="24" customFormat="1"/>
    <row r="1048455" s="24" customFormat="1"/>
    <row r="1048456" s="24" customFormat="1"/>
    <row r="1048457" s="24" customFormat="1"/>
    <row r="1048458" s="24" customFormat="1"/>
    <row r="1048459" s="24" customFormat="1"/>
    <row r="1048460" s="24" customFormat="1"/>
    <row r="1048461" s="24" customFormat="1"/>
    <row r="1048462" s="24" customFormat="1"/>
    <row r="1048463" s="24" customFormat="1"/>
    <row r="1048464" s="24" customFormat="1"/>
    <row r="1048465" s="24" customFormat="1"/>
    <row r="1048466" s="24" customFormat="1"/>
    <row r="1048467" s="24" customFormat="1"/>
    <row r="1048468" s="24" customFormat="1"/>
    <row r="1048469" s="24" customFormat="1"/>
    <row r="1048470" s="24" customFormat="1"/>
    <row r="1048471" s="24" customFormat="1"/>
    <row r="1048472" s="24" customFormat="1"/>
    <row r="1048473" s="24" customFormat="1"/>
    <row r="1048474" s="24" customFormat="1"/>
    <row r="1048475" s="24" customFormat="1"/>
    <row r="1048476" s="24" customFormat="1"/>
    <row r="1048477" s="24" customFormat="1"/>
    <row r="1048478" s="24" customFormat="1"/>
    <row r="1048479" s="24" customFormat="1"/>
    <row r="1048480" s="24" customFormat="1"/>
    <row r="1048481" s="24" customFormat="1"/>
    <row r="1048482" s="24" customFormat="1"/>
    <row r="1048483" s="24" customFormat="1"/>
    <row r="1048484" s="24" customFormat="1"/>
    <row r="1048485" s="24" customFormat="1"/>
    <row r="1048486" s="24" customFormat="1"/>
    <row r="1048487" s="24" customFormat="1"/>
    <row r="1048488" s="24" customFormat="1"/>
    <row r="1048489" s="24" customFormat="1"/>
    <row r="1048490" s="24" customFormat="1"/>
    <row r="1048491" s="24" customFormat="1"/>
    <row r="1048492" s="24" customFormat="1"/>
    <row r="1048493" s="24" customFormat="1"/>
    <row r="1048494" s="24" customFormat="1"/>
    <row r="1048495" s="24" customFormat="1"/>
    <row r="1048496" s="24" customFormat="1"/>
    <row r="1048497" s="24" customFormat="1"/>
    <row r="1048498" s="24" customFormat="1"/>
    <row r="1048499" s="24" customFormat="1"/>
    <row r="1048500" s="24" customFormat="1"/>
    <row r="1048501" s="24" customFormat="1"/>
    <row r="1048502" s="24" customFormat="1"/>
    <row r="1048503" s="24" customFormat="1"/>
    <row r="1048504" s="24" customFormat="1"/>
    <row r="1048505" s="24" customFormat="1"/>
    <row r="1048506" s="24" customFormat="1"/>
    <row r="1048507" s="24" customFormat="1"/>
    <row r="1048508" s="24" customFormat="1"/>
    <row r="1048509" s="24" customFormat="1"/>
    <row r="1048510" s="24" customFormat="1"/>
    <row r="1048511" s="24" customFormat="1"/>
    <row r="1048512" s="24" customFormat="1"/>
    <row r="1048513" s="24" customFormat="1"/>
    <row r="1048514" s="24" customFormat="1"/>
    <row r="1048515" s="24" customFormat="1"/>
    <row r="1048516" s="24" customFormat="1"/>
    <row r="1048517" s="24" customFormat="1"/>
    <row r="1048518" s="24" customFormat="1"/>
    <row r="1048519" s="24" customFormat="1"/>
    <row r="1048520" s="24" customFormat="1"/>
    <row r="1048521" s="24" customFormat="1"/>
    <row r="1048522" s="24" customFormat="1"/>
    <row r="1048523" s="24" customFormat="1"/>
    <row r="1048524" s="24" customFormat="1"/>
    <row r="1048525" s="24" customFormat="1"/>
    <row r="1048526" s="24" customFormat="1"/>
    <row r="1048527" s="24" customFormat="1"/>
    <row r="1048528" s="24" customFormat="1"/>
    <row r="1048529" s="24" customFormat="1"/>
    <row r="1048530" s="24" customFormat="1"/>
    <row r="1048531" s="24" customFormat="1"/>
    <row r="1048532" s="24" customFormat="1"/>
    <row r="1048533" s="24" customFormat="1"/>
    <row r="1048534" s="24" customFormat="1"/>
    <row r="1048535" s="24" customFormat="1"/>
    <row r="1048536" s="24" customFormat="1"/>
    <row r="1048537" s="24" customFormat="1"/>
    <row r="1048538" s="24" customFormat="1"/>
    <row r="1048539" s="24" customFormat="1"/>
    <row r="1048540" s="24" customFormat="1"/>
    <row r="1048541" s="24" customFormat="1"/>
    <row r="1048542" s="24" customFormat="1"/>
    <row r="1048543" s="24" customFormat="1"/>
    <row r="1048544" s="24" customFormat="1"/>
    <row r="1048545" s="24" customFormat="1"/>
    <row r="1048546" s="24" customFormat="1"/>
    <row r="1048547" s="24" customFormat="1"/>
    <row r="1048548" s="24" customFormat="1"/>
    <row r="1048549" s="24" customFormat="1"/>
    <row r="1048550" s="24" customFormat="1"/>
    <row r="1048551" s="24" customFormat="1"/>
    <row r="1048552" s="24" customFormat="1"/>
    <row r="1048553" s="24" customFormat="1"/>
    <row r="1048554" s="24" customFormat="1"/>
    <row r="1048555" s="24" customFormat="1"/>
    <row r="1048556" s="24" customFormat="1"/>
    <row r="1048557" s="24" customFormat="1"/>
    <row r="1048558" s="24" customFormat="1"/>
    <row r="1048559" s="24" customFormat="1"/>
    <row r="1048560" s="24" customFormat="1"/>
    <row r="1048561" s="24" customFormat="1"/>
    <row r="1048562" s="24" customFormat="1"/>
    <row r="1048563" s="24" customFormat="1"/>
    <row r="1048564" s="24" customFormat="1"/>
    <row r="1048565" s="24" customFormat="1"/>
    <row r="1048566" s="24" customFormat="1"/>
    <row r="1048567" s="24" customFormat="1"/>
    <row r="1048568" s="24" customFormat="1"/>
    <row r="1048569" s="24" customFormat="1"/>
    <row r="1048570" s="24" customFormat="1"/>
    <row r="1048571" s="24" customFormat="1"/>
    <row r="1048572" s="24" customFormat="1"/>
    <row r="1048573" s="24" customFormat="1"/>
    <row r="1048574" s="24" customFormat="1"/>
    <row r="1048575" s="24" customFormat="1"/>
    <row r="1048576" s="24" customFormat="1"/>
  </sheetData>
  <mergeCells count="8">
    <mergeCell ref="AA2:AD2"/>
    <mergeCell ref="B513:E513"/>
    <mergeCell ref="B515:E515"/>
    <mergeCell ref="B517:E517"/>
    <mergeCell ref="B519:E519"/>
    <mergeCell ref="B3:F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O708"/>
  <sheetViews>
    <sheetView topLeftCell="A664" zoomScale="64" zoomScaleNormal="75" workbookViewId="0">
      <selection activeCell="B691" sqref="B691:F691"/>
    </sheetView>
  </sheetViews>
  <sheetFormatPr baseColWidth="10" defaultColWidth="15" defaultRowHeight="14"/>
  <cols>
    <col min="1" max="1" width="8" style="24" customWidth="1"/>
    <col min="2" max="2" width="40.1640625" style="24" customWidth="1"/>
    <col min="3" max="3" width="14.33203125" style="24" customWidth="1"/>
    <col min="4" max="4" width="43.1640625" style="24" customWidth="1"/>
    <col min="5" max="5" width="97.83203125" style="24" customWidth="1"/>
    <col min="6" max="6" width="41.5" style="24" customWidth="1"/>
    <col min="7" max="7" width="32.83203125" style="24" customWidth="1"/>
    <col min="8" max="8" width="23.83203125" style="24" customWidth="1"/>
    <col min="9" max="9" width="24.6640625" style="24" customWidth="1"/>
    <col min="10" max="10" width="15" style="24"/>
    <col min="11" max="11" width="9.1640625" style="24" customWidth="1"/>
    <col min="12" max="12" width="18.1640625" style="24" customWidth="1"/>
    <col min="13" max="13" width="31.83203125" style="24" customWidth="1"/>
    <col min="14" max="14" width="26" style="24" customWidth="1"/>
    <col min="15" max="15" width="23.33203125" style="24" customWidth="1"/>
    <col min="16" max="16" width="8.1640625" style="24" customWidth="1"/>
    <col min="17" max="17" width="6" style="24" customWidth="1"/>
    <col min="18" max="18" width="9.6640625" style="24" customWidth="1"/>
    <col min="19" max="30" width="21.1640625" style="24" customWidth="1"/>
    <col min="31" max="31" width="22.6640625" style="24" customWidth="1"/>
    <col min="32" max="32" width="26.1640625" style="24" customWidth="1"/>
    <col min="33" max="33" width="17.83203125" style="24" customWidth="1"/>
    <col min="34" max="34" width="25.5" style="24" customWidth="1"/>
    <col min="35" max="35" width="16" style="24" customWidth="1"/>
    <col min="36" max="36" width="18.1640625" style="24" customWidth="1"/>
    <col min="37" max="37" width="16.1640625" style="24" customWidth="1"/>
    <col min="38" max="38" width="19.83203125" style="24" customWidth="1"/>
    <col min="39" max="40" width="15" style="24"/>
    <col min="41" max="41" width="78.5" style="25" customWidth="1"/>
    <col min="42" max="1016" width="15" style="24"/>
    <col min="1017" max="1020" width="11.5" style="24" customWidth="1"/>
    <col min="1021" max="1024" width="9.1640625" style="24" customWidth="1"/>
    <col min="1025" max="16380" width="15" style="24"/>
    <col min="16381" max="16384" width="11.5" style="24" customWidth="1"/>
  </cols>
  <sheetData>
    <row r="2" spans="1:41" ht="15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3" t="s">
        <v>2838</v>
      </c>
      <c r="C3" s="53"/>
      <c r="D3" s="53"/>
      <c r="E3" s="5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5" t="s">
        <v>21</v>
      </c>
      <c r="Q4" s="5" t="s">
        <v>22</v>
      </c>
      <c r="R4" s="5" t="s">
        <v>23</v>
      </c>
      <c r="S4" s="1" t="s">
        <v>24</v>
      </c>
      <c r="T4" s="1" t="s">
        <v>25</v>
      </c>
      <c r="U4" s="1" t="s">
        <v>26</v>
      </c>
      <c r="V4" s="6" t="s">
        <v>27</v>
      </c>
      <c r="W4" s="1" t="s">
        <v>28</v>
      </c>
      <c r="X4" s="1" t="s">
        <v>29</v>
      </c>
      <c r="Y4" s="1" t="s">
        <v>30</v>
      </c>
      <c r="Z4" s="6" t="s">
        <v>31</v>
      </c>
      <c r="AA4" s="1" t="s">
        <v>32</v>
      </c>
      <c r="AB4" s="1" t="s">
        <v>33</v>
      </c>
      <c r="AC4" s="1" t="s">
        <v>34</v>
      </c>
      <c r="AD4" s="6" t="s">
        <v>35</v>
      </c>
      <c r="AE4" s="6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26">
        <v>1</v>
      </c>
      <c r="B5" s="26" t="s">
        <v>47</v>
      </c>
      <c r="C5" s="26" t="s">
        <v>48</v>
      </c>
      <c r="D5" s="26" t="s">
        <v>49</v>
      </c>
      <c r="E5" s="26" t="s">
        <v>50</v>
      </c>
      <c r="F5" s="26" t="s">
        <v>49</v>
      </c>
      <c r="G5" s="26" t="s">
        <v>1058</v>
      </c>
      <c r="H5" s="26" t="s">
        <v>55</v>
      </c>
      <c r="I5" s="26" t="s">
        <v>1059</v>
      </c>
      <c r="J5" s="26"/>
      <c r="K5" s="26" t="s">
        <v>54</v>
      </c>
      <c r="L5" s="26" t="s">
        <v>55</v>
      </c>
      <c r="M5" s="13" t="s">
        <v>1060</v>
      </c>
      <c r="N5" s="26"/>
      <c r="O5" s="26">
        <v>98851371</v>
      </c>
      <c r="P5" s="26" t="s">
        <v>692</v>
      </c>
      <c r="Q5" s="26">
        <v>7</v>
      </c>
      <c r="R5" s="26">
        <v>36</v>
      </c>
      <c r="S5" s="27">
        <v>1242</v>
      </c>
      <c r="T5" s="27"/>
      <c r="U5" s="27"/>
      <c r="V5" s="28">
        <f t="shared" ref="V5:V36" si="0">S5+T5+U5</f>
        <v>1242</v>
      </c>
      <c r="W5" s="27">
        <f t="shared" ref="W5:W36" si="1">S5</f>
        <v>1242</v>
      </c>
      <c r="X5" s="27">
        <f t="shared" ref="X5:X36" si="2">T5</f>
        <v>0</v>
      </c>
      <c r="Y5" s="27">
        <f t="shared" ref="Y5:Y36" si="3">U5</f>
        <v>0</v>
      </c>
      <c r="Z5" s="28">
        <f t="shared" ref="Z5:Z36" si="4">SUM(W5:Y5)</f>
        <v>1242</v>
      </c>
      <c r="AA5" s="27">
        <f t="shared" ref="AA5:AA36" si="5">S5</f>
        <v>1242</v>
      </c>
      <c r="AB5" s="27">
        <f t="shared" ref="AB5:AB36" si="6">T5</f>
        <v>0</v>
      </c>
      <c r="AC5" s="27">
        <f t="shared" ref="AC5:AC36" si="7">U5</f>
        <v>0</v>
      </c>
      <c r="AD5" s="28">
        <f t="shared" ref="AD5:AD36" si="8">SUM(AA5:AC5)</f>
        <v>1242</v>
      </c>
      <c r="AE5" s="28">
        <f t="shared" ref="AE5:AE36" si="9">V5+Z5+AD5</f>
        <v>3726</v>
      </c>
      <c r="AF5" s="29" t="s">
        <v>58</v>
      </c>
      <c r="AG5" s="29" t="s">
        <v>59</v>
      </c>
      <c r="AH5" s="29" t="s">
        <v>60</v>
      </c>
      <c r="AI5" s="29" t="s">
        <v>61</v>
      </c>
      <c r="AJ5" s="29" t="s">
        <v>62</v>
      </c>
      <c r="AK5" s="26" t="s">
        <v>63</v>
      </c>
      <c r="AL5" s="26" t="s">
        <v>62</v>
      </c>
      <c r="AM5" s="26" t="s">
        <v>64</v>
      </c>
      <c r="AN5" s="26" t="s">
        <v>65</v>
      </c>
      <c r="AO5" s="26" t="s">
        <v>2818</v>
      </c>
    </row>
    <row r="6" spans="1:41">
      <c r="A6" s="26">
        <v>2</v>
      </c>
      <c r="B6" s="26" t="s">
        <v>47</v>
      </c>
      <c r="C6" s="26" t="s">
        <v>48</v>
      </c>
      <c r="D6" s="26" t="s">
        <v>49</v>
      </c>
      <c r="E6" s="26" t="s">
        <v>50</v>
      </c>
      <c r="F6" s="26" t="s">
        <v>49</v>
      </c>
      <c r="G6" s="26" t="s">
        <v>1061</v>
      </c>
      <c r="H6" s="26" t="s">
        <v>55</v>
      </c>
      <c r="I6" s="26" t="s">
        <v>66</v>
      </c>
      <c r="J6" s="26">
        <v>35</v>
      </c>
      <c r="K6" s="26" t="s">
        <v>54</v>
      </c>
      <c r="L6" s="26" t="s">
        <v>55</v>
      </c>
      <c r="M6" s="13" t="s">
        <v>1062</v>
      </c>
      <c r="N6" s="26"/>
      <c r="O6" s="26">
        <v>23388549</v>
      </c>
      <c r="P6" s="26" t="s">
        <v>692</v>
      </c>
      <c r="Q6" s="26">
        <v>4</v>
      </c>
      <c r="R6" s="26">
        <v>36</v>
      </c>
      <c r="S6" s="27">
        <v>275</v>
      </c>
      <c r="T6" s="27"/>
      <c r="U6" s="27"/>
      <c r="V6" s="28">
        <f t="shared" si="0"/>
        <v>275</v>
      </c>
      <c r="W6" s="27">
        <f t="shared" si="1"/>
        <v>275</v>
      </c>
      <c r="X6" s="27">
        <f t="shared" si="2"/>
        <v>0</v>
      </c>
      <c r="Y6" s="27">
        <f t="shared" si="3"/>
        <v>0</v>
      </c>
      <c r="Z6" s="28">
        <f t="shared" si="4"/>
        <v>275</v>
      </c>
      <c r="AA6" s="27">
        <f t="shared" si="5"/>
        <v>275</v>
      </c>
      <c r="AB6" s="27">
        <f t="shared" si="6"/>
        <v>0</v>
      </c>
      <c r="AC6" s="27">
        <f t="shared" si="7"/>
        <v>0</v>
      </c>
      <c r="AD6" s="28">
        <f t="shared" si="8"/>
        <v>275</v>
      </c>
      <c r="AE6" s="28">
        <f t="shared" si="9"/>
        <v>825</v>
      </c>
      <c r="AF6" s="29" t="s">
        <v>58</v>
      </c>
      <c r="AG6" s="29" t="s">
        <v>59</v>
      </c>
      <c r="AH6" s="29" t="s">
        <v>60</v>
      </c>
      <c r="AI6" s="29" t="s">
        <v>61</v>
      </c>
      <c r="AJ6" s="29" t="s">
        <v>62</v>
      </c>
      <c r="AK6" s="26" t="s">
        <v>63</v>
      </c>
      <c r="AL6" s="26" t="s">
        <v>62</v>
      </c>
      <c r="AM6" s="26" t="s">
        <v>64</v>
      </c>
      <c r="AN6" s="26" t="s">
        <v>65</v>
      </c>
      <c r="AO6" s="26"/>
    </row>
    <row r="7" spans="1:41">
      <c r="A7" s="26">
        <v>3</v>
      </c>
      <c r="B7" s="26" t="s">
        <v>47</v>
      </c>
      <c r="C7" s="26" t="s">
        <v>48</v>
      </c>
      <c r="D7" s="26" t="s">
        <v>49</v>
      </c>
      <c r="E7" s="26" t="s">
        <v>50</v>
      </c>
      <c r="F7" s="26" t="s">
        <v>49</v>
      </c>
      <c r="G7" s="26" t="s">
        <v>1063</v>
      </c>
      <c r="H7" s="26" t="s">
        <v>96</v>
      </c>
      <c r="I7" s="26" t="s">
        <v>1064</v>
      </c>
      <c r="J7" s="26">
        <v>53</v>
      </c>
      <c r="K7" s="26" t="s">
        <v>54</v>
      </c>
      <c r="L7" s="26" t="s">
        <v>55</v>
      </c>
      <c r="M7" s="13" t="s">
        <v>1065</v>
      </c>
      <c r="N7" s="26"/>
      <c r="O7" s="26">
        <v>56333980</v>
      </c>
      <c r="P7" s="26" t="s">
        <v>692</v>
      </c>
      <c r="Q7" s="26">
        <v>21</v>
      </c>
      <c r="R7" s="26">
        <v>36</v>
      </c>
      <c r="S7" s="27">
        <v>3277</v>
      </c>
      <c r="T7" s="27"/>
      <c r="U7" s="27"/>
      <c r="V7" s="28">
        <f t="shared" si="0"/>
        <v>3277</v>
      </c>
      <c r="W7" s="27">
        <f t="shared" si="1"/>
        <v>3277</v>
      </c>
      <c r="X7" s="27">
        <f t="shared" si="2"/>
        <v>0</v>
      </c>
      <c r="Y7" s="27">
        <f t="shared" si="3"/>
        <v>0</v>
      </c>
      <c r="Z7" s="28">
        <f t="shared" si="4"/>
        <v>3277</v>
      </c>
      <c r="AA7" s="27">
        <f t="shared" si="5"/>
        <v>3277</v>
      </c>
      <c r="AB7" s="27">
        <f t="shared" si="6"/>
        <v>0</v>
      </c>
      <c r="AC7" s="27">
        <f t="shared" si="7"/>
        <v>0</v>
      </c>
      <c r="AD7" s="28">
        <f t="shared" si="8"/>
        <v>3277</v>
      </c>
      <c r="AE7" s="28">
        <f t="shared" si="9"/>
        <v>9831</v>
      </c>
      <c r="AF7" s="29" t="s">
        <v>58</v>
      </c>
      <c r="AG7" s="29" t="s">
        <v>59</v>
      </c>
      <c r="AH7" s="29" t="s">
        <v>60</v>
      </c>
      <c r="AI7" s="29" t="s">
        <v>61</v>
      </c>
      <c r="AJ7" s="29" t="s">
        <v>62</v>
      </c>
      <c r="AK7" s="26" t="s">
        <v>63</v>
      </c>
      <c r="AL7" s="26" t="s">
        <v>62</v>
      </c>
      <c r="AM7" s="26" t="s">
        <v>64</v>
      </c>
      <c r="AN7" s="26" t="s">
        <v>65</v>
      </c>
      <c r="AO7" s="26"/>
    </row>
    <row r="8" spans="1:41">
      <c r="A8" s="26">
        <v>4</v>
      </c>
      <c r="B8" s="26" t="s">
        <v>47</v>
      </c>
      <c r="C8" s="26" t="s">
        <v>48</v>
      </c>
      <c r="D8" s="26" t="s">
        <v>49</v>
      </c>
      <c r="E8" s="26" t="s">
        <v>50</v>
      </c>
      <c r="F8" s="26" t="s">
        <v>49</v>
      </c>
      <c r="G8" s="26" t="s">
        <v>1066</v>
      </c>
      <c r="H8" s="26" t="s">
        <v>92</v>
      </c>
      <c r="I8" s="26"/>
      <c r="J8" s="26"/>
      <c r="K8" s="26" t="s">
        <v>54</v>
      </c>
      <c r="L8" s="26" t="s">
        <v>55</v>
      </c>
      <c r="M8" s="13" t="s">
        <v>1067</v>
      </c>
      <c r="N8" s="26"/>
      <c r="O8" s="26">
        <v>94476876</v>
      </c>
      <c r="P8" s="26" t="s">
        <v>692</v>
      </c>
      <c r="Q8" s="26">
        <v>10</v>
      </c>
      <c r="R8" s="26">
        <v>36</v>
      </c>
      <c r="S8" s="27">
        <v>3043</v>
      </c>
      <c r="T8" s="27"/>
      <c r="U8" s="27"/>
      <c r="V8" s="28">
        <f t="shared" si="0"/>
        <v>3043</v>
      </c>
      <c r="W8" s="27">
        <f t="shared" si="1"/>
        <v>3043</v>
      </c>
      <c r="X8" s="27">
        <f t="shared" si="2"/>
        <v>0</v>
      </c>
      <c r="Y8" s="27">
        <f t="shared" si="3"/>
        <v>0</v>
      </c>
      <c r="Z8" s="28">
        <f t="shared" si="4"/>
        <v>3043</v>
      </c>
      <c r="AA8" s="27">
        <f t="shared" si="5"/>
        <v>3043</v>
      </c>
      <c r="AB8" s="27">
        <f t="shared" si="6"/>
        <v>0</v>
      </c>
      <c r="AC8" s="27">
        <f t="shared" si="7"/>
        <v>0</v>
      </c>
      <c r="AD8" s="28">
        <f t="shared" si="8"/>
        <v>3043</v>
      </c>
      <c r="AE8" s="28">
        <f t="shared" si="9"/>
        <v>9129</v>
      </c>
      <c r="AF8" s="29" t="s">
        <v>58</v>
      </c>
      <c r="AG8" s="29" t="s">
        <v>59</v>
      </c>
      <c r="AH8" s="29" t="s">
        <v>60</v>
      </c>
      <c r="AI8" s="29" t="s">
        <v>61</v>
      </c>
      <c r="AJ8" s="29" t="s">
        <v>62</v>
      </c>
      <c r="AK8" s="26" t="s">
        <v>63</v>
      </c>
      <c r="AL8" s="26" t="s">
        <v>62</v>
      </c>
      <c r="AM8" s="26" t="s">
        <v>64</v>
      </c>
      <c r="AN8" s="26" t="s">
        <v>65</v>
      </c>
      <c r="AO8" s="26"/>
    </row>
    <row r="9" spans="1:41">
      <c r="A9" s="26">
        <v>5</v>
      </c>
      <c r="B9" s="26" t="s">
        <v>47</v>
      </c>
      <c r="C9" s="26" t="s">
        <v>48</v>
      </c>
      <c r="D9" s="26" t="s">
        <v>49</v>
      </c>
      <c r="E9" s="26" t="s">
        <v>50</v>
      </c>
      <c r="F9" s="26" t="s">
        <v>49</v>
      </c>
      <c r="G9" s="26" t="s">
        <v>1068</v>
      </c>
      <c r="H9" s="26" t="s">
        <v>125</v>
      </c>
      <c r="I9" s="26"/>
      <c r="J9" s="26"/>
      <c r="K9" s="26" t="s">
        <v>54</v>
      </c>
      <c r="L9" s="26" t="s">
        <v>55</v>
      </c>
      <c r="M9" s="13" t="s">
        <v>1069</v>
      </c>
      <c r="N9" s="26"/>
      <c r="O9" s="26">
        <v>82349049</v>
      </c>
      <c r="P9" s="26" t="s">
        <v>692</v>
      </c>
      <c r="Q9" s="26">
        <v>8</v>
      </c>
      <c r="R9" s="26">
        <v>36</v>
      </c>
      <c r="S9" s="27">
        <v>4556</v>
      </c>
      <c r="T9" s="27"/>
      <c r="U9" s="27"/>
      <c r="V9" s="28">
        <f t="shared" si="0"/>
        <v>4556</v>
      </c>
      <c r="W9" s="27">
        <f t="shared" si="1"/>
        <v>4556</v>
      </c>
      <c r="X9" s="27">
        <f t="shared" si="2"/>
        <v>0</v>
      </c>
      <c r="Y9" s="27">
        <f t="shared" si="3"/>
        <v>0</v>
      </c>
      <c r="Z9" s="28">
        <f t="shared" si="4"/>
        <v>4556</v>
      </c>
      <c r="AA9" s="27">
        <f t="shared" si="5"/>
        <v>4556</v>
      </c>
      <c r="AB9" s="27">
        <f t="shared" si="6"/>
        <v>0</v>
      </c>
      <c r="AC9" s="27">
        <f t="shared" si="7"/>
        <v>0</v>
      </c>
      <c r="AD9" s="28">
        <f t="shared" si="8"/>
        <v>4556</v>
      </c>
      <c r="AE9" s="28">
        <f t="shared" si="9"/>
        <v>13668</v>
      </c>
      <c r="AF9" s="29" t="s">
        <v>58</v>
      </c>
      <c r="AG9" s="29" t="s">
        <v>59</v>
      </c>
      <c r="AH9" s="29" t="s">
        <v>60</v>
      </c>
      <c r="AI9" s="29" t="s">
        <v>61</v>
      </c>
      <c r="AJ9" s="29" t="s">
        <v>62</v>
      </c>
      <c r="AK9" s="26" t="s">
        <v>63</v>
      </c>
      <c r="AL9" s="26" t="s">
        <v>62</v>
      </c>
      <c r="AM9" s="26" t="s">
        <v>64</v>
      </c>
      <c r="AN9" s="26" t="s">
        <v>65</v>
      </c>
      <c r="AO9" s="26"/>
    </row>
    <row r="10" spans="1:41">
      <c r="A10" s="26">
        <v>6</v>
      </c>
      <c r="B10" s="26" t="s">
        <v>47</v>
      </c>
      <c r="C10" s="26" t="s">
        <v>48</v>
      </c>
      <c r="D10" s="26" t="s">
        <v>49</v>
      </c>
      <c r="E10" s="26" t="s">
        <v>50</v>
      </c>
      <c r="F10" s="26" t="s">
        <v>49</v>
      </c>
      <c r="G10" s="26" t="s">
        <v>1070</v>
      </c>
      <c r="H10" s="26" t="s">
        <v>74</v>
      </c>
      <c r="I10" s="26"/>
      <c r="J10" s="26"/>
      <c r="K10" s="26" t="s">
        <v>54</v>
      </c>
      <c r="L10" s="26" t="s">
        <v>55</v>
      </c>
      <c r="M10" s="13" t="s">
        <v>1071</v>
      </c>
      <c r="N10" s="26"/>
      <c r="O10" s="26">
        <v>96402904</v>
      </c>
      <c r="P10" s="26" t="s">
        <v>692</v>
      </c>
      <c r="Q10" s="26">
        <v>8</v>
      </c>
      <c r="R10" s="26">
        <v>36</v>
      </c>
      <c r="S10" s="27">
        <v>9116</v>
      </c>
      <c r="T10" s="27"/>
      <c r="U10" s="27"/>
      <c r="V10" s="28">
        <f t="shared" si="0"/>
        <v>9116</v>
      </c>
      <c r="W10" s="27">
        <f t="shared" si="1"/>
        <v>9116</v>
      </c>
      <c r="X10" s="27">
        <f t="shared" si="2"/>
        <v>0</v>
      </c>
      <c r="Y10" s="27">
        <f t="shared" si="3"/>
        <v>0</v>
      </c>
      <c r="Z10" s="28">
        <f t="shared" si="4"/>
        <v>9116</v>
      </c>
      <c r="AA10" s="27">
        <f t="shared" si="5"/>
        <v>9116</v>
      </c>
      <c r="AB10" s="27">
        <f t="shared" si="6"/>
        <v>0</v>
      </c>
      <c r="AC10" s="27">
        <f t="shared" si="7"/>
        <v>0</v>
      </c>
      <c r="AD10" s="28">
        <f t="shared" si="8"/>
        <v>9116</v>
      </c>
      <c r="AE10" s="28">
        <f t="shared" si="9"/>
        <v>27348</v>
      </c>
      <c r="AF10" s="29" t="s">
        <v>58</v>
      </c>
      <c r="AG10" s="29" t="s">
        <v>59</v>
      </c>
      <c r="AH10" s="29" t="s">
        <v>60</v>
      </c>
      <c r="AI10" s="29" t="s">
        <v>61</v>
      </c>
      <c r="AJ10" s="29" t="s">
        <v>62</v>
      </c>
      <c r="AK10" s="26" t="s">
        <v>63</v>
      </c>
      <c r="AL10" s="26" t="s">
        <v>62</v>
      </c>
      <c r="AM10" s="26" t="s">
        <v>64</v>
      </c>
      <c r="AN10" s="26" t="s">
        <v>65</v>
      </c>
      <c r="AO10" s="26"/>
    </row>
    <row r="11" spans="1:41">
      <c r="A11" s="26">
        <v>7</v>
      </c>
      <c r="B11" s="26" t="s">
        <v>47</v>
      </c>
      <c r="C11" s="26" t="s">
        <v>48</v>
      </c>
      <c r="D11" s="26" t="s">
        <v>49</v>
      </c>
      <c r="E11" s="26" t="s">
        <v>50</v>
      </c>
      <c r="F11" s="26" t="s">
        <v>49</v>
      </c>
      <c r="G11" s="26" t="s">
        <v>1072</v>
      </c>
      <c r="H11" s="26" t="s">
        <v>68</v>
      </c>
      <c r="I11" s="26"/>
      <c r="J11" s="26"/>
      <c r="K11" s="26" t="s">
        <v>54</v>
      </c>
      <c r="L11" s="26" t="s">
        <v>55</v>
      </c>
      <c r="M11" s="13" t="s">
        <v>1073</v>
      </c>
      <c r="N11" s="26"/>
      <c r="O11" s="26">
        <v>82334420</v>
      </c>
      <c r="P11" s="26" t="s">
        <v>692</v>
      </c>
      <c r="Q11" s="26">
        <v>8</v>
      </c>
      <c r="R11" s="26">
        <v>36</v>
      </c>
      <c r="S11" s="27">
        <v>9076</v>
      </c>
      <c r="T11" s="27"/>
      <c r="U11" s="27"/>
      <c r="V11" s="28">
        <f t="shared" si="0"/>
        <v>9076</v>
      </c>
      <c r="W11" s="27">
        <f t="shared" si="1"/>
        <v>9076</v>
      </c>
      <c r="X11" s="27">
        <f t="shared" si="2"/>
        <v>0</v>
      </c>
      <c r="Y11" s="27">
        <f t="shared" si="3"/>
        <v>0</v>
      </c>
      <c r="Z11" s="28">
        <f t="shared" si="4"/>
        <v>9076</v>
      </c>
      <c r="AA11" s="27">
        <f t="shared" si="5"/>
        <v>9076</v>
      </c>
      <c r="AB11" s="27">
        <f t="shared" si="6"/>
        <v>0</v>
      </c>
      <c r="AC11" s="27">
        <f t="shared" si="7"/>
        <v>0</v>
      </c>
      <c r="AD11" s="28">
        <f t="shared" si="8"/>
        <v>9076</v>
      </c>
      <c r="AE11" s="28">
        <f t="shared" si="9"/>
        <v>27228</v>
      </c>
      <c r="AF11" s="29" t="s">
        <v>58</v>
      </c>
      <c r="AG11" s="29" t="s">
        <v>59</v>
      </c>
      <c r="AH11" s="29" t="s">
        <v>60</v>
      </c>
      <c r="AI11" s="29" t="s">
        <v>61</v>
      </c>
      <c r="AJ11" s="29" t="s">
        <v>62</v>
      </c>
      <c r="AK11" s="26" t="s">
        <v>63</v>
      </c>
      <c r="AL11" s="26" t="s">
        <v>62</v>
      </c>
      <c r="AM11" s="26" t="s">
        <v>64</v>
      </c>
      <c r="AN11" s="26" t="s">
        <v>65</v>
      </c>
      <c r="AO11" s="26"/>
    </row>
    <row r="12" spans="1:41">
      <c r="A12" s="26">
        <v>8</v>
      </c>
      <c r="B12" s="26" t="s">
        <v>47</v>
      </c>
      <c r="C12" s="26" t="s">
        <v>48</v>
      </c>
      <c r="D12" s="26" t="s">
        <v>49</v>
      </c>
      <c r="E12" s="26" t="s">
        <v>50</v>
      </c>
      <c r="F12" s="26" t="s">
        <v>49</v>
      </c>
      <c r="G12" s="26" t="s">
        <v>1074</v>
      </c>
      <c r="H12" s="26" t="s">
        <v>89</v>
      </c>
      <c r="I12" s="26"/>
      <c r="J12" s="26"/>
      <c r="K12" s="26" t="s">
        <v>54</v>
      </c>
      <c r="L12" s="26" t="s">
        <v>55</v>
      </c>
      <c r="M12" s="13" t="s">
        <v>1075</v>
      </c>
      <c r="N12" s="26"/>
      <c r="O12" s="26">
        <v>91040886</v>
      </c>
      <c r="P12" s="26" t="s">
        <v>692</v>
      </c>
      <c r="Q12" s="26">
        <v>10</v>
      </c>
      <c r="R12" s="26">
        <v>36</v>
      </c>
      <c r="S12" s="27">
        <v>4877</v>
      </c>
      <c r="T12" s="27"/>
      <c r="U12" s="27"/>
      <c r="V12" s="28">
        <f t="shared" si="0"/>
        <v>4877</v>
      </c>
      <c r="W12" s="27">
        <f t="shared" si="1"/>
        <v>4877</v>
      </c>
      <c r="X12" s="27">
        <f t="shared" si="2"/>
        <v>0</v>
      </c>
      <c r="Y12" s="27">
        <f t="shared" si="3"/>
        <v>0</v>
      </c>
      <c r="Z12" s="28">
        <f t="shared" si="4"/>
        <v>4877</v>
      </c>
      <c r="AA12" s="27">
        <f t="shared" si="5"/>
        <v>4877</v>
      </c>
      <c r="AB12" s="27">
        <f t="shared" si="6"/>
        <v>0</v>
      </c>
      <c r="AC12" s="27">
        <f t="shared" si="7"/>
        <v>0</v>
      </c>
      <c r="AD12" s="28">
        <f t="shared" si="8"/>
        <v>4877</v>
      </c>
      <c r="AE12" s="28">
        <f t="shared" si="9"/>
        <v>14631</v>
      </c>
      <c r="AF12" s="29" t="s">
        <v>58</v>
      </c>
      <c r="AG12" s="29" t="s">
        <v>59</v>
      </c>
      <c r="AH12" s="29" t="s">
        <v>60</v>
      </c>
      <c r="AI12" s="29" t="s">
        <v>61</v>
      </c>
      <c r="AJ12" s="29" t="s">
        <v>62</v>
      </c>
      <c r="AK12" s="26" t="s">
        <v>63</v>
      </c>
      <c r="AL12" s="26" t="s">
        <v>62</v>
      </c>
      <c r="AM12" s="26" t="s">
        <v>64</v>
      </c>
      <c r="AN12" s="26" t="s">
        <v>65</v>
      </c>
      <c r="AO12" s="26"/>
    </row>
    <row r="13" spans="1:41">
      <c r="A13" s="26">
        <v>9</v>
      </c>
      <c r="B13" s="26" t="s">
        <v>47</v>
      </c>
      <c r="C13" s="26" t="s">
        <v>48</v>
      </c>
      <c r="D13" s="26" t="s">
        <v>49</v>
      </c>
      <c r="E13" s="26" t="s">
        <v>50</v>
      </c>
      <c r="F13" s="26" t="s">
        <v>49</v>
      </c>
      <c r="G13" s="26" t="s">
        <v>1076</v>
      </c>
      <c r="H13" s="26" t="s">
        <v>105</v>
      </c>
      <c r="I13" s="26" t="s">
        <v>1077</v>
      </c>
      <c r="J13" s="26">
        <v>22</v>
      </c>
      <c r="K13" s="26" t="s">
        <v>54</v>
      </c>
      <c r="L13" s="26" t="s">
        <v>55</v>
      </c>
      <c r="M13" s="13" t="s">
        <v>1078</v>
      </c>
      <c r="N13" s="26"/>
      <c r="O13" s="26">
        <v>90078288</v>
      </c>
      <c r="P13" s="26" t="s">
        <v>692</v>
      </c>
      <c r="Q13" s="26">
        <v>7</v>
      </c>
      <c r="R13" s="26">
        <v>36</v>
      </c>
      <c r="S13" s="27">
        <v>3578</v>
      </c>
      <c r="T13" s="27"/>
      <c r="U13" s="27"/>
      <c r="V13" s="28">
        <f t="shared" si="0"/>
        <v>3578</v>
      </c>
      <c r="W13" s="27">
        <f t="shared" si="1"/>
        <v>3578</v>
      </c>
      <c r="X13" s="27">
        <f t="shared" si="2"/>
        <v>0</v>
      </c>
      <c r="Y13" s="27">
        <f t="shared" si="3"/>
        <v>0</v>
      </c>
      <c r="Z13" s="28">
        <f t="shared" si="4"/>
        <v>3578</v>
      </c>
      <c r="AA13" s="27">
        <f t="shared" si="5"/>
        <v>3578</v>
      </c>
      <c r="AB13" s="27">
        <f t="shared" si="6"/>
        <v>0</v>
      </c>
      <c r="AC13" s="27">
        <f t="shared" si="7"/>
        <v>0</v>
      </c>
      <c r="AD13" s="28">
        <f t="shared" si="8"/>
        <v>3578</v>
      </c>
      <c r="AE13" s="28">
        <f t="shared" si="9"/>
        <v>10734</v>
      </c>
      <c r="AF13" s="29" t="s">
        <v>58</v>
      </c>
      <c r="AG13" s="29" t="s">
        <v>59</v>
      </c>
      <c r="AH13" s="29" t="s">
        <v>60</v>
      </c>
      <c r="AI13" s="29" t="s">
        <v>61</v>
      </c>
      <c r="AJ13" s="29" t="s">
        <v>62</v>
      </c>
      <c r="AK13" s="26" t="s">
        <v>63</v>
      </c>
      <c r="AL13" s="26" t="s">
        <v>62</v>
      </c>
      <c r="AM13" s="26" t="s">
        <v>64</v>
      </c>
      <c r="AN13" s="26" t="s">
        <v>65</v>
      </c>
      <c r="AO13" s="26"/>
    </row>
    <row r="14" spans="1:41">
      <c r="A14" s="26">
        <v>10</v>
      </c>
      <c r="B14" s="26" t="s">
        <v>47</v>
      </c>
      <c r="C14" s="26" t="s">
        <v>48</v>
      </c>
      <c r="D14" s="26" t="s">
        <v>49</v>
      </c>
      <c r="E14" s="26" t="s">
        <v>50</v>
      </c>
      <c r="F14" s="26" t="s">
        <v>49</v>
      </c>
      <c r="G14" s="26" t="s">
        <v>1079</v>
      </c>
      <c r="H14" s="26" t="s">
        <v>76</v>
      </c>
      <c r="I14" s="26"/>
      <c r="J14" s="26">
        <v>145</v>
      </c>
      <c r="K14" s="26" t="s">
        <v>54</v>
      </c>
      <c r="L14" s="26" t="s">
        <v>55</v>
      </c>
      <c r="M14" s="13" t="s">
        <v>1080</v>
      </c>
      <c r="N14" s="26"/>
      <c r="O14" s="26">
        <v>13624316</v>
      </c>
      <c r="P14" s="26" t="s">
        <v>692</v>
      </c>
      <c r="Q14" s="26">
        <v>4</v>
      </c>
      <c r="R14" s="26">
        <v>36</v>
      </c>
      <c r="S14" s="27">
        <v>2368</v>
      </c>
      <c r="T14" s="27"/>
      <c r="U14" s="27"/>
      <c r="V14" s="28">
        <f t="shared" si="0"/>
        <v>2368</v>
      </c>
      <c r="W14" s="27">
        <f t="shared" si="1"/>
        <v>2368</v>
      </c>
      <c r="X14" s="27">
        <f t="shared" si="2"/>
        <v>0</v>
      </c>
      <c r="Y14" s="27">
        <f t="shared" si="3"/>
        <v>0</v>
      </c>
      <c r="Z14" s="28">
        <f t="shared" si="4"/>
        <v>2368</v>
      </c>
      <c r="AA14" s="27">
        <f t="shared" si="5"/>
        <v>2368</v>
      </c>
      <c r="AB14" s="27">
        <f t="shared" si="6"/>
        <v>0</v>
      </c>
      <c r="AC14" s="27">
        <f t="shared" si="7"/>
        <v>0</v>
      </c>
      <c r="AD14" s="28">
        <f t="shared" si="8"/>
        <v>2368</v>
      </c>
      <c r="AE14" s="28">
        <f t="shared" si="9"/>
        <v>7104</v>
      </c>
      <c r="AF14" s="29" t="s">
        <v>58</v>
      </c>
      <c r="AG14" s="29" t="s">
        <v>59</v>
      </c>
      <c r="AH14" s="29" t="s">
        <v>60</v>
      </c>
      <c r="AI14" s="29" t="s">
        <v>61</v>
      </c>
      <c r="AJ14" s="29" t="s">
        <v>62</v>
      </c>
      <c r="AK14" s="26" t="s">
        <v>63</v>
      </c>
      <c r="AL14" s="26" t="s">
        <v>62</v>
      </c>
      <c r="AM14" s="26" t="s">
        <v>64</v>
      </c>
      <c r="AN14" s="26" t="s">
        <v>65</v>
      </c>
      <c r="AO14" s="26"/>
    </row>
    <row r="15" spans="1:41">
      <c r="A15" s="26">
        <v>11</v>
      </c>
      <c r="B15" s="26" t="s">
        <v>47</v>
      </c>
      <c r="C15" s="26" t="s">
        <v>48</v>
      </c>
      <c r="D15" s="26" t="s">
        <v>49</v>
      </c>
      <c r="E15" s="26" t="s">
        <v>50</v>
      </c>
      <c r="F15" s="26" t="s">
        <v>49</v>
      </c>
      <c r="G15" s="26" t="s">
        <v>1081</v>
      </c>
      <c r="H15" s="26" t="s">
        <v>81</v>
      </c>
      <c r="I15" s="26"/>
      <c r="J15" s="26"/>
      <c r="K15" s="26" t="s">
        <v>54</v>
      </c>
      <c r="L15" s="26" t="s">
        <v>55</v>
      </c>
      <c r="M15" s="13" t="s">
        <v>1082</v>
      </c>
      <c r="N15" s="26"/>
      <c r="O15" s="26">
        <v>56398664</v>
      </c>
      <c r="P15" s="26" t="s">
        <v>692</v>
      </c>
      <c r="Q15" s="26">
        <v>17</v>
      </c>
      <c r="R15" s="26">
        <v>36</v>
      </c>
      <c r="S15" s="27">
        <v>649</v>
      </c>
      <c r="T15" s="27"/>
      <c r="U15" s="27"/>
      <c r="V15" s="28">
        <f t="shared" si="0"/>
        <v>649</v>
      </c>
      <c r="W15" s="27">
        <f t="shared" si="1"/>
        <v>649</v>
      </c>
      <c r="X15" s="27">
        <f t="shared" si="2"/>
        <v>0</v>
      </c>
      <c r="Y15" s="27">
        <f t="shared" si="3"/>
        <v>0</v>
      </c>
      <c r="Z15" s="28">
        <f t="shared" si="4"/>
        <v>649</v>
      </c>
      <c r="AA15" s="27">
        <f t="shared" si="5"/>
        <v>649</v>
      </c>
      <c r="AB15" s="27">
        <f t="shared" si="6"/>
        <v>0</v>
      </c>
      <c r="AC15" s="27">
        <f t="shared" si="7"/>
        <v>0</v>
      </c>
      <c r="AD15" s="28">
        <f t="shared" si="8"/>
        <v>649</v>
      </c>
      <c r="AE15" s="28">
        <f t="shared" si="9"/>
        <v>1947</v>
      </c>
      <c r="AF15" s="29" t="s">
        <v>58</v>
      </c>
      <c r="AG15" s="29" t="s">
        <v>59</v>
      </c>
      <c r="AH15" s="29" t="s">
        <v>60</v>
      </c>
      <c r="AI15" s="29" t="s">
        <v>61</v>
      </c>
      <c r="AJ15" s="29" t="s">
        <v>62</v>
      </c>
      <c r="AK15" s="26" t="s">
        <v>63</v>
      </c>
      <c r="AL15" s="26" t="s">
        <v>62</v>
      </c>
      <c r="AM15" s="26" t="s">
        <v>64</v>
      </c>
      <c r="AN15" s="26" t="s">
        <v>65</v>
      </c>
      <c r="AO15" s="26"/>
    </row>
    <row r="16" spans="1:41">
      <c r="A16" s="26">
        <v>12</v>
      </c>
      <c r="B16" s="26" t="s">
        <v>47</v>
      </c>
      <c r="C16" s="26" t="s">
        <v>48</v>
      </c>
      <c r="D16" s="26" t="s">
        <v>49</v>
      </c>
      <c r="E16" s="26" t="s">
        <v>50</v>
      </c>
      <c r="F16" s="26" t="s">
        <v>49</v>
      </c>
      <c r="G16" s="26" t="s">
        <v>1083</v>
      </c>
      <c r="H16" s="26" t="s">
        <v>74</v>
      </c>
      <c r="I16" s="26"/>
      <c r="J16" s="26"/>
      <c r="K16" s="26" t="s">
        <v>54</v>
      </c>
      <c r="L16" s="26" t="s">
        <v>55</v>
      </c>
      <c r="M16" s="13" t="s">
        <v>1084</v>
      </c>
      <c r="N16" s="26"/>
      <c r="O16" s="26">
        <v>56406881</v>
      </c>
      <c r="P16" s="26" t="s">
        <v>692</v>
      </c>
      <c r="Q16" s="26">
        <v>40</v>
      </c>
      <c r="R16" s="26">
        <v>36</v>
      </c>
      <c r="S16" s="27">
        <v>45479</v>
      </c>
      <c r="T16" s="27"/>
      <c r="U16" s="27"/>
      <c r="V16" s="28">
        <f t="shared" si="0"/>
        <v>45479</v>
      </c>
      <c r="W16" s="27">
        <f t="shared" si="1"/>
        <v>45479</v>
      </c>
      <c r="X16" s="27">
        <f t="shared" si="2"/>
        <v>0</v>
      </c>
      <c r="Y16" s="27">
        <f t="shared" si="3"/>
        <v>0</v>
      </c>
      <c r="Z16" s="28">
        <f t="shared" si="4"/>
        <v>45479</v>
      </c>
      <c r="AA16" s="27">
        <f t="shared" si="5"/>
        <v>45479</v>
      </c>
      <c r="AB16" s="27">
        <f t="shared" si="6"/>
        <v>0</v>
      </c>
      <c r="AC16" s="27">
        <f t="shared" si="7"/>
        <v>0</v>
      </c>
      <c r="AD16" s="28">
        <f t="shared" si="8"/>
        <v>45479</v>
      </c>
      <c r="AE16" s="28">
        <f t="shared" si="9"/>
        <v>136437</v>
      </c>
      <c r="AF16" s="29" t="s">
        <v>58</v>
      </c>
      <c r="AG16" s="29" t="s">
        <v>59</v>
      </c>
      <c r="AH16" s="29" t="s">
        <v>60</v>
      </c>
      <c r="AI16" s="29" t="s">
        <v>61</v>
      </c>
      <c r="AJ16" s="29" t="s">
        <v>62</v>
      </c>
      <c r="AK16" s="26" t="s">
        <v>63</v>
      </c>
      <c r="AL16" s="26" t="s">
        <v>62</v>
      </c>
      <c r="AM16" s="26" t="s">
        <v>64</v>
      </c>
      <c r="AN16" s="26" t="s">
        <v>65</v>
      </c>
      <c r="AO16" s="26"/>
    </row>
    <row r="17" spans="1:41">
      <c r="A17" s="26">
        <v>13</v>
      </c>
      <c r="B17" s="26" t="s">
        <v>47</v>
      </c>
      <c r="C17" s="26" t="s">
        <v>48</v>
      </c>
      <c r="D17" s="26" t="s">
        <v>49</v>
      </c>
      <c r="E17" s="26" t="s">
        <v>50</v>
      </c>
      <c r="F17" s="26" t="s">
        <v>49</v>
      </c>
      <c r="G17" s="26" t="s">
        <v>1085</v>
      </c>
      <c r="H17" s="26" t="s">
        <v>101</v>
      </c>
      <c r="I17" s="26"/>
      <c r="J17" s="26"/>
      <c r="K17" s="26" t="s">
        <v>54</v>
      </c>
      <c r="L17" s="26" t="s">
        <v>55</v>
      </c>
      <c r="M17" s="13" t="s">
        <v>1086</v>
      </c>
      <c r="N17" s="26"/>
      <c r="O17" s="26">
        <v>56367957</v>
      </c>
      <c r="P17" s="26" t="s">
        <v>692</v>
      </c>
      <c r="Q17" s="26">
        <v>33</v>
      </c>
      <c r="R17" s="26">
        <v>36</v>
      </c>
      <c r="S17" s="27">
        <v>27997</v>
      </c>
      <c r="T17" s="27"/>
      <c r="U17" s="27"/>
      <c r="V17" s="28">
        <f t="shared" si="0"/>
        <v>27997</v>
      </c>
      <c r="W17" s="27">
        <f t="shared" si="1"/>
        <v>27997</v>
      </c>
      <c r="X17" s="27">
        <f t="shared" si="2"/>
        <v>0</v>
      </c>
      <c r="Y17" s="27">
        <f t="shared" si="3"/>
        <v>0</v>
      </c>
      <c r="Z17" s="28">
        <f t="shared" si="4"/>
        <v>27997</v>
      </c>
      <c r="AA17" s="27">
        <f t="shared" si="5"/>
        <v>27997</v>
      </c>
      <c r="AB17" s="27">
        <f t="shared" si="6"/>
        <v>0</v>
      </c>
      <c r="AC17" s="27">
        <f t="shared" si="7"/>
        <v>0</v>
      </c>
      <c r="AD17" s="28">
        <f t="shared" si="8"/>
        <v>27997</v>
      </c>
      <c r="AE17" s="28">
        <f t="shared" si="9"/>
        <v>83991</v>
      </c>
      <c r="AF17" s="29" t="s">
        <v>58</v>
      </c>
      <c r="AG17" s="29" t="s">
        <v>59</v>
      </c>
      <c r="AH17" s="29" t="s">
        <v>60</v>
      </c>
      <c r="AI17" s="29" t="s">
        <v>61</v>
      </c>
      <c r="AJ17" s="29" t="s">
        <v>62</v>
      </c>
      <c r="AK17" s="26" t="s">
        <v>63</v>
      </c>
      <c r="AL17" s="26" t="s">
        <v>62</v>
      </c>
      <c r="AM17" s="26" t="s">
        <v>64</v>
      </c>
      <c r="AN17" s="26" t="s">
        <v>65</v>
      </c>
      <c r="AO17" s="26"/>
    </row>
    <row r="18" spans="1:41">
      <c r="A18" s="26">
        <v>14</v>
      </c>
      <c r="B18" s="26" t="s">
        <v>47</v>
      </c>
      <c r="C18" s="26" t="s">
        <v>48</v>
      </c>
      <c r="D18" s="26" t="s">
        <v>49</v>
      </c>
      <c r="E18" s="26" t="s">
        <v>50</v>
      </c>
      <c r="F18" s="26" t="s">
        <v>49</v>
      </c>
      <c r="G18" s="26" t="s">
        <v>1087</v>
      </c>
      <c r="H18" s="26" t="s">
        <v>55</v>
      </c>
      <c r="I18" s="26" t="s">
        <v>66</v>
      </c>
      <c r="J18" s="26"/>
      <c r="K18" s="26" t="s">
        <v>54</v>
      </c>
      <c r="L18" s="26" t="s">
        <v>55</v>
      </c>
      <c r="M18" s="13" t="s">
        <v>1088</v>
      </c>
      <c r="N18" s="26"/>
      <c r="O18" s="26">
        <v>23993181</v>
      </c>
      <c r="P18" s="26" t="s">
        <v>692</v>
      </c>
      <c r="Q18" s="26">
        <v>2</v>
      </c>
      <c r="R18" s="26">
        <v>36</v>
      </c>
      <c r="S18" s="27">
        <v>214</v>
      </c>
      <c r="T18" s="27"/>
      <c r="U18" s="27"/>
      <c r="V18" s="28">
        <f t="shared" si="0"/>
        <v>214</v>
      </c>
      <c r="W18" s="27">
        <f t="shared" si="1"/>
        <v>214</v>
      </c>
      <c r="X18" s="27">
        <f t="shared" si="2"/>
        <v>0</v>
      </c>
      <c r="Y18" s="27">
        <f t="shared" si="3"/>
        <v>0</v>
      </c>
      <c r="Z18" s="28">
        <f t="shared" si="4"/>
        <v>214</v>
      </c>
      <c r="AA18" s="27">
        <f t="shared" si="5"/>
        <v>214</v>
      </c>
      <c r="AB18" s="27">
        <f t="shared" si="6"/>
        <v>0</v>
      </c>
      <c r="AC18" s="27">
        <f t="shared" si="7"/>
        <v>0</v>
      </c>
      <c r="AD18" s="28">
        <f t="shared" si="8"/>
        <v>214</v>
      </c>
      <c r="AE18" s="28">
        <f t="shared" si="9"/>
        <v>642</v>
      </c>
      <c r="AF18" s="29" t="s">
        <v>58</v>
      </c>
      <c r="AG18" s="29" t="s">
        <v>59</v>
      </c>
      <c r="AH18" s="29" t="s">
        <v>60</v>
      </c>
      <c r="AI18" s="29" t="s">
        <v>61</v>
      </c>
      <c r="AJ18" s="29" t="s">
        <v>62</v>
      </c>
      <c r="AK18" s="26" t="s">
        <v>63</v>
      </c>
      <c r="AL18" s="26" t="s">
        <v>62</v>
      </c>
      <c r="AM18" s="26" t="s">
        <v>64</v>
      </c>
      <c r="AN18" s="26" t="s">
        <v>65</v>
      </c>
      <c r="AO18" s="26"/>
    </row>
    <row r="19" spans="1:41">
      <c r="A19" s="26">
        <v>15</v>
      </c>
      <c r="B19" s="26" t="s">
        <v>47</v>
      </c>
      <c r="C19" s="26" t="s">
        <v>48</v>
      </c>
      <c r="D19" s="26" t="s">
        <v>49</v>
      </c>
      <c r="E19" s="26" t="s">
        <v>50</v>
      </c>
      <c r="F19" s="26" t="s">
        <v>49</v>
      </c>
      <c r="G19" s="26" t="s">
        <v>1089</v>
      </c>
      <c r="H19" s="26" t="s">
        <v>1090</v>
      </c>
      <c r="I19" s="26"/>
      <c r="J19" s="26">
        <v>37</v>
      </c>
      <c r="K19" s="26" t="s">
        <v>54</v>
      </c>
      <c r="L19" s="26" t="s">
        <v>55</v>
      </c>
      <c r="M19" s="13" t="s">
        <v>1091</v>
      </c>
      <c r="N19" s="26"/>
      <c r="O19" s="26">
        <v>82349051</v>
      </c>
      <c r="P19" s="26" t="s">
        <v>692</v>
      </c>
      <c r="Q19" s="26">
        <v>7</v>
      </c>
      <c r="R19" s="26">
        <v>36</v>
      </c>
      <c r="S19" s="27">
        <v>1834</v>
      </c>
      <c r="T19" s="27"/>
      <c r="U19" s="27"/>
      <c r="V19" s="28">
        <f t="shared" si="0"/>
        <v>1834</v>
      </c>
      <c r="W19" s="27">
        <f t="shared" si="1"/>
        <v>1834</v>
      </c>
      <c r="X19" s="27">
        <f t="shared" si="2"/>
        <v>0</v>
      </c>
      <c r="Y19" s="27">
        <f t="shared" si="3"/>
        <v>0</v>
      </c>
      <c r="Z19" s="28">
        <f t="shared" si="4"/>
        <v>1834</v>
      </c>
      <c r="AA19" s="27">
        <f t="shared" si="5"/>
        <v>1834</v>
      </c>
      <c r="AB19" s="27">
        <f t="shared" si="6"/>
        <v>0</v>
      </c>
      <c r="AC19" s="27">
        <f t="shared" si="7"/>
        <v>0</v>
      </c>
      <c r="AD19" s="28">
        <f t="shared" si="8"/>
        <v>1834</v>
      </c>
      <c r="AE19" s="28">
        <f t="shared" si="9"/>
        <v>5502</v>
      </c>
      <c r="AF19" s="29" t="s">
        <v>58</v>
      </c>
      <c r="AG19" s="29" t="s">
        <v>59</v>
      </c>
      <c r="AH19" s="29" t="s">
        <v>60</v>
      </c>
      <c r="AI19" s="29" t="s">
        <v>61</v>
      </c>
      <c r="AJ19" s="29" t="s">
        <v>62</v>
      </c>
      <c r="AK19" s="26" t="s">
        <v>63</v>
      </c>
      <c r="AL19" s="26" t="s">
        <v>62</v>
      </c>
      <c r="AM19" s="26" t="s">
        <v>64</v>
      </c>
      <c r="AN19" s="26" t="s">
        <v>65</v>
      </c>
      <c r="AO19" s="26"/>
    </row>
    <row r="20" spans="1:41">
      <c r="A20" s="26">
        <v>16</v>
      </c>
      <c r="B20" s="26" t="s">
        <v>47</v>
      </c>
      <c r="C20" s="26" t="s">
        <v>48</v>
      </c>
      <c r="D20" s="26" t="s">
        <v>49</v>
      </c>
      <c r="E20" s="26" t="s">
        <v>50</v>
      </c>
      <c r="F20" s="26" t="s">
        <v>49</v>
      </c>
      <c r="G20" s="26" t="s">
        <v>1092</v>
      </c>
      <c r="H20" s="26" t="s">
        <v>55</v>
      </c>
      <c r="I20" s="26" t="s">
        <v>1022</v>
      </c>
      <c r="J20" s="26">
        <v>1</v>
      </c>
      <c r="K20" s="26" t="s">
        <v>54</v>
      </c>
      <c r="L20" s="26" t="s">
        <v>55</v>
      </c>
      <c r="M20" s="13" t="s">
        <v>1093</v>
      </c>
      <c r="N20" s="26"/>
      <c r="O20" s="26">
        <v>94476877</v>
      </c>
      <c r="P20" s="26" t="s">
        <v>692</v>
      </c>
      <c r="Q20" s="26">
        <v>11</v>
      </c>
      <c r="R20" s="26">
        <v>36</v>
      </c>
      <c r="S20" s="27">
        <v>302</v>
      </c>
      <c r="T20" s="27"/>
      <c r="U20" s="27"/>
      <c r="V20" s="28">
        <f t="shared" si="0"/>
        <v>302</v>
      </c>
      <c r="W20" s="27">
        <f t="shared" si="1"/>
        <v>302</v>
      </c>
      <c r="X20" s="27">
        <f t="shared" si="2"/>
        <v>0</v>
      </c>
      <c r="Y20" s="27">
        <f t="shared" si="3"/>
        <v>0</v>
      </c>
      <c r="Z20" s="28">
        <f t="shared" si="4"/>
        <v>302</v>
      </c>
      <c r="AA20" s="27">
        <f t="shared" si="5"/>
        <v>302</v>
      </c>
      <c r="AB20" s="27">
        <f t="shared" si="6"/>
        <v>0</v>
      </c>
      <c r="AC20" s="27">
        <f t="shared" si="7"/>
        <v>0</v>
      </c>
      <c r="AD20" s="28">
        <f t="shared" si="8"/>
        <v>302</v>
      </c>
      <c r="AE20" s="28">
        <f t="shared" si="9"/>
        <v>906</v>
      </c>
      <c r="AF20" s="29" t="s">
        <v>58</v>
      </c>
      <c r="AG20" s="29" t="s">
        <v>59</v>
      </c>
      <c r="AH20" s="29" t="s">
        <v>60</v>
      </c>
      <c r="AI20" s="29" t="s">
        <v>61</v>
      </c>
      <c r="AJ20" s="29" t="s">
        <v>62</v>
      </c>
      <c r="AK20" s="26" t="s">
        <v>63</v>
      </c>
      <c r="AL20" s="26" t="s">
        <v>62</v>
      </c>
      <c r="AM20" s="26" t="s">
        <v>64</v>
      </c>
      <c r="AN20" s="26" t="s">
        <v>65</v>
      </c>
      <c r="AO20" s="26"/>
    </row>
    <row r="21" spans="1:41">
      <c r="A21" s="26">
        <v>17</v>
      </c>
      <c r="B21" s="26" t="s">
        <v>47</v>
      </c>
      <c r="C21" s="26" t="s">
        <v>48</v>
      </c>
      <c r="D21" s="26" t="s">
        <v>49</v>
      </c>
      <c r="E21" s="26" t="s">
        <v>50</v>
      </c>
      <c r="F21" s="26" t="s">
        <v>49</v>
      </c>
      <c r="G21" s="26" t="s">
        <v>1094</v>
      </c>
      <c r="H21" s="26" t="s">
        <v>55</v>
      </c>
      <c r="I21" s="26" t="s">
        <v>66</v>
      </c>
      <c r="J21" s="26">
        <v>35</v>
      </c>
      <c r="K21" s="26" t="s">
        <v>54</v>
      </c>
      <c r="L21" s="26" t="s">
        <v>55</v>
      </c>
      <c r="M21" s="13" t="s">
        <v>1095</v>
      </c>
      <c r="N21" s="26"/>
      <c r="O21" s="26">
        <v>56367961</v>
      </c>
      <c r="P21" s="26" t="s">
        <v>692</v>
      </c>
      <c r="Q21" s="26">
        <v>20</v>
      </c>
      <c r="R21" s="26">
        <v>36</v>
      </c>
      <c r="S21" s="27">
        <v>5842</v>
      </c>
      <c r="T21" s="27"/>
      <c r="U21" s="27"/>
      <c r="V21" s="28">
        <f t="shared" si="0"/>
        <v>5842</v>
      </c>
      <c r="W21" s="27">
        <f t="shared" si="1"/>
        <v>5842</v>
      </c>
      <c r="X21" s="27">
        <f t="shared" si="2"/>
        <v>0</v>
      </c>
      <c r="Y21" s="27">
        <f t="shared" si="3"/>
        <v>0</v>
      </c>
      <c r="Z21" s="28">
        <f t="shared" si="4"/>
        <v>5842</v>
      </c>
      <c r="AA21" s="27">
        <f t="shared" si="5"/>
        <v>5842</v>
      </c>
      <c r="AB21" s="27">
        <f t="shared" si="6"/>
        <v>0</v>
      </c>
      <c r="AC21" s="27">
        <f t="shared" si="7"/>
        <v>0</v>
      </c>
      <c r="AD21" s="28">
        <f t="shared" si="8"/>
        <v>5842</v>
      </c>
      <c r="AE21" s="28">
        <f t="shared" si="9"/>
        <v>17526</v>
      </c>
      <c r="AF21" s="29" t="s">
        <v>58</v>
      </c>
      <c r="AG21" s="29" t="s">
        <v>59</v>
      </c>
      <c r="AH21" s="29" t="s">
        <v>60</v>
      </c>
      <c r="AI21" s="29" t="s">
        <v>61</v>
      </c>
      <c r="AJ21" s="29" t="s">
        <v>62</v>
      </c>
      <c r="AK21" s="26" t="s">
        <v>63</v>
      </c>
      <c r="AL21" s="26" t="s">
        <v>62</v>
      </c>
      <c r="AM21" s="26" t="s">
        <v>64</v>
      </c>
      <c r="AN21" s="26" t="s">
        <v>65</v>
      </c>
      <c r="AO21" s="26"/>
    </row>
    <row r="22" spans="1:41">
      <c r="A22" s="26">
        <v>18</v>
      </c>
      <c r="B22" s="26" t="s">
        <v>47</v>
      </c>
      <c r="C22" s="26" t="s">
        <v>48</v>
      </c>
      <c r="D22" s="26" t="s">
        <v>49</v>
      </c>
      <c r="E22" s="26" t="s">
        <v>50</v>
      </c>
      <c r="F22" s="26" t="s">
        <v>49</v>
      </c>
      <c r="G22" s="26" t="s">
        <v>1096</v>
      </c>
      <c r="H22" s="26" t="s">
        <v>96</v>
      </c>
      <c r="I22" s="26" t="s">
        <v>1097</v>
      </c>
      <c r="J22" s="26"/>
      <c r="K22" s="26" t="s">
        <v>54</v>
      </c>
      <c r="L22" s="26" t="s">
        <v>55</v>
      </c>
      <c r="M22" s="13" t="s">
        <v>1098</v>
      </c>
      <c r="N22" s="26"/>
      <c r="O22" s="26">
        <v>96403003</v>
      </c>
      <c r="P22" s="26" t="s">
        <v>692</v>
      </c>
      <c r="Q22" s="26">
        <v>3</v>
      </c>
      <c r="R22" s="26">
        <v>36</v>
      </c>
      <c r="S22" s="27">
        <v>3550</v>
      </c>
      <c r="T22" s="27"/>
      <c r="U22" s="27"/>
      <c r="V22" s="28">
        <f t="shared" si="0"/>
        <v>3550</v>
      </c>
      <c r="W22" s="27">
        <f t="shared" si="1"/>
        <v>3550</v>
      </c>
      <c r="X22" s="27">
        <f t="shared" si="2"/>
        <v>0</v>
      </c>
      <c r="Y22" s="27">
        <f t="shared" si="3"/>
        <v>0</v>
      </c>
      <c r="Z22" s="28">
        <f t="shared" si="4"/>
        <v>3550</v>
      </c>
      <c r="AA22" s="27">
        <f t="shared" si="5"/>
        <v>3550</v>
      </c>
      <c r="AB22" s="27">
        <f t="shared" si="6"/>
        <v>0</v>
      </c>
      <c r="AC22" s="27">
        <f t="shared" si="7"/>
        <v>0</v>
      </c>
      <c r="AD22" s="28">
        <f t="shared" si="8"/>
        <v>3550</v>
      </c>
      <c r="AE22" s="28">
        <f t="shared" si="9"/>
        <v>10650</v>
      </c>
      <c r="AF22" s="29" t="s">
        <v>58</v>
      </c>
      <c r="AG22" s="29" t="s">
        <v>59</v>
      </c>
      <c r="AH22" s="29" t="s">
        <v>60</v>
      </c>
      <c r="AI22" s="29" t="s">
        <v>61</v>
      </c>
      <c r="AJ22" s="29" t="s">
        <v>62</v>
      </c>
      <c r="AK22" s="26" t="s">
        <v>63</v>
      </c>
      <c r="AL22" s="26" t="s">
        <v>62</v>
      </c>
      <c r="AM22" s="26" t="s">
        <v>64</v>
      </c>
      <c r="AN22" s="26" t="s">
        <v>65</v>
      </c>
      <c r="AO22" s="26"/>
    </row>
    <row r="23" spans="1:41">
      <c r="A23" s="26">
        <v>19</v>
      </c>
      <c r="B23" s="26" t="s">
        <v>47</v>
      </c>
      <c r="C23" s="26" t="s">
        <v>48</v>
      </c>
      <c r="D23" s="26" t="s">
        <v>49</v>
      </c>
      <c r="E23" s="26" t="s">
        <v>50</v>
      </c>
      <c r="F23" s="26" t="s">
        <v>49</v>
      </c>
      <c r="G23" s="26" t="s">
        <v>1099</v>
      </c>
      <c r="H23" s="26" t="s">
        <v>96</v>
      </c>
      <c r="I23" s="26" t="s">
        <v>1097</v>
      </c>
      <c r="J23" s="26"/>
      <c r="K23" s="26" t="s">
        <v>54</v>
      </c>
      <c r="L23" s="26" t="s">
        <v>55</v>
      </c>
      <c r="M23" s="13" t="s">
        <v>1100</v>
      </c>
      <c r="N23" s="26"/>
      <c r="O23" s="26">
        <v>96402967</v>
      </c>
      <c r="P23" s="26" t="s">
        <v>692</v>
      </c>
      <c r="Q23" s="26">
        <v>3</v>
      </c>
      <c r="R23" s="26">
        <v>36</v>
      </c>
      <c r="S23" s="27">
        <v>226</v>
      </c>
      <c r="T23" s="27"/>
      <c r="U23" s="27"/>
      <c r="V23" s="28">
        <f t="shared" si="0"/>
        <v>226</v>
      </c>
      <c r="W23" s="27">
        <f t="shared" si="1"/>
        <v>226</v>
      </c>
      <c r="X23" s="27">
        <f t="shared" si="2"/>
        <v>0</v>
      </c>
      <c r="Y23" s="27">
        <f t="shared" si="3"/>
        <v>0</v>
      </c>
      <c r="Z23" s="28">
        <f t="shared" si="4"/>
        <v>226</v>
      </c>
      <c r="AA23" s="27">
        <f t="shared" si="5"/>
        <v>226</v>
      </c>
      <c r="AB23" s="27">
        <f t="shared" si="6"/>
        <v>0</v>
      </c>
      <c r="AC23" s="27">
        <f t="shared" si="7"/>
        <v>0</v>
      </c>
      <c r="AD23" s="28">
        <f t="shared" si="8"/>
        <v>226</v>
      </c>
      <c r="AE23" s="28">
        <f t="shared" si="9"/>
        <v>678</v>
      </c>
      <c r="AF23" s="29" t="s">
        <v>58</v>
      </c>
      <c r="AG23" s="29" t="s">
        <v>59</v>
      </c>
      <c r="AH23" s="29" t="s">
        <v>60</v>
      </c>
      <c r="AI23" s="29" t="s">
        <v>61</v>
      </c>
      <c r="AJ23" s="29" t="s">
        <v>62</v>
      </c>
      <c r="AK23" s="26" t="s">
        <v>63</v>
      </c>
      <c r="AL23" s="26" t="s">
        <v>62</v>
      </c>
      <c r="AM23" s="26" t="s">
        <v>64</v>
      </c>
      <c r="AN23" s="26" t="s">
        <v>65</v>
      </c>
      <c r="AO23" s="26"/>
    </row>
    <row r="24" spans="1:41">
      <c r="A24" s="26">
        <v>20</v>
      </c>
      <c r="B24" s="26" t="s">
        <v>47</v>
      </c>
      <c r="C24" s="26" t="s">
        <v>48</v>
      </c>
      <c r="D24" s="26" t="s">
        <v>49</v>
      </c>
      <c r="E24" s="26" t="s">
        <v>50</v>
      </c>
      <c r="F24" s="26" t="s">
        <v>49</v>
      </c>
      <c r="G24" s="26" t="s">
        <v>1101</v>
      </c>
      <c r="H24" s="26" t="s">
        <v>81</v>
      </c>
      <c r="I24" s="26"/>
      <c r="J24" s="26"/>
      <c r="K24" s="26" t="s">
        <v>54</v>
      </c>
      <c r="L24" s="26" t="s">
        <v>55</v>
      </c>
      <c r="M24" s="13" t="s">
        <v>1102</v>
      </c>
      <c r="N24" s="26"/>
      <c r="O24" s="26">
        <v>2916132</v>
      </c>
      <c r="P24" s="26" t="s">
        <v>692</v>
      </c>
      <c r="Q24" s="26">
        <v>14</v>
      </c>
      <c r="R24" s="26">
        <v>36</v>
      </c>
      <c r="S24" s="27">
        <v>9634</v>
      </c>
      <c r="T24" s="27"/>
      <c r="U24" s="27"/>
      <c r="V24" s="28">
        <f t="shared" si="0"/>
        <v>9634</v>
      </c>
      <c r="W24" s="27">
        <f t="shared" si="1"/>
        <v>9634</v>
      </c>
      <c r="X24" s="27">
        <f t="shared" si="2"/>
        <v>0</v>
      </c>
      <c r="Y24" s="27">
        <f t="shared" si="3"/>
        <v>0</v>
      </c>
      <c r="Z24" s="28">
        <f t="shared" si="4"/>
        <v>9634</v>
      </c>
      <c r="AA24" s="27">
        <f t="shared" si="5"/>
        <v>9634</v>
      </c>
      <c r="AB24" s="27">
        <f t="shared" si="6"/>
        <v>0</v>
      </c>
      <c r="AC24" s="27">
        <f t="shared" si="7"/>
        <v>0</v>
      </c>
      <c r="AD24" s="28">
        <f t="shared" si="8"/>
        <v>9634</v>
      </c>
      <c r="AE24" s="28">
        <f t="shared" si="9"/>
        <v>28902</v>
      </c>
      <c r="AF24" s="29" t="s">
        <v>58</v>
      </c>
      <c r="AG24" s="29" t="s">
        <v>59</v>
      </c>
      <c r="AH24" s="29" t="s">
        <v>60</v>
      </c>
      <c r="AI24" s="29" t="s">
        <v>61</v>
      </c>
      <c r="AJ24" s="29" t="s">
        <v>62</v>
      </c>
      <c r="AK24" s="26" t="s">
        <v>63</v>
      </c>
      <c r="AL24" s="26" t="s">
        <v>62</v>
      </c>
      <c r="AM24" s="26" t="s">
        <v>64</v>
      </c>
      <c r="AN24" s="26" t="s">
        <v>65</v>
      </c>
      <c r="AO24" s="26"/>
    </row>
    <row r="25" spans="1:41">
      <c r="A25" s="26">
        <v>21</v>
      </c>
      <c r="B25" s="26" t="s">
        <v>47</v>
      </c>
      <c r="C25" s="26" t="s">
        <v>48</v>
      </c>
      <c r="D25" s="26" t="s">
        <v>49</v>
      </c>
      <c r="E25" s="26" t="s">
        <v>50</v>
      </c>
      <c r="F25" s="26" t="s">
        <v>49</v>
      </c>
      <c r="G25" s="26" t="s">
        <v>1103</v>
      </c>
      <c r="H25" s="26" t="s">
        <v>81</v>
      </c>
      <c r="I25" s="26"/>
      <c r="J25" s="26"/>
      <c r="K25" s="26" t="s">
        <v>54</v>
      </c>
      <c r="L25" s="26" t="s">
        <v>55</v>
      </c>
      <c r="M25" s="13" t="s">
        <v>1104</v>
      </c>
      <c r="N25" s="26"/>
      <c r="O25" s="26">
        <v>2916134</v>
      </c>
      <c r="P25" s="26" t="s">
        <v>692</v>
      </c>
      <c r="Q25" s="26">
        <v>5</v>
      </c>
      <c r="R25" s="26">
        <v>36</v>
      </c>
      <c r="S25" s="27">
        <v>493</v>
      </c>
      <c r="T25" s="27"/>
      <c r="U25" s="27"/>
      <c r="V25" s="28">
        <f t="shared" si="0"/>
        <v>493</v>
      </c>
      <c r="W25" s="27">
        <f t="shared" si="1"/>
        <v>493</v>
      </c>
      <c r="X25" s="27">
        <f t="shared" si="2"/>
        <v>0</v>
      </c>
      <c r="Y25" s="27">
        <f t="shared" si="3"/>
        <v>0</v>
      </c>
      <c r="Z25" s="28">
        <f t="shared" si="4"/>
        <v>493</v>
      </c>
      <c r="AA25" s="27">
        <f t="shared" si="5"/>
        <v>493</v>
      </c>
      <c r="AB25" s="27">
        <f t="shared" si="6"/>
        <v>0</v>
      </c>
      <c r="AC25" s="27">
        <f t="shared" si="7"/>
        <v>0</v>
      </c>
      <c r="AD25" s="28">
        <f t="shared" si="8"/>
        <v>493</v>
      </c>
      <c r="AE25" s="28">
        <f t="shared" si="9"/>
        <v>1479</v>
      </c>
      <c r="AF25" s="29" t="s">
        <v>58</v>
      </c>
      <c r="AG25" s="29" t="s">
        <v>59</v>
      </c>
      <c r="AH25" s="29" t="s">
        <v>60</v>
      </c>
      <c r="AI25" s="29" t="s">
        <v>61</v>
      </c>
      <c r="AJ25" s="29" t="s">
        <v>62</v>
      </c>
      <c r="AK25" s="26" t="s">
        <v>63</v>
      </c>
      <c r="AL25" s="26" t="s">
        <v>62</v>
      </c>
      <c r="AM25" s="26" t="s">
        <v>64</v>
      </c>
      <c r="AN25" s="26" t="s">
        <v>65</v>
      </c>
      <c r="AO25" s="26"/>
    </row>
    <row r="26" spans="1:41">
      <c r="A26" s="26">
        <v>22</v>
      </c>
      <c r="B26" s="26" t="s">
        <v>47</v>
      </c>
      <c r="C26" s="26" t="s">
        <v>48</v>
      </c>
      <c r="D26" s="26" t="s">
        <v>49</v>
      </c>
      <c r="E26" s="26" t="s">
        <v>50</v>
      </c>
      <c r="F26" s="26" t="s">
        <v>49</v>
      </c>
      <c r="G26" s="26" t="s">
        <v>1105</v>
      </c>
      <c r="H26" s="26" t="s">
        <v>81</v>
      </c>
      <c r="I26" s="26"/>
      <c r="J26" s="26"/>
      <c r="K26" s="26" t="s">
        <v>54</v>
      </c>
      <c r="L26" s="26" t="s">
        <v>55</v>
      </c>
      <c r="M26" s="13" t="s">
        <v>1106</v>
      </c>
      <c r="N26" s="26"/>
      <c r="O26" s="26">
        <v>2896298</v>
      </c>
      <c r="P26" s="26" t="s">
        <v>692</v>
      </c>
      <c r="Q26" s="26">
        <v>5</v>
      </c>
      <c r="R26" s="26">
        <v>36</v>
      </c>
      <c r="S26" s="27">
        <v>1891</v>
      </c>
      <c r="T26" s="27"/>
      <c r="U26" s="27"/>
      <c r="V26" s="28">
        <f t="shared" si="0"/>
        <v>1891</v>
      </c>
      <c r="W26" s="27">
        <f t="shared" si="1"/>
        <v>1891</v>
      </c>
      <c r="X26" s="27">
        <f t="shared" si="2"/>
        <v>0</v>
      </c>
      <c r="Y26" s="27">
        <f t="shared" si="3"/>
        <v>0</v>
      </c>
      <c r="Z26" s="28">
        <f t="shared" si="4"/>
        <v>1891</v>
      </c>
      <c r="AA26" s="27">
        <f t="shared" si="5"/>
        <v>1891</v>
      </c>
      <c r="AB26" s="27">
        <f t="shared" si="6"/>
        <v>0</v>
      </c>
      <c r="AC26" s="27">
        <f t="shared" si="7"/>
        <v>0</v>
      </c>
      <c r="AD26" s="28">
        <f t="shared" si="8"/>
        <v>1891</v>
      </c>
      <c r="AE26" s="28">
        <f t="shared" si="9"/>
        <v>5673</v>
      </c>
      <c r="AF26" s="29" t="s">
        <v>58</v>
      </c>
      <c r="AG26" s="29" t="s">
        <v>59</v>
      </c>
      <c r="AH26" s="29" t="s">
        <v>60</v>
      </c>
      <c r="AI26" s="29" t="s">
        <v>61</v>
      </c>
      <c r="AJ26" s="29" t="s">
        <v>62</v>
      </c>
      <c r="AK26" s="26" t="s">
        <v>63</v>
      </c>
      <c r="AL26" s="26" t="s">
        <v>62</v>
      </c>
      <c r="AM26" s="26" t="s">
        <v>64</v>
      </c>
      <c r="AN26" s="26" t="s">
        <v>65</v>
      </c>
      <c r="AO26" s="26"/>
    </row>
    <row r="27" spans="1:41">
      <c r="A27" s="26">
        <v>23</v>
      </c>
      <c r="B27" s="26" t="s">
        <v>47</v>
      </c>
      <c r="C27" s="26" t="s">
        <v>48</v>
      </c>
      <c r="D27" s="26" t="s">
        <v>49</v>
      </c>
      <c r="E27" s="26" t="s">
        <v>50</v>
      </c>
      <c r="F27" s="26" t="s">
        <v>49</v>
      </c>
      <c r="G27" s="26" t="s">
        <v>1107</v>
      </c>
      <c r="H27" s="26" t="s">
        <v>81</v>
      </c>
      <c r="I27" s="26"/>
      <c r="J27" s="26"/>
      <c r="K27" s="26" t="s">
        <v>54</v>
      </c>
      <c r="L27" s="26" t="s">
        <v>55</v>
      </c>
      <c r="M27" s="13" t="s">
        <v>1108</v>
      </c>
      <c r="N27" s="26"/>
      <c r="O27" s="26">
        <v>82245958</v>
      </c>
      <c r="P27" s="26" t="s">
        <v>692</v>
      </c>
      <c r="Q27" s="26">
        <v>14</v>
      </c>
      <c r="R27" s="26">
        <v>36</v>
      </c>
      <c r="S27" s="27">
        <v>6919</v>
      </c>
      <c r="T27" s="27"/>
      <c r="U27" s="27"/>
      <c r="V27" s="28">
        <f t="shared" si="0"/>
        <v>6919</v>
      </c>
      <c r="W27" s="27">
        <f t="shared" si="1"/>
        <v>6919</v>
      </c>
      <c r="X27" s="27">
        <f t="shared" si="2"/>
        <v>0</v>
      </c>
      <c r="Y27" s="27">
        <f t="shared" si="3"/>
        <v>0</v>
      </c>
      <c r="Z27" s="28">
        <f t="shared" si="4"/>
        <v>6919</v>
      </c>
      <c r="AA27" s="27">
        <f t="shared" si="5"/>
        <v>6919</v>
      </c>
      <c r="AB27" s="27">
        <f t="shared" si="6"/>
        <v>0</v>
      </c>
      <c r="AC27" s="27">
        <f t="shared" si="7"/>
        <v>0</v>
      </c>
      <c r="AD27" s="28">
        <f t="shared" si="8"/>
        <v>6919</v>
      </c>
      <c r="AE27" s="28">
        <f t="shared" si="9"/>
        <v>20757</v>
      </c>
      <c r="AF27" s="29" t="s">
        <v>58</v>
      </c>
      <c r="AG27" s="29" t="s">
        <v>59</v>
      </c>
      <c r="AH27" s="29" t="s">
        <v>60</v>
      </c>
      <c r="AI27" s="29" t="s">
        <v>61</v>
      </c>
      <c r="AJ27" s="29" t="s">
        <v>62</v>
      </c>
      <c r="AK27" s="26" t="s">
        <v>63</v>
      </c>
      <c r="AL27" s="26" t="s">
        <v>62</v>
      </c>
      <c r="AM27" s="26" t="s">
        <v>64</v>
      </c>
      <c r="AN27" s="26" t="s">
        <v>65</v>
      </c>
      <c r="AO27" s="26"/>
    </row>
    <row r="28" spans="1:41">
      <c r="A28" s="26">
        <v>24</v>
      </c>
      <c r="B28" s="26" t="s">
        <v>47</v>
      </c>
      <c r="C28" s="26" t="s">
        <v>48</v>
      </c>
      <c r="D28" s="26" t="s">
        <v>49</v>
      </c>
      <c r="E28" s="26" t="s">
        <v>50</v>
      </c>
      <c r="F28" s="26" t="s">
        <v>49</v>
      </c>
      <c r="G28" s="26" t="s">
        <v>1109</v>
      </c>
      <c r="H28" s="26" t="s">
        <v>79</v>
      </c>
      <c r="I28" s="26"/>
      <c r="J28" s="26"/>
      <c r="K28" s="26" t="s">
        <v>54</v>
      </c>
      <c r="L28" s="26" t="s">
        <v>55</v>
      </c>
      <c r="M28" s="13" t="s">
        <v>1110</v>
      </c>
      <c r="N28" s="26"/>
      <c r="O28" s="26">
        <v>56368007</v>
      </c>
      <c r="P28" s="26" t="s">
        <v>692</v>
      </c>
      <c r="Q28" s="26">
        <v>20</v>
      </c>
      <c r="R28" s="26">
        <v>36</v>
      </c>
      <c r="S28" s="27">
        <v>6808</v>
      </c>
      <c r="T28" s="27"/>
      <c r="U28" s="27"/>
      <c r="V28" s="28">
        <f t="shared" si="0"/>
        <v>6808</v>
      </c>
      <c r="W28" s="27">
        <f t="shared" si="1"/>
        <v>6808</v>
      </c>
      <c r="X28" s="27">
        <f t="shared" si="2"/>
        <v>0</v>
      </c>
      <c r="Y28" s="27">
        <f t="shared" si="3"/>
        <v>0</v>
      </c>
      <c r="Z28" s="28">
        <f t="shared" si="4"/>
        <v>6808</v>
      </c>
      <c r="AA28" s="27">
        <f t="shared" si="5"/>
        <v>6808</v>
      </c>
      <c r="AB28" s="27">
        <f t="shared" si="6"/>
        <v>0</v>
      </c>
      <c r="AC28" s="27">
        <f t="shared" si="7"/>
        <v>0</v>
      </c>
      <c r="AD28" s="28">
        <f t="shared" si="8"/>
        <v>6808</v>
      </c>
      <c r="AE28" s="28">
        <f t="shared" si="9"/>
        <v>20424</v>
      </c>
      <c r="AF28" s="29" t="s">
        <v>58</v>
      </c>
      <c r="AG28" s="29" t="s">
        <v>59</v>
      </c>
      <c r="AH28" s="29" t="s">
        <v>60</v>
      </c>
      <c r="AI28" s="29" t="s">
        <v>61</v>
      </c>
      <c r="AJ28" s="29" t="s">
        <v>62</v>
      </c>
      <c r="AK28" s="26" t="s">
        <v>63</v>
      </c>
      <c r="AL28" s="26" t="s">
        <v>62</v>
      </c>
      <c r="AM28" s="26" t="s">
        <v>64</v>
      </c>
      <c r="AN28" s="26" t="s">
        <v>65</v>
      </c>
      <c r="AO28" s="26"/>
    </row>
    <row r="29" spans="1:41">
      <c r="A29" s="26">
        <v>25</v>
      </c>
      <c r="B29" s="26" t="s">
        <v>47</v>
      </c>
      <c r="C29" s="26" t="s">
        <v>48</v>
      </c>
      <c r="D29" s="26" t="s">
        <v>49</v>
      </c>
      <c r="E29" s="26" t="s">
        <v>50</v>
      </c>
      <c r="F29" s="26" t="s">
        <v>49</v>
      </c>
      <c r="G29" s="26" t="s">
        <v>1111</v>
      </c>
      <c r="H29" s="26" t="s">
        <v>131</v>
      </c>
      <c r="I29" s="26"/>
      <c r="J29" s="26"/>
      <c r="K29" s="26" t="s">
        <v>54</v>
      </c>
      <c r="L29" s="26" t="s">
        <v>55</v>
      </c>
      <c r="M29" s="13" t="s">
        <v>1112</v>
      </c>
      <c r="N29" s="26"/>
      <c r="O29" s="26">
        <v>56367938</v>
      </c>
      <c r="P29" s="26" t="s">
        <v>692</v>
      </c>
      <c r="Q29" s="26">
        <v>17</v>
      </c>
      <c r="R29" s="26">
        <v>36</v>
      </c>
      <c r="S29" s="27">
        <v>10221</v>
      </c>
      <c r="T29" s="27"/>
      <c r="U29" s="27"/>
      <c r="V29" s="28">
        <f t="shared" si="0"/>
        <v>10221</v>
      </c>
      <c r="W29" s="27">
        <f t="shared" si="1"/>
        <v>10221</v>
      </c>
      <c r="X29" s="27">
        <f t="shared" si="2"/>
        <v>0</v>
      </c>
      <c r="Y29" s="27">
        <f t="shared" si="3"/>
        <v>0</v>
      </c>
      <c r="Z29" s="28">
        <f t="shared" si="4"/>
        <v>10221</v>
      </c>
      <c r="AA29" s="27">
        <f t="shared" si="5"/>
        <v>10221</v>
      </c>
      <c r="AB29" s="27">
        <f t="shared" si="6"/>
        <v>0</v>
      </c>
      <c r="AC29" s="27">
        <f t="shared" si="7"/>
        <v>0</v>
      </c>
      <c r="AD29" s="28">
        <f t="shared" si="8"/>
        <v>10221</v>
      </c>
      <c r="AE29" s="28">
        <f t="shared" si="9"/>
        <v>30663</v>
      </c>
      <c r="AF29" s="29" t="s">
        <v>58</v>
      </c>
      <c r="AG29" s="29" t="s">
        <v>59</v>
      </c>
      <c r="AH29" s="29" t="s">
        <v>60</v>
      </c>
      <c r="AI29" s="29" t="s">
        <v>61</v>
      </c>
      <c r="AJ29" s="29" t="s">
        <v>62</v>
      </c>
      <c r="AK29" s="26" t="s">
        <v>63</v>
      </c>
      <c r="AL29" s="26" t="s">
        <v>62</v>
      </c>
      <c r="AM29" s="26" t="s">
        <v>64</v>
      </c>
      <c r="AN29" s="26" t="s">
        <v>65</v>
      </c>
      <c r="AO29" s="26"/>
    </row>
    <row r="30" spans="1:41">
      <c r="A30" s="26">
        <v>26</v>
      </c>
      <c r="B30" s="26" t="s">
        <v>47</v>
      </c>
      <c r="C30" s="26" t="s">
        <v>48</v>
      </c>
      <c r="D30" s="26" t="s">
        <v>49</v>
      </c>
      <c r="E30" s="26" t="s">
        <v>50</v>
      </c>
      <c r="F30" s="26" t="s">
        <v>49</v>
      </c>
      <c r="G30" s="26" t="s">
        <v>1113</v>
      </c>
      <c r="H30" s="26" t="s">
        <v>55</v>
      </c>
      <c r="I30" s="26" t="s">
        <v>1114</v>
      </c>
      <c r="J30" s="26"/>
      <c r="K30" s="26" t="s">
        <v>54</v>
      </c>
      <c r="L30" s="26" t="s">
        <v>55</v>
      </c>
      <c r="M30" s="13" t="s">
        <v>1115</v>
      </c>
      <c r="N30" s="26"/>
      <c r="O30" s="26">
        <v>56213604</v>
      </c>
      <c r="P30" s="26" t="s">
        <v>692</v>
      </c>
      <c r="Q30" s="26">
        <v>17</v>
      </c>
      <c r="R30" s="26">
        <v>36</v>
      </c>
      <c r="S30" s="27">
        <v>178</v>
      </c>
      <c r="T30" s="27"/>
      <c r="U30" s="27"/>
      <c r="V30" s="28">
        <f t="shared" si="0"/>
        <v>178</v>
      </c>
      <c r="W30" s="27">
        <f t="shared" si="1"/>
        <v>178</v>
      </c>
      <c r="X30" s="27">
        <f t="shared" si="2"/>
        <v>0</v>
      </c>
      <c r="Y30" s="27">
        <f t="shared" si="3"/>
        <v>0</v>
      </c>
      <c r="Z30" s="28">
        <f t="shared" si="4"/>
        <v>178</v>
      </c>
      <c r="AA30" s="27">
        <f t="shared" si="5"/>
        <v>178</v>
      </c>
      <c r="AB30" s="27">
        <f t="shared" si="6"/>
        <v>0</v>
      </c>
      <c r="AC30" s="27">
        <f t="shared" si="7"/>
        <v>0</v>
      </c>
      <c r="AD30" s="28">
        <f t="shared" si="8"/>
        <v>178</v>
      </c>
      <c r="AE30" s="28">
        <f t="shared" si="9"/>
        <v>534</v>
      </c>
      <c r="AF30" s="29" t="s">
        <v>58</v>
      </c>
      <c r="AG30" s="29" t="s">
        <v>59</v>
      </c>
      <c r="AH30" s="29" t="s">
        <v>60</v>
      </c>
      <c r="AI30" s="29" t="s">
        <v>61</v>
      </c>
      <c r="AJ30" s="29" t="s">
        <v>62</v>
      </c>
      <c r="AK30" s="26" t="s">
        <v>63</v>
      </c>
      <c r="AL30" s="26" t="s">
        <v>62</v>
      </c>
      <c r="AM30" s="26" t="s">
        <v>64</v>
      </c>
      <c r="AN30" s="26" t="s">
        <v>65</v>
      </c>
      <c r="AO30" s="26"/>
    </row>
    <row r="31" spans="1:41">
      <c r="A31" s="26">
        <v>27</v>
      </c>
      <c r="B31" s="26" t="s">
        <v>47</v>
      </c>
      <c r="C31" s="26" t="s">
        <v>48</v>
      </c>
      <c r="D31" s="26" t="s">
        <v>49</v>
      </c>
      <c r="E31" s="26" t="s">
        <v>50</v>
      </c>
      <c r="F31" s="26" t="s">
        <v>49</v>
      </c>
      <c r="G31" s="26" t="s">
        <v>1116</v>
      </c>
      <c r="H31" s="26" t="s">
        <v>101</v>
      </c>
      <c r="I31" s="26" t="s">
        <v>101</v>
      </c>
      <c r="J31" s="26"/>
      <c r="K31" s="26" t="s">
        <v>54</v>
      </c>
      <c r="L31" s="26" t="s">
        <v>55</v>
      </c>
      <c r="M31" s="13" t="s">
        <v>1117</v>
      </c>
      <c r="N31" s="26"/>
      <c r="O31" s="26">
        <v>82334397</v>
      </c>
      <c r="P31" s="26" t="s">
        <v>692</v>
      </c>
      <c r="Q31" s="26">
        <v>5</v>
      </c>
      <c r="R31" s="26">
        <v>36</v>
      </c>
      <c r="S31" s="27">
        <v>1015</v>
      </c>
      <c r="T31" s="27"/>
      <c r="U31" s="27"/>
      <c r="V31" s="28">
        <f t="shared" si="0"/>
        <v>1015</v>
      </c>
      <c r="W31" s="27">
        <f t="shared" si="1"/>
        <v>1015</v>
      </c>
      <c r="X31" s="27">
        <f t="shared" si="2"/>
        <v>0</v>
      </c>
      <c r="Y31" s="27">
        <f t="shared" si="3"/>
        <v>0</v>
      </c>
      <c r="Z31" s="28">
        <f t="shared" si="4"/>
        <v>1015</v>
      </c>
      <c r="AA31" s="27">
        <f t="shared" si="5"/>
        <v>1015</v>
      </c>
      <c r="AB31" s="27">
        <f t="shared" si="6"/>
        <v>0</v>
      </c>
      <c r="AC31" s="27">
        <f t="shared" si="7"/>
        <v>0</v>
      </c>
      <c r="AD31" s="28">
        <f t="shared" si="8"/>
        <v>1015</v>
      </c>
      <c r="AE31" s="28">
        <f t="shared" si="9"/>
        <v>3045</v>
      </c>
      <c r="AF31" s="29" t="s">
        <v>58</v>
      </c>
      <c r="AG31" s="29" t="s">
        <v>59</v>
      </c>
      <c r="AH31" s="29" t="s">
        <v>60</v>
      </c>
      <c r="AI31" s="29" t="s">
        <v>61</v>
      </c>
      <c r="AJ31" s="29" t="s">
        <v>62</v>
      </c>
      <c r="AK31" s="26" t="s">
        <v>63</v>
      </c>
      <c r="AL31" s="26" t="s">
        <v>62</v>
      </c>
      <c r="AM31" s="26" t="s">
        <v>64</v>
      </c>
      <c r="AN31" s="26" t="s">
        <v>65</v>
      </c>
      <c r="AO31" s="26"/>
    </row>
    <row r="32" spans="1:41">
      <c r="A32" s="26">
        <v>28</v>
      </c>
      <c r="B32" s="26" t="s">
        <v>47</v>
      </c>
      <c r="C32" s="26" t="s">
        <v>48</v>
      </c>
      <c r="D32" s="26" t="s">
        <v>49</v>
      </c>
      <c r="E32" s="26" t="s">
        <v>50</v>
      </c>
      <c r="F32" s="26" t="s">
        <v>49</v>
      </c>
      <c r="G32" s="26" t="s">
        <v>1118</v>
      </c>
      <c r="H32" s="26" t="s">
        <v>101</v>
      </c>
      <c r="I32" s="26" t="s">
        <v>243</v>
      </c>
      <c r="J32" s="26" t="s">
        <v>1119</v>
      </c>
      <c r="K32" s="26" t="s">
        <v>54</v>
      </c>
      <c r="L32" s="26" t="s">
        <v>55</v>
      </c>
      <c r="M32" s="13" t="s">
        <v>1120</v>
      </c>
      <c r="N32" s="26"/>
      <c r="O32" s="26">
        <v>94795544</v>
      </c>
      <c r="P32" s="26" t="s">
        <v>692</v>
      </c>
      <c r="Q32" s="26">
        <v>5</v>
      </c>
      <c r="R32" s="26">
        <v>36</v>
      </c>
      <c r="S32" s="27">
        <v>490</v>
      </c>
      <c r="T32" s="27"/>
      <c r="U32" s="27"/>
      <c r="V32" s="28">
        <f t="shared" si="0"/>
        <v>490</v>
      </c>
      <c r="W32" s="27">
        <f t="shared" si="1"/>
        <v>490</v>
      </c>
      <c r="X32" s="27">
        <f t="shared" si="2"/>
        <v>0</v>
      </c>
      <c r="Y32" s="27">
        <f t="shared" si="3"/>
        <v>0</v>
      </c>
      <c r="Z32" s="28">
        <f t="shared" si="4"/>
        <v>490</v>
      </c>
      <c r="AA32" s="27">
        <f t="shared" si="5"/>
        <v>490</v>
      </c>
      <c r="AB32" s="27">
        <f t="shared" si="6"/>
        <v>0</v>
      </c>
      <c r="AC32" s="27">
        <f t="shared" si="7"/>
        <v>0</v>
      </c>
      <c r="AD32" s="28">
        <f t="shared" si="8"/>
        <v>490</v>
      </c>
      <c r="AE32" s="28">
        <f t="shared" si="9"/>
        <v>1470</v>
      </c>
      <c r="AF32" s="29" t="s">
        <v>58</v>
      </c>
      <c r="AG32" s="29" t="s">
        <v>59</v>
      </c>
      <c r="AH32" s="29" t="s">
        <v>60</v>
      </c>
      <c r="AI32" s="29" t="s">
        <v>61</v>
      </c>
      <c r="AJ32" s="29" t="s">
        <v>62</v>
      </c>
      <c r="AK32" s="26" t="s">
        <v>63</v>
      </c>
      <c r="AL32" s="26" t="s">
        <v>62</v>
      </c>
      <c r="AM32" s="26" t="s">
        <v>64</v>
      </c>
      <c r="AN32" s="26" t="s">
        <v>65</v>
      </c>
      <c r="AO32" s="26"/>
    </row>
    <row r="33" spans="1:41">
      <c r="A33" s="26">
        <v>29</v>
      </c>
      <c r="B33" s="26" t="s">
        <v>47</v>
      </c>
      <c r="C33" s="26" t="s">
        <v>48</v>
      </c>
      <c r="D33" s="26" t="s">
        <v>49</v>
      </c>
      <c r="E33" s="26" t="s">
        <v>50</v>
      </c>
      <c r="F33" s="26" t="s">
        <v>49</v>
      </c>
      <c r="G33" s="26" t="s">
        <v>1121</v>
      </c>
      <c r="H33" s="26" t="s">
        <v>101</v>
      </c>
      <c r="I33" s="26" t="s">
        <v>101</v>
      </c>
      <c r="J33" s="26" t="s">
        <v>1122</v>
      </c>
      <c r="K33" s="26" t="s">
        <v>54</v>
      </c>
      <c r="L33" s="26" t="s">
        <v>55</v>
      </c>
      <c r="M33" s="13" t="s">
        <v>1123</v>
      </c>
      <c r="N33" s="26"/>
      <c r="O33" s="26">
        <v>82349048</v>
      </c>
      <c r="P33" s="26" t="s">
        <v>692</v>
      </c>
      <c r="Q33" s="26">
        <v>6</v>
      </c>
      <c r="R33" s="26">
        <v>36</v>
      </c>
      <c r="S33" s="27">
        <v>2296</v>
      </c>
      <c r="T33" s="27"/>
      <c r="U33" s="27"/>
      <c r="V33" s="28">
        <f t="shared" si="0"/>
        <v>2296</v>
      </c>
      <c r="W33" s="27">
        <f t="shared" si="1"/>
        <v>2296</v>
      </c>
      <c r="X33" s="27">
        <f t="shared" si="2"/>
        <v>0</v>
      </c>
      <c r="Y33" s="27">
        <f t="shared" si="3"/>
        <v>0</v>
      </c>
      <c r="Z33" s="28">
        <f t="shared" si="4"/>
        <v>2296</v>
      </c>
      <c r="AA33" s="27">
        <f t="shared" si="5"/>
        <v>2296</v>
      </c>
      <c r="AB33" s="27">
        <f t="shared" si="6"/>
        <v>0</v>
      </c>
      <c r="AC33" s="27">
        <f t="shared" si="7"/>
        <v>0</v>
      </c>
      <c r="AD33" s="28">
        <f t="shared" si="8"/>
        <v>2296</v>
      </c>
      <c r="AE33" s="28">
        <f t="shared" si="9"/>
        <v>6888</v>
      </c>
      <c r="AF33" s="29" t="s">
        <v>58</v>
      </c>
      <c r="AG33" s="29" t="s">
        <v>59</v>
      </c>
      <c r="AH33" s="29" t="s">
        <v>60</v>
      </c>
      <c r="AI33" s="29" t="s">
        <v>61</v>
      </c>
      <c r="AJ33" s="29" t="s">
        <v>62</v>
      </c>
      <c r="AK33" s="26" t="s">
        <v>63</v>
      </c>
      <c r="AL33" s="26" t="s">
        <v>62</v>
      </c>
      <c r="AM33" s="26" t="s">
        <v>64</v>
      </c>
      <c r="AN33" s="26" t="s">
        <v>65</v>
      </c>
      <c r="AO33" s="26"/>
    </row>
    <row r="34" spans="1:41">
      <c r="A34" s="26">
        <v>30</v>
      </c>
      <c r="B34" s="26" t="s">
        <v>47</v>
      </c>
      <c r="C34" s="26" t="s">
        <v>48</v>
      </c>
      <c r="D34" s="26" t="s">
        <v>49</v>
      </c>
      <c r="E34" s="26" t="s">
        <v>50</v>
      </c>
      <c r="F34" s="26" t="s">
        <v>49</v>
      </c>
      <c r="G34" s="26" t="s">
        <v>1124</v>
      </c>
      <c r="H34" s="26" t="s">
        <v>55</v>
      </c>
      <c r="I34" s="26" t="s">
        <v>581</v>
      </c>
      <c r="J34" s="26" t="s">
        <v>1125</v>
      </c>
      <c r="K34" s="26" t="s">
        <v>54</v>
      </c>
      <c r="L34" s="26" t="s">
        <v>55</v>
      </c>
      <c r="M34" s="13" t="s">
        <v>1126</v>
      </c>
      <c r="N34" s="26"/>
      <c r="O34" s="26">
        <v>98988525</v>
      </c>
      <c r="P34" s="26" t="s">
        <v>692</v>
      </c>
      <c r="Q34" s="26">
        <v>5</v>
      </c>
      <c r="R34" s="26">
        <v>36</v>
      </c>
      <c r="S34" s="27">
        <v>175</v>
      </c>
      <c r="T34" s="27"/>
      <c r="U34" s="27"/>
      <c r="V34" s="28">
        <f t="shared" si="0"/>
        <v>175</v>
      </c>
      <c r="W34" s="27">
        <f t="shared" si="1"/>
        <v>175</v>
      </c>
      <c r="X34" s="27">
        <f t="shared" si="2"/>
        <v>0</v>
      </c>
      <c r="Y34" s="27">
        <f t="shared" si="3"/>
        <v>0</v>
      </c>
      <c r="Z34" s="28">
        <f t="shared" si="4"/>
        <v>175</v>
      </c>
      <c r="AA34" s="27">
        <f t="shared" si="5"/>
        <v>175</v>
      </c>
      <c r="AB34" s="27">
        <f t="shared" si="6"/>
        <v>0</v>
      </c>
      <c r="AC34" s="27">
        <f t="shared" si="7"/>
        <v>0</v>
      </c>
      <c r="AD34" s="28">
        <f t="shared" si="8"/>
        <v>175</v>
      </c>
      <c r="AE34" s="28">
        <f t="shared" si="9"/>
        <v>525</v>
      </c>
      <c r="AF34" s="29" t="s">
        <v>58</v>
      </c>
      <c r="AG34" s="29" t="s">
        <v>59</v>
      </c>
      <c r="AH34" s="29" t="s">
        <v>60</v>
      </c>
      <c r="AI34" s="29" t="s">
        <v>61</v>
      </c>
      <c r="AJ34" s="29" t="s">
        <v>62</v>
      </c>
      <c r="AK34" s="26" t="s">
        <v>63</v>
      </c>
      <c r="AL34" s="26" t="s">
        <v>62</v>
      </c>
      <c r="AM34" s="26" t="s">
        <v>64</v>
      </c>
      <c r="AN34" s="26" t="s">
        <v>65</v>
      </c>
      <c r="AO34" s="26"/>
    </row>
    <row r="35" spans="1:41">
      <c r="A35" s="26">
        <v>31</v>
      </c>
      <c r="B35" s="26" t="s">
        <v>47</v>
      </c>
      <c r="C35" s="26" t="s">
        <v>48</v>
      </c>
      <c r="D35" s="26" t="s">
        <v>49</v>
      </c>
      <c r="E35" s="26" t="s">
        <v>50</v>
      </c>
      <c r="F35" s="26" t="s">
        <v>49</v>
      </c>
      <c r="G35" s="26" t="s">
        <v>1127</v>
      </c>
      <c r="H35" s="26" t="s">
        <v>55</v>
      </c>
      <c r="I35" s="26" t="s">
        <v>156</v>
      </c>
      <c r="J35" s="26" t="s">
        <v>1128</v>
      </c>
      <c r="K35" s="26" t="s">
        <v>54</v>
      </c>
      <c r="L35" s="26" t="s">
        <v>55</v>
      </c>
      <c r="M35" s="13" t="s">
        <v>1129</v>
      </c>
      <c r="N35" s="26"/>
      <c r="O35" s="26">
        <v>82201926</v>
      </c>
      <c r="P35" s="26" t="s">
        <v>692</v>
      </c>
      <c r="Q35" s="26">
        <v>14</v>
      </c>
      <c r="R35" s="26">
        <v>36</v>
      </c>
      <c r="S35" s="27">
        <v>12538</v>
      </c>
      <c r="T35" s="27"/>
      <c r="U35" s="27"/>
      <c r="V35" s="28">
        <f t="shared" si="0"/>
        <v>12538</v>
      </c>
      <c r="W35" s="27">
        <f t="shared" si="1"/>
        <v>12538</v>
      </c>
      <c r="X35" s="27">
        <f t="shared" si="2"/>
        <v>0</v>
      </c>
      <c r="Y35" s="27">
        <f t="shared" si="3"/>
        <v>0</v>
      </c>
      <c r="Z35" s="28">
        <f t="shared" si="4"/>
        <v>12538</v>
      </c>
      <c r="AA35" s="27">
        <f t="shared" si="5"/>
        <v>12538</v>
      </c>
      <c r="AB35" s="27">
        <f t="shared" si="6"/>
        <v>0</v>
      </c>
      <c r="AC35" s="27">
        <f t="shared" si="7"/>
        <v>0</v>
      </c>
      <c r="AD35" s="28">
        <f t="shared" si="8"/>
        <v>12538</v>
      </c>
      <c r="AE35" s="28">
        <f t="shared" si="9"/>
        <v>37614</v>
      </c>
      <c r="AF35" s="29" t="s">
        <v>58</v>
      </c>
      <c r="AG35" s="29" t="s">
        <v>59</v>
      </c>
      <c r="AH35" s="29" t="s">
        <v>60</v>
      </c>
      <c r="AI35" s="29" t="s">
        <v>61</v>
      </c>
      <c r="AJ35" s="29" t="s">
        <v>62</v>
      </c>
      <c r="AK35" s="26" t="s">
        <v>63</v>
      </c>
      <c r="AL35" s="26" t="s">
        <v>62</v>
      </c>
      <c r="AM35" s="26" t="s">
        <v>64</v>
      </c>
      <c r="AN35" s="26" t="s">
        <v>65</v>
      </c>
      <c r="AO35" s="26"/>
    </row>
    <row r="36" spans="1:41">
      <c r="A36" s="26">
        <v>32</v>
      </c>
      <c r="B36" s="26" t="s">
        <v>47</v>
      </c>
      <c r="C36" s="26" t="s">
        <v>48</v>
      </c>
      <c r="D36" s="26" t="s">
        <v>49</v>
      </c>
      <c r="E36" s="26" t="s">
        <v>50</v>
      </c>
      <c r="F36" s="26" t="s">
        <v>49</v>
      </c>
      <c r="G36" s="26" t="s">
        <v>1130</v>
      </c>
      <c r="H36" s="26" t="s">
        <v>55</v>
      </c>
      <c r="I36" s="26" t="s">
        <v>1131</v>
      </c>
      <c r="J36" s="26" t="s">
        <v>1132</v>
      </c>
      <c r="K36" s="26" t="s">
        <v>54</v>
      </c>
      <c r="L36" s="26" t="s">
        <v>55</v>
      </c>
      <c r="M36" s="13" t="s">
        <v>1133</v>
      </c>
      <c r="N36" s="26"/>
      <c r="O36" s="26">
        <v>56283322</v>
      </c>
      <c r="P36" s="26" t="s">
        <v>692</v>
      </c>
      <c r="Q36" s="26">
        <v>30</v>
      </c>
      <c r="R36" s="26">
        <v>36</v>
      </c>
      <c r="S36" s="27">
        <v>22463</v>
      </c>
      <c r="T36" s="27"/>
      <c r="U36" s="27"/>
      <c r="V36" s="28">
        <f t="shared" si="0"/>
        <v>22463</v>
      </c>
      <c r="W36" s="27">
        <f t="shared" si="1"/>
        <v>22463</v>
      </c>
      <c r="X36" s="27">
        <f t="shared" si="2"/>
        <v>0</v>
      </c>
      <c r="Y36" s="27">
        <f t="shared" si="3"/>
        <v>0</v>
      </c>
      <c r="Z36" s="28">
        <f t="shared" si="4"/>
        <v>22463</v>
      </c>
      <c r="AA36" s="27">
        <f t="shared" si="5"/>
        <v>22463</v>
      </c>
      <c r="AB36" s="27">
        <f t="shared" si="6"/>
        <v>0</v>
      </c>
      <c r="AC36" s="27">
        <f t="shared" si="7"/>
        <v>0</v>
      </c>
      <c r="AD36" s="28">
        <f t="shared" si="8"/>
        <v>22463</v>
      </c>
      <c r="AE36" s="28">
        <f t="shared" si="9"/>
        <v>67389</v>
      </c>
      <c r="AF36" s="29" t="s">
        <v>58</v>
      </c>
      <c r="AG36" s="29" t="s">
        <v>59</v>
      </c>
      <c r="AH36" s="29" t="s">
        <v>60</v>
      </c>
      <c r="AI36" s="29" t="s">
        <v>61</v>
      </c>
      <c r="AJ36" s="29" t="s">
        <v>62</v>
      </c>
      <c r="AK36" s="26" t="s">
        <v>63</v>
      </c>
      <c r="AL36" s="26" t="s">
        <v>62</v>
      </c>
      <c r="AM36" s="26" t="s">
        <v>64</v>
      </c>
      <c r="AN36" s="26" t="s">
        <v>65</v>
      </c>
      <c r="AO36" s="26"/>
    </row>
    <row r="37" spans="1:41">
      <c r="A37" s="26">
        <v>33</v>
      </c>
      <c r="B37" s="26" t="s">
        <v>47</v>
      </c>
      <c r="C37" s="26" t="s">
        <v>48</v>
      </c>
      <c r="D37" s="26" t="s">
        <v>49</v>
      </c>
      <c r="E37" s="26" t="s">
        <v>50</v>
      </c>
      <c r="F37" s="26" t="s">
        <v>49</v>
      </c>
      <c r="G37" s="26" t="s">
        <v>1096</v>
      </c>
      <c r="H37" s="26" t="s">
        <v>79</v>
      </c>
      <c r="I37" s="26" t="s">
        <v>79</v>
      </c>
      <c r="J37" s="26"/>
      <c r="K37" s="26" t="s">
        <v>54</v>
      </c>
      <c r="L37" s="26" t="s">
        <v>55</v>
      </c>
      <c r="M37" s="13" t="s">
        <v>1134</v>
      </c>
      <c r="N37" s="26"/>
      <c r="O37" s="26">
        <v>98988524</v>
      </c>
      <c r="P37" s="26" t="s">
        <v>692</v>
      </c>
      <c r="Q37" s="26">
        <v>6</v>
      </c>
      <c r="R37" s="26">
        <v>36</v>
      </c>
      <c r="S37" s="27">
        <v>1553</v>
      </c>
      <c r="T37" s="27"/>
      <c r="U37" s="27"/>
      <c r="V37" s="28">
        <f t="shared" ref="V37:V68" si="10">S37+T37+U37</f>
        <v>1553</v>
      </c>
      <c r="W37" s="27">
        <f t="shared" ref="W37:W68" si="11">S37</f>
        <v>1553</v>
      </c>
      <c r="X37" s="27">
        <f t="shared" ref="X37:X68" si="12">T37</f>
        <v>0</v>
      </c>
      <c r="Y37" s="27">
        <f t="shared" ref="Y37:Y68" si="13">U37</f>
        <v>0</v>
      </c>
      <c r="Z37" s="28">
        <f t="shared" ref="Z37:Z68" si="14">SUM(W37:Y37)</f>
        <v>1553</v>
      </c>
      <c r="AA37" s="27">
        <f t="shared" ref="AA37:AA68" si="15">S37</f>
        <v>1553</v>
      </c>
      <c r="AB37" s="27">
        <f t="shared" ref="AB37:AB68" si="16">T37</f>
        <v>0</v>
      </c>
      <c r="AC37" s="27">
        <f t="shared" ref="AC37:AC68" si="17">U37</f>
        <v>0</v>
      </c>
      <c r="AD37" s="28">
        <f t="shared" ref="AD37:AD68" si="18">SUM(AA37:AC37)</f>
        <v>1553</v>
      </c>
      <c r="AE37" s="28">
        <f t="shared" ref="AE37:AE68" si="19">V37+Z37+AD37</f>
        <v>4659</v>
      </c>
      <c r="AF37" s="29" t="s">
        <v>58</v>
      </c>
      <c r="AG37" s="29" t="s">
        <v>59</v>
      </c>
      <c r="AH37" s="29" t="s">
        <v>60</v>
      </c>
      <c r="AI37" s="29" t="s">
        <v>61</v>
      </c>
      <c r="AJ37" s="29" t="s">
        <v>62</v>
      </c>
      <c r="AK37" s="26" t="s">
        <v>63</v>
      </c>
      <c r="AL37" s="26" t="s">
        <v>62</v>
      </c>
      <c r="AM37" s="26" t="s">
        <v>64</v>
      </c>
      <c r="AN37" s="26" t="s">
        <v>65</v>
      </c>
      <c r="AO37" s="26"/>
    </row>
    <row r="38" spans="1:41">
      <c r="A38" s="26">
        <v>34</v>
      </c>
      <c r="B38" s="26" t="s">
        <v>47</v>
      </c>
      <c r="C38" s="26" t="s">
        <v>48</v>
      </c>
      <c r="D38" s="26" t="s">
        <v>49</v>
      </c>
      <c r="E38" s="26" t="s">
        <v>50</v>
      </c>
      <c r="F38" s="26" t="s">
        <v>49</v>
      </c>
      <c r="G38" s="26" t="s">
        <v>1135</v>
      </c>
      <c r="H38" s="26" t="s">
        <v>55</v>
      </c>
      <c r="I38" s="26" t="s">
        <v>1136</v>
      </c>
      <c r="J38" s="26"/>
      <c r="K38" s="26" t="s">
        <v>54</v>
      </c>
      <c r="L38" s="26" t="s">
        <v>55</v>
      </c>
      <c r="M38" s="13" t="s">
        <v>1137</v>
      </c>
      <c r="N38" s="26"/>
      <c r="O38" s="26">
        <v>56368006</v>
      </c>
      <c r="P38" s="26" t="s">
        <v>692</v>
      </c>
      <c r="Q38" s="26">
        <v>16</v>
      </c>
      <c r="R38" s="26">
        <v>36</v>
      </c>
      <c r="S38" s="27">
        <v>10085</v>
      </c>
      <c r="T38" s="27"/>
      <c r="U38" s="27"/>
      <c r="V38" s="28">
        <f t="shared" si="10"/>
        <v>10085</v>
      </c>
      <c r="W38" s="27">
        <f t="shared" si="11"/>
        <v>10085</v>
      </c>
      <c r="X38" s="27">
        <f t="shared" si="12"/>
        <v>0</v>
      </c>
      <c r="Y38" s="27">
        <f t="shared" si="13"/>
        <v>0</v>
      </c>
      <c r="Z38" s="28">
        <f t="shared" si="14"/>
        <v>10085</v>
      </c>
      <c r="AA38" s="27">
        <f t="shared" si="15"/>
        <v>10085</v>
      </c>
      <c r="AB38" s="27">
        <f t="shared" si="16"/>
        <v>0</v>
      </c>
      <c r="AC38" s="27">
        <f t="shared" si="17"/>
        <v>0</v>
      </c>
      <c r="AD38" s="28">
        <f t="shared" si="18"/>
        <v>10085</v>
      </c>
      <c r="AE38" s="28">
        <f t="shared" si="19"/>
        <v>30255</v>
      </c>
      <c r="AF38" s="29" t="s">
        <v>58</v>
      </c>
      <c r="AG38" s="29" t="s">
        <v>59</v>
      </c>
      <c r="AH38" s="29" t="s">
        <v>60</v>
      </c>
      <c r="AI38" s="29" t="s">
        <v>61</v>
      </c>
      <c r="AJ38" s="29" t="s">
        <v>62</v>
      </c>
      <c r="AK38" s="26" t="s">
        <v>63</v>
      </c>
      <c r="AL38" s="26" t="s">
        <v>62</v>
      </c>
      <c r="AM38" s="26" t="s">
        <v>64</v>
      </c>
      <c r="AN38" s="26" t="s">
        <v>65</v>
      </c>
      <c r="AO38" s="26"/>
    </row>
    <row r="39" spans="1:41">
      <c r="A39" s="26">
        <v>35</v>
      </c>
      <c r="B39" s="26" t="s">
        <v>47</v>
      </c>
      <c r="C39" s="26" t="s">
        <v>48</v>
      </c>
      <c r="D39" s="26" t="s">
        <v>49</v>
      </c>
      <c r="E39" s="26" t="s">
        <v>50</v>
      </c>
      <c r="F39" s="26" t="s">
        <v>49</v>
      </c>
      <c r="G39" s="26" t="s">
        <v>1138</v>
      </c>
      <c r="H39" s="26" t="s">
        <v>55</v>
      </c>
      <c r="I39" s="26" t="s">
        <v>1139</v>
      </c>
      <c r="J39" s="26"/>
      <c r="K39" s="26" t="s">
        <v>54</v>
      </c>
      <c r="L39" s="26" t="s">
        <v>55</v>
      </c>
      <c r="M39" s="13" t="s">
        <v>1140</v>
      </c>
      <c r="N39" s="26"/>
      <c r="O39" s="26">
        <v>98988530</v>
      </c>
      <c r="P39" s="26" t="s">
        <v>692</v>
      </c>
      <c r="Q39" s="26">
        <v>5</v>
      </c>
      <c r="R39" s="26">
        <v>36</v>
      </c>
      <c r="S39" s="27">
        <v>355</v>
      </c>
      <c r="T39" s="27"/>
      <c r="U39" s="27"/>
      <c r="V39" s="28">
        <f t="shared" si="10"/>
        <v>355</v>
      </c>
      <c r="W39" s="27">
        <f t="shared" si="11"/>
        <v>355</v>
      </c>
      <c r="X39" s="27">
        <f t="shared" si="12"/>
        <v>0</v>
      </c>
      <c r="Y39" s="27">
        <f t="shared" si="13"/>
        <v>0</v>
      </c>
      <c r="Z39" s="28">
        <f t="shared" si="14"/>
        <v>355</v>
      </c>
      <c r="AA39" s="27">
        <f t="shared" si="15"/>
        <v>355</v>
      </c>
      <c r="AB39" s="27">
        <f t="shared" si="16"/>
        <v>0</v>
      </c>
      <c r="AC39" s="27">
        <f t="shared" si="17"/>
        <v>0</v>
      </c>
      <c r="AD39" s="28">
        <f t="shared" si="18"/>
        <v>355</v>
      </c>
      <c r="AE39" s="28">
        <f t="shared" si="19"/>
        <v>1065</v>
      </c>
      <c r="AF39" s="29" t="s">
        <v>58</v>
      </c>
      <c r="AG39" s="29" t="s">
        <v>59</v>
      </c>
      <c r="AH39" s="29" t="s">
        <v>60</v>
      </c>
      <c r="AI39" s="29" t="s">
        <v>61</v>
      </c>
      <c r="AJ39" s="29" t="s">
        <v>62</v>
      </c>
      <c r="AK39" s="26" t="s">
        <v>63</v>
      </c>
      <c r="AL39" s="26" t="s">
        <v>62</v>
      </c>
      <c r="AM39" s="26" t="s">
        <v>64</v>
      </c>
      <c r="AN39" s="26" t="s">
        <v>65</v>
      </c>
      <c r="AO39" s="26"/>
    </row>
    <row r="40" spans="1:41">
      <c r="A40" s="26">
        <v>36</v>
      </c>
      <c r="B40" s="26" t="s">
        <v>47</v>
      </c>
      <c r="C40" s="26" t="s">
        <v>48</v>
      </c>
      <c r="D40" s="26" t="s">
        <v>49</v>
      </c>
      <c r="E40" s="26" t="s">
        <v>50</v>
      </c>
      <c r="F40" s="26" t="s">
        <v>49</v>
      </c>
      <c r="G40" s="26" t="s">
        <v>1141</v>
      </c>
      <c r="H40" s="26" t="s">
        <v>55</v>
      </c>
      <c r="I40" s="26" t="s">
        <v>129</v>
      </c>
      <c r="J40" s="26" t="s">
        <v>1142</v>
      </c>
      <c r="K40" s="26" t="s">
        <v>54</v>
      </c>
      <c r="L40" s="26" t="s">
        <v>55</v>
      </c>
      <c r="M40" s="13" t="s">
        <v>1143</v>
      </c>
      <c r="N40" s="26"/>
      <c r="O40" s="26">
        <v>82201901</v>
      </c>
      <c r="P40" s="26" t="s">
        <v>692</v>
      </c>
      <c r="Q40" s="26">
        <v>14</v>
      </c>
      <c r="R40" s="26">
        <v>36</v>
      </c>
      <c r="S40" s="27">
        <v>2409</v>
      </c>
      <c r="T40" s="27"/>
      <c r="U40" s="27"/>
      <c r="V40" s="28">
        <f t="shared" si="10"/>
        <v>2409</v>
      </c>
      <c r="W40" s="27">
        <f t="shared" si="11"/>
        <v>2409</v>
      </c>
      <c r="X40" s="27">
        <f t="shared" si="12"/>
        <v>0</v>
      </c>
      <c r="Y40" s="27">
        <f t="shared" si="13"/>
        <v>0</v>
      </c>
      <c r="Z40" s="28">
        <f t="shared" si="14"/>
        <v>2409</v>
      </c>
      <c r="AA40" s="27">
        <f t="shared" si="15"/>
        <v>2409</v>
      </c>
      <c r="AB40" s="27">
        <f t="shared" si="16"/>
        <v>0</v>
      </c>
      <c r="AC40" s="27">
        <f t="shared" si="17"/>
        <v>0</v>
      </c>
      <c r="AD40" s="28">
        <f t="shared" si="18"/>
        <v>2409</v>
      </c>
      <c r="AE40" s="28">
        <f t="shared" si="19"/>
        <v>7227</v>
      </c>
      <c r="AF40" s="29" t="s">
        <v>58</v>
      </c>
      <c r="AG40" s="29" t="s">
        <v>59</v>
      </c>
      <c r="AH40" s="29" t="s">
        <v>60</v>
      </c>
      <c r="AI40" s="29" t="s">
        <v>61</v>
      </c>
      <c r="AJ40" s="29" t="s">
        <v>62</v>
      </c>
      <c r="AK40" s="26" t="s">
        <v>63</v>
      </c>
      <c r="AL40" s="26" t="s">
        <v>62</v>
      </c>
      <c r="AM40" s="26" t="s">
        <v>64</v>
      </c>
      <c r="AN40" s="26" t="s">
        <v>65</v>
      </c>
      <c r="AO40" s="26"/>
    </row>
    <row r="41" spans="1:41">
      <c r="A41" s="26">
        <v>37</v>
      </c>
      <c r="B41" s="26" t="s">
        <v>47</v>
      </c>
      <c r="C41" s="26" t="s">
        <v>48</v>
      </c>
      <c r="D41" s="26" t="s">
        <v>49</v>
      </c>
      <c r="E41" s="26" t="s">
        <v>50</v>
      </c>
      <c r="F41" s="26" t="s">
        <v>49</v>
      </c>
      <c r="G41" s="26" t="s">
        <v>1144</v>
      </c>
      <c r="H41" s="26" t="s">
        <v>154</v>
      </c>
      <c r="I41" s="26"/>
      <c r="J41" s="26" t="s">
        <v>1145</v>
      </c>
      <c r="K41" s="26" t="s">
        <v>54</v>
      </c>
      <c r="L41" s="26" t="s">
        <v>55</v>
      </c>
      <c r="M41" s="13" t="s">
        <v>1146</v>
      </c>
      <c r="N41" s="26"/>
      <c r="O41" s="26">
        <v>56333964</v>
      </c>
      <c r="P41" s="26" t="s">
        <v>692</v>
      </c>
      <c r="Q41" s="26">
        <v>20</v>
      </c>
      <c r="R41" s="26">
        <v>36</v>
      </c>
      <c r="S41" s="27">
        <v>3296</v>
      </c>
      <c r="T41" s="27"/>
      <c r="U41" s="27"/>
      <c r="V41" s="28">
        <f t="shared" si="10"/>
        <v>3296</v>
      </c>
      <c r="W41" s="27">
        <f t="shared" si="11"/>
        <v>3296</v>
      </c>
      <c r="X41" s="27">
        <f t="shared" si="12"/>
        <v>0</v>
      </c>
      <c r="Y41" s="27">
        <f t="shared" si="13"/>
        <v>0</v>
      </c>
      <c r="Z41" s="28">
        <f t="shared" si="14"/>
        <v>3296</v>
      </c>
      <c r="AA41" s="27">
        <f t="shared" si="15"/>
        <v>3296</v>
      </c>
      <c r="AB41" s="27">
        <f t="shared" si="16"/>
        <v>0</v>
      </c>
      <c r="AC41" s="27">
        <f t="shared" si="17"/>
        <v>0</v>
      </c>
      <c r="AD41" s="28">
        <f t="shared" si="18"/>
        <v>3296</v>
      </c>
      <c r="AE41" s="28">
        <f t="shared" si="19"/>
        <v>9888</v>
      </c>
      <c r="AF41" s="29" t="s">
        <v>58</v>
      </c>
      <c r="AG41" s="29" t="s">
        <v>59</v>
      </c>
      <c r="AH41" s="29" t="s">
        <v>60</v>
      </c>
      <c r="AI41" s="29" t="s">
        <v>61</v>
      </c>
      <c r="AJ41" s="29" t="s">
        <v>62</v>
      </c>
      <c r="AK41" s="26" t="s">
        <v>63</v>
      </c>
      <c r="AL41" s="26" t="s">
        <v>62</v>
      </c>
      <c r="AM41" s="26" t="s">
        <v>64</v>
      </c>
      <c r="AN41" s="26" t="s">
        <v>65</v>
      </c>
      <c r="AO41" s="26"/>
    </row>
    <row r="42" spans="1:41">
      <c r="A42" s="26">
        <v>38</v>
      </c>
      <c r="B42" s="26" t="s">
        <v>47</v>
      </c>
      <c r="C42" s="26" t="s">
        <v>48</v>
      </c>
      <c r="D42" s="26" t="s">
        <v>49</v>
      </c>
      <c r="E42" s="26" t="s">
        <v>50</v>
      </c>
      <c r="F42" s="26" t="s">
        <v>49</v>
      </c>
      <c r="G42" s="26" t="s">
        <v>1147</v>
      </c>
      <c r="H42" s="26" t="s">
        <v>55</v>
      </c>
      <c r="I42" s="26" t="s">
        <v>240</v>
      </c>
      <c r="J42" s="26"/>
      <c r="K42" s="26" t="s">
        <v>54</v>
      </c>
      <c r="L42" s="26" t="s">
        <v>55</v>
      </c>
      <c r="M42" s="13" t="s">
        <v>1148</v>
      </c>
      <c r="N42" s="26"/>
      <c r="O42" s="26">
        <v>98988501</v>
      </c>
      <c r="P42" s="26" t="s">
        <v>692</v>
      </c>
      <c r="Q42" s="26">
        <v>6</v>
      </c>
      <c r="R42" s="26">
        <v>36</v>
      </c>
      <c r="S42" s="27">
        <v>385</v>
      </c>
      <c r="T42" s="27"/>
      <c r="U42" s="27"/>
      <c r="V42" s="28">
        <f t="shared" si="10"/>
        <v>385</v>
      </c>
      <c r="W42" s="27">
        <f t="shared" si="11"/>
        <v>385</v>
      </c>
      <c r="X42" s="27">
        <f t="shared" si="12"/>
        <v>0</v>
      </c>
      <c r="Y42" s="27">
        <f t="shared" si="13"/>
        <v>0</v>
      </c>
      <c r="Z42" s="28">
        <f t="shared" si="14"/>
        <v>385</v>
      </c>
      <c r="AA42" s="27">
        <f t="shared" si="15"/>
        <v>385</v>
      </c>
      <c r="AB42" s="27">
        <f t="shared" si="16"/>
        <v>0</v>
      </c>
      <c r="AC42" s="27">
        <f t="shared" si="17"/>
        <v>0</v>
      </c>
      <c r="AD42" s="28">
        <f t="shared" si="18"/>
        <v>385</v>
      </c>
      <c r="AE42" s="28">
        <f t="shared" si="19"/>
        <v>1155</v>
      </c>
      <c r="AF42" s="29" t="s">
        <v>58</v>
      </c>
      <c r="AG42" s="29" t="s">
        <v>59</v>
      </c>
      <c r="AH42" s="29" t="s">
        <v>60</v>
      </c>
      <c r="AI42" s="29" t="s">
        <v>61</v>
      </c>
      <c r="AJ42" s="29" t="s">
        <v>62</v>
      </c>
      <c r="AK42" s="26" t="s">
        <v>63</v>
      </c>
      <c r="AL42" s="26" t="s">
        <v>62</v>
      </c>
      <c r="AM42" s="26" t="s">
        <v>64</v>
      </c>
      <c r="AN42" s="26" t="s">
        <v>65</v>
      </c>
      <c r="AO42" s="26"/>
    </row>
    <row r="43" spans="1:41">
      <c r="A43" s="26">
        <v>39</v>
      </c>
      <c r="B43" s="26" t="s">
        <v>47</v>
      </c>
      <c r="C43" s="26" t="s">
        <v>48</v>
      </c>
      <c r="D43" s="26" t="s">
        <v>49</v>
      </c>
      <c r="E43" s="26" t="s">
        <v>50</v>
      </c>
      <c r="F43" s="26" t="s">
        <v>49</v>
      </c>
      <c r="G43" s="26" t="s">
        <v>1149</v>
      </c>
      <c r="H43" s="26" t="s">
        <v>154</v>
      </c>
      <c r="I43" s="26"/>
      <c r="J43" s="26" t="s">
        <v>1150</v>
      </c>
      <c r="K43" s="26" t="s">
        <v>54</v>
      </c>
      <c r="L43" s="26" t="s">
        <v>55</v>
      </c>
      <c r="M43" s="13" t="s">
        <v>1151</v>
      </c>
      <c r="N43" s="26"/>
      <c r="O43" s="26">
        <v>56333979</v>
      </c>
      <c r="P43" s="26" t="s">
        <v>692</v>
      </c>
      <c r="Q43" s="26">
        <v>19</v>
      </c>
      <c r="R43" s="26">
        <v>36</v>
      </c>
      <c r="S43" s="27">
        <v>7713</v>
      </c>
      <c r="T43" s="27"/>
      <c r="U43" s="27"/>
      <c r="V43" s="28">
        <f t="shared" si="10"/>
        <v>7713</v>
      </c>
      <c r="W43" s="27">
        <f t="shared" si="11"/>
        <v>7713</v>
      </c>
      <c r="X43" s="27">
        <f t="shared" si="12"/>
        <v>0</v>
      </c>
      <c r="Y43" s="27">
        <f t="shared" si="13"/>
        <v>0</v>
      </c>
      <c r="Z43" s="28">
        <f t="shared" si="14"/>
        <v>7713</v>
      </c>
      <c r="AA43" s="27">
        <f t="shared" si="15"/>
        <v>7713</v>
      </c>
      <c r="AB43" s="27">
        <f t="shared" si="16"/>
        <v>0</v>
      </c>
      <c r="AC43" s="27">
        <f t="shared" si="17"/>
        <v>0</v>
      </c>
      <c r="AD43" s="28">
        <f t="shared" si="18"/>
        <v>7713</v>
      </c>
      <c r="AE43" s="28">
        <f t="shared" si="19"/>
        <v>23139</v>
      </c>
      <c r="AF43" s="29" t="s">
        <v>58</v>
      </c>
      <c r="AG43" s="29" t="s">
        <v>59</v>
      </c>
      <c r="AH43" s="29" t="s">
        <v>60</v>
      </c>
      <c r="AI43" s="29" t="s">
        <v>61</v>
      </c>
      <c r="AJ43" s="29" t="s">
        <v>62</v>
      </c>
      <c r="AK43" s="26" t="s">
        <v>63</v>
      </c>
      <c r="AL43" s="26" t="s">
        <v>62</v>
      </c>
      <c r="AM43" s="26" t="s">
        <v>64</v>
      </c>
      <c r="AN43" s="26" t="s">
        <v>65</v>
      </c>
      <c r="AO43" s="26"/>
    </row>
    <row r="44" spans="1:41">
      <c r="A44" s="26">
        <v>40</v>
      </c>
      <c r="B44" s="26" t="s">
        <v>47</v>
      </c>
      <c r="C44" s="26" t="s">
        <v>48</v>
      </c>
      <c r="D44" s="26" t="s">
        <v>49</v>
      </c>
      <c r="E44" s="26" t="s">
        <v>50</v>
      </c>
      <c r="F44" s="26" t="s">
        <v>49</v>
      </c>
      <c r="G44" s="26" t="s">
        <v>1152</v>
      </c>
      <c r="H44" s="26" t="s">
        <v>154</v>
      </c>
      <c r="I44" s="26"/>
      <c r="J44" s="26" t="s">
        <v>1153</v>
      </c>
      <c r="K44" s="26" t="s">
        <v>54</v>
      </c>
      <c r="L44" s="26" t="s">
        <v>55</v>
      </c>
      <c r="M44" s="13" t="s">
        <v>1154</v>
      </c>
      <c r="N44" s="26"/>
      <c r="O44" s="26">
        <v>56367958</v>
      </c>
      <c r="P44" s="26" t="s">
        <v>692</v>
      </c>
      <c r="Q44" s="26">
        <v>14</v>
      </c>
      <c r="R44" s="26">
        <v>36</v>
      </c>
      <c r="S44" s="27">
        <v>3635</v>
      </c>
      <c r="T44" s="27"/>
      <c r="U44" s="27"/>
      <c r="V44" s="28">
        <f t="shared" si="10"/>
        <v>3635</v>
      </c>
      <c r="W44" s="27">
        <f t="shared" si="11"/>
        <v>3635</v>
      </c>
      <c r="X44" s="27">
        <f t="shared" si="12"/>
        <v>0</v>
      </c>
      <c r="Y44" s="27">
        <f t="shared" si="13"/>
        <v>0</v>
      </c>
      <c r="Z44" s="28">
        <f t="shared" si="14"/>
        <v>3635</v>
      </c>
      <c r="AA44" s="27">
        <f t="shared" si="15"/>
        <v>3635</v>
      </c>
      <c r="AB44" s="27">
        <f t="shared" si="16"/>
        <v>0</v>
      </c>
      <c r="AC44" s="27">
        <f t="shared" si="17"/>
        <v>0</v>
      </c>
      <c r="AD44" s="28">
        <f t="shared" si="18"/>
        <v>3635</v>
      </c>
      <c r="AE44" s="28">
        <f t="shared" si="19"/>
        <v>10905</v>
      </c>
      <c r="AF44" s="29" t="s">
        <v>58</v>
      </c>
      <c r="AG44" s="29" t="s">
        <v>59</v>
      </c>
      <c r="AH44" s="29" t="s">
        <v>60</v>
      </c>
      <c r="AI44" s="29" t="s">
        <v>61</v>
      </c>
      <c r="AJ44" s="29" t="s">
        <v>62</v>
      </c>
      <c r="AK44" s="26" t="s">
        <v>63</v>
      </c>
      <c r="AL44" s="26" t="s">
        <v>62</v>
      </c>
      <c r="AM44" s="26" t="s">
        <v>64</v>
      </c>
      <c r="AN44" s="26" t="s">
        <v>65</v>
      </c>
      <c r="AO44" s="26"/>
    </row>
    <row r="45" spans="1:41">
      <c r="A45" s="26">
        <v>41</v>
      </c>
      <c r="B45" s="26" t="s">
        <v>47</v>
      </c>
      <c r="C45" s="26" t="s">
        <v>48</v>
      </c>
      <c r="D45" s="26" t="s">
        <v>49</v>
      </c>
      <c r="E45" s="26" t="s">
        <v>50</v>
      </c>
      <c r="F45" s="26" t="s">
        <v>49</v>
      </c>
      <c r="G45" s="26" t="s">
        <v>1155</v>
      </c>
      <c r="H45" s="26" t="s">
        <v>96</v>
      </c>
      <c r="I45" s="26" t="s">
        <v>1156</v>
      </c>
      <c r="J45" s="26" t="s">
        <v>1157</v>
      </c>
      <c r="K45" s="26" t="s">
        <v>54</v>
      </c>
      <c r="L45" s="26" t="s">
        <v>55</v>
      </c>
      <c r="M45" s="13" t="s">
        <v>1158</v>
      </c>
      <c r="N45" s="26"/>
      <c r="O45" s="26">
        <v>82205861</v>
      </c>
      <c r="P45" s="26" t="s">
        <v>692</v>
      </c>
      <c r="Q45" s="26">
        <v>5</v>
      </c>
      <c r="R45" s="26">
        <v>36</v>
      </c>
      <c r="S45" s="27">
        <v>459</v>
      </c>
      <c r="T45" s="27"/>
      <c r="U45" s="27"/>
      <c r="V45" s="28">
        <f t="shared" si="10"/>
        <v>459</v>
      </c>
      <c r="W45" s="27">
        <f t="shared" si="11"/>
        <v>459</v>
      </c>
      <c r="X45" s="27">
        <f t="shared" si="12"/>
        <v>0</v>
      </c>
      <c r="Y45" s="27">
        <f t="shared" si="13"/>
        <v>0</v>
      </c>
      <c r="Z45" s="28">
        <f t="shared" si="14"/>
        <v>459</v>
      </c>
      <c r="AA45" s="27">
        <f t="shared" si="15"/>
        <v>459</v>
      </c>
      <c r="AB45" s="27">
        <f t="shared" si="16"/>
        <v>0</v>
      </c>
      <c r="AC45" s="27">
        <f t="shared" si="17"/>
        <v>0</v>
      </c>
      <c r="AD45" s="28">
        <f t="shared" si="18"/>
        <v>459</v>
      </c>
      <c r="AE45" s="28">
        <f t="shared" si="19"/>
        <v>1377</v>
      </c>
      <c r="AF45" s="29" t="s">
        <v>58</v>
      </c>
      <c r="AG45" s="29" t="s">
        <v>59</v>
      </c>
      <c r="AH45" s="29" t="s">
        <v>60</v>
      </c>
      <c r="AI45" s="29" t="s">
        <v>61</v>
      </c>
      <c r="AJ45" s="29" t="s">
        <v>62</v>
      </c>
      <c r="AK45" s="26" t="s">
        <v>63</v>
      </c>
      <c r="AL45" s="26" t="s">
        <v>62</v>
      </c>
      <c r="AM45" s="26" t="s">
        <v>64</v>
      </c>
      <c r="AN45" s="26" t="s">
        <v>65</v>
      </c>
      <c r="AO45" s="26"/>
    </row>
    <row r="46" spans="1:41">
      <c r="A46" s="26">
        <v>42</v>
      </c>
      <c r="B46" s="26" t="s">
        <v>47</v>
      </c>
      <c r="C46" s="26" t="s">
        <v>48</v>
      </c>
      <c r="D46" s="26" t="s">
        <v>49</v>
      </c>
      <c r="E46" s="26" t="s">
        <v>50</v>
      </c>
      <c r="F46" s="26" t="s">
        <v>49</v>
      </c>
      <c r="G46" s="26" t="s">
        <v>1159</v>
      </c>
      <c r="H46" s="26" t="s">
        <v>105</v>
      </c>
      <c r="I46" s="26" t="s">
        <v>534</v>
      </c>
      <c r="J46" s="26" t="s">
        <v>1160</v>
      </c>
      <c r="K46" s="26" t="s">
        <v>54</v>
      </c>
      <c r="L46" s="26" t="s">
        <v>55</v>
      </c>
      <c r="M46" s="13" t="s">
        <v>1161</v>
      </c>
      <c r="N46" s="26"/>
      <c r="O46" s="26">
        <v>94959811</v>
      </c>
      <c r="P46" s="26" t="s">
        <v>692</v>
      </c>
      <c r="Q46" s="26">
        <v>11</v>
      </c>
      <c r="R46" s="26">
        <v>36</v>
      </c>
      <c r="S46" s="27">
        <v>724</v>
      </c>
      <c r="T46" s="27"/>
      <c r="U46" s="27"/>
      <c r="V46" s="28">
        <f t="shared" si="10"/>
        <v>724</v>
      </c>
      <c r="W46" s="27">
        <f t="shared" si="11"/>
        <v>724</v>
      </c>
      <c r="X46" s="27">
        <f t="shared" si="12"/>
        <v>0</v>
      </c>
      <c r="Y46" s="27">
        <f t="shared" si="13"/>
        <v>0</v>
      </c>
      <c r="Z46" s="28">
        <f t="shared" si="14"/>
        <v>724</v>
      </c>
      <c r="AA46" s="27">
        <f t="shared" si="15"/>
        <v>724</v>
      </c>
      <c r="AB46" s="27">
        <f t="shared" si="16"/>
        <v>0</v>
      </c>
      <c r="AC46" s="27">
        <f t="shared" si="17"/>
        <v>0</v>
      </c>
      <c r="AD46" s="28">
        <f t="shared" si="18"/>
        <v>724</v>
      </c>
      <c r="AE46" s="28">
        <f t="shared" si="19"/>
        <v>2172</v>
      </c>
      <c r="AF46" s="29" t="s">
        <v>58</v>
      </c>
      <c r="AG46" s="29" t="s">
        <v>59</v>
      </c>
      <c r="AH46" s="29" t="s">
        <v>60</v>
      </c>
      <c r="AI46" s="29" t="s">
        <v>61</v>
      </c>
      <c r="AJ46" s="29" t="s">
        <v>62</v>
      </c>
      <c r="AK46" s="26" t="s">
        <v>63</v>
      </c>
      <c r="AL46" s="26" t="s">
        <v>62</v>
      </c>
      <c r="AM46" s="26" t="s">
        <v>64</v>
      </c>
      <c r="AN46" s="26" t="s">
        <v>65</v>
      </c>
      <c r="AO46" s="26"/>
    </row>
    <row r="47" spans="1:41">
      <c r="A47" s="26">
        <v>43</v>
      </c>
      <c r="B47" s="26" t="s">
        <v>47</v>
      </c>
      <c r="C47" s="26" t="s">
        <v>48</v>
      </c>
      <c r="D47" s="26" t="s">
        <v>49</v>
      </c>
      <c r="E47" s="26" t="s">
        <v>50</v>
      </c>
      <c r="F47" s="26" t="s">
        <v>49</v>
      </c>
      <c r="G47" s="26" t="s">
        <v>1162</v>
      </c>
      <c r="H47" s="26" t="s">
        <v>55</v>
      </c>
      <c r="I47" s="26" t="s">
        <v>156</v>
      </c>
      <c r="J47" s="26" t="s">
        <v>1163</v>
      </c>
      <c r="K47" s="26" t="s">
        <v>54</v>
      </c>
      <c r="L47" s="26" t="s">
        <v>55</v>
      </c>
      <c r="M47" s="13" t="s">
        <v>1164</v>
      </c>
      <c r="N47" s="26"/>
      <c r="O47" s="26">
        <v>30215520</v>
      </c>
      <c r="P47" s="26" t="s">
        <v>692</v>
      </c>
      <c r="Q47" s="26">
        <v>14</v>
      </c>
      <c r="R47" s="26">
        <v>36</v>
      </c>
      <c r="S47" s="27">
        <v>2930</v>
      </c>
      <c r="T47" s="27"/>
      <c r="U47" s="27"/>
      <c r="V47" s="28">
        <f t="shared" si="10"/>
        <v>2930</v>
      </c>
      <c r="W47" s="27">
        <f t="shared" si="11"/>
        <v>2930</v>
      </c>
      <c r="X47" s="27">
        <f t="shared" si="12"/>
        <v>0</v>
      </c>
      <c r="Y47" s="27">
        <f t="shared" si="13"/>
        <v>0</v>
      </c>
      <c r="Z47" s="28">
        <f t="shared" si="14"/>
        <v>2930</v>
      </c>
      <c r="AA47" s="27">
        <f t="shared" si="15"/>
        <v>2930</v>
      </c>
      <c r="AB47" s="27">
        <f t="shared" si="16"/>
        <v>0</v>
      </c>
      <c r="AC47" s="27">
        <f t="shared" si="17"/>
        <v>0</v>
      </c>
      <c r="AD47" s="28">
        <f t="shared" si="18"/>
        <v>2930</v>
      </c>
      <c r="AE47" s="28">
        <f t="shared" si="19"/>
        <v>8790</v>
      </c>
      <c r="AF47" s="29" t="s">
        <v>58</v>
      </c>
      <c r="AG47" s="29" t="s">
        <v>59</v>
      </c>
      <c r="AH47" s="29" t="s">
        <v>60</v>
      </c>
      <c r="AI47" s="29" t="s">
        <v>61</v>
      </c>
      <c r="AJ47" s="29" t="s">
        <v>62</v>
      </c>
      <c r="AK47" s="26" t="s">
        <v>63</v>
      </c>
      <c r="AL47" s="26" t="s">
        <v>62</v>
      </c>
      <c r="AM47" s="26" t="s">
        <v>64</v>
      </c>
      <c r="AN47" s="26" t="s">
        <v>65</v>
      </c>
      <c r="AO47" s="26"/>
    </row>
    <row r="48" spans="1:41">
      <c r="A48" s="26">
        <v>44</v>
      </c>
      <c r="B48" s="26" t="s">
        <v>47</v>
      </c>
      <c r="C48" s="26" t="s">
        <v>48</v>
      </c>
      <c r="D48" s="26" t="s">
        <v>49</v>
      </c>
      <c r="E48" s="26" t="s">
        <v>50</v>
      </c>
      <c r="F48" s="26" t="s">
        <v>49</v>
      </c>
      <c r="G48" s="26" t="s">
        <v>1165</v>
      </c>
      <c r="H48" s="26" t="s">
        <v>1166</v>
      </c>
      <c r="I48" s="26" t="s">
        <v>1167</v>
      </c>
      <c r="J48" s="26" t="s">
        <v>1168</v>
      </c>
      <c r="K48" s="26" t="s">
        <v>54</v>
      </c>
      <c r="L48" s="26" t="s">
        <v>55</v>
      </c>
      <c r="M48" s="13" t="s">
        <v>1169</v>
      </c>
      <c r="N48" s="26"/>
      <c r="O48" s="26">
        <v>10019617</v>
      </c>
      <c r="P48" s="26" t="s">
        <v>692</v>
      </c>
      <c r="Q48" s="26">
        <v>17</v>
      </c>
      <c r="R48" s="26">
        <v>36</v>
      </c>
      <c r="S48" s="27">
        <v>16041</v>
      </c>
      <c r="T48" s="27"/>
      <c r="U48" s="27"/>
      <c r="V48" s="28">
        <f t="shared" si="10"/>
        <v>16041</v>
      </c>
      <c r="W48" s="27">
        <f t="shared" si="11"/>
        <v>16041</v>
      </c>
      <c r="X48" s="27">
        <f t="shared" si="12"/>
        <v>0</v>
      </c>
      <c r="Y48" s="27">
        <f t="shared" si="13"/>
        <v>0</v>
      </c>
      <c r="Z48" s="28">
        <f t="shared" si="14"/>
        <v>16041</v>
      </c>
      <c r="AA48" s="27">
        <f t="shared" si="15"/>
        <v>16041</v>
      </c>
      <c r="AB48" s="27">
        <f t="shared" si="16"/>
        <v>0</v>
      </c>
      <c r="AC48" s="27">
        <f t="shared" si="17"/>
        <v>0</v>
      </c>
      <c r="AD48" s="28">
        <f t="shared" si="18"/>
        <v>16041</v>
      </c>
      <c r="AE48" s="28">
        <f t="shared" si="19"/>
        <v>48123</v>
      </c>
      <c r="AF48" s="29" t="s">
        <v>58</v>
      </c>
      <c r="AG48" s="29" t="s">
        <v>59</v>
      </c>
      <c r="AH48" s="29" t="s">
        <v>60</v>
      </c>
      <c r="AI48" s="29" t="s">
        <v>61</v>
      </c>
      <c r="AJ48" s="29" t="s">
        <v>62</v>
      </c>
      <c r="AK48" s="26" t="s">
        <v>63</v>
      </c>
      <c r="AL48" s="26" t="s">
        <v>62</v>
      </c>
      <c r="AM48" s="26" t="s">
        <v>64</v>
      </c>
      <c r="AN48" s="26" t="s">
        <v>65</v>
      </c>
      <c r="AO48" s="26"/>
    </row>
    <row r="49" spans="1:41">
      <c r="A49" s="26">
        <v>45</v>
      </c>
      <c r="B49" s="26" t="s">
        <v>47</v>
      </c>
      <c r="C49" s="26" t="s">
        <v>48</v>
      </c>
      <c r="D49" s="26" t="s">
        <v>49</v>
      </c>
      <c r="E49" s="26" t="s">
        <v>50</v>
      </c>
      <c r="F49" s="26" t="s">
        <v>49</v>
      </c>
      <c r="G49" s="26" t="s">
        <v>1170</v>
      </c>
      <c r="H49" s="26" t="s">
        <v>1166</v>
      </c>
      <c r="I49" s="26" t="s">
        <v>1167</v>
      </c>
      <c r="J49" s="26" t="s">
        <v>1171</v>
      </c>
      <c r="K49" s="26" t="s">
        <v>54</v>
      </c>
      <c r="L49" s="26" t="s">
        <v>55</v>
      </c>
      <c r="M49" s="13" t="s">
        <v>1172</v>
      </c>
      <c r="N49" s="26"/>
      <c r="O49" s="26">
        <v>91513057</v>
      </c>
      <c r="P49" s="26" t="s">
        <v>692</v>
      </c>
      <c r="Q49" s="26">
        <v>11</v>
      </c>
      <c r="R49" s="26">
        <v>36</v>
      </c>
      <c r="S49" s="27">
        <v>1027</v>
      </c>
      <c r="T49" s="27"/>
      <c r="U49" s="27"/>
      <c r="V49" s="28">
        <f t="shared" si="10"/>
        <v>1027</v>
      </c>
      <c r="W49" s="27">
        <f t="shared" si="11"/>
        <v>1027</v>
      </c>
      <c r="X49" s="27">
        <f t="shared" si="12"/>
        <v>0</v>
      </c>
      <c r="Y49" s="27">
        <f t="shared" si="13"/>
        <v>0</v>
      </c>
      <c r="Z49" s="28">
        <f t="shared" si="14"/>
        <v>1027</v>
      </c>
      <c r="AA49" s="27">
        <f t="shared" si="15"/>
        <v>1027</v>
      </c>
      <c r="AB49" s="27">
        <f t="shared" si="16"/>
        <v>0</v>
      </c>
      <c r="AC49" s="27">
        <f t="shared" si="17"/>
        <v>0</v>
      </c>
      <c r="AD49" s="28">
        <f t="shared" si="18"/>
        <v>1027</v>
      </c>
      <c r="AE49" s="28">
        <f t="shared" si="19"/>
        <v>3081</v>
      </c>
      <c r="AF49" s="29" t="s">
        <v>58</v>
      </c>
      <c r="AG49" s="29" t="s">
        <v>59</v>
      </c>
      <c r="AH49" s="29" t="s">
        <v>60</v>
      </c>
      <c r="AI49" s="29" t="s">
        <v>61</v>
      </c>
      <c r="AJ49" s="29" t="s">
        <v>62</v>
      </c>
      <c r="AK49" s="26" t="s">
        <v>63</v>
      </c>
      <c r="AL49" s="26" t="s">
        <v>62</v>
      </c>
      <c r="AM49" s="26" t="s">
        <v>64</v>
      </c>
      <c r="AN49" s="26" t="s">
        <v>65</v>
      </c>
      <c r="AO49" s="26"/>
    </row>
    <row r="50" spans="1:41">
      <c r="A50" s="26">
        <v>46</v>
      </c>
      <c r="B50" s="26" t="s">
        <v>47</v>
      </c>
      <c r="C50" s="26" t="s">
        <v>48</v>
      </c>
      <c r="D50" s="26" t="s">
        <v>49</v>
      </c>
      <c r="E50" s="26" t="s">
        <v>50</v>
      </c>
      <c r="F50" s="26" t="s">
        <v>49</v>
      </c>
      <c r="G50" s="26" t="s">
        <v>1173</v>
      </c>
      <c r="H50" s="26" t="s">
        <v>214</v>
      </c>
      <c r="I50" s="26"/>
      <c r="J50" s="26">
        <v>17</v>
      </c>
      <c r="K50" s="26" t="s">
        <v>54</v>
      </c>
      <c r="L50" s="26" t="s">
        <v>55</v>
      </c>
      <c r="M50" s="13" t="s">
        <v>1174</v>
      </c>
      <c r="N50" s="26"/>
      <c r="O50" s="26">
        <v>94335234</v>
      </c>
      <c r="P50" s="26" t="s">
        <v>692</v>
      </c>
      <c r="Q50" s="26">
        <v>7</v>
      </c>
      <c r="R50" s="26">
        <v>36</v>
      </c>
      <c r="S50" s="27">
        <v>2870</v>
      </c>
      <c r="T50" s="27"/>
      <c r="U50" s="27"/>
      <c r="V50" s="28">
        <f t="shared" si="10"/>
        <v>2870</v>
      </c>
      <c r="W50" s="27">
        <f t="shared" si="11"/>
        <v>2870</v>
      </c>
      <c r="X50" s="27">
        <f t="shared" si="12"/>
        <v>0</v>
      </c>
      <c r="Y50" s="27">
        <f t="shared" si="13"/>
        <v>0</v>
      </c>
      <c r="Z50" s="28">
        <f t="shared" si="14"/>
        <v>2870</v>
      </c>
      <c r="AA50" s="27">
        <f t="shared" si="15"/>
        <v>2870</v>
      </c>
      <c r="AB50" s="27">
        <f t="shared" si="16"/>
        <v>0</v>
      </c>
      <c r="AC50" s="27">
        <f t="shared" si="17"/>
        <v>0</v>
      </c>
      <c r="AD50" s="28">
        <f t="shared" si="18"/>
        <v>2870</v>
      </c>
      <c r="AE50" s="28">
        <f t="shared" si="19"/>
        <v>8610</v>
      </c>
      <c r="AF50" s="29" t="s">
        <v>58</v>
      </c>
      <c r="AG50" s="29" t="s">
        <v>59</v>
      </c>
      <c r="AH50" s="29" t="s">
        <v>60</v>
      </c>
      <c r="AI50" s="29" t="s">
        <v>61</v>
      </c>
      <c r="AJ50" s="29" t="s">
        <v>62</v>
      </c>
      <c r="AK50" s="26" t="s">
        <v>63</v>
      </c>
      <c r="AL50" s="26" t="s">
        <v>62</v>
      </c>
      <c r="AM50" s="26" t="s">
        <v>64</v>
      </c>
      <c r="AN50" s="26" t="s">
        <v>65</v>
      </c>
      <c r="AO50" s="26"/>
    </row>
    <row r="51" spans="1:41">
      <c r="A51" s="26">
        <v>47</v>
      </c>
      <c r="B51" s="26" t="s">
        <v>47</v>
      </c>
      <c r="C51" s="26" t="s">
        <v>48</v>
      </c>
      <c r="D51" s="26" t="s">
        <v>49</v>
      </c>
      <c r="E51" s="26" t="s">
        <v>50</v>
      </c>
      <c r="F51" s="26" t="s">
        <v>49</v>
      </c>
      <c r="G51" s="26" t="s">
        <v>1175</v>
      </c>
      <c r="H51" s="26" t="s">
        <v>76</v>
      </c>
      <c r="I51" s="26"/>
      <c r="J51" s="26">
        <v>145</v>
      </c>
      <c r="K51" s="26" t="s">
        <v>54</v>
      </c>
      <c r="L51" s="26" t="s">
        <v>55</v>
      </c>
      <c r="M51" s="13" t="s">
        <v>1176</v>
      </c>
      <c r="N51" s="26"/>
      <c r="O51" s="26">
        <v>56429690</v>
      </c>
      <c r="P51" s="26" t="s">
        <v>692</v>
      </c>
      <c r="Q51" s="26">
        <v>17</v>
      </c>
      <c r="R51" s="26">
        <v>36</v>
      </c>
      <c r="S51" s="27">
        <v>772</v>
      </c>
      <c r="T51" s="27"/>
      <c r="U51" s="27"/>
      <c r="V51" s="28">
        <f t="shared" si="10"/>
        <v>772</v>
      </c>
      <c r="W51" s="27">
        <f t="shared" si="11"/>
        <v>772</v>
      </c>
      <c r="X51" s="27">
        <f t="shared" si="12"/>
        <v>0</v>
      </c>
      <c r="Y51" s="27">
        <f t="shared" si="13"/>
        <v>0</v>
      </c>
      <c r="Z51" s="28">
        <f t="shared" si="14"/>
        <v>772</v>
      </c>
      <c r="AA51" s="27">
        <f t="shared" si="15"/>
        <v>772</v>
      </c>
      <c r="AB51" s="27">
        <f t="shared" si="16"/>
        <v>0</v>
      </c>
      <c r="AC51" s="27">
        <f t="shared" si="17"/>
        <v>0</v>
      </c>
      <c r="AD51" s="28">
        <f t="shared" si="18"/>
        <v>772</v>
      </c>
      <c r="AE51" s="28">
        <f t="shared" si="19"/>
        <v>2316</v>
      </c>
      <c r="AF51" s="29" t="s">
        <v>58</v>
      </c>
      <c r="AG51" s="29" t="s">
        <v>59</v>
      </c>
      <c r="AH51" s="29" t="s">
        <v>60</v>
      </c>
      <c r="AI51" s="29" t="s">
        <v>61</v>
      </c>
      <c r="AJ51" s="29" t="s">
        <v>62</v>
      </c>
      <c r="AK51" s="26" t="s">
        <v>63</v>
      </c>
      <c r="AL51" s="26" t="s">
        <v>62</v>
      </c>
      <c r="AM51" s="26" t="s">
        <v>64</v>
      </c>
      <c r="AN51" s="26" t="s">
        <v>65</v>
      </c>
      <c r="AO51" s="26"/>
    </row>
    <row r="52" spans="1:41">
      <c r="A52" s="26">
        <v>48</v>
      </c>
      <c r="B52" s="26" t="s">
        <v>47</v>
      </c>
      <c r="C52" s="26" t="s">
        <v>48</v>
      </c>
      <c r="D52" s="26" t="s">
        <v>49</v>
      </c>
      <c r="E52" s="26" t="s">
        <v>50</v>
      </c>
      <c r="F52" s="26" t="s">
        <v>49</v>
      </c>
      <c r="G52" s="26" t="s">
        <v>1099</v>
      </c>
      <c r="H52" s="26" t="s">
        <v>76</v>
      </c>
      <c r="I52" s="26"/>
      <c r="J52" s="26" t="s">
        <v>1177</v>
      </c>
      <c r="K52" s="26" t="s">
        <v>54</v>
      </c>
      <c r="L52" s="26" t="s">
        <v>55</v>
      </c>
      <c r="M52" s="13" t="s">
        <v>1178</v>
      </c>
      <c r="N52" s="26"/>
      <c r="O52" s="26">
        <v>56398638</v>
      </c>
      <c r="P52" s="26" t="s">
        <v>692</v>
      </c>
      <c r="Q52" s="26">
        <v>17</v>
      </c>
      <c r="R52" s="26">
        <v>36</v>
      </c>
      <c r="S52" s="27">
        <v>535</v>
      </c>
      <c r="T52" s="27"/>
      <c r="U52" s="27"/>
      <c r="V52" s="28">
        <f t="shared" si="10"/>
        <v>535</v>
      </c>
      <c r="W52" s="27">
        <f t="shared" si="11"/>
        <v>535</v>
      </c>
      <c r="X52" s="27">
        <f t="shared" si="12"/>
        <v>0</v>
      </c>
      <c r="Y52" s="27">
        <f t="shared" si="13"/>
        <v>0</v>
      </c>
      <c r="Z52" s="28">
        <f t="shared" si="14"/>
        <v>535</v>
      </c>
      <c r="AA52" s="27">
        <f t="shared" si="15"/>
        <v>535</v>
      </c>
      <c r="AB52" s="27">
        <f t="shared" si="16"/>
        <v>0</v>
      </c>
      <c r="AC52" s="27">
        <f t="shared" si="17"/>
        <v>0</v>
      </c>
      <c r="AD52" s="28">
        <f t="shared" si="18"/>
        <v>535</v>
      </c>
      <c r="AE52" s="28">
        <f t="shared" si="19"/>
        <v>1605</v>
      </c>
      <c r="AF52" s="29" t="s">
        <v>58</v>
      </c>
      <c r="AG52" s="29" t="s">
        <v>59</v>
      </c>
      <c r="AH52" s="29" t="s">
        <v>60</v>
      </c>
      <c r="AI52" s="29" t="s">
        <v>61</v>
      </c>
      <c r="AJ52" s="29" t="s">
        <v>62</v>
      </c>
      <c r="AK52" s="26" t="s">
        <v>63</v>
      </c>
      <c r="AL52" s="26" t="s">
        <v>62</v>
      </c>
      <c r="AM52" s="26" t="s">
        <v>64</v>
      </c>
      <c r="AN52" s="26" t="s">
        <v>65</v>
      </c>
      <c r="AO52" s="26"/>
    </row>
    <row r="53" spans="1:41">
      <c r="A53" s="26">
        <v>49</v>
      </c>
      <c r="B53" s="26" t="s">
        <v>47</v>
      </c>
      <c r="C53" s="26" t="s">
        <v>48</v>
      </c>
      <c r="D53" s="26" t="s">
        <v>49</v>
      </c>
      <c r="E53" s="26" t="s">
        <v>50</v>
      </c>
      <c r="F53" s="26" t="s">
        <v>49</v>
      </c>
      <c r="G53" s="26" t="s">
        <v>1179</v>
      </c>
      <c r="H53" s="26" t="s">
        <v>105</v>
      </c>
      <c r="I53" s="26"/>
      <c r="J53" s="26" t="s">
        <v>1180</v>
      </c>
      <c r="K53" s="26" t="s">
        <v>54</v>
      </c>
      <c r="L53" s="26" t="s">
        <v>55</v>
      </c>
      <c r="M53" s="13" t="s">
        <v>1181</v>
      </c>
      <c r="N53" s="26"/>
      <c r="O53" s="26">
        <v>94715519</v>
      </c>
      <c r="P53" s="26" t="s">
        <v>692</v>
      </c>
      <c r="Q53" s="26">
        <v>11</v>
      </c>
      <c r="R53" s="26">
        <v>36</v>
      </c>
      <c r="S53" s="27">
        <v>617</v>
      </c>
      <c r="T53" s="27"/>
      <c r="U53" s="27"/>
      <c r="V53" s="28">
        <f t="shared" si="10"/>
        <v>617</v>
      </c>
      <c r="W53" s="27">
        <f t="shared" si="11"/>
        <v>617</v>
      </c>
      <c r="X53" s="27">
        <f t="shared" si="12"/>
        <v>0</v>
      </c>
      <c r="Y53" s="27">
        <f t="shared" si="13"/>
        <v>0</v>
      </c>
      <c r="Z53" s="28">
        <f t="shared" si="14"/>
        <v>617</v>
      </c>
      <c r="AA53" s="27">
        <f t="shared" si="15"/>
        <v>617</v>
      </c>
      <c r="AB53" s="27">
        <f t="shared" si="16"/>
        <v>0</v>
      </c>
      <c r="AC53" s="27">
        <f t="shared" si="17"/>
        <v>0</v>
      </c>
      <c r="AD53" s="28">
        <f t="shared" si="18"/>
        <v>617</v>
      </c>
      <c r="AE53" s="28">
        <f t="shared" si="19"/>
        <v>1851</v>
      </c>
      <c r="AF53" s="29" t="s">
        <v>58</v>
      </c>
      <c r="AG53" s="29" t="s">
        <v>59</v>
      </c>
      <c r="AH53" s="29" t="s">
        <v>60</v>
      </c>
      <c r="AI53" s="29" t="s">
        <v>61</v>
      </c>
      <c r="AJ53" s="29" t="s">
        <v>62</v>
      </c>
      <c r="AK53" s="26" t="s">
        <v>63</v>
      </c>
      <c r="AL53" s="26" t="s">
        <v>62</v>
      </c>
      <c r="AM53" s="26" t="s">
        <v>64</v>
      </c>
      <c r="AN53" s="26" t="s">
        <v>65</v>
      </c>
      <c r="AO53" s="26"/>
    </row>
    <row r="54" spans="1:41">
      <c r="A54" s="26">
        <v>50</v>
      </c>
      <c r="B54" s="26" t="s">
        <v>47</v>
      </c>
      <c r="C54" s="26" t="s">
        <v>48</v>
      </c>
      <c r="D54" s="26" t="s">
        <v>49</v>
      </c>
      <c r="E54" s="26" t="s">
        <v>50</v>
      </c>
      <c r="F54" s="26" t="s">
        <v>49</v>
      </c>
      <c r="G54" s="26" t="s">
        <v>1182</v>
      </c>
      <c r="H54" s="26" t="s">
        <v>105</v>
      </c>
      <c r="I54" s="26"/>
      <c r="J54" s="26" t="s">
        <v>1183</v>
      </c>
      <c r="K54" s="26" t="s">
        <v>54</v>
      </c>
      <c r="L54" s="26" t="s">
        <v>55</v>
      </c>
      <c r="M54" s="13" t="s">
        <v>1184</v>
      </c>
      <c r="N54" s="26"/>
      <c r="O54" s="26">
        <v>94715470</v>
      </c>
      <c r="P54" s="26" t="s">
        <v>692</v>
      </c>
      <c r="Q54" s="26">
        <v>7</v>
      </c>
      <c r="R54" s="26">
        <v>36</v>
      </c>
      <c r="S54" s="27">
        <v>1124</v>
      </c>
      <c r="T54" s="27"/>
      <c r="U54" s="27"/>
      <c r="V54" s="28">
        <f t="shared" si="10"/>
        <v>1124</v>
      </c>
      <c r="W54" s="27">
        <f t="shared" si="11"/>
        <v>1124</v>
      </c>
      <c r="X54" s="27">
        <f t="shared" si="12"/>
        <v>0</v>
      </c>
      <c r="Y54" s="27">
        <f t="shared" si="13"/>
        <v>0</v>
      </c>
      <c r="Z54" s="28">
        <f t="shared" si="14"/>
        <v>1124</v>
      </c>
      <c r="AA54" s="27">
        <f t="shared" si="15"/>
        <v>1124</v>
      </c>
      <c r="AB54" s="27">
        <f t="shared" si="16"/>
        <v>0</v>
      </c>
      <c r="AC54" s="27">
        <f t="shared" si="17"/>
        <v>0</v>
      </c>
      <c r="AD54" s="28">
        <f t="shared" si="18"/>
        <v>1124</v>
      </c>
      <c r="AE54" s="28">
        <f t="shared" si="19"/>
        <v>3372</v>
      </c>
      <c r="AF54" s="29" t="s">
        <v>58</v>
      </c>
      <c r="AG54" s="29" t="s">
        <v>59</v>
      </c>
      <c r="AH54" s="29" t="s">
        <v>60</v>
      </c>
      <c r="AI54" s="29" t="s">
        <v>61</v>
      </c>
      <c r="AJ54" s="29" t="s">
        <v>62</v>
      </c>
      <c r="AK54" s="26" t="s">
        <v>63</v>
      </c>
      <c r="AL54" s="26" t="s">
        <v>62</v>
      </c>
      <c r="AM54" s="26" t="s">
        <v>64</v>
      </c>
      <c r="AN54" s="26" t="s">
        <v>65</v>
      </c>
      <c r="AO54" s="26"/>
    </row>
    <row r="55" spans="1:41">
      <c r="A55" s="26">
        <v>51</v>
      </c>
      <c r="B55" s="26" t="s">
        <v>47</v>
      </c>
      <c r="C55" s="26" t="s">
        <v>48</v>
      </c>
      <c r="D55" s="26" t="s">
        <v>49</v>
      </c>
      <c r="E55" s="26" t="s">
        <v>50</v>
      </c>
      <c r="F55" s="26" t="s">
        <v>49</v>
      </c>
      <c r="G55" s="26" t="s">
        <v>1079</v>
      </c>
      <c r="H55" s="26" t="s">
        <v>111</v>
      </c>
      <c r="I55" s="26"/>
      <c r="J55" s="26">
        <v>29</v>
      </c>
      <c r="K55" s="26" t="s">
        <v>54</v>
      </c>
      <c r="L55" s="26" t="s">
        <v>55</v>
      </c>
      <c r="M55" s="13" t="s">
        <v>1185</v>
      </c>
      <c r="N55" s="26"/>
      <c r="O55" s="26">
        <v>97259681</v>
      </c>
      <c r="P55" s="26" t="s">
        <v>692</v>
      </c>
      <c r="Q55" s="26">
        <v>5</v>
      </c>
      <c r="R55" s="26">
        <v>36</v>
      </c>
      <c r="S55" s="27">
        <v>1563</v>
      </c>
      <c r="T55" s="27"/>
      <c r="U55" s="27"/>
      <c r="V55" s="28">
        <f t="shared" si="10"/>
        <v>1563</v>
      </c>
      <c r="W55" s="27">
        <f t="shared" si="11"/>
        <v>1563</v>
      </c>
      <c r="X55" s="27">
        <f t="shared" si="12"/>
        <v>0</v>
      </c>
      <c r="Y55" s="27">
        <f t="shared" si="13"/>
        <v>0</v>
      </c>
      <c r="Z55" s="28">
        <f t="shared" si="14"/>
        <v>1563</v>
      </c>
      <c r="AA55" s="27">
        <f t="shared" si="15"/>
        <v>1563</v>
      </c>
      <c r="AB55" s="27">
        <f t="shared" si="16"/>
        <v>0</v>
      </c>
      <c r="AC55" s="27">
        <f t="shared" si="17"/>
        <v>0</v>
      </c>
      <c r="AD55" s="28">
        <f t="shared" si="18"/>
        <v>1563</v>
      </c>
      <c r="AE55" s="28">
        <f t="shared" si="19"/>
        <v>4689</v>
      </c>
      <c r="AF55" s="29" t="s">
        <v>58</v>
      </c>
      <c r="AG55" s="29" t="s">
        <v>59</v>
      </c>
      <c r="AH55" s="29" t="s">
        <v>60</v>
      </c>
      <c r="AI55" s="29" t="s">
        <v>61</v>
      </c>
      <c r="AJ55" s="29" t="s">
        <v>62</v>
      </c>
      <c r="AK55" s="26" t="s">
        <v>63</v>
      </c>
      <c r="AL55" s="26" t="s">
        <v>62</v>
      </c>
      <c r="AM55" s="26" t="s">
        <v>64</v>
      </c>
      <c r="AN55" s="26" t="s">
        <v>65</v>
      </c>
      <c r="AO55" s="26"/>
    </row>
    <row r="56" spans="1:41">
      <c r="A56" s="26">
        <v>52</v>
      </c>
      <c r="B56" s="26" t="s">
        <v>47</v>
      </c>
      <c r="C56" s="26" t="s">
        <v>48</v>
      </c>
      <c r="D56" s="26" t="s">
        <v>49</v>
      </c>
      <c r="E56" s="26" t="s">
        <v>50</v>
      </c>
      <c r="F56" s="26" t="s">
        <v>49</v>
      </c>
      <c r="G56" s="26" t="s">
        <v>1186</v>
      </c>
      <c r="H56" s="26" t="s">
        <v>55</v>
      </c>
      <c r="I56" s="26" t="s">
        <v>1187</v>
      </c>
      <c r="J56" s="26">
        <v>3</v>
      </c>
      <c r="K56" s="26" t="s">
        <v>54</v>
      </c>
      <c r="L56" s="26" t="s">
        <v>55</v>
      </c>
      <c r="M56" s="13" t="s">
        <v>1188</v>
      </c>
      <c r="N56" s="26"/>
      <c r="O56" s="26">
        <v>93541021</v>
      </c>
      <c r="P56" s="26" t="s">
        <v>1189</v>
      </c>
      <c r="Q56" s="26">
        <v>10</v>
      </c>
      <c r="R56" s="26">
        <v>36</v>
      </c>
      <c r="S56" s="27">
        <v>2000</v>
      </c>
      <c r="T56" s="27">
        <v>1862</v>
      </c>
      <c r="U56" s="27"/>
      <c r="V56" s="28">
        <f t="shared" si="10"/>
        <v>3862</v>
      </c>
      <c r="W56" s="27">
        <f t="shared" si="11"/>
        <v>2000</v>
      </c>
      <c r="X56" s="27">
        <f t="shared" si="12"/>
        <v>1862</v>
      </c>
      <c r="Y56" s="27">
        <f t="shared" si="13"/>
        <v>0</v>
      </c>
      <c r="Z56" s="28">
        <f t="shared" si="14"/>
        <v>3862</v>
      </c>
      <c r="AA56" s="27">
        <f t="shared" si="15"/>
        <v>2000</v>
      </c>
      <c r="AB56" s="27">
        <f t="shared" si="16"/>
        <v>1862</v>
      </c>
      <c r="AC56" s="27">
        <f t="shared" si="17"/>
        <v>0</v>
      </c>
      <c r="AD56" s="28">
        <f t="shared" si="18"/>
        <v>3862</v>
      </c>
      <c r="AE56" s="28">
        <f t="shared" si="19"/>
        <v>11586</v>
      </c>
      <c r="AF56" s="29" t="s">
        <v>58</v>
      </c>
      <c r="AG56" s="29" t="s">
        <v>59</v>
      </c>
      <c r="AH56" s="29" t="s">
        <v>60</v>
      </c>
      <c r="AI56" s="29" t="s">
        <v>61</v>
      </c>
      <c r="AJ56" s="29" t="s">
        <v>62</v>
      </c>
      <c r="AK56" s="26" t="s">
        <v>63</v>
      </c>
      <c r="AL56" s="26" t="s">
        <v>62</v>
      </c>
      <c r="AM56" s="26" t="s">
        <v>64</v>
      </c>
      <c r="AN56" s="26" t="s">
        <v>65</v>
      </c>
      <c r="AO56" s="26"/>
    </row>
    <row r="57" spans="1:41">
      <c r="A57" s="26">
        <v>53</v>
      </c>
      <c r="B57" s="26" t="s">
        <v>47</v>
      </c>
      <c r="C57" s="26" t="s">
        <v>48</v>
      </c>
      <c r="D57" s="26" t="s">
        <v>49</v>
      </c>
      <c r="E57" s="26" t="s">
        <v>50</v>
      </c>
      <c r="F57" s="26" t="s">
        <v>49</v>
      </c>
      <c r="G57" s="26" t="s">
        <v>1190</v>
      </c>
      <c r="H57" s="26" t="s">
        <v>116</v>
      </c>
      <c r="I57" s="26"/>
      <c r="J57" s="26" t="s">
        <v>1191</v>
      </c>
      <c r="K57" s="26" t="s">
        <v>54</v>
      </c>
      <c r="L57" s="26" t="s">
        <v>55</v>
      </c>
      <c r="M57" s="13" t="s">
        <v>1192</v>
      </c>
      <c r="N57" s="26"/>
      <c r="O57" s="26">
        <v>97185715</v>
      </c>
      <c r="P57" s="26" t="s">
        <v>1193</v>
      </c>
      <c r="Q57" s="26">
        <v>5</v>
      </c>
      <c r="R57" s="26">
        <v>36</v>
      </c>
      <c r="S57" s="27">
        <v>5</v>
      </c>
      <c r="T57" s="27"/>
      <c r="U57" s="27"/>
      <c r="V57" s="28">
        <f t="shared" si="10"/>
        <v>5</v>
      </c>
      <c r="W57" s="27">
        <f t="shared" si="11"/>
        <v>5</v>
      </c>
      <c r="X57" s="27">
        <f t="shared" si="12"/>
        <v>0</v>
      </c>
      <c r="Y57" s="27">
        <f t="shared" si="13"/>
        <v>0</v>
      </c>
      <c r="Z57" s="28">
        <f t="shared" si="14"/>
        <v>5</v>
      </c>
      <c r="AA57" s="27">
        <f t="shared" si="15"/>
        <v>5</v>
      </c>
      <c r="AB57" s="27">
        <f t="shared" si="16"/>
        <v>0</v>
      </c>
      <c r="AC57" s="27">
        <f t="shared" si="17"/>
        <v>0</v>
      </c>
      <c r="AD57" s="28">
        <f t="shared" si="18"/>
        <v>5</v>
      </c>
      <c r="AE57" s="28">
        <f t="shared" si="19"/>
        <v>15</v>
      </c>
      <c r="AF57" s="29" t="s">
        <v>58</v>
      </c>
      <c r="AG57" s="29" t="s">
        <v>59</v>
      </c>
      <c r="AH57" s="29" t="s">
        <v>60</v>
      </c>
      <c r="AI57" s="29" t="s">
        <v>61</v>
      </c>
      <c r="AJ57" s="29" t="s">
        <v>62</v>
      </c>
      <c r="AK57" s="26" t="s">
        <v>63</v>
      </c>
      <c r="AL57" s="26" t="s">
        <v>62</v>
      </c>
      <c r="AM57" s="26" t="s">
        <v>64</v>
      </c>
      <c r="AN57" s="26" t="s">
        <v>65</v>
      </c>
      <c r="AO57" s="26"/>
    </row>
    <row r="58" spans="1:41">
      <c r="A58" s="26">
        <v>54</v>
      </c>
      <c r="B58" s="26" t="s">
        <v>47</v>
      </c>
      <c r="C58" s="26" t="s">
        <v>48</v>
      </c>
      <c r="D58" s="26" t="s">
        <v>49</v>
      </c>
      <c r="E58" s="26" t="s">
        <v>50</v>
      </c>
      <c r="F58" s="26" t="s">
        <v>49</v>
      </c>
      <c r="G58" s="26" t="s">
        <v>1194</v>
      </c>
      <c r="H58" s="26" t="s">
        <v>181</v>
      </c>
      <c r="I58" s="26"/>
      <c r="J58" s="26"/>
      <c r="K58" s="26" t="s">
        <v>54</v>
      </c>
      <c r="L58" s="26" t="s">
        <v>55</v>
      </c>
      <c r="M58" s="13" t="s">
        <v>1195</v>
      </c>
      <c r="N58" s="26"/>
      <c r="O58" s="26">
        <v>42648197</v>
      </c>
      <c r="P58" s="26" t="s">
        <v>1196</v>
      </c>
      <c r="Q58" s="26">
        <v>90</v>
      </c>
      <c r="R58" s="26">
        <v>36</v>
      </c>
      <c r="S58" s="27">
        <v>212241</v>
      </c>
      <c r="T58" s="27"/>
      <c r="U58" s="27"/>
      <c r="V58" s="28">
        <f t="shared" si="10"/>
        <v>212241</v>
      </c>
      <c r="W58" s="27">
        <f t="shared" si="11"/>
        <v>212241</v>
      </c>
      <c r="X58" s="27">
        <f t="shared" si="12"/>
        <v>0</v>
      </c>
      <c r="Y58" s="27">
        <f t="shared" si="13"/>
        <v>0</v>
      </c>
      <c r="Z58" s="28">
        <f t="shared" si="14"/>
        <v>212241</v>
      </c>
      <c r="AA58" s="27">
        <f t="shared" si="15"/>
        <v>212241</v>
      </c>
      <c r="AB58" s="27">
        <f t="shared" si="16"/>
        <v>0</v>
      </c>
      <c r="AC58" s="27">
        <f t="shared" si="17"/>
        <v>0</v>
      </c>
      <c r="AD58" s="28">
        <f t="shared" si="18"/>
        <v>212241</v>
      </c>
      <c r="AE58" s="28">
        <f t="shared" si="19"/>
        <v>636723</v>
      </c>
      <c r="AF58" s="29" t="s">
        <v>58</v>
      </c>
      <c r="AG58" s="29" t="s">
        <v>59</v>
      </c>
      <c r="AH58" s="29" t="s">
        <v>60</v>
      </c>
      <c r="AI58" s="29" t="s">
        <v>61</v>
      </c>
      <c r="AJ58" s="29" t="s">
        <v>62</v>
      </c>
      <c r="AK58" s="26" t="s">
        <v>63</v>
      </c>
      <c r="AL58" s="26" t="s">
        <v>62</v>
      </c>
      <c r="AM58" s="26" t="s">
        <v>64</v>
      </c>
      <c r="AN58" s="26" t="s">
        <v>65</v>
      </c>
      <c r="AO58" s="26"/>
    </row>
    <row r="59" spans="1:41">
      <c r="A59" s="26">
        <v>55</v>
      </c>
      <c r="B59" s="26" t="s">
        <v>47</v>
      </c>
      <c r="C59" s="26" t="s">
        <v>48</v>
      </c>
      <c r="D59" s="26" t="s">
        <v>49</v>
      </c>
      <c r="E59" s="26" t="s">
        <v>50</v>
      </c>
      <c r="F59" s="26" t="s">
        <v>49</v>
      </c>
      <c r="G59" s="26" t="s">
        <v>1197</v>
      </c>
      <c r="H59" s="26" t="s">
        <v>55</v>
      </c>
      <c r="I59" s="26" t="s">
        <v>129</v>
      </c>
      <c r="J59" s="26">
        <v>1</v>
      </c>
      <c r="K59" s="26" t="s">
        <v>54</v>
      </c>
      <c r="L59" s="26" t="s">
        <v>55</v>
      </c>
      <c r="M59" s="13" t="s">
        <v>1198</v>
      </c>
      <c r="N59" s="26"/>
      <c r="O59" s="26">
        <v>10018553</v>
      </c>
      <c r="P59" s="26" t="s">
        <v>1196</v>
      </c>
      <c r="Q59" s="26">
        <v>54</v>
      </c>
      <c r="R59" s="26">
        <v>36</v>
      </c>
      <c r="S59" s="27">
        <v>54686</v>
      </c>
      <c r="T59" s="27"/>
      <c r="U59" s="27"/>
      <c r="V59" s="28">
        <f t="shared" si="10"/>
        <v>54686</v>
      </c>
      <c r="W59" s="27">
        <f t="shared" si="11"/>
        <v>54686</v>
      </c>
      <c r="X59" s="27">
        <f t="shared" si="12"/>
        <v>0</v>
      </c>
      <c r="Y59" s="27">
        <f t="shared" si="13"/>
        <v>0</v>
      </c>
      <c r="Z59" s="28">
        <f t="shared" si="14"/>
        <v>54686</v>
      </c>
      <c r="AA59" s="27">
        <f t="shared" si="15"/>
        <v>54686</v>
      </c>
      <c r="AB59" s="27">
        <f t="shared" si="16"/>
        <v>0</v>
      </c>
      <c r="AC59" s="27">
        <f t="shared" si="17"/>
        <v>0</v>
      </c>
      <c r="AD59" s="28">
        <f t="shared" si="18"/>
        <v>54686</v>
      </c>
      <c r="AE59" s="28">
        <f t="shared" si="19"/>
        <v>164058</v>
      </c>
      <c r="AF59" s="29" t="s">
        <v>58</v>
      </c>
      <c r="AG59" s="29" t="s">
        <v>59</v>
      </c>
      <c r="AH59" s="29" t="s">
        <v>60</v>
      </c>
      <c r="AI59" s="29" t="s">
        <v>61</v>
      </c>
      <c r="AJ59" s="29" t="s">
        <v>62</v>
      </c>
      <c r="AK59" s="26" t="s">
        <v>63</v>
      </c>
      <c r="AL59" s="26" t="s">
        <v>62</v>
      </c>
      <c r="AM59" s="26" t="s">
        <v>64</v>
      </c>
      <c r="AN59" s="26" t="s">
        <v>65</v>
      </c>
      <c r="AO59" s="26"/>
    </row>
    <row r="60" spans="1:41">
      <c r="A60" s="26">
        <v>56</v>
      </c>
      <c r="B60" s="26" t="s">
        <v>47</v>
      </c>
      <c r="C60" s="26" t="s">
        <v>48</v>
      </c>
      <c r="D60" s="26" t="s">
        <v>49</v>
      </c>
      <c r="E60" s="26" t="s">
        <v>50</v>
      </c>
      <c r="F60" s="26" t="s">
        <v>49</v>
      </c>
      <c r="G60" s="26" t="s">
        <v>1199</v>
      </c>
      <c r="H60" s="26" t="s">
        <v>55</v>
      </c>
      <c r="I60" s="26" t="s">
        <v>1187</v>
      </c>
      <c r="J60" s="26">
        <v>6</v>
      </c>
      <c r="K60" s="26" t="s">
        <v>54</v>
      </c>
      <c r="L60" s="26" t="s">
        <v>55</v>
      </c>
      <c r="M60" s="13" t="s">
        <v>1200</v>
      </c>
      <c r="N60" s="26"/>
      <c r="O60" s="26">
        <v>13495253</v>
      </c>
      <c r="P60" s="26" t="s">
        <v>1193</v>
      </c>
      <c r="Q60" s="26">
        <v>3</v>
      </c>
      <c r="R60" s="26">
        <v>36</v>
      </c>
      <c r="S60" s="27">
        <v>165</v>
      </c>
      <c r="T60" s="27"/>
      <c r="U60" s="27"/>
      <c r="V60" s="28">
        <f t="shared" si="10"/>
        <v>165</v>
      </c>
      <c r="W60" s="27">
        <f t="shared" si="11"/>
        <v>165</v>
      </c>
      <c r="X60" s="27">
        <f t="shared" si="12"/>
        <v>0</v>
      </c>
      <c r="Y60" s="27">
        <f t="shared" si="13"/>
        <v>0</v>
      </c>
      <c r="Z60" s="28">
        <f t="shared" si="14"/>
        <v>165</v>
      </c>
      <c r="AA60" s="27">
        <f t="shared" si="15"/>
        <v>165</v>
      </c>
      <c r="AB60" s="27">
        <f t="shared" si="16"/>
        <v>0</v>
      </c>
      <c r="AC60" s="27">
        <f t="shared" si="17"/>
        <v>0</v>
      </c>
      <c r="AD60" s="28">
        <f t="shared" si="18"/>
        <v>165</v>
      </c>
      <c r="AE60" s="28">
        <f t="shared" si="19"/>
        <v>495</v>
      </c>
      <c r="AF60" s="29" t="s">
        <v>58</v>
      </c>
      <c r="AG60" s="29" t="s">
        <v>59</v>
      </c>
      <c r="AH60" s="29" t="s">
        <v>60</v>
      </c>
      <c r="AI60" s="29" t="s">
        <v>61</v>
      </c>
      <c r="AJ60" s="29" t="s">
        <v>62</v>
      </c>
      <c r="AK60" s="26" t="s">
        <v>63</v>
      </c>
      <c r="AL60" s="26" t="s">
        <v>62</v>
      </c>
      <c r="AM60" s="26" t="s">
        <v>64</v>
      </c>
      <c r="AN60" s="26" t="s">
        <v>65</v>
      </c>
      <c r="AO60" s="26"/>
    </row>
    <row r="61" spans="1:41">
      <c r="A61" s="26">
        <v>57</v>
      </c>
      <c r="B61" s="26" t="s">
        <v>47</v>
      </c>
      <c r="C61" s="26" t="s">
        <v>48</v>
      </c>
      <c r="D61" s="26" t="s">
        <v>49</v>
      </c>
      <c r="E61" s="26" t="s">
        <v>50</v>
      </c>
      <c r="F61" s="26" t="s">
        <v>49</v>
      </c>
      <c r="G61" s="26" t="s">
        <v>1199</v>
      </c>
      <c r="H61" s="26" t="s">
        <v>55</v>
      </c>
      <c r="I61" s="26" t="s">
        <v>1187</v>
      </c>
      <c r="J61" s="26">
        <v>43</v>
      </c>
      <c r="K61" s="26" t="s">
        <v>54</v>
      </c>
      <c r="L61" s="26" t="s">
        <v>55</v>
      </c>
      <c r="M61" s="13" t="s">
        <v>1201</v>
      </c>
      <c r="N61" s="26"/>
      <c r="O61" s="26">
        <v>92148388</v>
      </c>
      <c r="P61" s="26" t="s">
        <v>1193</v>
      </c>
      <c r="Q61" s="26">
        <v>2</v>
      </c>
      <c r="R61" s="26">
        <v>36</v>
      </c>
      <c r="S61" s="27">
        <v>232</v>
      </c>
      <c r="T61" s="27"/>
      <c r="U61" s="27"/>
      <c r="V61" s="28">
        <f t="shared" si="10"/>
        <v>232</v>
      </c>
      <c r="W61" s="27">
        <f t="shared" si="11"/>
        <v>232</v>
      </c>
      <c r="X61" s="27">
        <f t="shared" si="12"/>
        <v>0</v>
      </c>
      <c r="Y61" s="27">
        <f t="shared" si="13"/>
        <v>0</v>
      </c>
      <c r="Z61" s="28">
        <f t="shared" si="14"/>
        <v>232</v>
      </c>
      <c r="AA61" s="27">
        <f t="shared" si="15"/>
        <v>232</v>
      </c>
      <c r="AB61" s="27">
        <f t="shared" si="16"/>
        <v>0</v>
      </c>
      <c r="AC61" s="27">
        <f t="shared" si="17"/>
        <v>0</v>
      </c>
      <c r="AD61" s="28">
        <f t="shared" si="18"/>
        <v>232</v>
      </c>
      <c r="AE61" s="28">
        <f t="shared" si="19"/>
        <v>696</v>
      </c>
      <c r="AF61" s="29" t="s">
        <v>58</v>
      </c>
      <c r="AG61" s="29" t="s">
        <v>59</v>
      </c>
      <c r="AH61" s="29" t="s">
        <v>60</v>
      </c>
      <c r="AI61" s="29" t="s">
        <v>61</v>
      </c>
      <c r="AJ61" s="29" t="s">
        <v>62</v>
      </c>
      <c r="AK61" s="26" t="s">
        <v>63</v>
      </c>
      <c r="AL61" s="26" t="s">
        <v>62</v>
      </c>
      <c r="AM61" s="26" t="s">
        <v>64</v>
      </c>
      <c r="AN61" s="26" t="s">
        <v>65</v>
      </c>
      <c r="AO61" s="26"/>
    </row>
    <row r="62" spans="1:41">
      <c r="A62" s="26">
        <v>58</v>
      </c>
      <c r="B62" s="26" t="s">
        <v>47</v>
      </c>
      <c r="C62" s="26" t="s">
        <v>48</v>
      </c>
      <c r="D62" s="26" t="s">
        <v>49</v>
      </c>
      <c r="E62" s="26" t="s">
        <v>50</v>
      </c>
      <c r="F62" s="26" t="s">
        <v>49</v>
      </c>
      <c r="G62" s="26" t="s">
        <v>1202</v>
      </c>
      <c r="H62" s="26" t="s">
        <v>131</v>
      </c>
      <c r="I62" s="26"/>
      <c r="J62" s="26"/>
      <c r="K62" s="26" t="s">
        <v>54</v>
      </c>
      <c r="L62" s="26" t="s">
        <v>55</v>
      </c>
      <c r="M62" s="13" t="s">
        <v>1203</v>
      </c>
      <c r="N62" s="26"/>
      <c r="O62" s="26">
        <v>93669444</v>
      </c>
      <c r="P62" s="26" t="s">
        <v>1193</v>
      </c>
      <c r="Q62" s="26">
        <v>20</v>
      </c>
      <c r="R62" s="26">
        <v>36</v>
      </c>
      <c r="S62" s="27">
        <v>29905</v>
      </c>
      <c r="T62" s="27"/>
      <c r="U62" s="27"/>
      <c r="V62" s="28">
        <f t="shared" si="10"/>
        <v>29905</v>
      </c>
      <c r="W62" s="27">
        <f t="shared" si="11"/>
        <v>29905</v>
      </c>
      <c r="X62" s="27">
        <f t="shared" si="12"/>
        <v>0</v>
      </c>
      <c r="Y62" s="27">
        <f t="shared" si="13"/>
        <v>0</v>
      </c>
      <c r="Z62" s="28">
        <f t="shared" si="14"/>
        <v>29905</v>
      </c>
      <c r="AA62" s="27">
        <f t="shared" si="15"/>
        <v>29905</v>
      </c>
      <c r="AB62" s="27">
        <f t="shared" si="16"/>
        <v>0</v>
      </c>
      <c r="AC62" s="27">
        <f t="shared" si="17"/>
        <v>0</v>
      </c>
      <c r="AD62" s="28">
        <f t="shared" si="18"/>
        <v>29905</v>
      </c>
      <c r="AE62" s="28">
        <f t="shared" si="19"/>
        <v>89715</v>
      </c>
      <c r="AF62" s="29" t="s">
        <v>58</v>
      </c>
      <c r="AG62" s="29" t="s">
        <v>59</v>
      </c>
      <c r="AH62" s="29" t="s">
        <v>60</v>
      </c>
      <c r="AI62" s="29" t="s">
        <v>61</v>
      </c>
      <c r="AJ62" s="29" t="s">
        <v>62</v>
      </c>
      <c r="AK62" s="26" t="s">
        <v>63</v>
      </c>
      <c r="AL62" s="26" t="s">
        <v>62</v>
      </c>
      <c r="AM62" s="26" t="s">
        <v>64</v>
      </c>
      <c r="AN62" s="26" t="s">
        <v>65</v>
      </c>
      <c r="AO62" s="26"/>
    </row>
    <row r="63" spans="1:41">
      <c r="A63" s="26">
        <v>59</v>
      </c>
      <c r="B63" s="26" t="s">
        <v>47</v>
      </c>
      <c r="C63" s="26" t="s">
        <v>48</v>
      </c>
      <c r="D63" s="26" t="s">
        <v>49</v>
      </c>
      <c r="E63" s="26" t="s">
        <v>50</v>
      </c>
      <c r="F63" s="26" t="s">
        <v>49</v>
      </c>
      <c r="G63" s="26" t="s">
        <v>1204</v>
      </c>
      <c r="H63" s="26" t="s">
        <v>105</v>
      </c>
      <c r="I63" s="26" t="s">
        <v>1205</v>
      </c>
      <c r="J63" s="26" t="s">
        <v>1206</v>
      </c>
      <c r="K63" s="26" t="s">
        <v>54</v>
      </c>
      <c r="L63" s="26" t="s">
        <v>55</v>
      </c>
      <c r="M63" s="13" t="s">
        <v>1207</v>
      </c>
      <c r="N63" s="26"/>
      <c r="O63" s="26">
        <v>94715527</v>
      </c>
      <c r="P63" s="26" t="s">
        <v>692</v>
      </c>
      <c r="Q63" s="26">
        <v>7</v>
      </c>
      <c r="R63" s="26">
        <v>36</v>
      </c>
      <c r="S63" s="27">
        <v>1789</v>
      </c>
      <c r="T63" s="27"/>
      <c r="U63" s="27"/>
      <c r="V63" s="28">
        <f t="shared" si="10"/>
        <v>1789</v>
      </c>
      <c r="W63" s="27">
        <f t="shared" si="11"/>
        <v>1789</v>
      </c>
      <c r="X63" s="27">
        <f t="shared" si="12"/>
        <v>0</v>
      </c>
      <c r="Y63" s="27">
        <f t="shared" si="13"/>
        <v>0</v>
      </c>
      <c r="Z63" s="28">
        <f t="shared" si="14"/>
        <v>1789</v>
      </c>
      <c r="AA63" s="27">
        <f t="shared" si="15"/>
        <v>1789</v>
      </c>
      <c r="AB63" s="27">
        <f t="shared" si="16"/>
        <v>0</v>
      </c>
      <c r="AC63" s="27">
        <f t="shared" si="17"/>
        <v>0</v>
      </c>
      <c r="AD63" s="28">
        <f t="shared" si="18"/>
        <v>1789</v>
      </c>
      <c r="AE63" s="28">
        <f t="shared" si="19"/>
        <v>5367</v>
      </c>
      <c r="AF63" s="29" t="s">
        <v>58</v>
      </c>
      <c r="AG63" s="29" t="s">
        <v>59</v>
      </c>
      <c r="AH63" s="29" t="s">
        <v>60</v>
      </c>
      <c r="AI63" s="29" t="s">
        <v>61</v>
      </c>
      <c r="AJ63" s="29" t="s">
        <v>62</v>
      </c>
      <c r="AK63" s="26" t="s">
        <v>63</v>
      </c>
      <c r="AL63" s="26" t="s">
        <v>62</v>
      </c>
      <c r="AM63" s="26" t="s">
        <v>64</v>
      </c>
      <c r="AN63" s="26" t="s">
        <v>65</v>
      </c>
      <c r="AO63" s="26"/>
    </row>
    <row r="64" spans="1:41">
      <c r="A64" s="26">
        <v>60</v>
      </c>
      <c r="B64" s="26" t="s">
        <v>47</v>
      </c>
      <c r="C64" s="26" t="s">
        <v>48</v>
      </c>
      <c r="D64" s="26" t="s">
        <v>49</v>
      </c>
      <c r="E64" s="26" t="s">
        <v>50</v>
      </c>
      <c r="F64" s="26" t="s">
        <v>49</v>
      </c>
      <c r="G64" s="26" t="s">
        <v>1208</v>
      </c>
      <c r="H64" s="26" t="s">
        <v>55</v>
      </c>
      <c r="I64" s="26" t="s">
        <v>66</v>
      </c>
      <c r="J64" s="26">
        <v>34</v>
      </c>
      <c r="K64" s="26" t="s">
        <v>54</v>
      </c>
      <c r="L64" s="26" t="s">
        <v>55</v>
      </c>
      <c r="M64" s="13" t="s">
        <v>1209</v>
      </c>
      <c r="N64" s="26"/>
      <c r="O64" s="26">
        <v>1788520</v>
      </c>
      <c r="P64" s="26" t="s">
        <v>1196</v>
      </c>
      <c r="Q64" s="26">
        <v>54</v>
      </c>
      <c r="R64" s="26">
        <v>36</v>
      </c>
      <c r="S64" s="27">
        <v>22460</v>
      </c>
      <c r="T64" s="27"/>
      <c r="U64" s="27"/>
      <c r="V64" s="28">
        <f t="shared" si="10"/>
        <v>22460</v>
      </c>
      <c r="W64" s="27">
        <f t="shared" si="11"/>
        <v>22460</v>
      </c>
      <c r="X64" s="27">
        <f t="shared" si="12"/>
        <v>0</v>
      </c>
      <c r="Y64" s="27">
        <f t="shared" si="13"/>
        <v>0</v>
      </c>
      <c r="Z64" s="28">
        <f t="shared" si="14"/>
        <v>22460</v>
      </c>
      <c r="AA64" s="27">
        <f t="shared" si="15"/>
        <v>22460</v>
      </c>
      <c r="AB64" s="27">
        <f t="shared" si="16"/>
        <v>0</v>
      </c>
      <c r="AC64" s="27">
        <f t="shared" si="17"/>
        <v>0</v>
      </c>
      <c r="AD64" s="28">
        <f t="shared" si="18"/>
        <v>22460</v>
      </c>
      <c r="AE64" s="28">
        <f t="shared" si="19"/>
        <v>67380</v>
      </c>
      <c r="AF64" s="29" t="s">
        <v>58</v>
      </c>
      <c r="AG64" s="29" t="s">
        <v>59</v>
      </c>
      <c r="AH64" s="29" t="s">
        <v>60</v>
      </c>
      <c r="AI64" s="29" t="s">
        <v>61</v>
      </c>
      <c r="AJ64" s="29" t="s">
        <v>62</v>
      </c>
      <c r="AK64" s="26" t="s">
        <v>63</v>
      </c>
      <c r="AL64" s="26" t="s">
        <v>62</v>
      </c>
      <c r="AM64" s="26" t="s">
        <v>64</v>
      </c>
      <c r="AN64" s="26" t="s">
        <v>65</v>
      </c>
      <c r="AO64" s="26"/>
    </row>
    <row r="65" spans="1:41">
      <c r="A65" s="26">
        <v>61</v>
      </c>
      <c r="B65" s="26" t="s">
        <v>47</v>
      </c>
      <c r="C65" s="26" t="s">
        <v>48</v>
      </c>
      <c r="D65" s="26" t="s">
        <v>49</v>
      </c>
      <c r="E65" s="26" t="s">
        <v>50</v>
      </c>
      <c r="F65" s="26" t="s">
        <v>49</v>
      </c>
      <c r="G65" s="26" t="s">
        <v>1210</v>
      </c>
      <c r="H65" s="26" t="s">
        <v>55</v>
      </c>
      <c r="I65" s="26" t="s">
        <v>66</v>
      </c>
      <c r="J65" s="26">
        <v>26</v>
      </c>
      <c r="K65" s="26" t="s">
        <v>54</v>
      </c>
      <c r="L65" s="26" t="s">
        <v>55</v>
      </c>
      <c r="M65" s="13" t="s">
        <v>1211</v>
      </c>
      <c r="N65" s="26"/>
      <c r="O65" s="26">
        <v>55144155</v>
      </c>
      <c r="P65" s="26" t="s">
        <v>1212</v>
      </c>
      <c r="Q65" s="26">
        <v>4</v>
      </c>
      <c r="R65" s="26">
        <v>36</v>
      </c>
      <c r="S65" s="27">
        <v>5</v>
      </c>
      <c r="T65" s="27"/>
      <c r="U65" s="27"/>
      <c r="V65" s="28">
        <f t="shared" si="10"/>
        <v>5</v>
      </c>
      <c r="W65" s="27">
        <f t="shared" si="11"/>
        <v>5</v>
      </c>
      <c r="X65" s="27">
        <f t="shared" si="12"/>
        <v>0</v>
      </c>
      <c r="Y65" s="27">
        <f t="shared" si="13"/>
        <v>0</v>
      </c>
      <c r="Z65" s="28">
        <f t="shared" si="14"/>
        <v>5</v>
      </c>
      <c r="AA65" s="27">
        <f t="shared" si="15"/>
        <v>5</v>
      </c>
      <c r="AB65" s="27">
        <f t="shared" si="16"/>
        <v>0</v>
      </c>
      <c r="AC65" s="27">
        <f t="shared" si="17"/>
        <v>0</v>
      </c>
      <c r="AD65" s="28">
        <f t="shared" si="18"/>
        <v>5</v>
      </c>
      <c r="AE65" s="28">
        <f t="shared" si="19"/>
        <v>15</v>
      </c>
      <c r="AF65" s="29" t="s">
        <v>58</v>
      </c>
      <c r="AG65" s="29" t="s">
        <v>59</v>
      </c>
      <c r="AH65" s="29" t="s">
        <v>60</v>
      </c>
      <c r="AI65" s="29" t="s">
        <v>61</v>
      </c>
      <c r="AJ65" s="29" t="s">
        <v>62</v>
      </c>
      <c r="AK65" s="26" t="s">
        <v>63</v>
      </c>
      <c r="AL65" s="26" t="s">
        <v>62</v>
      </c>
      <c r="AM65" s="26" t="s">
        <v>64</v>
      </c>
      <c r="AN65" s="26" t="s">
        <v>65</v>
      </c>
      <c r="AO65" s="26"/>
    </row>
    <row r="66" spans="1:41">
      <c r="A66" s="26">
        <v>62</v>
      </c>
      <c r="B66" s="26" t="s">
        <v>47</v>
      </c>
      <c r="C66" s="26" t="s">
        <v>48</v>
      </c>
      <c r="D66" s="26" t="s">
        <v>49</v>
      </c>
      <c r="E66" s="26" t="s">
        <v>50</v>
      </c>
      <c r="F66" s="26" t="s">
        <v>49</v>
      </c>
      <c r="G66" s="26" t="s">
        <v>1213</v>
      </c>
      <c r="H66" s="26" t="s">
        <v>55</v>
      </c>
      <c r="I66" s="26" t="s">
        <v>66</v>
      </c>
      <c r="J66" s="26">
        <v>26</v>
      </c>
      <c r="K66" s="26" t="s">
        <v>54</v>
      </c>
      <c r="L66" s="26" t="s">
        <v>55</v>
      </c>
      <c r="M66" s="13" t="s">
        <v>1214</v>
      </c>
      <c r="N66" s="26"/>
      <c r="O66" s="26">
        <v>97642994</v>
      </c>
      <c r="P66" s="26" t="s">
        <v>1212</v>
      </c>
      <c r="Q66" s="26">
        <v>4</v>
      </c>
      <c r="R66" s="26">
        <v>36</v>
      </c>
      <c r="S66" s="27">
        <v>3000</v>
      </c>
      <c r="T66" s="27">
        <v>3543</v>
      </c>
      <c r="U66" s="27"/>
      <c r="V66" s="28">
        <f t="shared" si="10"/>
        <v>6543</v>
      </c>
      <c r="W66" s="27">
        <f t="shared" si="11"/>
        <v>3000</v>
      </c>
      <c r="X66" s="27">
        <f t="shared" si="12"/>
        <v>3543</v>
      </c>
      <c r="Y66" s="27">
        <f t="shared" si="13"/>
        <v>0</v>
      </c>
      <c r="Z66" s="28">
        <f t="shared" si="14"/>
        <v>6543</v>
      </c>
      <c r="AA66" s="27">
        <f t="shared" si="15"/>
        <v>3000</v>
      </c>
      <c r="AB66" s="27">
        <f t="shared" si="16"/>
        <v>3543</v>
      </c>
      <c r="AC66" s="27">
        <f t="shared" si="17"/>
        <v>0</v>
      </c>
      <c r="AD66" s="28">
        <f t="shared" si="18"/>
        <v>6543</v>
      </c>
      <c r="AE66" s="28">
        <f t="shared" si="19"/>
        <v>19629</v>
      </c>
      <c r="AF66" s="29" t="s">
        <v>58</v>
      </c>
      <c r="AG66" s="29" t="s">
        <v>59</v>
      </c>
      <c r="AH66" s="29" t="s">
        <v>60</v>
      </c>
      <c r="AI66" s="29" t="s">
        <v>61</v>
      </c>
      <c r="AJ66" s="29" t="s">
        <v>62</v>
      </c>
      <c r="AK66" s="26" t="s">
        <v>63</v>
      </c>
      <c r="AL66" s="26" t="s">
        <v>62</v>
      </c>
      <c r="AM66" s="26" t="s">
        <v>64</v>
      </c>
      <c r="AN66" s="26" t="s">
        <v>65</v>
      </c>
      <c r="AO66" s="26"/>
    </row>
    <row r="67" spans="1:41">
      <c r="A67" s="26">
        <v>63</v>
      </c>
      <c r="B67" s="26" t="s">
        <v>47</v>
      </c>
      <c r="C67" s="26" t="s">
        <v>48</v>
      </c>
      <c r="D67" s="26" t="s">
        <v>49</v>
      </c>
      <c r="E67" s="26" t="s">
        <v>50</v>
      </c>
      <c r="F67" s="26" t="s">
        <v>49</v>
      </c>
      <c r="G67" s="26" t="s">
        <v>1215</v>
      </c>
      <c r="H67" s="26" t="s">
        <v>55</v>
      </c>
      <c r="I67" s="26" t="s">
        <v>66</v>
      </c>
      <c r="J67" s="26">
        <v>26</v>
      </c>
      <c r="K67" s="26" t="s">
        <v>54</v>
      </c>
      <c r="L67" s="26" t="s">
        <v>55</v>
      </c>
      <c r="M67" s="13" t="s">
        <v>1216</v>
      </c>
      <c r="N67" s="26"/>
      <c r="O67" s="26">
        <v>30606772</v>
      </c>
      <c r="P67" s="26" t="s">
        <v>1193</v>
      </c>
      <c r="Q67" s="26">
        <v>4</v>
      </c>
      <c r="R67" s="26">
        <v>36</v>
      </c>
      <c r="S67" s="27">
        <v>5</v>
      </c>
      <c r="T67" s="27"/>
      <c r="U67" s="27"/>
      <c r="V67" s="28">
        <f t="shared" si="10"/>
        <v>5</v>
      </c>
      <c r="W67" s="27">
        <f t="shared" si="11"/>
        <v>5</v>
      </c>
      <c r="X67" s="27">
        <f t="shared" si="12"/>
        <v>0</v>
      </c>
      <c r="Y67" s="27">
        <f t="shared" si="13"/>
        <v>0</v>
      </c>
      <c r="Z67" s="28">
        <f t="shared" si="14"/>
        <v>5</v>
      </c>
      <c r="AA67" s="27">
        <f t="shared" si="15"/>
        <v>5</v>
      </c>
      <c r="AB67" s="27">
        <f t="shared" si="16"/>
        <v>0</v>
      </c>
      <c r="AC67" s="27">
        <f t="shared" si="17"/>
        <v>0</v>
      </c>
      <c r="AD67" s="28">
        <f t="shared" si="18"/>
        <v>5</v>
      </c>
      <c r="AE67" s="28">
        <f t="shared" si="19"/>
        <v>15</v>
      </c>
      <c r="AF67" s="29" t="s">
        <v>58</v>
      </c>
      <c r="AG67" s="29" t="s">
        <v>59</v>
      </c>
      <c r="AH67" s="29" t="s">
        <v>60</v>
      </c>
      <c r="AI67" s="29" t="s">
        <v>61</v>
      </c>
      <c r="AJ67" s="29" t="s">
        <v>62</v>
      </c>
      <c r="AK67" s="26" t="s">
        <v>63</v>
      </c>
      <c r="AL67" s="26" t="s">
        <v>62</v>
      </c>
      <c r="AM67" s="26" t="s">
        <v>64</v>
      </c>
      <c r="AN67" s="26" t="s">
        <v>65</v>
      </c>
      <c r="AO67" s="26"/>
    </row>
    <row r="68" spans="1:41">
      <c r="A68" s="26">
        <v>64</v>
      </c>
      <c r="B68" s="26" t="s">
        <v>47</v>
      </c>
      <c r="C68" s="26" t="s">
        <v>48</v>
      </c>
      <c r="D68" s="26" t="s">
        <v>49</v>
      </c>
      <c r="E68" s="26" t="s">
        <v>50</v>
      </c>
      <c r="F68" s="26" t="s">
        <v>49</v>
      </c>
      <c r="G68" s="26" t="s">
        <v>1217</v>
      </c>
      <c r="H68" s="26" t="s">
        <v>55</v>
      </c>
      <c r="I68" s="26" t="s">
        <v>66</v>
      </c>
      <c r="J68" s="26">
        <v>26</v>
      </c>
      <c r="K68" s="26" t="s">
        <v>54</v>
      </c>
      <c r="L68" s="26" t="s">
        <v>55</v>
      </c>
      <c r="M68" s="13" t="s">
        <v>1218</v>
      </c>
      <c r="N68" s="26"/>
      <c r="O68" s="26">
        <v>9123584</v>
      </c>
      <c r="P68" s="26" t="s">
        <v>1193</v>
      </c>
      <c r="Q68" s="26">
        <v>8</v>
      </c>
      <c r="R68" s="26">
        <v>36</v>
      </c>
      <c r="S68" s="27">
        <v>2490</v>
      </c>
      <c r="T68" s="27"/>
      <c r="U68" s="27"/>
      <c r="V68" s="28">
        <f t="shared" si="10"/>
        <v>2490</v>
      </c>
      <c r="W68" s="27">
        <f t="shared" si="11"/>
        <v>2490</v>
      </c>
      <c r="X68" s="27">
        <f t="shared" si="12"/>
        <v>0</v>
      </c>
      <c r="Y68" s="27">
        <f t="shared" si="13"/>
        <v>0</v>
      </c>
      <c r="Z68" s="28">
        <f t="shared" si="14"/>
        <v>2490</v>
      </c>
      <c r="AA68" s="27">
        <f t="shared" si="15"/>
        <v>2490</v>
      </c>
      <c r="AB68" s="27">
        <f t="shared" si="16"/>
        <v>0</v>
      </c>
      <c r="AC68" s="27">
        <f t="shared" si="17"/>
        <v>0</v>
      </c>
      <c r="AD68" s="28">
        <f t="shared" si="18"/>
        <v>2490</v>
      </c>
      <c r="AE68" s="28">
        <f t="shared" si="19"/>
        <v>7470</v>
      </c>
      <c r="AF68" s="29" t="s">
        <v>58</v>
      </c>
      <c r="AG68" s="29" t="s">
        <v>59</v>
      </c>
      <c r="AH68" s="29" t="s">
        <v>60</v>
      </c>
      <c r="AI68" s="29" t="s">
        <v>61</v>
      </c>
      <c r="AJ68" s="29" t="s">
        <v>62</v>
      </c>
      <c r="AK68" s="26" t="s">
        <v>63</v>
      </c>
      <c r="AL68" s="26" t="s">
        <v>62</v>
      </c>
      <c r="AM68" s="26" t="s">
        <v>64</v>
      </c>
      <c r="AN68" s="26" t="s">
        <v>65</v>
      </c>
      <c r="AO68" s="26"/>
    </row>
    <row r="69" spans="1:41">
      <c r="A69" s="26">
        <v>65</v>
      </c>
      <c r="B69" s="26" t="s">
        <v>47</v>
      </c>
      <c r="C69" s="26" t="s">
        <v>48</v>
      </c>
      <c r="D69" s="26" t="s">
        <v>49</v>
      </c>
      <c r="E69" s="26" t="s">
        <v>50</v>
      </c>
      <c r="F69" s="26" t="s">
        <v>49</v>
      </c>
      <c r="G69" s="26" t="s">
        <v>1219</v>
      </c>
      <c r="H69" s="26" t="s">
        <v>55</v>
      </c>
      <c r="I69" s="26" t="s">
        <v>66</v>
      </c>
      <c r="J69" s="26" t="s">
        <v>1220</v>
      </c>
      <c r="K69" s="26" t="s">
        <v>54</v>
      </c>
      <c r="L69" s="26" t="s">
        <v>55</v>
      </c>
      <c r="M69" s="13" t="s">
        <v>1221</v>
      </c>
      <c r="N69" s="26"/>
      <c r="O69" s="26">
        <v>98431563</v>
      </c>
      <c r="P69" s="26" t="s">
        <v>692</v>
      </c>
      <c r="Q69" s="26">
        <v>8</v>
      </c>
      <c r="R69" s="26">
        <v>36</v>
      </c>
      <c r="S69" s="27">
        <v>335</v>
      </c>
      <c r="T69" s="27"/>
      <c r="U69" s="27"/>
      <c r="V69" s="28">
        <f t="shared" ref="V69:V87" si="20">S69+T69+U69</f>
        <v>335</v>
      </c>
      <c r="W69" s="27">
        <f t="shared" ref="W69:W87" si="21">S69</f>
        <v>335</v>
      </c>
      <c r="X69" s="27">
        <f t="shared" ref="X69:X87" si="22">T69</f>
        <v>0</v>
      </c>
      <c r="Y69" s="27">
        <f t="shared" ref="Y69:Y87" si="23">U69</f>
        <v>0</v>
      </c>
      <c r="Z69" s="28">
        <f t="shared" ref="Z69:Z87" si="24">SUM(W69:Y69)</f>
        <v>335</v>
      </c>
      <c r="AA69" s="27">
        <f t="shared" ref="AA69:AA87" si="25">S69</f>
        <v>335</v>
      </c>
      <c r="AB69" s="27">
        <f t="shared" ref="AB69:AB87" si="26">T69</f>
        <v>0</v>
      </c>
      <c r="AC69" s="27">
        <f t="shared" ref="AC69:AC87" si="27">U69</f>
        <v>0</v>
      </c>
      <c r="AD69" s="28">
        <f t="shared" ref="AD69:AD87" si="28">SUM(AA69:AC69)</f>
        <v>335</v>
      </c>
      <c r="AE69" s="28">
        <f t="shared" ref="AE69:AE87" si="29">V69+Z69+AD69</f>
        <v>1005</v>
      </c>
      <c r="AF69" s="29" t="s">
        <v>58</v>
      </c>
      <c r="AG69" s="29" t="s">
        <v>59</v>
      </c>
      <c r="AH69" s="29" t="s">
        <v>60</v>
      </c>
      <c r="AI69" s="29" t="s">
        <v>61</v>
      </c>
      <c r="AJ69" s="29" t="s">
        <v>62</v>
      </c>
      <c r="AK69" s="26" t="s">
        <v>63</v>
      </c>
      <c r="AL69" s="26" t="s">
        <v>62</v>
      </c>
      <c r="AM69" s="26" t="s">
        <v>64</v>
      </c>
      <c r="AN69" s="26" t="s">
        <v>65</v>
      </c>
      <c r="AO69" s="26"/>
    </row>
    <row r="70" spans="1:41">
      <c r="A70" s="26">
        <v>66</v>
      </c>
      <c r="B70" s="26" t="s">
        <v>47</v>
      </c>
      <c r="C70" s="26" t="s">
        <v>48</v>
      </c>
      <c r="D70" s="26" t="s">
        <v>49</v>
      </c>
      <c r="E70" s="26" t="s">
        <v>50</v>
      </c>
      <c r="F70" s="26" t="s">
        <v>49</v>
      </c>
      <c r="G70" s="26" t="s">
        <v>1222</v>
      </c>
      <c r="H70" s="26" t="s">
        <v>76</v>
      </c>
      <c r="I70" s="26"/>
      <c r="J70" s="26" t="s">
        <v>1177</v>
      </c>
      <c r="K70" s="26" t="s">
        <v>54</v>
      </c>
      <c r="L70" s="26" t="s">
        <v>55</v>
      </c>
      <c r="M70" s="13" t="s">
        <v>1223</v>
      </c>
      <c r="N70" s="26"/>
      <c r="O70" s="26">
        <v>97086070</v>
      </c>
      <c r="P70" s="26" t="s">
        <v>692</v>
      </c>
      <c r="Q70" s="26">
        <v>2</v>
      </c>
      <c r="R70" s="26">
        <v>36</v>
      </c>
      <c r="S70" s="27">
        <v>987</v>
      </c>
      <c r="T70" s="27"/>
      <c r="U70" s="27"/>
      <c r="V70" s="28">
        <f t="shared" si="20"/>
        <v>987</v>
      </c>
      <c r="W70" s="27">
        <f t="shared" si="21"/>
        <v>987</v>
      </c>
      <c r="X70" s="27">
        <f t="shared" si="22"/>
        <v>0</v>
      </c>
      <c r="Y70" s="27">
        <f t="shared" si="23"/>
        <v>0</v>
      </c>
      <c r="Z70" s="28">
        <f t="shared" si="24"/>
        <v>987</v>
      </c>
      <c r="AA70" s="27">
        <f t="shared" si="25"/>
        <v>987</v>
      </c>
      <c r="AB70" s="27">
        <f t="shared" si="26"/>
        <v>0</v>
      </c>
      <c r="AC70" s="27">
        <f t="shared" si="27"/>
        <v>0</v>
      </c>
      <c r="AD70" s="28">
        <f t="shared" si="28"/>
        <v>987</v>
      </c>
      <c r="AE70" s="28">
        <f t="shared" si="29"/>
        <v>2961</v>
      </c>
      <c r="AF70" s="29" t="s">
        <v>58</v>
      </c>
      <c r="AG70" s="29" t="s">
        <v>59</v>
      </c>
      <c r="AH70" s="29" t="s">
        <v>60</v>
      </c>
      <c r="AI70" s="29" t="s">
        <v>61</v>
      </c>
      <c r="AJ70" s="29" t="s">
        <v>62</v>
      </c>
      <c r="AK70" s="26" t="s">
        <v>63</v>
      </c>
      <c r="AL70" s="26" t="s">
        <v>62</v>
      </c>
      <c r="AM70" s="26" t="s">
        <v>64</v>
      </c>
      <c r="AN70" s="26" t="s">
        <v>65</v>
      </c>
      <c r="AO70" s="26"/>
    </row>
    <row r="71" spans="1:41">
      <c r="A71" s="26">
        <v>67</v>
      </c>
      <c r="B71" s="26" t="s">
        <v>47</v>
      </c>
      <c r="C71" s="26" t="s">
        <v>48</v>
      </c>
      <c r="D71" s="26" t="s">
        <v>49</v>
      </c>
      <c r="E71" s="26" t="s">
        <v>50</v>
      </c>
      <c r="F71" s="26" t="s">
        <v>49</v>
      </c>
      <c r="G71" s="26" t="s">
        <v>1224</v>
      </c>
      <c r="H71" s="26" t="s">
        <v>76</v>
      </c>
      <c r="I71" s="26"/>
      <c r="J71" s="26" t="s">
        <v>1177</v>
      </c>
      <c r="K71" s="26" t="s">
        <v>54</v>
      </c>
      <c r="L71" s="26" t="s">
        <v>55</v>
      </c>
      <c r="M71" s="13" t="s">
        <v>1225</v>
      </c>
      <c r="N71" s="26"/>
      <c r="O71" s="26">
        <v>95865992</v>
      </c>
      <c r="P71" s="26" t="s">
        <v>692</v>
      </c>
      <c r="Q71" s="26">
        <v>2</v>
      </c>
      <c r="R71" s="26">
        <v>36</v>
      </c>
      <c r="S71" s="27">
        <v>1026</v>
      </c>
      <c r="T71" s="27"/>
      <c r="U71" s="27"/>
      <c r="V71" s="28">
        <f t="shared" si="20"/>
        <v>1026</v>
      </c>
      <c r="W71" s="27">
        <f t="shared" si="21"/>
        <v>1026</v>
      </c>
      <c r="X71" s="27">
        <f t="shared" si="22"/>
        <v>0</v>
      </c>
      <c r="Y71" s="27">
        <f t="shared" si="23"/>
        <v>0</v>
      </c>
      <c r="Z71" s="28">
        <f t="shared" si="24"/>
        <v>1026</v>
      </c>
      <c r="AA71" s="27">
        <f t="shared" si="25"/>
        <v>1026</v>
      </c>
      <c r="AB71" s="27">
        <f t="shared" si="26"/>
        <v>0</v>
      </c>
      <c r="AC71" s="27">
        <f t="shared" si="27"/>
        <v>0</v>
      </c>
      <c r="AD71" s="28">
        <f t="shared" si="28"/>
        <v>1026</v>
      </c>
      <c r="AE71" s="28">
        <f t="shared" si="29"/>
        <v>3078</v>
      </c>
      <c r="AF71" s="29" t="s">
        <v>58</v>
      </c>
      <c r="AG71" s="29" t="s">
        <v>59</v>
      </c>
      <c r="AH71" s="29" t="s">
        <v>60</v>
      </c>
      <c r="AI71" s="29" t="s">
        <v>61</v>
      </c>
      <c r="AJ71" s="29" t="s">
        <v>62</v>
      </c>
      <c r="AK71" s="26" t="s">
        <v>63</v>
      </c>
      <c r="AL71" s="26" t="s">
        <v>62</v>
      </c>
      <c r="AM71" s="26" t="s">
        <v>64</v>
      </c>
      <c r="AN71" s="26" t="s">
        <v>65</v>
      </c>
      <c r="AO71" s="26"/>
    </row>
    <row r="72" spans="1:41">
      <c r="A72" s="26">
        <v>68</v>
      </c>
      <c r="B72" s="26" t="s">
        <v>47</v>
      </c>
      <c r="C72" s="26" t="s">
        <v>48</v>
      </c>
      <c r="D72" s="26" t="s">
        <v>49</v>
      </c>
      <c r="E72" s="26" t="s">
        <v>50</v>
      </c>
      <c r="F72" s="26" t="s">
        <v>49</v>
      </c>
      <c r="G72" s="26" t="s">
        <v>1226</v>
      </c>
      <c r="H72" s="26" t="s">
        <v>55</v>
      </c>
      <c r="I72" s="26" t="s">
        <v>1227</v>
      </c>
      <c r="J72" s="26" t="s">
        <v>1228</v>
      </c>
      <c r="K72" s="26" t="s">
        <v>54</v>
      </c>
      <c r="L72" s="26" t="s">
        <v>55</v>
      </c>
      <c r="M72" s="13" t="s">
        <v>1229</v>
      </c>
      <c r="N72" s="26"/>
      <c r="O72" s="26">
        <v>98474696</v>
      </c>
      <c r="P72" s="26" t="s">
        <v>692</v>
      </c>
      <c r="Q72" s="26">
        <v>10</v>
      </c>
      <c r="R72" s="26">
        <v>36</v>
      </c>
      <c r="S72" s="27">
        <v>10703</v>
      </c>
      <c r="T72" s="27"/>
      <c r="U72" s="27"/>
      <c r="V72" s="28">
        <f t="shared" si="20"/>
        <v>10703</v>
      </c>
      <c r="W72" s="27">
        <f t="shared" si="21"/>
        <v>10703</v>
      </c>
      <c r="X72" s="27">
        <f t="shared" si="22"/>
        <v>0</v>
      </c>
      <c r="Y72" s="27">
        <f t="shared" si="23"/>
        <v>0</v>
      </c>
      <c r="Z72" s="28">
        <f t="shared" si="24"/>
        <v>10703</v>
      </c>
      <c r="AA72" s="27">
        <f t="shared" si="25"/>
        <v>10703</v>
      </c>
      <c r="AB72" s="27">
        <f t="shared" si="26"/>
        <v>0</v>
      </c>
      <c r="AC72" s="27">
        <f t="shared" si="27"/>
        <v>0</v>
      </c>
      <c r="AD72" s="28">
        <f t="shared" si="28"/>
        <v>10703</v>
      </c>
      <c r="AE72" s="28">
        <f t="shared" si="29"/>
        <v>32109</v>
      </c>
      <c r="AF72" s="29" t="s">
        <v>58</v>
      </c>
      <c r="AG72" s="29" t="s">
        <v>59</v>
      </c>
      <c r="AH72" s="29" t="s">
        <v>60</v>
      </c>
      <c r="AI72" s="29" t="s">
        <v>61</v>
      </c>
      <c r="AJ72" s="29" t="s">
        <v>62</v>
      </c>
      <c r="AK72" s="26" t="s">
        <v>63</v>
      </c>
      <c r="AL72" s="26" t="s">
        <v>62</v>
      </c>
      <c r="AM72" s="26" t="s">
        <v>64</v>
      </c>
      <c r="AN72" s="26" t="s">
        <v>65</v>
      </c>
      <c r="AO72" s="26" t="s">
        <v>2819</v>
      </c>
    </row>
    <row r="73" spans="1:41">
      <c r="A73" s="26">
        <v>69</v>
      </c>
      <c r="B73" s="26" t="s">
        <v>47</v>
      </c>
      <c r="C73" s="26" t="s">
        <v>48</v>
      </c>
      <c r="D73" s="26" t="s">
        <v>49</v>
      </c>
      <c r="E73" s="26" t="s">
        <v>50</v>
      </c>
      <c r="F73" s="26" t="s">
        <v>49</v>
      </c>
      <c r="G73" s="26" t="s">
        <v>1230</v>
      </c>
      <c r="H73" s="26" t="s">
        <v>105</v>
      </c>
      <c r="I73" s="26"/>
      <c r="J73" s="26" t="s">
        <v>1231</v>
      </c>
      <c r="K73" s="26" t="s">
        <v>54</v>
      </c>
      <c r="L73" s="26" t="s">
        <v>55</v>
      </c>
      <c r="M73" s="13" t="s">
        <v>1232</v>
      </c>
      <c r="N73" s="26"/>
      <c r="O73" s="26">
        <v>82490386</v>
      </c>
      <c r="P73" s="26" t="s">
        <v>692</v>
      </c>
      <c r="Q73" s="26">
        <v>7</v>
      </c>
      <c r="R73" s="26">
        <v>36</v>
      </c>
      <c r="S73" s="27">
        <v>11392</v>
      </c>
      <c r="T73" s="27"/>
      <c r="U73" s="27"/>
      <c r="V73" s="28">
        <f t="shared" si="20"/>
        <v>11392</v>
      </c>
      <c r="W73" s="27">
        <f t="shared" si="21"/>
        <v>11392</v>
      </c>
      <c r="X73" s="27">
        <f t="shared" si="22"/>
        <v>0</v>
      </c>
      <c r="Y73" s="27">
        <f t="shared" si="23"/>
        <v>0</v>
      </c>
      <c r="Z73" s="28">
        <f t="shared" si="24"/>
        <v>11392</v>
      </c>
      <c r="AA73" s="27">
        <f t="shared" si="25"/>
        <v>11392</v>
      </c>
      <c r="AB73" s="27">
        <f t="shared" si="26"/>
        <v>0</v>
      </c>
      <c r="AC73" s="27">
        <f t="shared" si="27"/>
        <v>0</v>
      </c>
      <c r="AD73" s="28">
        <f t="shared" si="28"/>
        <v>11392</v>
      </c>
      <c r="AE73" s="28">
        <f t="shared" si="29"/>
        <v>34176</v>
      </c>
      <c r="AF73" s="29" t="s">
        <v>58</v>
      </c>
      <c r="AG73" s="29" t="s">
        <v>59</v>
      </c>
      <c r="AH73" s="29" t="s">
        <v>60</v>
      </c>
      <c r="AI73" s="29" t="s">
        <v>61</v>
      </c>
      <c r="AJ73" s="29" t="s">
        <v>62</v>
      </c>
      <c r="AK73" s="26" t="s">
        <v>63</v>
      </c>
      <c r="AL73" s="26" t="s">
        <v>62</v>
      </c>
      <c r="AM73" s="26" t="s">
        <v>64</v>
      </c>
      <c r="AN73" s="26" t="s">
        <v>65</v>
      </c>
      <c r="AO73" s="26"/>
    </row>
    <row r="74" spans="1:41">
      <c r="A74" s="26">
        <v>70</v>
      </c>
      <c r="B74" s="26" t="s">
        <v>47</v>
      </c>
      <c r="C74" s="26" t="s">
        <v>48</v>
      </c>
      <c r="D74" s="26" t="s">
        <v>49</v>
      </c>
      <c r="E74" s="26" t="s">
        <v>50</v>
      </c>
      <c r="F74" s="26" t="s">
        <v>49</v>
      </c>
      <c r="G74" s="26" t="s">
        <v>1233</v>
      </c>
      <c r="H74" s="26" t="s">
        <v>55</v>
      </c>
      <c r="I74" s="26" t="s">
        <v>66</v>
      </c>
      <c r="J74" s="26" t="s">
        <v>1234</v>
      </c>
      <c r="K74" s="26" t="s">
        <v>54</v>
      </c>
      <c r="L74" s="26" t="s">
        <v>55</v>
      </c>
      <c r="M74" s="13" t="s">
        <v>1235</v>
      </c>
      <c r="N74" s="26"/>
      <c r="O74" s="26">
        <v>30606864</v>
      </c>
      <c r="P74" s="26" t="s">
        <v>1193</v>
      </c>
      <c r="Q74" s="26">
        <v>5</v>
      </c>
      <c r="R74" s="26">
        <v>36</v>
      </c>
      <c r="S74" s="27">
        <v>5</v>
      </c>
      <c r="T74" s="27"/>
      <c r="U74" s="27"/>
      <c r="V74" s="28">
        <f t="shared" si="20"/>
        <v>5</v>
      </c>
      <c r="W74" s="27">
        <f t="shared" si="21"/>
        <v>5</v>
      </c>
      <c r="X74" s="27">
        <f t="shared" si="22"/>
        <v>0</v>
      </c>
      <c r="Y74" s="27">
        <f t="shared" si="23"/>
        <v>0</v>
      </c>
      <c r="Z74" s="28">
        <f t="shared" si="24"/>
        <v>5</v>
      </c>
      <c r="AA74" s="27">
        <f t="shared" si="25"/>
        <v>5</v>
      </c>
      <c r="AB74" s="27">
        <f t="shared" si="26"/>
        <v>0</v>
      </c>
      <c r="AC74" s="27">
        <f t="shared" si="27"/>
        <v>0</v>
      </c>
      <c r="AD74" s="28">
        <f t="shared" si="28"/>
        <v>5</v>
      </c>
      <c r="AE74" s="28">
        <f t="shared" si="29"/>
        <v>15</v>
      </c>
      <c r="AF74" s="29" t="s">
        <v>58</v>
      </c>
      <c r="AG74" s="29" t="s">
        <v>59</v>
      </c>
      <c r="AH74" s="29" t="s">
        <v>60</v>
      </c>
      <c r="AI74" s="29" t="s">
        <v>61</v>
      </c>
      <c r="AJ74" s="29" t="s">
        <v>62</v>
      </c>
      <c r="AK74" s="26" t="s">
        <v>63</v>
      </c>
      <c r="AL74" s="26" t="s">
        <v>62</v>
      </c>
      <c r="AM74" s="26" t="s">
        <v>64</v>
      </c>
      <c r="AN74" s="26" t="s">
        <v>65</v>
      </c>
      <c r="AO74" s="26"/>
    </row>
    <row r="75" spans="1:41">
      <c r="A75" s="26">
        <v>71</v>
      </c>
      <c r="B75" s="26" t="s">
        <v>47</v>
      </c>
      <c r="C75" s="26" t="s">
        <v>48</v>
      </c>
      <c r="D75" s="26" t="s">
        <v>49</v>
      </c>
      <c r="E75" s="26" t="s">
        <v>50</v>
      </c>
      <c r="F75" s="26" t="s">
        <v>49</v>
      </c>
      <c r="G75" s="26" t="s">
        <v>1236</v>
      </c>
      <c r="H75" s="26" t="s">
        <v>55</v>
      </c>
      <c r="I75" s="26" t="s">
        <v>66</v>
      </c>
      <c r="J75" s="26" t="s">
        <v>1234</v>
      </c>
      <c r="K75" s="26" t="s">
        <v>54</v>
      </c>
      <c r="L75" s="26" t="s">
        <v>55</v>
      </c>
      <c r="M75" s="13" t="s">
        <v>1237</v>
      </c>
      <c r="N75" s="26"/>
      <c r="O75" s="26">
        <v>97007743</v>
      </c>
      <c r="P75" s="26" t="s">
        <v>1193</v>
      </c>
      <c r="Q75" s="26">
        <v>5</v>
      </c>
      <c r="R75" s="26">
        <v>36</v>
      </c>
      <c r="S75" s="27">
        <v>291</v>
      </c>
      <c r="T75" s="27"/>
      <c r="U75" s="27"/>
      <c r="V75" s="28">
        <f t="shared" si="20"/>
        <v>291</v>
      </c>
      <c r="W75" s="27">
        <f t="shared" si="21"/>
        <v>291</v>
      </c>
      <c r="X75" s="27">
        <f t="shared" si="22"/>
        <v>0</v>
      </c>
      <c r="Y75" s="27">
        <f t="shared" si="23"/>
        <v>0</v>
      </c>
      <c r="Z75" s="28">
        <f t="shared" si="24"/>
        <v>291</v>
      </c>
      <c r="AA75" s="27">
        <f t="shared" si="25"/>
        <v>291</v>
      </c>
      <c r="AB75" s="27">
        <f t="shared" si="26"/>
        <v>0</v>
      </c>
      <c r="AC75" s="27">
        <f t="shared" si="27"/>
        <v>0</v>
      </c>
      <c r="AD75" s="28">
        <f t="shared" si="28"/>
        <v>291</v>
      </c>
      <c r="AE75" s="28">
        <f t="shared" si="29"/>
        <v>873</v>
      </c>
      <c r="AF75" s="29" t="s">
        <v>58</v>
      </c>
      <c r="AG75" s="29" t="s">
        <v>59</v>
      </c>
      <c r="AH75" s="29" t="s">
        <v>60</v>
      </c>
      <c r="AI75" s="29" t="s">
        <v>61</v>
      </c>
      <c r="AJ75" s="29" t="s">
        <v>62</v>
      </c>
      <c r="AK75" s="26" t="s">
        <v>63</v>
      </c>
      <c r="AL75" s="26" t="s">
        <v>62</v>
      </c>
      <c r="AM75" s="26" t="s">
        <v>64</v>
      </c>
      <c r="AN75" s="26" t="s">
        <v>65</v>
      </c>
      <c r="AO75" s="26"/>
    </row>
    <row r="76" spans="1:41">
      <c r="A76" s="26">
        <v>72</v>
      </c>
      <c r="B76" s="26" t="s">
        <v>47</v>
      </c>
      <c r="C76" s="26" t="s">
        <v>48</v>
      </c>
      <c r="D76" s="26" t="s">
        <v>49</v>
      </c>
      <c r="E76" s="26" t="s">
        <v>50</v>
      </c>
      <c r="F76" s="26" t="s">
        <v>49</v>
      </c>
      <c r="G76" s="26" t="s">
        <v>1238</v>
      </c>
      <c r="H76" s="26" t="s">
        <v>55</v>
      </c>
      <c r="I76" s="26" t="s">
        <v>66</v>
      </c>
      <c r="J76" s="26" t="s">
        <v>1239</v>
      </c>
      <c r="K76" s="26" t="s">
        <v>54</v>
      </c>
      <c r="L76" s="26" t="s">
        <v>55</v>
      </c>
      <c r="M76" s="13" t="s">
        <v>1240</v>
      </c>
      <c r="N76" s="26"/>
      <c r="O76" s="26">
        <v>92445850</v>
      </c>
      <c r="P76" s="26" t="s">
        <v>692</v>
      </c>
      <c r="Q76" s="26">
        <v>5</v>
      </c>
      <c r="R76" s="26">
        <v>36</v>
      </c>
      <c r="S76" s="27">
        <v>5</v>
      </c>
      <c r="T76" s="27"/>
      <c r="U76" s="27"/>
      <c r="V76" s="28">
        <f t="shared" si="20"/>
        <v>5</v>
      </c>
      <c r="W76" s="27">
        <f t="shared" si="21"/>
        <v>5</v>
      </c>
      <c r="X76" s="27">
        <f t="shared" si="22"/>
        <v>0</v>
      </c>
      <c r="Y76" s="27">
        <f t="shared" si="23"/>
        <v>0</v>
      </c>
      <c r="Z76" s="28">
        <f t="shared" si="24"/>
        <v>5</v>
      </c>
      <c r="AA76" s="27">
        <f t="shared" si="25"/>
        <v>5</v>
      </c>
      <c r="AB76" s="27">
        <f t="shared" si="26"/>
        <v>0</v>
      </c>
      <c r="AC76" s="27">
        <f t="shared" si="27"/>
        <v>0</v>
      </c>
      <c r="AD76" s="28">
        <f t="shared" si="28"/>
        <v>5</v>
      </c>
      <c r="AE76" s="28">
        <f t="shared" si="29"/>
        <v>15</v>
      </c>
      <c r="AF76" s="29" t="s">
        <v>58</v>
      </c>
      <c r="AG76" s="29" t="s">
        <v>59</v>
      </c>
      <c r="AH76" s="29" t="s">
        <v>60</v>
      </c>
      <c r="AI76" s="29" t="s">
        <v>61</v>
      </c>
      <c r="AJ76" s="29" t="s">
        <v>62</v>
      </c>
      <c r="AK76" s="26" t="s">
        <v>63</v>
      </c>
      <c r="AL76" s="26" t="s">
        <v>62</v>
      </c>
      <c r="AM76" s="26" t="s">
        <v>64</v>
      </c>
      <c r="AN76" s="26" t="s">
        <v>65</v>
      </c>
      <c r="AO76" s="26"/>
    </row>
    <row r="77" spans="1:41">
      <c r="A77" s="26">
        <v>73</v>
      </c>
      <c r="B77" s="26" t="s">
        <v>47</v>
      </c>
      <c r="C77" s="26" t="s">
        <v>48</v>
      </c>
      <c r="D77" s="26" t="s">
        <v>49</v>
      </c>
      <c r="E77" s="26" t="s">
        <v>1241</v>
      </c>
      <c r="F77" s="26" t="s">
        <v>1242</v>
      </c>
      <c r="G77" s="26" t="s">
        <v>1243</v>
      </c>
      <c r="H77" s="26" t="s">
        <v>107</v>
      </c>
      <c r="I77" s="26" t="s">
        <v>240</v>
      </c>
      <c r="J77" s="26">
        <v>25</v>
      </c>
      <c r="K77" s="26" t="s">
        <v>54</v>
      </c>
      <c r="L77" s="26" t="s">
        <v>55</v>
      </c>
      <c r="M77" s="13" t="s">
        <v>1244</v>
      </c>
      <c r="N77" s="26"/>
      <c r="O77" s="26">
        <v>56338869</v>
      </c>
      <c r="P77" s="26" t="s">
        <v>692</v>
      </c>
      <c r="Q77" s="26">
        <v>17</v>
      </c>
      <c r="R77" s="26">
        <v>36</v>
      </c>
      <c r="S77" s="27">
        <v>9847</v>
      </c>
      <c r="T77" s="27"/>
      <c r="U77" s="27"/>
      <c r="V77" s="28">
        <f t="shared" si="20"/>
        <v>9847</v>
      </c>
      <c r="W77" s="27">
        <f t="shared" si="21"/>
        <v>9847</v>
      </c>
      <c r="X77" s="27">
        <f t="shared" si="22"/>
        <v>0</v>
      </c>
      <c r="Y77" s="27">
        <f t="shared" si="23"/>
        <v>0</v>
      </c>
      <c r="Z77" s="28">
        <f t="shared" si="24"/>
        <v>9847</v>
      </c>
      <c r="AA77" s="27">
        <f t="shared" si="25"/>
        <v>9847</v>
      </c>
      <c r="AB77" s="27">
        <f t="shared" si="26"/>
        <v>0</v>
      </c>
      <c r="AC77" s="27">
        <f t="shared" si="27"/>
        <v>0</v>
      </c>
      <c r="AD77" s="28">
        <f t="shared" si="28"/>
        <v>9847</v>
      </c>
      <c r="AE77" s="28">
        <f t="shared" si="29"/>
        <v>29541</v>
      </c>
      <c r="AF77" s="29" t="s">
        <v>58</v>
      </c>
      <c r="AG77" s="29" t="s">
        <v>59</v>
      </c>
      <c r="AH77" s="29" t="s">
        <v>60</v>
      </c>
      <c r="AI77" s="29" t="s">
        <v>61</v>
      </c>
      <c r="AJ77" s="29" t="s">
        <v>62</v>
      </c>
      <c r="AK77" s="26" t="s">
        <v>63</v>
      </c>
      <c r="AL77" s="26" t="s">
        <v>62</v>
      </c>
      <c r="AM77" s="26" t="s">
        <v>64</v>
      </c>
      <c r="AN77" s="26" t="s">
        <v>65</v>
      </c>
      <c r="AO77" s="26"/>
    </row>
    <row r="78" spans="1:41">
      <c r="A78" s="26">
        <v>74</v>
      </c>
      <c r="B78" s="26" t="s">
        <v>47</v>
      </c>
      <c r="C78" s="26" t="s">
        <v>48</v>
      </c>
      <c r="D78" s="26" t="s">
        <v>49</v>
      </c>
      <c r="E78" s="26" t="s">
        <v>1241</v>
      </c>
      <c r="F78" s="26" t="s">
        <v>1242</v>
      </c>
      <c r="G78" s="26" t="s">
        <v>1245</v>
      </c>
      <c r="H78" s="26" t="s">
        <v>107</v>
      </c>
      <c r="I78" s="26" t="s">
        <v>240</v>
      </c>
      <c r="J78" s="26">
        <v>25</v>
      </c>
      <c r="K78" s="26" t="s">
        <v>54</v>
      </c>
      <c r="L78" s="26" t="s">
        <v>55</v>
      </c>
      <c r="M78" s="13" t="s">
        <v>1246</v>
      </c>
      <c r="N78" s="26"/>
      <c r="O78" s="26">
        <v>56394817</v>
      </c>
      <c r="P78" s="26" t="s">
        <v>692</v>
      </c>
      <c r="Q78" s="26">
        <v>17</v>
      </c>
      <c r="R78" s="26">
        <v>36</v>
      </c>
      <c r="S78" s="27">
        <v>12500</v>
      </c>
      <c r="T78" s="27"/>
      <c r="U78" s="27"/>
      <c r="V78" s="28">
        <f t="shared" si="20"/>
        <v>12500</v>
      </c>
      <c r="W78" s="27">
        <f t="shared" si="21"/>
        <v>12500</v>
      </c>
      <c r="X78" s="27">
        <f t="shared" si="22"/>
        <v>0</v>
      </c>
      <c r="Y78" s="27">
        <f t="shared" si="23"/>
        <v>0</v>
      </c>
      <c r="Z78" s="28">
        <f t="shared" si="24"/>
        <v>12500</v>
      </c>
      <c r="AA78" s="27">
        <f t="shared" si="25"/>
        <v>12500</v>
      </c>
      <c r="AB78" s="27">
        <f t="shared" si="26"/>
        <v>0</v>
      </c>
      <c r="AC78" s="27">
        <f t="shared" si="27"/>
        <v>0</v>
      </c>
      <c r="AD78" s="28">
        <f t="shared" si="28"/>
        <v>12500</v>
      </c>
      <c r="AE78" s="28">
        <f t="shared" si="29"/>
        <v>37500</v>
      </c>
      <c r="AF78" s="29" t="s">
        <v>58</v>
      </c>
      <c r="AG78" s="29" t="s">
        <v>59</v>
      </c>
      <c r="AH78" s="29" t="s">
        <v>60</v>
      </c>
      <c r="AI78" s="29" t="s">
        <v>61</v>
      </c>
      <c r="AJ78" s="29" t="s">
        <v>62</v>
      </c>
      <c r="AK78" s="26" t="s">
        <v>63</v>
      </c>
      <c r="AL78" s="26" t="s">
        <v>62</v>
      </c>
      <c r="AM78" s="26" t="s">
        <v>64</v>
      </c>
      <c r="AN78" s="26" t="s">
        <v>65</v>
      </c>
      <c r="AO78" s="26"/>
    </row>
    <row r="79" spans="1:41">
      <c r="A79" s="26">
        <v>75</v>
      </c>
      <c r="B79" s="26" t="s">
        <v>47</v>
      </c>
      <c r="C79" s="26" t="s">
        <v>48</v>
      </c>
      <c r="D79" s="26" t="s">
        <v>49</v>
      </c>
      <c r="E79" s="26" t="s">
        <v>1241</v>
      </c>
      <c r="F79" s="26" t="s">
        <v>1242</v>
      </c>
      <c r="G79" s="26" t="s">
        <v>1241</v>
      </c>
      <c r="H79" s="26" t="s">
        <v>107</v>
      </c>
      <c r="I79" s="26" t="s">
        <v>240</v>
      </c>
      <c r="J79" s="26">
        <v>25</v>
      </c>
      <c r="K79" s="26" t="s">
        <v>54</v>
      </c>
      <c r="L79" s="26" t="s">
        <v>55</v>
      </c>
      <c r="M79" s="13" t="s">
        <v>1247</v>
      </c>
      <c r="N79" s="26"/>
      <c r="O79" s="26">
        <v>56338862</v>
      </c>
      <c r="P79" s="26" t="s">
        <v>692</v>
      </c>
      <c r="Q79" s="26">
        <v>21</v>
      </c>
      <c r="R79" s="26">
        <v>36</v>
      </c>
      <c r="S79" s="27">
        <v>6691</v>
      </c>
      <c r="T79" s="27"/>
      <c r="U79" s="27"/>
      <c r="V79" s="28">
        <f t="shared" si="20"/>
        <v>6691</v>
      </c>
      <c r="W79" s="27">
        <f t="shared" si="21"/>
        <v>6691</v>
      </c>
      <c r="X79" s="27">
        <f t="shared" si="22"/>
        <v>0</v>
      </c>
      <c r="Y79" s="27">
        <f t="shared" si="23"/>
        <v>0</v>
      </c>
      <c r="Z79" s="28">
        <f t="shared" si="24"/>
        <v>6691</v>
      </c>
      <c r="AA79" s="27">
        <f t="shared" si="25"/>
        <v>6691</v>
      </c>
      <c r="AB79" s="27">
        <f t="shared" si="26"/>
        <v>0</v>
      </c>
      <c r="AC79" s="27">
        <f t="shared" si="27"/>
        <v>0</v>
      </c>
      <c r="AD79" s="28">
        <f t="shared" si="28"/>
        <v>6691</v>
      </c>
      <c r="AE79" s="28">
        <f t="shared" si="29"/>
        <v>20073</v>
      </c>
      <c r="AF79" s="29" t="s">
        <v>58</v>
      </c>
      <c r="AG79" s="29" t="s">
        <v>59</v>
      </c>
      <c r="AH79" s="29" t="s">
        <v>60</v>
      </c>
      <c r="AI79" s="29" t="s">
        <v>61</v>
      </c>
      <c r="AJ79" s="29" t="s">
        <v>62</v>
      </c>
      <c r="AK79" s="26" t="s">
        <v>63</v>
      </c>
      <c r="AL79" s="26" t="s">
        <v>62</v>
      </c>
      <c r="AM79" s="26" t="s">
        <v>64</v>
      </c>
      <c r="AN79" s="26" t="s">
        <v>65</v>
      </c>
      <c r="AO79" s="26"/>
    </row>
    <row r="80" spans="1:41">
      <c r="A80" s="26">
        <v>76</v>
      </c>
      <c r="B80" s="26" t="s">
        <v>47</v>
      </c>
      <c r="C80" s="26" t="s">
        <v>48</v>
      </c>
      <c r="D80" s="26" t="s">
        <v>49</v>
      </c>
      <c r="E80" s="26" t="s">
        <v>1241</v>
      </c>
      <c r="F80" s="26" t="s">
        <v>1242</v>
      </c>
      <c r="G80" s="26" t="s">
        <v>1248</v>
      </c>
      <c r="H80" s="26" t="s">
        <v>107</v>
      </c>
      <c r="I80" s="26" t="s">
        <v>240</v>
      </c>
      <c r="J80" s="26">
        <v>25</v>
      </c>
      <c r="K80" s="26" t="s">
        <v>54</v>
      </c>
      <c r="L80" s="26" t="s">
        <v>55</v>
      </c>
      <c r="M80" s="13" t="s">
        <v>1249</v>
      </c>
      <c r="N80" s="26"/>
      <c r="O80" s="26">
        <v>56336945</v>
      </c>
      <c r="P80" s="26" t="s">
        <v>692</v>
      </c>
      <c r="Q80" s="26">
        <v>35</v>
      </c>
      <c r="R80" s="26">
        <v>36</v>
      </c>
      <c r="S80" s="27">
        <v>7968</v>
      </c>
      <c r="T80" s="27"/>
      <c r="U80" s="27"/>
      <c r="V80" s="28">
        <f t="shared" si="20"/>
        <v>7968</v>
      </c>
      <c r="W80" s="27">
        <f t="shared" si="21"/>
        <v>7968</v>
      </c>
      <c r="X80" s="27">
        <f t="shared" si="22"/>
        <v>0</v>
      </c>
      <c r="Y80" s="27">
        <f t="shared" si="23"/>
        <v>0</v>
      </c>
      <c r="Z80" s="28">
        <f t="shared" si="24"/>
        <v>7968</v>
      </c>
      <c r="AA80" s="27">
        <f t="shared" si="25"/>
        <v>7968</v>
      </c>
      <c r="AB80" s="27">
        <f t="shared" si="26"/>
        <v>0</v>
      </c>
      <c r="AC80" s="27">
        <f t="shared" si="27"/>
        <v>0</v>
      </c>
      <c r="AD80" s="28">
        <f t="shared" si="28"/>
        <v>7968</v>
      </c>
      <c r="AE80" s="28">
        <f t="shared" si="29"/>
        <v>23904</v>
      </c>
      <c r="AF80" s="29" t="s">
        <v>58</v>
      </c>
      <c r="AG80" s="29" t="s">
        <v>59</v>
      </c>
      <c r="AH80" s="29" t="s">
        <v>60</v>
      </c>
      <c r="AI80" s="29" t="s">
        <v>61</v>
      </c>
      <c r="AJ80" s="29" t="s">
        <v>62</v>
      </c>
      <c r="AK80" s="26" t="s">
        <v>63</v>
      </c>
      <c r="AL80" s="26" t="s">
        <v>62</v>
      </c>
      <c r="AM80" s="26" t="s">
        <v>64</v>
      </c>
      <c r="AN80" s="26" t="s">
        <v>65</v>
      </c>
      <c r="AO80" s="26"/>
    </row>
    <row r="81" spans="1:41">
      <c r="A81" s="26">
        <v>77</v>
      </c>
      <c r="B81" s="26" t="s">
        <v>47</v>
      </c>
      <c r="C81" s="26" t="s">
        <v>48</v>
      </c>
      <c r="D81" s="26" t="s">
        <v>49</v>
      </c>
      <c r="E81" s="26" t="s">
        <v>1250</v>
      </c>
      <c r="F81" s="26" t="s">
        <v>1251</v>
      </c>
      <c r="G81" s="26" t="s">
        <v>1252</v>
      </c>
      <c r="H81" s="26" t="s">
        <v>81</v>
      </c>
      <c r="I81" s="26" t="s">
        <v>82</v>
      </c>
      <c r="J81" s="26">
        <v>2</v>
      </c>
      <c r="K81" s="26" t="s">
        <v>54</v>
      </c>
      <c r="L81" s="26" t="s">
        <v>55</v>
      </c>
      <c r="M81" s="13" t="s">
        <v>1253</v>
      </c>
      <c r="N81" s="26"/>
      <c r="O81" s="26">
        <v>56367959</v>
      </c>
      <c r="P81" s="26" t="s">
        <v>692</v>
      </c>
      <c r="Q81" s="26">
        <v>22</v>
      </c>
      <c r="R81" s="26">
        <v>36</v>
      </c>
      <c r="S81" s="27">
        <v>22283</v>
      </c>
      <c r="T81" s="27"/>
      <c r="U81" s="27"/>
      <c r="V81" s="28">
        <f t="shared" si="20"/>
        <v>22283</v>
      </c>
      <c r="W81" s="27">
        <f t="shared" si="21"/>
        <v>22283</v>
      </c>
      <c r="X81" s="27">
        <f t="shared" si="22"/>
        <v>0</v>
      </c>
      <c r="Y81" s="27">
        <f t="shared" si="23"/>
        <v>0</v>
      </c>
      <c r="Z81" s="28">
        <f t="shared" si="24"/>
        <v>22283</v>
      </c>
      <c r="AA81" s="27">
        <f t="shared" si="25"/>
        <v>22283</v>
      </c>
      <c r="AB81" s="27">
        <f t="shared" si="26"/>
        <v>0</v>
      </c>
      <c r="AC81" s="27">
        <f t="shared" si="27"/>
        <v>0</v>
      </c>
      <c r="AD81" s="28">
        <f t="shared" si="28"/>
        <v>22283</v>
      </c>
      <c r="AE81" s="28">
        <f t="shared" si="29"/>
        <v>66849</v>
      </c>
      <c r="AF81" s="29" t="s">
        <v>58</v>
      </c>
      <c r="AG81" s="29" t="s">
        <v>59</v>
      </c>
      <c r="AH81" s="29" t="s">
        <v>60</v>
      </c>
      <c r="AI81" s="29" t="s">
        <v>61</v>
      </c>
      <c r="AJ81" s="29" t="s">
        <v>62</v>
      </c>
      <c r="AK81" s="26" t="s">
        <v>63</v>
      </c>
      <c r="AL81" s="26" t="s">
        <v>62</v>
      </c>
      <c r="AM81" s="26" t="s">
        <v>64</v>
      </c>
      <c r="AN81" s="26" t="s">
        <v>65</v>
      </c>
      <c r="AO81" s="26"/>
    </row>
    <row r="82" spans="1:41">
      <c r="A82" s="26">
        <v>78</v>
      </c>
      <c r="B82" s="26" t="s">
        <v>47</v>
      </c>
      <c r="C82" s="26" t="s">
        <v>48</v>
      </c>
      <c r="D82" s="26" t="s">
        <v>49</v>
      </c>
      <c r="E82" s="26" t="s">
        <v>1250</v>
      </c>
      <c r="F82" s="26" t="s">
        <v>1251</v>
      </c>
      <c r="G82" s="26" t="s">
        <v>1252</v>
      </c>
      <c r="H82" s="26" t="s">
        <v>81</v>
      </c>
      <c r="I82" s="26" t="s">
        <v>82</v>
      </c>
      <c r="J82" s="26">
        <v>2</v>
      </c>
      <c r="K82" s="26" t="s">
        <v>54</v>
      </c>
      <c r="L82" s="26" t="s">
        <v>55</v>
      </c>
      <c r="M82" s="13" t="s">
        <v>1254</v>
      </c>
      <c r="N82" s="26"/>
      <c r="O82" s="26">
        <v>13594491</v>
      </c>
      <c r="P82" s="26" t="s">
        <v>692</v>
      </c>
      <c r="Q82" s="26">
        <v>5</v>
      </c>
      <c r="R82" s="26">
        <v>36</v>
      </c>
      <c r="S82" s="27">
        <v>33</v>
      </c>
      <c r="T82" s="27"/>
      <c r="U82" s="27"/>
      <c r="V82" s="28">
        <f t="shared" si="20"/>
        <v>33</v>
      </c>
      <c r="W82" s="27">
        <f t="shared" si="21"/>
        <v>33</v>
      </c>
      <c r="X82" s="27">
        <f t="shared" si="22"/>
        <v>0</v>
      </c>
      <c r="Y82" s="27">
        <f t="shared" si="23"/>
        <v>0</v>
      </c>
      <c r="Z82" s="28">
        <f t="shared" si="24"/>
        <v>33</v>
      </c>
      <c r="AA82" s="27">
        <f t="shared" si="25"/>
        <v>33</v>
      </c>
      <c r="AB82" s="27">
        <f t="shared" si="26"/>
        <v>0</v>
      </c>
      <c r="AC82" s="27">
        <f t="shared" si="27"/>
        <v>0</v>
      </c>
      <c r="AD82" s="28">
        <f t="shared" si="28"/>
        <v>33</v>
      </c>
      <c r="AE82" s="28">
        <f t="shared" si="29"/>
        <v>99</v>
      </c>
      <c r="AF82" s="29" t="s">
        <v>58</v>
      </c>
      <c r="AG82" s="29" t="s">
        <v>59</v>
      </c>
      <c r="AH82" s="29" t="s">
        <v>60</v>
      </c>
      <c r="AI82" s="29" t="s">
        <v>61</v>
      </c>
      <c r="AJ82" s="29" t="s">
        <v>62</v>
      </c>
      <c r="AK82" s="26" t="s">
        <v>63</v>
      </c>
      <c r="AL82" s="26" t="s">
        <v>62</v>
      </c>
      <c r="AM82" s="26" t="s">
        <v>64</v>
      </c>
      <c r="AN82" s="26" t="s">
        <v>65</v>
      </c>
      <c r="AO82" s="26"/>
    </row>
    <row r="83" spans="1:41">
      <c r="A83" s="26">
        <v>79</v>
      </c>
      <c r="B83" s="26" t="s">
        <v>47</v>
      </c>
      <c r="C83" s="26" t="s">
        <v>48</v>
      </c>
      <c r="D83" s="26" t="s">
        <v>49</v>
      </c>
      <c r="E83" s="26" t="s">
        <v>1255</v>
      </c>
      <c r="F83" s="26" t="s">
        <v>1256</v>
      </c>
      <c r="G83" s="26" t="s">
        <v>1257</v>
      </c>
      <c r="H83" s="26" t="s">
        <v>89</v>
      </c>
      <c r="I83" s="26"/>
      <c r="J83" s="26">
        <v>86</v>
      </c>
      <c r="K83" s="26" t="s">
        <v>54</v>
      </c>
      <c r="L83" s="26" t="s">
        <v>55</v>
      </c>
      <c r="M83" s="13" t="s">
        <v>1258</v>
      </c>
      <c r="N83" s="26"/>
      <c r="O83" s="26">
        <v>13791589</v>
      </c>
      <c r="P83" s="26" t="s">
        <v>692</v>
      </c>
      <c r="Q83" s="26">
        <v>5</v>
      </c>
      <c r="R83" s="26">
        <v>36</v>
      </c>
      <c r="S83" s="27">
        <v>5</v>
      </c>
      <c r="T83" s="27"/>
      <c r="U83" s="27"/>
      <c r="V83" s="28">
        <f t="shared" si="20"/>
        <v>5</v>
      </c>
      <c r="W83" s="27">
        <f t="shared" si="21"/>
        <v>5</v>
      </c>
      <c r="X83" s="27">
        <f t="shared" si="22"/>
        <v>0</v>
      </c>
      <c r="Y83" s="27">
        <f t="shared" si="23"/>
        <v>0</v>
      </c>
      <c r="Z83" s="28">
        <f t="shared" si="24"/>
        <v>5</v>
      </c>
      <c r="AA83" s="27">
        <f t="shared" si="25"/>
        <v>5</v>
      </c>
      <c r="AB83" s="27">
        <f t="shared" si="26"/>
        <v>0</v>
      </c>
      <c r="AC83" s="27">
        <f t="shared" si="27"/>
        <v>0</v>
      </c>
      <c r="AD83" s="28">
        <f t="shared" si="28"/>
        <v>5</v>
      </c>
      <c r="AE83" s="28">
        <f t="shared" si="29"/>
        <v>15</v>
      </c>
      <c r="AF83" s="29" t="s">
        <v>58</v>
      </c>
      <c r="AG83" s="29" t="s">
        <v>59</v>
      </c>
      <c r="AH83" s="29" t="s">
        <v>60</v>
      </c>
      <c r="AI83" s="29" t="s">
        <v>61</v>
      </c>
      <c r="AJ83" s="29" t="s">
        <v>62</v>
      </c>
      <c r="AK83" s="26" t="s">
        <v>63</v>
      </c>
      <c r="AL83" s="26" t="s">
        <v>62</v>
      </c>
      <c r="AM83" s="26" t="s">
        <v>64</v>
      </c>
      <c r="AN83" s="26" t="s">
        <v>65</v>
      </c>
      <c r="AO83" s="26"/>
    </row>
    <row r="84" spans="1:41">
      <c r="A84" s="26">
        <v>80</v>
      </c>
      <c r="B84" s="26" t="s">
        <v>47</v>
      </c>
      <c r="C84" s="26" t="s">
        <v>48</v>
      </c>
      <c r="D84" s="26" t="s">
        <v>49</v>
      </c>
      <c r="E84" s="26" t="s">
        <v>1255</v>
      </c>
      <c r="F84" s="26" t="s">
        <v>1256</v>
      </c>
      <c r="G84" s="26" t="s">
        <v>1257</v>
      </c>
      <c r="H84" s="26" t="s">
        <v>89</v>
      </c>
      <c r="I84" s="26"/>
      <c r="J84" s="26">
        <v>86</v>
      </c>
      <c r="K84" s="26" t="s">
        <v>54</v>
      </c>
      <c r="L84" s="26" t="s">
        <v>55</v>
      </c>
      <c r="M84" s="13" t="s">
        <v>1259</v>
      </c>
      <c r="N84" s="26"/>
      <c r="O84" s="26">
        <v>56393197</v>
      </c>
      <c r="P84" s="26" t="s">
        <v>692</v>
      </c>
      <c r="Q84" s="26">
        <v>17</v>
      </c>
      <c r="R84" s="26">
        <v>36</v>
      </c>
      <c r="S84" s="27">
        <v>19963</v>
      </c>
      <c r="T84" s="27"/>
      <c r="U84" s="27"/>
      <c r="V84" s="28">
        <f t="shared" si="20"/>
        <v>19963</v>
      </c>
      <c r="W84" s="27">
        <f t="shared" si="21"/>
        <v>19963</v>
      </c>
      <c r="X84" s="27">
        <f t="shared" si="22"/>
        <v>0</v>
      </c>
      <c r="Y84" s="27">
        <f t="shared" si="23"/>
        <v>0</v>
      </c>
      <c r="Z84" s="28">
        <f t="shared" si="24"/>
        <v>19963</v>
      </c>
      <c r="AA84" s="27">
        <f t="shared" si="25"/>
        <v>19963</v>
      </c>
      <c r="AB84" s="27">
        <f t="shared" si="26"/>
        <v>0</v>
      </c>
      <c r="AC84" s="27">
        <f t="shared" si="27"/>
        <v>0</v>
      </c>
      <c r="AD84" s="28">
        <f t="shared" si="28"/>
        <v>19963</v>
      </c>
      <c r="AE84" s="28">
        <f t="shared" si="29"/>
        <v>59889</v>
      </c>
      <c r="AF84" s="29" t="s">
        <v>58</v>
      </c>
      <c r="AG84" s="29" t="s">
        <v>59</v>
      </c>
      <c r="AH84" s="29" t="s">
        <v>60</v>
      </c>
      <c r="AI84" s="29" t="s">
        <v>61</v>
      </c>
      <c r="AJ84" s="29" t="s">
        <v>62</v>
      </c>
      <c r="AK84" s="26" t="s">
        <v>63</v>
      </c>
      <c r="AL84" s="26" t="s">
        <v>62</v>
      </c>
      <c r="AM84" s="26" t="s">
        <v>64</v>
      </c>
      <c r="AN84" s="26" t="s">
        <v>65</v>
      </c>
      <c r="AO84" s="26"/>
    </row>
    <row r="85" spans="1:41">
      <c r="A85" s="26">
        <v>81</v>
      </c>
      <c r="B85" s="26" t="s">
        <v>47</v>
      </c>
      <c r="C85" s="26" t="s">
        <v>48</v>
      </c>
      <c r="D85" s="26" t="s">
        <v>49</v>
      </c>
      <c r="E85" s="26" t="s">
        <v>1255</v>
      </c>
      <c r="F85" s="26" t="s">
        <v>1256</v>
      </c>
      <c r="G85" s="26" t="s">
        <v>1260</v>
      </c>
      <c r="H85" s="26" t="s">
        <v>89</v>
      </c>
      <c r="I85" s="26"/>
      <c r="J85" s="26">
        <v>86</v>
      </c>
      <c r="K85" s="26" t="s">
        <v>54</v>
      </c>
      <c r="L85" s="26" t="s">
        <v>55</v>
      </c>
      <c r="M85" s="13" t="s">
        <v>1261</v>
      </c>
      <c r="N85" s="26"/>
      <c r="O85" s="26">
        <v>13791587</v>
      </c>
      <c r="P85" s="26" t="s">
        <v>1193</v>
      </c>
      <c r="Q85" s="26">
        <v>5</v>
      </c>
      <c r="R85" s="26">
        <v>36</v>
      </c>
      <c r="S85" s="27">
        <v>5</v>
      </c>
      <c r="T85" s="27"/>
      <c r="U85" s="27"/>
      <c r="V85" s="28">
        <f t="shared" si="20"/>
        <v>5</v>
      </c>
      <c r="W85" s="27">
        <f t="shared" si="21"/>
        <v>5</v>
      </c>
      <c r="X85" s="27">
        <f t="shared" si="22"/>
        <v>0</v>
      </c>
      <c r="Y85" s="27">
        <f t="shared" si="23"/>
        <v>0</v>
      </c>
      <c r="Z85" s="28">
        <f t="shared" si="24"/>
        <v>5</v>
      </c>
      <c r="AA85" s="27">
        <f t="shared" si="25"/>
        <v>5</v>
      </c>
      <c r="AB85" s="27">
        <f t="shared" si="26"/>
        <v>0</v>
      </c>
      <c r="AC85" s="27">
        <f t="shared" si="27"/>
        <v>0</v>
      </c>
      <c r="AD85" s="28">
        <f t="shared" si="28"/>
        <v>5</v>
      </c>
      <c r="AE85" s="28">
        <f t="shared" si="29"/>
        <v>15</v>
      </c>
      <c r="AF85" s="29" t="s">
        <v>58</v>
      </c>
      <c r="AG85" s="29" t="s">
        <v>59</v>
      </c>
      <c r="AH85" s="29" t="s">
        <v>60</v>
      </c>
      <c r="AI85" s="29" t="s">
        <v>61</v>
      </c>
      <c r="AJ85" s="29" t="s">
        <v>62</v>
      </c>
      <c r="AK85" s="26" t="s">
        <v>63</v>
      </c>
      <c r="AL85" s="26" t="s">
        <v>62</v>
      </c>
      <c r="AM85" s="26" t="s">
        <v>64</v>
      </c>
      <c r="AN85" s="26" t="s">
        <v>65</v>
      </c>
      <c r="AO85" s="26"/>
    </row>
    <row r="86" spans="1:41">
      <c r="A86" s="26">
        <v>82</v>
      </c>
      <c r="B86" s="26" t="s">
        <v>47</v>
      </c>
      <c r="C86" s="26" t="s">
        <v>48</v>
      </c>
      <c r="D86" s="26" t="s">
        <v>49</v>
      </c>
      <c r="E86" s="26" t="s">
        <v>1262</v>
      </c>
      <c r="F86" s="26" t="s">
        <v>1263</v>
      </c>
      <c r="G86" s="26" t="s">
        <v>1264</v>
      </c>
      <c r="H86" s="26" t="s">
        <v>55</v>
      </c>
      <c r="I86" s="26" t="s">
        <v>129</v>
      </c>
      <c r="J86" s="26">
        <v>25</v>
      </c>
      <c r="K86" s="26" t="s">
        <v>54</v>
      </c>
      <c r="L86" s="26" t="s">
        <v>55</v>
      </c>
      <c r="M86" s="13" t="s">
        <v>1265</v>
      </c>
      <c r="N86" s="26"/>
      <c r="O86" s="26">
        <v>44264198</v>
      </c>
      <c r="P86" s="26" t="s">
        <v>1266</v>
      </c>
      <c r="Q86" s="26">
        <v>66</v>
      </c>
      <c r="R86" s="26">
        <v>36</v>
      </c>
      <c r="S86" s="27">
        <v>50000</v>
      </c>
      <c r="T86" s="27">
        <v>47244</v>
      </c>
      <c r="U86" s="27"/>
      <c r="V86" s="28">
        <f t="shared" si="20"/>
        <v>97244</v>
      </c>
      <c r="W86" s="27">
        <f t="shared" si="21"/>
        <v>50000</v>
      </c>
      <c r="X86" s="27">
        <f t="shared" si="22"/>
        <v>47244</v>
      </c>
      <c r="Y86" s="27">
        <f t="shared" si="23"/>
        <v>0</v>
      </c>
      <c r="Z86" s="28">
        <f t="shared" si="24"/>
        <v>97244</v>
      </c>
      <c r="AA86" s="27">
        <f t="shared" si="25"/>
        <v>50000</v>
      </c>
      <c r="AB86" s="27">
        <f t="shared" si="26"/>
        <v>47244</v>
      </c>
      <c r="AC86" s="27">
        <f t="shared" si="27"/>
        <v>0</v>
      </c>
      <c r="AD86" s="28">
        <f t="shared" si="28"/>
        <v>97244</v>
      </c>
      <c r="AE86" s="28">
        <f t="shared" si="29"/>
        <v>291732</v>
      </c>
      <c r="AF86" s="29" t="s">
        <v>58</v>
      </c>
      <c r="AG86" s="29" t="s">
        <v>59</v>
      </c>
      <c r="AH86" s="29" t="s">
        <v>60</v>
      </c>
      <c r="AI86" s="29" t="s">
        <v>61</v>
      </c>
      <c r="AJ86" s="29" t="s">
        <v>62</v>
      </c>
      <c r="AK86" s="26" t="s">
        <v>63</v>
      </c>
      <c r="AL86" s="26" t="s">
        <v>62</v>
      </c>
      <c r="AM86" s="26" t="s">
        <v>64</v>
      </c>
      <c r="AN86" s="26" t="s">
        <v>65</v>
      </c>
      <c r="AO86" s="26"/>
    </row>
    <row r="87" spans="1:41">
      <c r="A87" s="26">
        <v>83</v>
      </c>
      <c r="B87" s="26" t="s">
        <v>47</v>
      </c>
      <c r="C87" s="26" t="s">
        <v>48</v>
      </c>
      <c r="D87" s="26" t="s">
        <v>49</v>
      </c>
      <c r="E87" s="26" t="s">
        <v>1267</v>
      </c>
      <c r="F87" s="26" t="s">
        <v>1268</v>
      </c>
      <c r="G87" s="26" t="s">
        <v>1267</v>
      </c>
      <c r="H87" s="26" t="s">
        <v>55</v>
      </c>
      <c r="I87" s="26" t="s">
        <v>1131</v>
      </c>
      <c r="J87" s="26">
        <v>2</v>
      </c>
      <c r="K87" s="26" t="s">
        <v>54</v>
      </c>
      <c r="L87" s="26" t="s">
        <v>55</v>
      </c>
      <c r="M87" s="13" t="s">
        <v>1269</v>
      </c>
      <c r="N87" s="26"/>
      <c r="O87" s="26">
        <v>42112500</v>
      </c>
      <c r="P87" s="26" t="s">
        <v>1266</v>
      </c>
      <c r="Q87" s="26">
        <v>50</v>
      </c>
      <c r="R87" s="26">
        <v>36</v>
      </c>
      <c r="S87" s="27">
        <v>30000</v>
      </c>
      <c r="T87" s="27">
        <v>29398</v>
      </c>
      <c r="U87" s="27"/>
      <c r="V87" s="28">
        <f t="shared" si="20"/>
        <v>59398</v>
      </c>
      <c r="W87" s="27">
        <f t="shared" si="21"/>
        <v>30000</v>
      </c>
      <c r="X87" s="27">
        <f t="shared" si="22"/>
        <v>29398</v>
      </c>
      <c r="Y87" s="27">
        <f t="shared" si="23"/>
        <v>0</v>
      </c>
      <c r="Z87" s="28">
        <f t="shared" si="24"/>
        <v>59398</v>
      </c>
      <c r="AA87" s="27">
        <f t="shared" si="25"/>
        <v>30000</v>
      </c>
      <c r="AB87" s="27">
        <f t="shared" si="26"/>
        <v>29398</v>
      </c>
      <c r="AC87" s="27">
        <f t="shared" si="27"/>
        <v>0</v>
      </c>
      <c r="AD87" s="28">
        <f t="shared" si="28"/>
        <v>59398</v>
      </c>
      <c r="AE87" s="28">
        <f t="shared" si="29"/>
        <v>178194</v>
      </c>
      <c r="AF87" s="29" t="s">
        <v>58</v>
      </c>
      <c r="AG87" s="29" t="s">
        <v>59</v>
      </c>
      <c r="AH87" s="29" t="s">
        <v>60</v>
      </c>
      <c r="AI87" s="29" t="s">
        <v>61</v>
      </c>
      <c r="AJ87" s="29" t="s">
        <v>62</v>
      </c>
      <c r="AK87" s="26" t="s">
        <v>63</v>
      </c>
      <c r="AL87" s="26" t="s">
        <v>62</v>
      </c>
      <c r="AM87" s="26" t="s">
        <v>64</v>
      </c>
      <c r="AN87" s="26" t="s">
        <v>65</v>
      </c>
      <c r="AO87" s="26"/>
    </row>
    <row r="88" spans="1:41">
      <c r="A88" s="31"/>
      <c r="B88" s="32" t="s">
        <v>47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3">
        <f t="shared" ref="S88:AE88" si="30">SUM(S5:S87)</f>
        <v>773737</v>
      </c>
      <c r="T88" s="33">
        <f t="shared" si="30"/>
        <v>82047</v>
      </c>
      <c r="U88" s="33">
        <f t="shared" si="30"/>
        <v>0</v>
      </c>
      <c r="V88" s="33">
        <f t="shared" si="30"/>
        <v>855784</v>
      </c>
      <c r="W88" s="33">
        <f t="shared" si="30"/>
        <v>773737</v>
      </c>
      <c r="X88" s="33">
        <f t="shared" si="30"/>
        <v>82047</v>
      </c>
      <c r="Y88" s="33">
        <f t="shared" si="30"/>
        <v>0</v>
      </c>
      <c r="Z88" s="33">
        <f t="shared" si="30"/>
        <v>855784</v>
      </c>
      <c r="AA88" s="33">
        <f t="shared" si="30"/>
        <v>773737</v>
      </c>
      <c r="AB88" s="33">
        <f t="shared" si="30"/>
        <v>82047</v>
      </c>
      <c r="AC88" s="33">
        <f t="shared" si="30"/>
        <v>0</v>
      </c>
      <c r="AD88" s="33">
        <f t="shared" si="30"/>
        <v>855784</v>
      </c>
      <c r="AE88" s="33">
        <f t="shared" si="30"/>
        <v>2567352</v>
      </c>
      <c r="AF88" s="31"/>
      <c r="AG88" s="31"/>
      <c r="AH88" s="31"/>
      <c r="AI88" s="31"/>
      <c r="AJ88" s="31"/>
      <c r="AK88" s="31"/>
      <c r="AL88" s="31"/>
      <c r="AM88" s="31"/>
      <c r="AN88" s="31"/>
      <c r="AO88" s="51"/>
    </row>
    <row r="89" spans="1:41">
      <c r="A89" s="26">
        <v>1</v>
      </c>
      <c r="B89" s="26" t="s">
        <v>1270</v>
      </c>
      <c r="C89" s="26" t="s">
        <v>1271</v>
      </c>
      <c r="D89" s="26" t="s">
        <v>1272</v>
      </c>
      <c r="E89" s="26" t="s">
        <v>1273</v>
      </c>
      <c r="F89" s="26" t="s">
        <v>1272</v>
      </c>
      <c r="G89" s="26" t="s">
        <v>1273</v>
      </c>
      <c r="H89" s="26" t="s">
        <v>1274</v>
      </c>
      <c r="I89" s="26" t="s">
        <v>1275</v>
      </c>
      <c r="J89" s="26">
        <v>2</v>
      </c>
      <c r="K89" s="26" t="s">
        <v>1276</v>
      </c>
      <c r="L89" s="26" t="s">
        <v>1274</v>
      </c>
      <c r="M89" s="13" t="s">
        <v>1277</v>
      </c>
      <c r="N89" s="26"/>
      <c r="O89" s="26" t="s">
        <v>1278</v>
      </c>
      <c r="P89" s="26" t="s">
        <v>692</v>
      </c>
      <c r="Q89" s="26">
        <v>39</v>
      </c>
      <c r="R89" s="26">
        <v>24</v>
      </c>
      <c r="S89" s="27">
        <v>78000</v>
      </c>
      <c r="T89" s="27"/>
      <c r="U89" s="27"/>
      <c r="V89" s="28">
        <f t="shared" ref="V89:V111" si="31">S89+T89+U89</f>
        <v>78000</v>
      </c>
      <c r="W89" s="27">
        <f t="shared" ref="W89:W111" si="32">S89</f>
        <v>78000</v>
      </c>
      <c r="X89" s="27">
        <f t="shared" ref="X89:X111" si="33">T89</f>
        <v>0</v>
      </c>
      <c r="Y89" s="27">
        <f t="shared" ref="Y89:Y111" si="34">U89</f>
        <v>0</v>
      </c>
      <c r="Z89" s="28">
        <f t="shared" ref="Z89:Z111" si="35">SUM(W89:Y89)</f>
        <v>78000</v>
      </c>
      <c r="AA89" s="34" t="s">
        <v>273</v>
      </c>
      <c r="AB89" s="34" t="s">
        <v>273</v>
      </c>
      <c r="AC89" s="34" t="s">
        <v>273</v>
      </c>
      <c r="AD89" s="28">
        <f t="shared" ref="AD89:AD111" si="36">SUM(AA89:AC89)</f>
        <v>0</v>
      </c>
      <c r="AE89" s="28">
        <f t="shared" ref="AE89:AE111" si="37">V89+Z89+AD89</f>
        <v>156000</v>
      </c>
      <c r="AF89" s="29" t="s">
        <v>58</v>
      </c>
      <c r="AG89" s="29" t="s">
        <v>59</v>
      </c>
      <c r="AH89" s="29" t="s">
        <v>60</v>
      </c>
      <c r="AI89" s="29" t="s">
        <v>61</v>
      </c>
      <c r="AJ89" s="29" t="s">
        <v>62</v>
      </c>
      <c r="AK89" s="26" t="s">
        <v>63</v>
      </c>
      <c r="AL89" s="26" t="s">
        <v>62</v>
      </c>
      <c r="AM89" s="26" t="s">
        <v>64</v>
      </c>
      <c r="AN89" s="26" t="s">
        <v>1279</v>
      </c>
      <c r="AO89" s="26"/>
    </row>
    <row r="90" spans="1:41">
      <c r="A90" s="26">
        <v>2</v>
      </c>
      <c r="B90" s="26" t="s">
        <v>1270</v>
      </c>
      <c r="C90" s="26" t="s">
        <v>1271</v>
      </c>
      <c r="D90" s="26" t="s">
        <v>1272</v>
      </c>
      <c r="E90" s="26" t="s">
        <v>1273</v>
      </c>
      <c r="F90" s="26" t="s">
        <v>1272</v>
      </c>
      <c r="G90" s="26" t="s">
        <v>1270</v>
      </c>
      <c r="H90" s="26" t="s">
        <v>1274</v>
      </c>
      <c r="I90" s="26" t="s">
        <v>555</v>
      </c>
      <c r="J90" s="26">
        <v>23</v>
      </c>
      <c r="K90" s="26" t="s">
        <v>1276</v>
      </c>
      <c r="L90" s="26" t="s">
        <v>1274</v>
      </c>
      <c r="M90" s="13" t="s">
        <v>1280</v>
      </c>
      <c r="N90" s="26"/>
      <c r="O90" s="26">
        <v>56430174</v>
      </c>
      <c r="P90" s="26" t="s">
        <v>1281</v>
      </c>
      <c r="Q90" s="26">
        <v>12</v>
      </c>
      <c r="R90" s="26">
        <v>24</v>
      </c>
      <c r="S90" s="27">
        <v>2700</v>
      </c>
      <c r="T90" s="27">
        <v>900</v>
      </c>
      <c r="U90" s="27"/>
      <c r="V90" s="28">
        <f t="shared" si="31"/>
        <v>3600</v>
      </c>
      <c r="W90" s="27">
        <f t="shared" si="32"/>
        <v>2700</v>
      </c>
      <c r="X90" s="27">
        <f t="shared" si="33"/>
        <v>900</v>
      </c>
      <c r="Y90" s="27">
        <f t="shared" si="34"/>
        <v>0</v>
      </c>
      <c r="Z90" s="28">
        <f t="shared" si="35"/>
        <v>3600</v>
      </c>
      <c r="AA90" s="34" t="s">
        <v>273</v>
      </c>
      <c r="AB90" s="34" t="s">
        <v>273</v>
      </c>
      <c r="AC90" s="34" t="s">
        <v>273</v>
      </c>
      <c r="AD90" s="28">
        <f t="shared" si="36"/>
        <v>0</v>
      </c>
      <c r="AE90" s="28">
        <f t="shared" si="37"/>
        <v>7200</v>
      </c>
      <c r="AF90" s="29" t="s">
        <v>58</v>
      </c>
      <c r="AG90" s="29" t="s">
        <v>59</v>
      </c>
      <c r="AH90" s="29" t="s">
        <v>60</v>
      </c>
      <c r="AI90" s="29" t="s">
        <v>61</v>
      </c>
      <c r="AJ90" s="29" t="s">
        <v>62</v>
      </c>
      <c r="AK90" s="26" t="s">
        <v>63</v>
      </c>
      <c r="AL90" s="26" t="s">
        <v>62</v>
      </c>
      <c r="AM90" s="26" t="s">
        <v>64</v>
      </c>
      <c r="AN90" s="26" t="s">
        <v>1279</v>
      </c>
      <c r="AO90" s="26"/>
    </row>
    <row r="91" spans="1:41">
      <c r="A91" s="26">
        <v>3</v>
      </c>
      <c r="B91" s="26" t="s">
        <v>1270</v>
      </c>
      <c r="C91" s="26" t="s">
        <v>1271</v>
      </c>
      <c r="D91" s="26" t="s">
        <v>1272</v>
      </c>
      <c r="E91" s="26" t="s">
        <v>1273</v>
      </c>
      <c r="F91" s="26" t="s">
        <v>1272</v>
      </c>
      <c r="G91" s="26" t="s">
        <v>1270</v>
      </c>
      <c r="H91" s="26" t="s">
        <v>1274</v>
      </c>
      <c r="I91" s="26" t="s">
        <v>555</v>
      </c>
      <c r="J91" s="26">
        <v>23</v>
      </c>
      <c r="K91" s="26" t="s">
        <v>1276</v>
      </c>
      <c r="L91" s="26" t="s">
        <v>1274</v>
      </c>
      <c r="M91" s="13" t="s">
        <v>1282</v>
      </c>
      <c r="N91" s="26"/>
      <c r="O91" s="26">
        <v>56430171</v>
      </c>
      <c r="P91" s="26" t="s">
        <v>692</v>
      </c>
      <c r="Q91" s="26">
        <v>17</v>
      </c>
      <c r="R91" s="26">
        <v>24</v>
      </c>
      <c r="S91" s="27">
        <v>15000</v>
      </c>
      <c r="T91" s="27"/>
      <c r="U91" s="27"/>
      <c r="V91" s="28">
        <f t="shared" si="31"/>
        <v>15000</v>
      </c>
      <c r="W91" s="27">
        <f t="shared" si="32"/>
        <v>15000</v>
      </c>
      <c r="X91" s="27">
        <f t="shared" si="33"/>
        <v>0</v>
      </c>
      <c r="Y91" s="27">
        <f t="shared" si="34"/>
        <v>0</v>
      </c>
      <c r="Z91" s="28">
        <f t="shared" si="35"/>
        <v>15000</v>
      </c>
      <c r="AA91" s="34" t="s">
        <v>273</v>
      </c>
      <c r="AB91" s="34" t="s">
        <v>273</v>
      </c>
      <c r="AC91" s="34" t="s">
        <v>273</v>
      </c>
      <c r="AD91" s="28">
        <f t="shared" si="36"/>
        <v>0</v>
      </c>
      <c r="AE91" s="28">
        <f t="shared" si="37"/>
        <v>30000</v>
      </c>
      <c r="AF91" s="29" t="s">
        <v>58</v>
      </c>
      <c r="AG91" s="29" t="s">
        <v>59</v>
      </c>
      <c r="AH91" s="29" t="s">
        <v>60</v>
      </c>
      <c r="AI91" s="29" t="s">
        <v>61</v>
      </c>
      <c r="AJ91" s="29" t="s">
        <v>62</v>
      </c>
      <c r="AK91" s="26" t="s">
        <v>63</v>
      </c>
      <c r="AL91" s="26" t="s">
        <v>62</v>
      </c>
      <c r="AM91" s="26" t="s">
        <v>64</v>
      </c>
      <c r="AN91" s="26" t="s">
        <v>1279</v>
      </c>
      <c r="AO91" s="26"/>
    </row>
    <row r="92" spans="1:41">
      <c r="A92" s="26">
        <v>4</v>
      </c>
      <c r="B92" s="26" t="s">
        <v>1270</v>
      </c>
      <c r="C92" s="26" t="s">
        <v>1271</v>
      </c>
      <c r="D92" s="26" t="s">
        <v>1272</v>
      </c>
      <c r="E92" s="26" t="s">
        <v>1273</v>
      </c>
      <c r="F92" s="26" t="s">
        <v>1272</v>
      </c>
      <c r="G92" s="26" t="s">
        <v>1270</v>
      </c>
      <c r="H92" s="26" t="s">
        <v>1274</v>
      </c>
      <c r="I92" s="26" t="s">
        <v>1283</v>
      </c>
      <c r="J92" s="26">
        <v>1</v>
      </c>
      <c r="K92" s="26" t="s">
        <v>1276</v>
      </c>
      <c r="L92" s="26" t="s">
        <v>1274</v>
      </c>
      <c r="M92" s="13" t="s">
        <v>1284</v>
      </c>
      <c r="N92" s="26"/>
      <c r="O92" s="26" t="s">
        <v>1285</v>
      </c>
      <c r="P92" s="26" t="s">
        <v>692</v>
      </c>
      <c r="Q92" s="26">
        <v>8</v>
      </c>
      <c r="R92" s="26">
        <v>24</v>
      </c>
      <c r="S92" s="27">
        <v>12000</v>
      </c>
      <c r="T92" s="27"/>
      <c r="U92" s="27"/>
      <c r="V92" s="28">
        <f t="shared" si="31"/>
        <v>12000</v>
      </c>
      <c r="W92" s="27">
        <f t="shared" si="32"/>
        <v>12000</v>
      </c>
      <c r="X92" s="27">
        <f t="shared" si="33"/>
        <v>0</v>
      </c>
      <c r="Y92" s="27">
        <f t="shared" si="34"/>
        <v>0</v>
      </c>
      <c r="Z92" s="28">
        <f t="shared" si="35"/>
        <v>12000</v>
      </c>
      <c r="AA92" s="34" t="s">
        <v>273</v>
      </c>
      <c r="AB92" s="34" t="s">
        <v>273</v>
      </c>
      <c r="AC92" s="34" t="s">
        <v>273</v>
      </c>
      <c r="AD92" s="28">
        <f t="shared" si="36"/>
        <v>0</v>
      </c>
      <c r="AE92" s="28">
        <f t="shared" si="37"/>
        <v>24000</v>
      </c>
      <c r="AF92" s="29" t="s">
        <v>58</v>
      </c>
      <c r="AG92" s="29" t="s">
        <v>59</v>
      </c>
      <c r="AH92" s="29" t="s">
        <v>60</v>
      </c>
      <c r="AI92" s="29" t="s">
        <v>61</v>
      </c>
      <c r="AJ92" s="29" t="s">
        <v>62</v>
      </c>
      <c r="AK92" s="26" t="s">
        <v>63</v>
      </c>
      <c r="AL92" s="26" t="s">
        <v>62</v>
      </c>
      <c r="AM92" s="26" t="s">
        <v>64</v>
      </c>
      <c r="AN92" s="26" t="s">
        <v>1279</v>
      </c>
      <c r="AO92" s="26"/>
    </row>
    <row r="93" spans="1:41">
      <c r="A93" s="26">
        <v>5</v>
      </c>
      <c r="B93" s="26" t="s">
        <v>1270</v>
      </c>
      <c r="C93" s="26" t="s">
        <v>1271</v>
      </c>
      <c r="D93" s="26" t="s">
        <v>1272</v>
      </c>
      <c r="E93" s="26" t="s">
        <v>1286</v>
      </c>
      <c r="F93" s="26" t="s">
        <v>1287</v>
      </c>
      <c r="G93" s="26" t="s">
        <v>1286</v>
      </c>
      <c r="H93" s="26" t="s">
        <v>1274</v>
      </c>
      <c r="I93" s="26" t="s">
        <v>1288</v>
      </c>
      <c r="J93" s="26">
        <v>4</v>
      </c>
      <c r="K93" s="26" t="s">
        <v>1276</v>
      </c>
      <c r="L93" s="26" t="s">
        <v>1274</v>
      </c>
      <c r="M93" s="26" t="s">
        <v>1289</v>
      </c>
      <c r="N93" s="26"/>
      <c r="O93" s="26" t="s">
        <v>1290</v>
      </c>
      <c r="P93" s="26" t="s">
        <v>1196</v>
      </c>
      <c r="Q93" s="26">
        <v>60</v>
      </c>
      <c r="R93" s="26">
        <v>24</v>
      </c>
      <c r="S93" s="27">
        <v>112550</v>
      </c>
      <c r="T93" s="27"/>
      <c r="U93" s="27"/>
      <c r="V93" s="28">
        <f t="shared" si="31"/>
        <v>112550</v>
      </c>
      <c r="W93" s="27">
        <f t="shared" si="32"/>
        <v>112550</v>
      </c>
      <c r="X93" s="27">
        <f t="shared" si="33"/>
        <v>0</v>
      </c>
      <c r="Y93" s="27">
        <f t="shared" si="34"/>
        <v>0</v>
      </c>
      <c r="Z93" s="28">
        <f t="shared" si="35"/>
        <v>112550</v>
      </c>
      <c r="AA93" s="34" t="s">
        <v>273</v>
      </c>
      <c r="AB93" s="34" t="s">
        <v>273</v>
      </c>
      <c r="AC93" s="34" t="s">
        <v>273</v>
      </c>
      <c r="AD93" s="28">
        <f t="shared" si="36"/>
        <v>0</v>
      </c>
      <c r="AE93" s="28">
        <f t="shared" si="37"/>
        <v>225100</v>
      </c>
      <c r="AF93" s="29" t="s">
        <v>58</v>
      </c>
      <c r="AG93" s="29" t="s">
        <v>59</v>
      </c>
      <c r="AH93" s="29" t="s">
        <v>60</v>
      </c>
      <c r="AI93" s="29" t="s">
        <v>61</v>
      </c>
      <c r="AJ93" s="29" t="s">
        <v>62</v>
      </c>
      <c r="AK93" s="26" t="s">
        <v>63</v>
      </c>
      <c r="AL93" s="26" t="s">
        <v>62</v>
      </c>
      <c r="AM93" s="26" t="s">
        <v>64</v>
      </c>
      <c r="AN93" s="26" t="s">
        <v>1279</v>
      </c>
      <c r="AO93" s="26"/>
    </row>
    <row r="94" spans="1:41">
      <c r="A94" s="26">
        <v>6</v>
      </c>
      <c r="B94" s="26" t="s">
        <v>1270</v>
      </c>
      <c r="C94" s="26" t="s">
        <v>1271</v>
      </c>
      <c r="D94" s="26" t="s">
        <v>1272</v>
      </c>
      <c r="E94" s="26" t="s">
        <v>1291</v>
      </c>
      <c r="F94" s="26" t="s">
        <v>1292</v>
      </c>
      <c r="G94" s="26" t="s">
        <v>1291</v>
      </c>
      <c r="H94" s="26" t="s">
        <v>1274</v>
      </c>
      <c r="I94" s="26" t="s">
        <v>1293</v>
      </c>
      <c r="J94" s="26">
        <v>6</v>
      </c>
      <c r="K94" s="26" t="s">
        <v>1276</v>
      </c>
      <c r="L94" s="26" t="s">
        <v>1274</v>
      </c>
      <c r="M94" s="26" t="s">
        <v>1294</v>
      </c>
      <c r="N94" s="26"/>
      <c r="O94" s="26" t="s">
        <v>1295</v>
      </c>
      <c r="P94" s="26" t="s">
        <v>1196</v>
      </c>
      <c r="Q94" s="26">
        <v>45</v>
      </c>
      <c r="R94" s="26">
        <v>24</v>
      </c>
      <c r="S94" s="27">
        <v>66000</v>
      </c>
      <c r="T94" s="27"/>
      <c r="U94" s="27"/>
      <c r="V94" s="28">
        <f t="shared" si="31"/>
        <v>66000</v>
      </c>
      <c r="W94" s="27">
        <f t="shared" si="32"/>
        <v>66000</v>
      </c>
      <c r="X94" s="27">
        <f t="shared" si="33"/>
        <v>0</v>
      </c>
      <c r="Y94" s="27">
        <f t="shared" si="34"/>
        <v>0</v>
      </c>
      <c r="Z94" s="28">
        <f t="shared" si="35"/>
        <v>66000</v>
      </c>
      <c r="AA94" s="34" t="s">
        <v>273</v>
      </c>
      <c r="AB94" s="34" t="s">
        <v>273</v>
      </c>
      <c r="AC94" s="34" t="s">
        <v>273</v>
      </c>
      <c r="AD94" s="28">
        <f t="shared" si="36"/>
        <v>0</v>
      </c>
      <c r="AE94" s="28">
        <f t="shared" si="37"/>
        <v>132000</v>
      </c>
      <c r="AF94" s="29" t="s">
        <v>58</v>
      </c>
      <c r="AG94" s="29" t="s">
        <v>59</v>
      </c>
      <c r="AH94" s="29" t="s">
        <v>60</v>
      </c>
      <c r="AI94" s="29" t="s">
        <v>61</v>
      </c>
      <c r="AJ94" s="29" t="s">
        <v>62</v>
      </c>
      <c r="AK94" s="26" t="s">
        <v>63</v>
      </c>
      <c r="AL94" s="26" t="s">
        <v>62</v>
      </c>
      <c r="AM94" s="26" t="s">
        <v>64</v>
      </c>
      <c r="AN94" s="26" t="s">
        <v>1279</v>
      </c>
      <c r="AO94" s="26"/>
    </row>
    <row r="95" spans="1:41">
      <c r="A95" s="26">
        <v>7</v>
      </c>
      <c r="B95" s="26" t="s">
        <v>1270</v>
      </c>
      <c r="C95" s="26" t="s">
        <v>1271</v>
      </c>
      <c r="D95" s="26" t="s">
        <v>1272</v>
      </c>
      <c r="E95" s="26" t="s">
        <v>1291</v>
      </c>
      <c r="F95" s="26" t="s">
        <v>1292</v>
      </c>
      <c r="G95" s="26" t="s">
        <v>1291</v>
      </c>
      <c r="H95" s="26" t="s">
        <v>1274</v>
      </c>
      <c r="I95" s="26" t="s">
        <v>1293</v>
      </c>
      <c r="J95" s="26">
        <v>6</v>
      </c>
      <c r="K95" s="26" t="s">
        <v>1276</v>
      </c>
      <c r="L95" s="26" t="s">
        <v>1274</v>
      </c>
      <c r="M95" s="26" t="s">
        <v>1296</v>
      </c>
      <c r="N95" s="26"/>
      <c r="O95" s="26" t="s">
        <v>1297</v>
      </c>
      <c r="P95" s="26" t="s">
        <v>1189</v>
      </c>
      <c r="Q95" s="26">
        <v>26</v>
      </c>
      <c r="R95" s="26">
        <v>24</v>
      </c>
      <c r="S95" s="27">
        <v>4800</v>
      </c>
      <c r="T95" s="27">
        <v>8400</v>
      </c>
      <c r="U95" s="27"/>
      <c r="V95" s="28">
        <f t="shared" si="31"/>
        <v>13200</v>
      </c>
      <c r="W95" s="27">
        <f t="shared" si="32"/>
        <v>4800</v>
      </c>
      <c r="X95" s="27">
        <f t="shared" si="33"/>
        <v>8400</v>
      </c>
      <c r="Y95" s="27">
        <f t="shared" si="34"/>
        <v>0</v>
      </c>
      <c r="Z95" s="28">
        <f t="shared" si="35"/>
        <v>13200</v>
      </c>
      <c r="AA95" s="34" t="s">
        <v>273</v>
      </c>
      <c r="AB95" s="34" t="s">
        <v>273</v>
      </c>
      <c r="AC95" s="34" t="s">
        <v>273</v>
      </c>
      <c r="AD95" s="28">
        <f t="shared" si="36"/>
        <v>0</v>
      </c>
      <c r="AE95" s="28">
        <f t="shared" si="37"/>
        <v>26400</v>
      </c>
      <c r="AF95" s="29" t="s">
        <v>58</v>
      </c>
      <c r="AG95" s="29" t="s">
        <v>59</v>
      </c>
      <c r="AH95" s="29" t="s">
        <v>60</v>
      </c>
      <c r="AI95" s="29" t="s">
        <v>61</v>
      </c>
      <c r="AJ95" s="29" t="s">
        <v>62</v>
      </c>
      <c r="AK95" s="26" t="s">
        <v>63</v>
      </c>
      <c r="AL95" s="26" t="s">
        <v>62</v>
      </c>
      <c r="AM95" s="26" t="s">
        <v>64</v>
      </c>
      <c r="AN95" s="26" t="s">
        <v>1279</v>
      </c>
      <c r="AO95" s="26" t="s">
        <v>2820</v>
      </c>
    </row>
    <row r="96" spans="1:41">
      <c r="A96" s="26">
        <v>8</v>
      </c>
      <c r="B96" s="26" t="s">
        <v>1270</v>
      </c>
      <c r="C96" s="26" t="s">
        <v>1271</v>
      </c>
      <c r="D96" s="26" t="s">
        <v>1272</v>
      </c>
      <c r="E96" s="26" t="s">
        <v>1298</v>
      </c>
      <c r="F96" s="26" t="s">
        <v>1299</v>
      </c>
      <c r="G96" s="26" t="s">
        <v>1300</v>
      </c>
      <c r="H96" s="26" t="s">
        <v>1274</v>
      </c>
      <c r="I96" s="26" t="s">
        <v>545</v>
      </c>
      <c r="J96" s="26">
        <v>32</v>
      </c>
      <c r="K96" s="26" t="s">
        <v>1276</v>
      </c>
      <c r="L96" s="26" t="s">
        <v>1274</v>
      </c>
      <c r="M96" s="13" t="s">
        <v>1301</v>
      </c>
      <c r="N96" s="26"/>
      <c r="O96" s="26">
        <v>95618241</v>
      </c>
      <c r="P96" s="26" t="s">
        <v>1196</v>
      </c>
      <c r="Q96" s="26">
        <v>42</v>
      </c>
      <c r="R96" s="26">
        <v>24</v>
      </c>
      <c r="S96" s="27">
        <v>110000</v>
      </c>
      <c r="T96" s="27"/>
      <c r="U96" s="27"/>
      <c r="V96" s="28">
        <f t="shared" si="31"/>
        <v>110000</v>
      </c>
      <c r="W96" s="27">
        <f t="shared" si="32"/>
        <v>110000</v>
      </c>
      <c r="X96" s="27">
        <f t="shared" si="33"/>
        <v>0</v>
      </c>
      <c r="Y96" s="27">
        <f t="shared" si="34"/>
        <v>0</v>
      </c>
      <c r="Z96" s="28">
        <f t="shared" si="35"/>
        <v>110000</v>
      </c>
      <c r="AA96" s="34" t="s">
        <v>273</v>
      </c>
      <c r="AB96" s="34" t="s">
        <v>273</v>
      </c>
      <c r="AC96" s="34" t="s">
        <v>273</v>
      </c>
      <c r="AD96" s="28">
        <f t="shared" si="36"/>
        <v>0</v>
      </c>
      <c r="AE96" s="28">
        <f t="shared" si="37"/>
        <v>220000</v>
      </c>
      <c r="AF96" s="29" t="s">
        <v>58</v>
      </c>
      <c r="AG96" s="29" t="s">
        <v>59</v>
      </c>
      <c r="AH96" s="29" t="s">
        <v>60</v>
      </c>
      <c r="AI96" s="29" t="s">
        <v>61</v>
      </c>
      <c r="AJ96" s="29" t="s">
        <v>62</v>
      </c>
      <c r="AK96" s="26" t="s">
        <v>63</v>
      </c>
      <c r="AL96" s="26" t="s">
        <v>62</v>
      </c>
      <c r="AM96" s="26" t="s">
        <v>64</v>
      </c>
      <c r="AN96" s="26" t="s">
        <v>1279</v>
      </c>
      <c r="AO96" s="26"/>
    </row>
    <row r="97" spans="1:41">
      <c r="A97" s="26">
        <v>9</v>
      </c>
      <c r="B97" s="26" t="s">
        <v>1270</v>
      </c>
      <c r="C97" s="26" t="s">
        <v>1271</v>
      </c>
      <c r="D97" s="26" t="s">
        <v>1272</v>
      </c>
      <c r="E97" s="26" t="s">
        <v>1298</v>
      </c>
      <c r="F97" s="26" t="s">
        <v>1299</v>
      </c>
      <c r="G97" s="26" t="s">
        <v>1302</v>
      </c>
      <c r="H97" s="26" t="s">
        <v>1274</v>
      </c>
      <c r="I97" s="26" t="s">
        <v>545</v>
      </c>
      <c r="J97" s="26">
        <v>32</v>
      </c>
      <c r="K97" s="26" t="s">
        <v>1276</v>
      </c>
      <c r="L97" s="26" t="s">
        <v>1274</v>
      </c>
      <c r="M97" s="13" t="s">
        <v>1303</v>
      </c>
      <c r="N97" s="26"/>
      <c r="O97" s="26">
        <v>56214092</v>
      </c>
      <c r="P97" s="26" t="s">
        <v>692</v>
      </c>
      <c r="Q97" s="26">
        <v>26</v>
      </c>
      <c r="R97" s="26">
        <v>24</v>
      </c>
      <c r="S97" s="27">
        <v>66000</v>
      </c>
      <c r="T97" s="27"/>
      <c r="U97" s="27"/>
      <c r="V97" s="28">
        <f t="shared" si="31"/>
        <v>66000</v>
      </c>
      <c r="W97" s="27">
        <f t="shared" si="32"/>
        <v>66000</v>
      </c>
      <c r="X97" s="27">
        <f t="shared" si="33"/>
        <v>0</v>
      </c>
      <c r="Y97" s="27">
        <f t="shared" si="34"/>
        <v>0</v>
      </c>
      <c r="Z97" s="28">
        <f t="shared" si="35"/>
        <v>66000</v>
      </c>
      <c r="AA97" s="34" t="s">
        <v>273</v>
      </c>
      <c r="AB97" s="34" t="s">
        <v>273</v>
      </c>
      <c r="AC97" s="34" t="s">
        <v>273</v>
      </c>
      <c r="AD97" s="28">
        <f t="shared" si="36"/>
        <v>0</v>
      </c>
      <c r="AE97" s="28">
        <f t="shared" si="37"/>
        <v>132000</v>
      </c>
      <c r="AF97" s="29" t="s">
        <v>58</v>
      </c>
      <c r="AG97" s="29" t="s">
        <v>59</v>
      </c>
      <c r="AH97" s="29" t="s">
        <v>60</v>
      </c>
      <c r="AI97" s="29" t="s">
        <v>61</v>
      </c>
      <c r="AJ97" s="29" t="s">
        <v>62</v>
      </c>
      <c r="AK97" s="26" t="s">
        <v>63</v>
      </c>
      <c r="AL97" s="26" t="s">
        <v>62</v>
      </c>
      <c r="AM97" s="26" t="s">
        <v>64</v>
      </c>
      <c r="AN97" s="26" t="s">
        <v>1279</v>
      </c>
      <c r="AO97" s="26"/>
    </row>
    <row r="98" spans="1:41">
      <c r="A98" s="26">
        <v>10</v>
      </c>
      <c r="B98" s="26" t="s">
        <v>1270</v>
      </c>
      <c r="C98" s="26" t="s">
        <v>1271</v>
      </c>
      <c r="D98" s="26" t="s">
        <v>1272</v>
      </c>
      <c r="E98" s="26" t="s">
        <v>1298</v>
      </c>
      <c r="F98" s="26" t="s">
        <v>1299</v>
      </c>
      <c r="G98" s="26" t="s">
        <v>1304</v>
      </c>
      <c r="H98" s="26" t="s">
        <v>1274</v>
      </c>
      <c r="I98" s="26" t="s">
        <v>545</v>
      </c>
      <c r="J98" s="26">
        <v>17</v>
      </c>
      <c r="K98" s="26" t="s">
        <v>1276</v>
      </c>
      <c r="L98" s="26" t="s">
        <v>1274</v>
      </c>
      <c r="M98" s="13" t="s">
        <v>1305</v>
      </c>
      <c r="N98" s="26"/>
      <c r="O98" s="26" t="s">
        <v>1306</v>
      </c>
      <c r="P98" s="26" t="s">
        <v>692</v>
      </c>
      <c r="Q98" s="26">
        <v>39</v>
      </c>
      <c r="R98" s="26">
        <v>24</v>
      </c>
      <c r="S98" s="27">
        <v>90000</v>
      </c>
      <c r="T98" s="27"/>
      <c r="U98" s="27"/>
      <c r="V98" s="28">
        <f t="shared" si="31"/>
        <v>90000</v>
      </c>
      <c r="W98" s="27">
        <f t="shared" si="32"/>
        <v>90000</v>
      </c>
      <c r="X98" s="27">
        <f t="shared" si="33"/>
        <v>0</v>
      </c>
      <c r="Y98" s="27">
        <f t="shared" si="34"/>
        <v>0</v>
      </c>
      <c r="Z98" s="28">
        <f t="shared" si="35"/>
        <v>90000</v>
      </c>
      <c r="AA98" s="34" t="s">
        <v>273</v>
      </c>
      <c r="AB98" s="34" t="s">
        <v>273</v>
      </c>
      <c r="AC98" s="34" t="s">
        <v>273</v>
      </c>
      <c r="AD98" s="28">
        <f t="shared" si="36"/>
        <v>0</v>
      </c>
      <c r="AE98" s="28">
        <f t="shared" si="37"/>
        <v>180000</v>
      </c>
      <c r="AF98" s="29" t="s">
        <v>58</v>
      </c>
      <c r="AG98" s="29" t="s">
        <v>59</v>
      </c>
      <c r="AH98" s="29" t="s">
        <v>60</v>
      </c>
      <c r="AI98" s="29" t="s">
        <v>61</v>
      </c>
      <c r="AJ98" s="29" t="s">
        <v>62</v>
      </c>
      <c r="AK98" s="26" t="s">
        <v>63</v>
      </c>
      <c r="AL98" s="26" t="s">
        <v>62</v>
      </c>
      <c r="AM98" s="26" t="s">
        <v>64</v>
      </c>
      <c r="AN98" s="26" t="s">
        <v>1279</v>
      </c>
      <c r="AO98" s="26"/>
    </row>
    <row r="99" spans="1:41">
      <c r="A99" s="26">
        <v>11</v>
      </c>
      <c r="B99" s="26" t="s">
        <v>1270</v>
      </c>
      <c r="C99" s="26" t="s">
        <v>1271</v>
      </c>
      <c r="D99" s="26" t="s">
        <v>1272</v>
      </c>
      <c r="E99" s="26" t="s">
        <v>1298</v>
      </c>
      <c r="F99" s="26" t="s">
        <v>1299</v>
      </c>
      <c r="G99" s="26" t="s">
        <v>1307</v>
      </c>
      <c r="H99" s="26" t="s">
        <v>1274</v>
      </c>
      <c r="I99" s="26" t="s">
        <v>545</v>
      </c>
      <c r="J99" s="26">
        <v>32</v>
      </c>
      <c r="K99" s="26" t="s">
        <v>1276</v>
      </c>
      <c r="L99" s="26" t="s">
        <v>1274</v>
      </c>
      <c r="M99" s="13" t="s">
        <v>1308</v>
      </c>
      <c r="N99" s="26"/>
      <c r="O99" s="26">
        <v>95618249</v>
      </c>
      <c r="P99" s="26" t="s">
        <v>692</v>
      </c>
      <c r="Q99" s="26">
        <v>35</v>
      </c>
      <c r="R99" s="26">
        <v>24</v>
      </c>
      <c r="S99" s="27">
        <v>100000</v>
      </c>
      <c r="T99" s="27"/>
      <c r="U99" s="27"/>
      <c r="V99" s="28">
        <f t="shared" si="31"/>
        <v>100000</v>
      </c>
      <c r="W99" s="27">
        <f t="shared" si="32"/>
        <v>100000</v>
      </c>
      <c r="X99" s="27">
        <f t="shared" si="33"/>
        <v>0</v>
      </c>
      <c r="Y99" s="27">
        <f t="shared" si="34"/>
        <v>0</v>
      </c>
      <c r="Z99" s="28">
        <f t="shared" si="35"/>
        <v>100000</v>
      </c>
      <c r="AA99" s="34" t="s">
        <v>273</v>
      </c>
      <c r="AB99" s="34" t="s">
        <v>273</v>
      </c>
      <c r="AC99" s="34" t="s">
        <v>273</v>
      </c>
      <c r="AD99" s="28">
        <f t="shared" si="36"/>
        <v>0</v>
      </c>
      <c r="AE99" s="28">
        <f t="shared" si="37"/>
        <v>200000</v>
      </c>
      <c r="AF99" s="29" t="s">
        <v>58</v>
      </c>
      <c r="AG99" s="29" t="s">
        <v>59</v>
      </c>
      <c r="AH99" s="29" t="s">
        <v>60</v>
      </c>
      <c r="AI99" s="29" t="s">
        <v>61</v>
      </c>
      <c r="AJ99" s="29" t="s">
        <v>62</v>
      </c>
      <c r="AK99" s="26" t="s">
        <v>63</v>
      </c>
      <c r="AL99" s="26" t="s">
        <v>62</v>
      </c>
      <c r="AM99" s="26" t="s">
        <v>64</v>
      </c>
      <c r="AN99" s="26" t="s">
        <v>1279</v>
      </c>
      <c r="AO99" s="26"/>
    </row>
    <row r="100" spans="1:41">
      <c r="A100" s="26">
        <v>12</v>
      </c>
      <c r="B100" s="26" t="s">
        <v>1270</v>
      </c>
      <c r="C100" s="26" t="s">
        <v>1271</v>
      </c>
      <c r="D100" s="26" t="s">
        <v>1272</v>
      </c>
      <c r="E100" s="26" t="s">
        <v>1309</v>
      </c>
      <c r="F100" s="26" t="s">
        <v>1310</v>
      </c>
      <c r="G100" s="26" t="s">
        <v>1309</v>
      </c>
      <c r="H100" s="26" t="s">
        <v>1274</v>
      </c>
      <c r="I100" s="26" t="s">
        <v>1311</v>
      </c>
      <c r="J100" s="26">
        <v>54</v>
      </c>
      <c r="K100" s="26" t="s">
        <v>1276</v>
      </c>
      <c r="L100" s="26" t="s">
        <v>1274</v>
      </c>
      <c r="M100" s="13" t="s">
        <v>1312</v>
      </c>
      <c r="N100" s="26"/>
      <c r="O100" s="26" t="s">
        <v>1313</v>
      </c>
      <c r="P100" s="26" t="s">
        <v>1189</v>
      </c>
      <c r="Q100" s="26">
        <v>23</v>
      </c>
      <c r="R100" s="26">
        <v>24</v>
      </c>
      <c r="S100" s="27">
        <v>15000</v>
      </c>
      <c r="T100" s="27">
        <v>30000</v>
      </c>
      <c r="U100" s="27"/>
      <c r="V100" s="28">
        <f t="shared" si="31"/>
        <v>45000</v>
      </c>
      <c r="W100" s="27">
        <f t="shared" si="32"/>
        <v>15000</v>
      </c>
      <c r="X100" s="27">
        <f t="shared" si="33"/>
        <v>30000</v>
      </c>
      <c r="Y100" s="27">
        <f t="shared" si="34"/>
        <v>0</v>
      </c>
      <c r="Z100" s="28">
        <f t="shared" si="35"/>
        <v>45000</v>
      </c>
      <c r="AA100" s="34" t="s">
        <v>273</v>
      </c>
      <c r="AB100" s="34" t="s">
        <v>273</v>
      </c>
      <c r="AC100" s="34" t="s">
        <v>273</v>
      </c>
      <c r="AD100" s="28">
        <f t="shared" si="36"/>
        <v>0</v>
      </c>
      <c r="AE100" s="28">
        <f t="shared" si="37"/>
        <v>90000</v>
      </c>
      <c r="AF100" s="29" t="s">
        <v>58</v>
      </c>
      <c r="AG100" s="29" t="s">
        <v>59</v>
      </c>
      <c r="AH100" s="29" t="s">
        <v>60</v>
      </c>
      <c r="AI100" s="29" t="s">
        <v>61</v>
      </c>
      <c r="AJ100" s="29" t="s">
        <v>62</v>
      </c>
      <c r="AK100" s="26" t="s">
        <v>63</v>
      </c>
      <c r="AL100" s="26" t="s">
        <v>62</v>
      </c>
      <c r="AM100" s="26" t="s">
        <v>64</v>
      </c>
      <c r="AN100" s="26" t="s">
        <v>1279</v>
      </c>
      <c r="AO100" s="26"/>
    </row>
    <row r="101" spans="1:41">
      <c r="A101" s="26">
        <v>13</v>
      </c>
      <c r="B101" s="26" t="s">
        <v>1270</v>
      </c>
      <c r="C101" s="26" t="s">
        <v>1271</v>
      </c>
      <c r="D101" s="26" t="s">
        <v>1272</v>
      </c>
      <c r="E101" s="26" t="s">
        <v>1314</v>
      </c>
      <c r="F101" s="26" t="s">
        <v>1315</v>
      </c>
      <c r="G101" s="26" t="s">
        <v>1314</v>
      </c>
      <c r="H101" s="26" t="s">
        <v>1316</v>
      </c>
      <c r="I101" s="26"/>
      <c r="J101" s="26">
        <v>30</v>
      </c>
      <c r="K101" s="26" t="s">
        <v>1317</v>
      </c>
      <c r="L101" s="26" t="s">
        <v>1318</v>
      </c>
      <c r="M101" s="13" t="s">
        <v>1319</v>
      </c>
      <c r="N101" s="26"/>
      <c r="O101" s="26" t="s">
        <v>1320</v>
      </c>
      <c r="P101" s="26" t="s">
        <v>1193</v>
      </c>
      <c r="Q101" s="26">
        <v>23</v>
      </c>
      <c r="R101" s="26">
        <v>24</v>
      </c>
      <c r="S101" s="27">
        <v>10969</v>
      </c>
      <c r="T101" s="27"/>
      <c r="U101" s="27"/>
      <c r="V101" s="28">
        <f t="shared" si="31"/>
        <v>10969</v>
      </c>
      <c r="W101" s="27">
        <f t="shared" si="32"/>
        <v>10969</v>
      </c>
      <c r="X101" s="27">
        <f t="shared" si="33"/>
        <v>0</v>
      </c>
      <c r="Y101" s="27">
        <f t="shared" si="34"/>
        <v>0</v>
      </c>
      <c r="Z101" s="28">
        <f t="shared" si="35"/>
        <v>10969</v>
      </c>
      <c r="AA101" s="34" t="s">
        <v>273</v>
      </c>
      <c r="AB101" s="34" t="s">
        <v>273</v>
      </c>
      <c r="AC101" s="34" t="s">
        <v>273</v>
      </c>
      <c r="AD101" s="28">
        <f t="shared" si="36"/>
        <v>0</v>
      </c>
      <c r="AE101" s="28">
        <f t="shared" si="37"/>
        <v>21938</v>
      </c>
      <c r="AF101" s="29" t="s">
        <v>58</v>
      </c>
      <c r="AG101" s="29" t="s">
        <v>59</v>
      </c>
      <c r="AH101" s="29" t="s">
        <v>60</v>
      </c>
      <c r="AI101" s="29" t="s">
        <v>61</v>
      </c>
      <c r="AJ101" s="29" t="s">
        <v>62</v>
      </c>
      <c r="AK101" s="26" t="s">
        <v>63</v>
      </c>
      <c r="AL101" s="26" t="s">
        <v>62</v>
      </c>
      <c r="AM101" s="26" t="s">
        <v>64</v>
      </c>
      <c r="AN101" s="26" t="s">
        <v>1279</v>
      </c>
      <c r="AO101" s="26"/>
    </row>
    <row r="102" spans="1:41">
      <c r="A102" s="26">
        <v>14</v>
      </c>
      <c r="B102" s="26" t="s">
        <v>1270</v>
      </c>
      <c r="C102" s="26" t="s">
        <v>1271</v>
      </c>
      <c r="D102" s="26" t="s">
        <v>1272</v>
      </c>
      <c r="E102" s="26" t="s">
        <v>1314</v>
      </c>
      <c r="F102" s="26" t="s">
        <v>1315</v>
      </c>
      <c r="G102" s="26" t="s">
        <v>1314</v>
      </c>
      <c r="H102" s="26" t="s">
        <v>1316</v>
      </c>
      <c r="I102" s="26"/>
      <c r="J102" s="26">
        <v>30</v>
      </c>
      <c r="K102" s="26" t="s">
        <v>1317</v>
      </c>
      <c r="L102" s="26" t="s">
        <v>1318</v>
      </c>
      <c r="M102" s="13" t="s">
        <v>1321</v>
      </c>
      <c r="N102" s="26"/>
      <c r="O102" s="26">
        <v>82695049</v>
      </c>
      <c r="P102" s="26" t="s">
        <v>1193</v>
      </c>
      <c r="Q102" s="26">
        <v>23</v>
      </c>
      <c r="R102" s="26">
        <v>24</v>
      </c>
      <c r="S102" s="27">
        <v>54573</v>
      </c>
      <c r="T102" s="27"/>
      <c r="U102" s="27"/>
      <c r="V102" s="28">
        <f t="shared" si="31"/>
        <v>54573</v>
      </c>
      <c r="W102" s="27">
        <f t="shared" si="32"/>
        <v>54573</v>
      </c>
      <c r="X102" s="27">
        <f t="shared" si="33"/>
        <v>0</v>
      </c>
      <c r="Y102" s="27">
        <f t="shared" si="34"/>
        <v>0</v>
      </c>
      <c r="Z102" s="28">
        <f t="shared" si="35"/>
        <v>54573</v>
      </c>
      <c r="AA102" s="34" t="s">
        <v>273</v>
      </c>
      <c r="AB102" s="34" t="s">
        <v>273</v>
      </c>
      <c r="AC102" s="34" t="s">
        <v>273</v>
      </c>
      <c r="AD102" s="28">
        <f t="shared" si="36"/>
        <v>0</v>
      </c>
      <c r="AE102" s="28">
        <f t="shared" si="37"/>
        <v>109146</v>
      </c>
      <c r="AF102" s="29" t="s">
        <v>58</v>
      </c>
      <c r="AG102" s="29" t="s">
        <v>59</v>
      </c>
      <c r="AH102" s="29" t="s">
        <v>60</v>
      </c>
      <c r="AI102" s="29" t="s">
        <v>61</v>
      </c>
      <c r="AJ102" s="29" t="s">
        <v>62</v>
      </c>
      <c r="AK102" s="26" t="s">
        <v>63</v>
      </c>
      <c r="AL102" s="26" t="s">
        <v>62</v>
      </c>
      <c r="AM102" s="26" t="s">
        <v>64</v>
      </c>
      <c r="AN102" s="26" t="s">
        <v>1279</v>
      </c>
      <c r="AO102" s="26"/>
    </row>
    <row r="103" spans="1:41">
      <c r="A103" s="26">
        <v>15</v>
      </c>
      <c r="B103" s="26" t="s">
        <v>1270</v>
      </c>
      <c r="C103" s="26" t="s">
        <v>1271</v>
      </c>
      <c r="D103" s="26" t="s">
        <v>1272</v>
      </c>
      <c r="E103" s="26" t="s">
        <v>1322</v>
      </c>
      <c r="F103" s="26" t="s">
        <v>1323</v>
      </c>
      <c r="G103" s="26" t="s">
        <v>1322</v>
      </c>
      <c r="H103" s="26" t="s">
        <v>1324</v>
      </c>
      <c r="I103" s="26"/>
      <c r="J103" s="26">
        <v>13</v>
      </c>
      <c r="K103" s="26" t="s">
        <v>1325</v>
      </c>
      <c r="L103" s="26" t="s">
        <v>1326</v>
      </c>
      <c r="M103" s="13" t="s">
        <v>1327</v>
      </c>
      <c r="N103" s="26"/>
      <c r="O103" s="37"/>
      <c r="P103" s="26" t="s">
        <v>1328</v>
      </c>
      <c r="Q103" s="26">
        <v>182</v>
      </c>
      <c r="R103" s="26">
        <v>24</v>
      </c>
      <c r="S103" s="27">
        <v>168000</v>
      </c>
      <c r="T103" s="27">
        <v>147000</v>
      </c>
      <c r="U103" s="27"/>
      <c r="V103" s="28">
        <f t="shared" si="31"/>
        <v>315000</v>
      </c>
      <c r="W103" s="27">
        <f t="shared" si="32"/>
        <v>168000</v>
      </c>
      <c r="X103" s="27">
        <f t="shared" si="33"/>
        <v>147000</v>
      </c>
      <c r="Y103" s="27">
        <f t="shared" si="34"/>
        <v>0</v>
      </c>
      <c r="Z103" s="28">
        <f t="shared" si="35"/>
        <v>315000</v>
      </c>
      <c r="AA103" s="34" t="s">
        <v>273</v>
      </c>
      <c r="AB103" s="34" t="s">
        <v>273</v>
      </c>
      <c r="AC103" s="34" t="s">
        <v>273</v>
      </c>
      <c r="AD103" s="28">
        <f t="shared" si="36"/>
        <v>0</v>
      </c>
      <c r="AE103" s="28">
        <f t="shared" si="37"/>
        <v>630000</v>
      </c>
      <c r="AF103" s="29" t="s">
        <v>58</v>
      </c>
      <c r="AG103" s="29" t="s">
        <v>59</v>
      </c>
      <c r="AH103" s="29" t="s">
        <v>60</v>
      </c>
      <c r="AI103" s="29" t="s">
        <v>61</v>
      </c>
      <c r="AJ103" s="29" t="s">
        <v>62</v>
      </c>
      <c r="AK103" s="26" t="s">
        <v>63</v>
      </c>
      <c r="AL103" s="26" t="s">
        <v>62</v>
      </c>
      <c r="AM103" s="26" t="s">
        <v>64</v>
      </c>
      <c r="AN103" s="26" t="s">
        <v>1279</v>
      </c>
      <c r="AO103" s="26"/>
    </row>
    <row r="104" spans="1:41">
      <c r="A104" s="26">
        <v>16</v>
      </c>
      <c r="B104" s="26" t="s">
        <v>1270</v>
      </c>
      <c r="C104" s="26" t="s">
        <v>1271</v>
      </c>
      <c r="D104" s="26" t="s">
        <v>1272</v>
      </c>
      <c r="E104" s="26" t="s">
        <v>1329</v>
      </c>
      <c r="F104" s="26" t="s">
        <v>1330</v>
      </c>
      <c r="G104" s="26" t="s">
        <v>1329</v>
      </c>
      <c r="H104" s="26" t="s">
        <v>1331</v>
      </c>
      <c r="I104" s="26"/>
      <c r="J104" s="26">
        <v>49</v>
      </c>
      <c r="K104" s="26" t="s">
        <v>1332</v>
      </c>
      <c r="L104" s="26" t="s">
        <v>1333</v>
      </c>
      <c r="M104" s="13" t="s">
        <v>1334</v>
      </c>
      <c r="N104" s="26"/>
      <c r="O104" s="26">
        <v>97520794</v>
      </c>
      <c r="P104" s="26" t="s">
        <v>1193</v>
      </c>
      <c r="Q104" s="26">
        <v>5</v>
      </c>
      <c r="R104" s="26">
        <v>24</v>
      </c>
      <c r="S104" s="27">
        <v>990</v>
      </c>
      <c r="T104" s="27"/>
      <c r="U104" s="27"/>
      <c r="V104" s="28">
        <f t="shared" si="31"/>
        <v>990</v>
      </c>
      <c r="W104" s="27">
        <f t="shared" si="32"/>
        <v>990</v>
      </c>
      <c r="X104" s="27">
        <f t="shared" si="33"/>
        <v>0</v>
      </c>
      <c r="Y104" s="27">
        <f t="shared" si="34"/>
        <v>0</v>
      </c>
      <c r="Z104" s="28">
        <f t="shared" si="35"/>
        <v>990</v>
      </c>
      <c r="AA104" s="34" t="s">
        <v>273</v>
      </c>
      <c r="AB104" s="34" t="s">
        <v>273</v>
      </c>
      <c r="AC104" s="34" t="s">
        <v>273</v>
      </c>
      <c r="AD104" s="28">
        <f t="shared" si="36"/>
        <v>0</v>
      </c>
      <c r="AE104" s="28">
        <f t="shared" si="37"/>
        <v>1980</v>
      </c>
      <c r="AF104" s="29" t="s">
        <v>58</v>
      </c>
      <c r="AG104" s="29" t="s">
        <v>59</v>
      </c>
      <c r="AH104" s="29" t="s">
        <v>60</v>
      </c>
      <c r="AI104" s="29" t="s">
        <v>61</v>
      </c>
      <c r="AJ104" s="29" t="s">
        <v>62</v>
      </c>
      <c r="AK104" s="26" t="s">
        <v>63</v>
      </c>
      <c r="AL104" s="26" t="s">
        <v>62</v>
      </c>
      <c r="AM104" s="26" t="s">
        <v>64</v>
      </c>
      <c r="AN104" s="26" t="s">
        <v>1279</v>
      </c>
      <c r="AO104" s="26"/>
    </row>
    <row r="105" spans="1:41">
      <c r="A105" s="26">
        <v>17</v>
      </c>
      <c r="B105" s="26" t="s">
        <v>1270</v>
      </c>
      <c r="C105" s="26" t="s">
        <v>1271</v>
      </c>
      <c r="D105" s="26" t="s">
        <v>1272</v>
      </c>
      <c r="E105" s="26" t="s">
        <v>1329</v>
      </c>
      <c r="F105" s="26" t="s">
        <v>1330</v>
      </c>
      <c r="G105" s="26" t="s">
        <v>1329</v>
      </c>
      <c r="H105" s="26" t="s">
        <v>1331</v>
      </c>
      <c r="I105" s="26"/>
      <c r="J105" s="26">
        <v>49</v>
      </c>
      <c r="K105" s="26" t="s">
        <v>1332</v>
      </c>
      <c r="L105" s="26" t="s">
        <v>1333</v>
      </c>
      <c r="M105" s="13" t="s">
        <v>1335</v>
      </c>
      <c r="N105" s="26"/>
      <c r="O105" s="26">
        <v>56367686</v>
      </c>
      <c r="P105" s="26" t="s">
        <v>1189</v>
      </c>
      <c r="Q105" s="26">
        <v>8</v>
      </c>
      <c r="R105" s="26">
        <v>24</v>
      </c>
      <c r="S105" s="27">
        <v>21400</v>
      </c>
      <c r="T105" s="27">
        <v>45261</v>
      </c>
      <c r="U105" s="27"/>
      <c r="V105" s="28">
        <f t="shared" si="31"/>
        <v>66661</v>
      </c>
      <c r="W105" s="27">
        <f t="shared" si="32"/>
        <v>21400</v>
      </c>
      <c r="X105" s="27">
        <f t="shared" si="33"/>
        <v>45261</v>
      </c>
      <c r="Y105" s="27">
        <f t="shared" si="34"/>
        <v>0</v>
      </c>
      <c r="Z105" s="28">
        <f t="shared" si="35"/>
        <v>66661</v>
      </c>
      <c r="AA105" s="34" t="s">
        <v>273</v>
      </c>
      <c r="AB105" s="34" t="s">
        <v>273</v>
      </c>
      <c r="AC105" s="34" t="s">
        <v>273</v>
      </c>
      <c r="AD105" s="28">
        <f t="shared" si="36"/>
        <v>0</v>
      </c>
      <c r="AE105" s="28">
        <f t="shared" si="37"/>
        <v>133322</v>
      </c>
      <c r="AF105" s="29" t="s">
        <v>58</v>
      </c>
      <c r="AG105" s="29" t="s">
        <v>59</v>
      </c>
      <c r="AH105" s="29" t="s">
        <v>60</v>
      </c>
      <c r="AI105" s="29" t="s">
        <v>61</v>
      </c>
      <c r="AJ105" s="29" t="s">
        <v>62</v>
      </c>
      <c r="AK105" s="26" t="s">
        <v>63</v>
      </c>
      <c r="AL105" s="26" t="s">
        <v>62</v>
      </c>
      <c r="AM105" s="26" t="s">
        <v>64</v>
      </c>
      <c r="AN105" s="26" t="s">
        <v>1279</v>
      </c>
      <c r="AO105" s="26"/>
    </row>
    <row r="106" spans="1:41">
      <c r="A106" s="26">
        <v>18</v>
      </c>
      <c r="B106" s="26" t="s">
        <v>1270</v>
      </c>
      <c r="C106" s="26" t="s">
        <v>1271</v>
      </c>
      <c r="D106" s="26" t="s">
        <v>1272</v>
      </c>
      <c r="E106" s="26" t="s">
        <v>1329</v>
      </c>
      <c r="F106" s="26" t="s">
        <v>1330</v>
      </c>
      <c r="G106" s="26" t="s">
        <v>1329</v>
      </c>
      <c r="H106" s="26" t="s">
        <v>1331</v>
      </c>
      <c r="I106" s="26"/>
      <c r="J106" s="26">
        <v>49</v>
      </c>
      <c r="K106" s="26" t="s">
        <v>1332</v>
      </c>
      <c r="L106" s="26" t="s">
        <v>1333</v>
      </c>
      <c r="M106" s="13" t="s">
        <v>1336</v>
      </c>
      <c r="N106" s="26"/>
      <c r="O106" s="26">
        <v>92034478</v>
      </c>
      <c r="P106" s="26" t="s">
        <v>1281</v>
      </c>
      <c r="Q106" s="26">
        <v>5</v>
      </c>
      <c r="R106" s="26">
        <v>24</v>
      </c>
      <c r="S106" s="27">
        <v>2035</v>
      </c>
      <c r="T106" s="27">
        <v>2017</v>
      </c>
      <c r="U106" s="27"/>
      <c r="V106" s="28">
        <f t="shared" si="31"/>
        <v>4052</v>
      </c>
      <c r="W106" s="27">
        <f t="shared" si="32"/>
        <v>2035</v>
      </c>
      <c r="X106" s="27">
        <f t="shared" si="33"/>
        <v>2017</v>
      </c>
      <c r="Y106" s="27">
        <f t="shared" si="34"/>
        <v>0</v>
      </c>
      <c r="Z106" s="28">
        <f t="shared" si="35"/>
        <v>4052</v>
      </c>
      <c r="AA106" s="34" t="s">
        <v>273</v>
      </c>
      <c r="AB106" s="34" t="s">
        <v>273</v>
      </c>
      <c r="AC106" s="34" t="s">
        <v>273</v>
      </c>
      <c r="AD106" s="28">
        <f t="shared" si="36"/>
        <v>0</v>
      </c>
      <c r="AE106" s="28">
        <f t="shared" si="37"/>
        <v>8104</v>
      </c>
      <c r="AF106" s="29" t="s">
        <v>58</v>
      </c>
      <c r="AG106" s="29" t="s">
        <v>59</v>
      </c>
      <c r="AH106" s="29" t="s">
        <v>60</v>
      </c>
      <c r="AI106" s="29" t="s">
        <v>61</v>
      </c>
      <c r="AJ106" s="29" t="s">
        <v>62</v>
      </c>
      <c r="AK106" s="26" t="s">
        <v>63</v>
      </c>
      <c r="AL106" s="26" t="s">
        <v>62</v>
      </c>
      <c r="AM106" s="26" t="s">
        <v>64</v>
      </c>
      <c r="AN106" s="26" t="s">
        <v>1279</v>
      </c>
      <c r="AO106" s="26"/>
    </row>
    <row r="107" spans="1:41">
      <c r="A107" s="26">
        <v>19</v>
      </c>
      <c r="B107" s="26" t="s">
        <v>1270</v>
      </c>
      <c r="C107" s="26" t="s">
        <v>1271</v>
      </c>
      <c r="D107" s="26" t="s">
        <v>1272</v>
      </c>
      <c r="E107" s="26" t="s">
        <v>1337</v>
      </c>
      <c r="F107" s="26" t="s">
        <v>1338</v>
      </c>
      <c r="G107" s="26" t="s">
        <v>1337</v>
      </c>
      <c r="H107" s="26" t="s">
        <v>1274</v>
      </c>
      <c r="I107" s="26" t="s">
        <v>249</v>
      </c>
      <c r="J107" s="26">
        <v>7</v>
      </c>
      <c r="K107" s="26" t="s">
        <v>1276</v>
      </c>
      <c r="L107" s="26" t="s">
        <v>1274</v>
      </c>
      <c r="M107" s="13" t="s">
        <v>1339</v>
      </c>
      <c r="N107" s="26"/>
      <c r="O107" s="26" t="s">
        <v>1340</v>
      </c>
      <c r="P107" s="26" t="s">
        <v>692</v>
      </c>
      <c r="Q107" s="26">
        <v>13</v>
      </c>
      <c r="R107" s="26">
        <v>24</v>
      </c>
      <c r="S107" s="27">
        <v>20000</v>
      </c>
      <c r="T107" s="27"/>
      <c r="U107" s="27"/>
      <c r="V107" s="28">
        <f t="shared" si="31"/>
        <v>20000</v>
      </c>
      <c r="W107" s="27">
        <f t="shared" si="32"/>
        <v>20000</v>
      </c>
      <c r="X107" s="27">
        <f t="shared" si="33"/>
        <v>0</v>
      </c>
      <c r="Y107" s="27">
        <f t="shared" si="34"/>
        <v>0</v>
      </c>
      <c r="Z107" s="28">
        <f t="shared" si="35"/>
        <v>20000</v>
      </c>
      <c r="AA107" s="34" t="s">
        <v>273</v>
      </c>
      <c r="AB107" s="34" t="s">
        <v>273</v>
      </c>
      <c r="AC107" s="34" t="s">
        <v>273</v>
      </c>
      <c r="AD107" s="28">
        <f t="shared" si="36"/>
        <v>0</v>
      </c>
      <c r="AE107" s="28">
        <f t="shared" si="37"/>
        <v>40000</v>
      </c>
      <c r="AF107" s="29" t="s">
        <v>58</v>
      </c>
      <c r="AG107" s="29" t="s">
        <v>59</v>
      </c>
      <c r="AH107" s="29" t="s">
        <v>60</v>
      </c>
      <c r="AI107" s="29" t="s">
        <v>61</v>
      </c>
      <c r="AJ107" s="29" t="s">
        <v>62</v>
      </c>
      <c r="AK107" s="26" t="s">
        <v>63</v>
      </c>
      <c r="AL107" s="26" t="s">
        <v>62</v>
      </c>
      <c r="AM107" s="26" t="s">
        <v>64</v>
      </c>
      <c r="AN107" s="26" t="s">
        <v>1279</v>
      </c>
      <c r="AO107" s="26"/>
    </row>
    <row r="108" spans="1:41">
      <c r="A108" s="26">
        <v>20</v>
      </c>
      <c r="B108" s="26" t="s">
        <v>1270</v>
      </c>
      <c r="C108" s="26" t="s">
        <v>1271</v>
      </c>
      <c r="D108" s="26" t="s">
        <v>1272</v>
      </c>
      <c r="E108" s="26" t="s">
        <v>1337</v>
      </c>
      <c r="F108" s="26" t="s">
        <v>1338</v>
      </c>
      <c r="G108" s="26" t="s">
        <v>1341</v>
      </c>
      <c r="H108" s="26" t="s">
        <v>1318</v>
      </c>
      <c r="I108" s="26"/>
      <c r="J108" s="26" t="s">
        <v>1342</v>
      </c>
      <c r="K108" s="26" t="s">
        <v>1317</v>
      </c>
      <c r="L108" s="26" t="s">
        <v>1318</v>
      </c>
      <c r="M108" s="13" t="s">
        <v>1343</v>
      </c>
      <c r="N108" s="26"/>
      <c r="O108" s="26">
        <v>95358016</v>
      </c>
      <c r="P108" s="26" t="s">
        <v>57</v>
      </c>
      <c r="Q108" s="26">
        <v>1</v>
      </c>
      <c r="R108" s="26">
        <v>24</v>
      </c>
      <c r="S108" s="27">
        <v>140</v>
      </c>
      <c r="T108" s="27"/>
      <c r="U108" s="27"/>
      <c r="V108" s="28">
        <f t="shared" si="31"/>
        <v>140</v>
      </c>
      <c r="W108" s="27">
        <f t="shared" si="32"/>
        <v>140</v>
      </c>
      <c r="X108" s="27">
        <f t="shared" si="33"/>
        <v>0</v>
      </c>
      <c r="Y108" s="27">
        <f t="shared" si="34"/>
        <v>0</v>
      </c>
      <c r="Z108" s="28">
        <f t="shared" si="35"/>
        <v>140</v>
      </c>
      <c r="AA108" s="34" t="s">
        <v>273</v>
      </c>
      <c r="AB108" s="34" t="s">
        <v>273</v>
      </c>
      <c r="AC108" s="34" t="s">
        <v>273</v>
      </c>
      <c r="AD108" s="28">
        <f t="shared" si="36"/>
        <v>0</v>
      </c>
      <c r="AE108" s="28">
        <f t="shared" si="37"/>
        <v>280</v>
      </c>
      <c r="AF108" s="29" t="s">
        <v>58</v>
      </c>
      <c r="AG108" s="29" t="s">
        <v>59</v>
      </c>
      <c r="AH108" s="29" t="s">
        <v>60</v>
      </c>
      <c r="AI108" s="29" t="s">
        <v>61</v>
      </c>
      <c r="AJ108" s="29" t="s">
        <v>62</v>
      </c>
      <c r="AK108" s="26" t="s">
        <v>63</v>
      </c>
      <c r="AL108" s="26" t="s">
        <v>62</v>
      </c>
      <c r="AM108" s="26" t="s">
        <v>64</v>
      </c>
      <c r="AN108" s="26" t="s">
        <v>1279</v>
      </c>
      <c r="AO108" s="26"/>
    </row>
    <row r="109" spans="1:41">
      <c r="A109" s="26">
        <v>21</v>
      </c>
      <c r="B109" s="26" t="s">
        <v>1270</v>
      </c>
      <c r="C109" s="26" t="s">
        <v>1271</v>
      </c>
      <c r="D109" s="26" t="s">
        <v>1272</v>
      </c>
      <c r="E109" s="26" t="s">
        <v>1337</v>
      </c>
      <c r="F109" s="26" t="s">
        <v>1338</v>
      </c>
      <c r="G109" s="26" t="s">
        <v>1341</v>
      </c>
      <c r="H109" s="26" t="s">
        <v>1344</v>
      </c>
      <c r="I109" s="26"/>
      <c r="J109" s="26" t="s">
        <v>1345</v>
      </c>
      <c r="K109" s="26" t="s">
        <v>1346</v>
      </c>
      <c r="L109" s="26" t="s">
        <v>1344</v>
      </c>
      <c r="M109" s="13" t="s">
        <v>1347</v>
      </c>
      <c r="N109" s="26"/>
      <c r="O109" s="26">
        <v>13397347</v>
      </c>
      <c r="P109" s="26" t="s">
        <v>57</v>
      </c>
      <c r="Q109" s="26">
        <v>2</v>
      </c>
      <c r="R109" s="26">
        <v>24</v>
      </c>
      <c r="S109" s="27">
        <v>350</v>
      </c>
      <c r="T109" s="27"/>
      <c r="U109" s="27"/>
      <c r="V109" s="28">
        <f t="shared" si="31"/>
        <v>350</v>
      </c>
      <c r="W109" s="27">
        <f t="shared" si="32"/>
        <v>350</v>
      </c>
      <c r="X109" s="27">
        <f t="shared" si="33"/>
        <v>0</v>
      </c>
      <c r="Y109" s="27">
        <f t="shared" si="34"/>
        <v>0</v>
      </c>
      <c r="Z109" s="28">
        <f t="shared" si="35"/>
        <v>350</v>
      </c>
      <c r="AA109" s="34" t="s">
        <v>273</v>
      </c>
      <c r="AB109" s="34" t="s">
        <v>273</v>
      </c>
      <c r="AC109" s="34" t="s">
        <v>273</v>
      </c>
      <c r="AD109" s="28">
        <f t="shared" si="36"/>
        <v>0</v>
      </c>
      <c r="AE109" s="28">
        <f t="shared" si="37"/>
        <v>700</v>
      </c>
      <c r="AF109" s="29" t="s">
        <v>58</v>
      </c>
      <c r="AG109" s="29" t="s">
        <v>59</v>
      </c>
      <c r="AH109" s="29" t="s">
        <v>60</v>
      </c>
      <c r="AI109" s="29" t="s">
        <v>61</v>
      </c>
      <c r="AJ109" s="29" t="s">
        <v>62</v>
      </c>
      <c r="AK109" s="26" t="s">
        <v>63</v>
      </c>
      <c r="AL109" s="26" t="s">
        <v>62</v>
      </c>
      <c r="AM109" s="26" t="s">
        <v>64</v>
      </c>
      <c r="AN109" s="26" t="s">
        <v>1279</v>
      </c>
      <c r="AO109" s="26"/>
    </row>
    <row r="110" spans="1:41">
      <c r="A110" s="26">
        <v>22</v>
      </c>
      <c r="B110" s="26" t="s">
        <v>1270</v>
      </c>
      <c r="C110" s="26" t="s">
        <v>1271</v>
      </c>
      <c r="D110" s="26" t="s">
        <v>1272</v>
      </c>
      <c r="E110" s="26" t="s">
        <v>1337</v>
      </c>
      <c r="F110" s="26" t="s">
        <v>1338</v>
      </c>
      <c r="G110" s="26" t="s">
        <v>1341</v>
      </c>
      <c r="H110" s="26" t="s">
        <v>1348</v>
      </c>
      <c r="I110" s="26"/>
      <c r="J110" s="26" t="s">
        <v>1349</v>
      </c>
      <c r="K110" s="26" t="s">
        <v>1332</v>
      </c>
      <c r="L110" s="26" t="s">
        <v>1333</v>
      </c>
      <c r="M110" s="13" t="s">
        <v>1350</v>
      </c>
      <c r="N110" s="26"/>
      <c r="O110" s="26">
        <v>13738143</v>
      </c>
      <c r="P110" s="26" t="s">
        <v>57</v>
      </c>
      <c r="Q110" s="26">
        <v>1</v>
      </c>
      <c r="R110" s="26">
        <v>24</v>
      </c>
      <c r="S110" s="27">
        <v>120</v>
      </c>
      <c r="T110" s="27"/>
      <c r="U110" s="27"/>
      <c r="V110" s="28">
        <f t="shared" si="31"/>
        <v>120</v>
      </c>
      <c r="W110" s="27">
        <f t="shared" si="32"/>
        <v>120</v>
      </c>
      <c r="X110" s="27">
        <f t="shared" si="33"/>
        <v>0</v>
      </c>
      <c r="Y110" s="27">
        <f t="shared" si="34"/>
        <v>0</v>
      </c>
      <c r="Z110" s="28">
        <f t="shared" si="35"/>
        <v>120</v>
      </c>
      <c r="AA110" s="34" t="s">
        <v>273</v>
      </c>
      <c r="AB110" s="34" t="s">
        <v>273</v>
      </c>
      <c r="AC110" s="34" t="s">
        <v>273</v>
      </c>
      <c r="AD110" s="28">
        <f t="shared" si="36"/>
        <v>0</v>
      </c>
      <c r="AE110" s="28">
        <f t="shared" si="37"/>
        <v>240</v>
      </c>
      <c r="AF110" s="29" t="s">
        <v>58</v>
      </c>
      <c r="AG110" s="29" t="s">
        <v>59</v>
      </c>
      <c r="AH110" s="29" t="s">
        <v>60</v>
      </c>
      <c r="AI110" s="29" t="s">
        <v>61</v>
      </c>
      <c r="AJ110" s="29" t="s">
        <v>62</v>
      </c>
      <c r="AK110" s="26" t="s">
        <v>63</v>
      </c>
      <c r="AL110" s="26" t="s">
        <v>62</v>
      </c>
      <c r="AM110" s="26" t="s">
        <v>64</v>
      </c>
      <c r="AN110" s="26" t="s">
        <v>1279</v>
      </c>
      <c r="AO110" s="26"/>
    </row>
    <row r="111" spans="1:41">
      <c r="A111" s="26">
        <v>23</v>
      </c>
      <c r="B111" s="26" t="s">
        <v>1270</v>
      </c>
      <c r="C111" s="26" t="s">
        <v>1271</v>
      </c>
      <c r="D111" s="26" t="s">
        <v>1272</v>
      </c>
      <c r="E111" s="26" t="s">
        <v>1351</v>
      </c>
      <c r="F111" s="26" t="s">
        <v>1352</v>
      </c>
      <c r="G111" s="26" t="s">
        <v>1351</v>
      </c>
      <c r="H111" s="26" t="s">
        <v>1274</v>
      </c>
      <c r="I111" s="26" t="s">
        <v>661</v>
      </c>
      <c r="J111" s="26">
        <v>29</v>
      </c>
      <c r="K111" s="26" t="s">
        <v>1276</v>
      </c>
      <c r="L111" s="26" t="s">
        <v>1274</v>
      </c>
      <c r="M111" s="13" t="s">
        <v>1353</v>
      </c>
      <c r="N111" s="26"/>
      <c r="O111" s="26">
        <v>56430525</v>
      </c>
      <c r="P111" s="26" t="s">
        <v>692</v>
      </c>
      <c r="Q111" s="26">
        <v>18</v>
      </c>
      <c r="R111" s="26">
        <v>24</v>
      </c>
      <c r="S111" s="27">
        <v>4500</v>
      </c>
      <c r="T111" s="27"/>
      <c r="U111" s="27"/>
      <c r="V111" s="28">
        <f t="shared" si="31"/>
        <v>4500</v>
      </c>
      <c r="W111" s="27">
        <f t="shared" si="32"/>
        <v>4500</v>
      </c>
      <c r="X111" s="27">
        <f t="shared" si="33"/>
        <v>0</v>
      </c>
      <c r="Y111" s="27">
        <f t="shared" si="34"/>
        <v>0</v>
      </c>
      <c r="Z111" s="28">
        <f t="shared" si="35"/>
        <v>4500</v>
      </c>
      <c r="AA111" s="34" t="s">
        <v>273</v>
      </c>
      <c r="AB111" s="34" t="s">
        <v>273</v>
      </c>
      <c r="AC111" s="34" t="s">
        <v>273</v>
      </c>
      <c r="AD111" s="28">
        <f t="shared" si="36"/>
        <v>0</v>
      </c>
      <c r="AE111" s="28">
        <f t="shared" si="37"/>
        <v>9000</v>
      </c>
      <c r="AF111" s="29" t="s">
        <v>58</v>
      </c>
      <c r="AG111" s="29" t="s">
        <v>59</v>
      </c>
      <c r="AH111" s="29" t="s">
        <v>60</v>
      </c>
      <c r="AI111" s="29" t="s">
        <v>61</v>
      </c>
      <c r="AJ111" s="29" t="s">
        <v>62</v>
      </c>
      <c r="AK111" s="26" t="s">
        <v>63</v>
      </c>
      <c r="AL111" s="26" t="s">
        <v>62</v>
      </c>
      <c r="AM111" s="26" t="s">
        <v>64</v>
      </c>
      <c r="AN111" s="26" t="s">
        <v>1279</v>
      </c>
      <c r="AO111" s="26"/>
    </row>
    <row r="112" spans="1:41">
      <c r="A112" s="31"/>
      <c r="B112" s="32" t="s">
        <v>1270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3">
        <f t="shared" ref="S112:AE112" si="38">SUM(S89:S111)</f>
        <v>955127</v>
      </c>
      <c r="T112" s="33">
        <f t="shared" si="38"/>
        <v>233578</v>
      </c>
      <c r="U112" s="33">
        <f t="shared" si="38"/>
        <v>0</v>
      </c>
      <c r="V112" s="33">
        <f t="shared" si="38"/>
        <v>1188705</v>
      </c>
      <c r="W112" s="33">
        <f t="shared" si="38"/>
        <v>955127</v>
      </c>
      <c r="X112" s="33">
        <f t="shared" si="38"/>
        <v>233578</v>
      </c>
      <c r="Y112" s="33">
        <f t="shared" si="38"/>
        <v>0</v>
      </c>
      <c r="Z112" s="33">
        <f t="shared" si="38"/>
        <v>1188705</v>
      </c>
      <c r="AA112" s="33">
        <f t="shared" si="38"/>
        <v>0</v>
      </c>
      <c r="AB112" s="33">
        <f t="shared" si="38"/>
        <v>0</v>
      </c>
      <c r="AC112" s="33">
        <f t="shared" si="38"/>
        <v>0</v>
      </c>
      <c r="AD112" s="33">
        <f t="shared" si="38"/>
        <v>0</v>
      </c>
      <c r="AE112" s="33">
        <f t="shared" si="38"/>
        <v>2377410</v>
      </c>
      <c r="AF112" s="31"/>
      <c r="AG112" s="31"/>
      <c r="AH112" s="31"/>
      <c r="AI112" s="31"/>
      <c r="AJ112" s="31"/>
      <c r="AK112" s="31"/>
      <c r="AL112" s="31"/>
      <c r="AM112" s="31"/>
      <c r="AN112" s="31"/>
      <c r="AO112" s="51"/>
    </row>
    <row r="113" spans="1:41">
      <c r="A113" s="26">
        <v>1</v>
      </c>
      <c r="B113" s="26" t="s">
        <v>1354</v>
      </c>
      <c r="C113" s="26" t="s">
        <v>1355</v>
      </c>
      <c r="D113" s="26" t="s">
        <v>1356</v>
      </c>
      <c r="E113" s="26" t="s">
        <v>1357</v>
      </c>
      <c r="F113" s="26" t="s">
        <v>1356</v>
      </c>
      <c r="G113" s="26" t="s">
        <v>1357</v>
      </c>
      <c r="H113" s="26" t="s">
        <v>1274</v>
      </c>
      <c r="I113" s="26" t="s">
        <v>1311</v>
      </c>
      <c r="J113" s="26" t="s">
        <v>1358</v>
      </c>
      <c r="K113" s="26" t="s">
        <v>1276</v>
      </c>
      <c r="L113" s="26" t="s">
        <v>1274</v>
      </c>
      <c r="M113" s="13" t="s">
        <v>1359</v>
      </c>
      <c r="N113" s="26"/>
      <c r="O113" s="26">
        <v>56298990</v>
      </c>
      <c r="P113" s="26" t="s">
        <v>1189</v>
      </c>
      <c r="Q113" s="26">
        <v>30</v>
      </c>
      <c r="R113" s="26">
        <v>24</v>
      </c>
      <c r="S113" s="27">
        <v>13800</v>
      </c>
      <c r="T113" s="27">
        <v>36000</v>
      </c>
      <c r="U113" s="27"/>
      <c r="V113" s="28">
        <f>S113+T113+U113</f>
        <v>49800</v>
      </c>
      <c r="W113" s="27">
        <f>S113</f>
        <v>13800</v>
      </c>
      <c r="X113" s="27">
        <f>T113</f>
        <v>36000</v>
      </c>
      <c r="Y113" s="27">
        <f>U113</f>
        <v>0</v>
      </c>
      <c r="Z113" s="28">
        <f>SUM(W113:Y113)</f>
        <v>49800</v>
      </c>
      <c r="AA113" s="34" t="s">
        <v>273</v>
      </c>
      <c r="AB113" s="34" t="s">
        <v>273</v>
      </c>
      <c r="AC113" s="34" t="s">
        <v>273</v>
      </c>
      <c r="AD113" s="28">
        <f>SUM(AA113:AC113)</f>
        <v>0</v>
      </c>
      <c r="AE113" s="28">
        <f>V113+Z113+AD113</f>
        <v>99600</v>
      </c>
      <c r="AF113" s="29" t="s">
        <v>58</v>
      </c>
      <c r="AG113" s="29" t="s">
        <v>59</v>
      </c>
      <c r="AH113" s="29" t="s">
        <v>60</v>
      </c>
      <c r="AI113" s="29" t="s">
        <v>61</v>
      </c>
      <c r="AJ113" s="29" t="s">
        <v>62</v>
      </c>
      <c r="AK113" s="26" t="s">
        <v>63</v>
      </c>
      <c r="AL113" s="26" t="s">
        <v>62</v>
      </c>
      <c r="AM113" s="26" t="s">
        <v>64</v>
      </c>
      <c r="AN113" s="26" t="s">
        <v>1279</v>
      </c>
      <c r="AO113" s="26"/>
    </row>
    <row r="114" spans="1:41">
      <c r="A114" s="31"/>
      <c r="B114" s="32" t="s">
        <v>1354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3">
        <f t="shared" ref="S114:AE114" si="39">SUM(S91:S113)</f>
        <v>1843354</v>
      </c>
      <c r="T114" s="33">
        <f t="shared" si="39"/>
        <v>502256</v>
      </c>
      <c r="U114" s="33">
        <f t="shared" si="39"/>
        <v>0</v>
      </c>
      <c r="V114" s="33">
        <f t="shared" si="39"/>
        <v>2345610</v>
      </c>
      <c r="W114" s="33">
        <f t="shared" si="39"/>
        <v>1843354</v>
      </c>
      <c r="X114" s="33">
        <f t="shared" si="39"/>
        <v>502256</v>
      </c>
      <c r="Y114" s="33">
        <f t="shared" si="39"/>
        <v>0</v>
      </c>
      <c r="Z114" s="33">
        <f t="shared" si="39"/>
        <v>2345610</v>
      </c>
      <c r="AA114" s="33">
        <f t="shared" si="39"/>
        <v>0</v>
      </c>
      <c r="AB114" s="33">
        <f t="shared" si="39"/>
        <v>0</v>
      </c>
      <c r="AC114" s="33">
        <f t="shared" si="39"/>
        <v>0</v>
      </c>
      <c r="AD114" s="33">
        <f t="shared" si="39"/>
        <v>0</v>
      </c>
      <c r="AE114" s="33">
        <f t="shared" si="39"/>
        <v>4691220</v>
      </c>
      <c r="AF114" s="31"/>
      <c r="AG114" s="31"/>
      <c r="AH114" s="31"/>
      <c r="AI114" s="31"/>
      <c r="AJ114" s="31"/>
      <c r="AK114" s="31"/>
      <c r="AL114" s="31"/>
      <c r="AM114" s="31"/>
      <c r="AN114" s="31"/>
      <c r="AO114" s="51"/>
    </row>
    <row r="115" spans="1:41">
      <c r="A115" s="9">
        <v>1</v>
      </c>
      <c r="B115" s="9" t="s">
        <v>1360</v>
      </c>
      <c r="C115" s="7">
        <v>1130006792</v>
      </c>
      <c r="D115" s="9" t="s">
        <v>1361</v>
      </c>
      <c r="E115" s="9" t="s">
        <v>1360</v>
      </c>
      <c r="F115" s="9" t="s">
        <v>1362</v>
      </c>
      <c r="G115" s="9" t="s">
        <v>1363</v>
      </c>
      <c r="H115" s="8" t="s">
        <v>1364</v>
      </c>
      <c r="I115" s="9" t="s">
        <v>1365</v>
      </c>
      <c r="J115" s="10" t="s">
        <v>1366</v>
      </c>
      <c r="K115" s="11" t="s">
        <v>1367</v>
      </c>
      <c r="L115" s="12" t="s">
        <v>1364</v>
      </c>
      <c r="M115" s="13" t="s">
        <v>1368</v>
      </c>
      <c r="N115" s="14"/>
      <c r="O115" s="15">
        <v>3001331957</v>
      </c>
      <c r="P115" s="16" t="s">
        <v>1196</v>
      </c>
      <c r="Q115" s="16">
        <v>120</v>
      </c>
      <c r="R115" s="26">
        <v>24</v>
      </c>
      <c r="S115" s="27">
        <v>111700</v>
      </c>
      <c r="T115" s="27"/>
      <c r="U115" s="27"/>
      <c r="V115" s="28">
        <f>S115+T115+U115</f>
        <v>111700</v>
      </c>
      <c r="W115" s="27">
        <f t="shared" ref="W115:Y116" si="40">S115</f>
        <v>111700</v>
      </c>
      <c r="X115" s="27">
        <f t="shared" si="40"/>
        <v>0</v>
      </c>
      <c r="Y115" s="27">
        <f t="shared" si="40"/>
        <v>0</v>
      </c>
      <c r="Z115" s="28">
        <f>SUM(W115:Y115)</f>
        <v>111700</v>
      </c>
      <c r="AA115" s="34" t="s">
        <v>273</v>
      </c>
      <c r="AB115" s="34" t="s">
        <v>273</v>
      </c>
      <c r="AC115" s="34" t="s">
        <v>273</v>
      </c>
      <c r="AD115" s="28">
        <f>SUM(AA115:AC115)</f>
        <v>0</v>
      </c>
      <c r="AE115" s="28">
        <f>V115+Z115+AD115</f>
        <v>223400</v>
      </c>
      <c r="AF115" s="29" t="s">
        <v>1369</v>
      </c>
      <c r="AG115" s="29" t="s">
        <v>59</v>
      </c>
      <c r="AH115" s="29" t="s">
        <v>1370</v>
      </c>
      <c r="AI115" s="29" t="s">
        <v>61</v>
      </c>
      <c r="AJ115" s="29" t="s">
        <v>62</v>
      </c>
      <c r="AK115" s="26" t="s">
        <v>63</v>
      </c>
      <c r="AL115" s="26" t="s">
        <v>62</v>
      </c>
      <c r="AM115" s="26" t="s">
        <v>64</v>
      </c>
      <c r="AN115" s="26" t="s">
        <v>1279</v>
      </c>
      <c r="AO115" s="26"/>
    </row>
    <row r="116" spans="1:41">
      <c r="A116" s="9">
        <v>2</v>
      </c>
      <c r="B116" s="9" t="s">
        <v>1360</v>
      </c>
      <c r="C116" s="7">
        <v>1130006792</v>
      </c>
      <c r="D116" s="9" t="s">
        <v>1361</v>
      </c>
      <c r="E116" s="9" t="s">
        <v>1360</v>
      </c>
      <c r="F116" s="9" t="s">
        <v>1362</v>
      </c>
      <c r="G116" s="9" t="s">
        <v>1371</v>
      </c>
      <c r="H116" s="8" t="s">
        <v>1364</v>
      </c>
      <c r="I116" s="9" t="s">
        <v>1365</v>
      </c>
      <c r="J116" s="10" t="s">
        <v>1366</v>
      </c>
      <c r="K116" s="11" t="s">
        <v>1367</v>
      </c>
      <c r="L116" s="12" t="s">
        <v>1364</v>
      </c>
      <c r="M116" s="13" t="s">
        <v>1372</v>
      </c>
      <c r="N116" s="14"/>
      <c r="O116" s="15" t="s">
        <v>1373</v>
      </c>
      <c r="P116" s="16" t="s">
        <v>1196</v>
      </c>
      <c r="Q116" s="16">
        <v>170</v>
      </c>
      <c r="R116" s="26">
        <v>24</v>
      </c>
      <c r="S116" s="27">
        <v>158400</v>
      </c>
      <c r="T116" s="27"/>
      <c r="U116" s="27"/>
      <c r="V116" s="28">
        <f>S116+T116+U116</f>
        <v>158400</v>
      </c>
      <c r="W116" s="27">
        <f t="shared" si="40"/>
        <v>158400</v>
      </c>
      <c r="X116" s="27">
        <f t="shared" si="40"/>
        <v>0</v>
      </c>
      <c r="Y116" s="27">
        <f t="shared" si="40"/>
        <v>0</v>
      </c>
      <c r="Z116" s="28">
        <f>SUM(W116:Y116)</f>
        <v>158400</v>
      </c>
      <c r="AA116" s="34" t="s">
        <v>273</v>
      </c>
      <c r="AB116" s="34" t="s">
        <v>273</v>
      </c>
      <c r="AC116" s="34" t="s">
        <v>273</v>
      </c>
      <c r="AD116" s="28">
        <f>SUM(AA116:AC116)</f>
        <v>0</v>
      </c>
      <c r="AE116" s="28">
        <f>V116+Z116+AD116</f>
        <v>316800</v>
      </c>
      <c r="AF116" s="29" t="s">
        <v>1369</v>
      </c>
      <c r="AG116" s="29" t="s">
        <v>59</v>
      </c>
      <c r="AH116" s="29" t="s">
        <v>1370</v>
      </c>
      <c r="AI116" s="29" t="s">
        <v>61</v>
      </c>
      <c r="AJ116" s="29" t="s">
        <v>62</v>
      </c>
      <c r="AK116" s="26" t="s">
        <v>63</v>
      </c>
      <c r="AL116" s="26" t="s">
        <v>62</v>
      </c>
      <c r="AM116" s="26" t="s">
        <v>64</v>
      </c>
      <c r="AN116" s="26" t="s">
        <v>1279</v>
      </c>
      <c r="AO116" s="26" t="s">
        <v>2821</v>
      </c>
    </row>
    <row r="117" spans="1:41">
      <c r="A117" s="31"/>
      <c r="B117" s="32" t="s">
        <v>1360</v>
      </c>
      <c r="C117" s="31"/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3">
        <f t="shared" ref="S117:AE117" si="41">SUM(S115:S116)</f>
        <v>270100</v>
      </c>
      <c r="T117" s="33">
        <f t="shared" si="41"/>
        <v>0</v>
      </c>
      <c r="U117" s="33">
        <f t="shared" si="41"/>
        <v>0</v>
      </c>
      <c r="V117" s="33">
        <f t="shared" si="41"/>
        <v>270100</v>
      </c>
      <c r="W117" s="33">
        <f t="shared" si="41"/>
        <v>270100</v>
      </c>
      <c r="X117" s="33">
        <f t="shared" si="41"/>
        <v>0</v>
      </c>
      <c r="Y117" s="33">
        <f t="shared" si="41"/>
        <v>0</v>
      </c>
      <c r="Z117" s="33">
        <f t="shared" si="41"/>
        <v>270100</v>
      </c>
      <c r="AA117" s="33">
        <f t="shared" si="41"/>
        <v>0</v>
      </c>
      <c r="AB117" s="33">
        <f t="shared" si="41"/>
        <v>0</v>
      </c>
      <c r="AC117" s="33">
        <f t="shared" si="41"/>
        <v>0</v>
      </c>
      <c r="AD117" s="33">
        <f t="shared" si="41"/>
        <v>0</v>
      </c>
      <c r="AE117" s="33">
        <f t="shared" si="41"/>
        <v>540200</v>
      </c>
      <c r="AF117" s="31"/>
      <c r="AG117" s="31"/>
      <c r="AH117" s="31"/>
      <c r="AI117" s="31"/>
      <c r="AJ117" s="31"/>
      <c r="AK117" s="31"/>
      <c r="AL117" s="31"/>
      <c r="AM117" s="31"/>
      <c r="AN117" s="31"/>
      <c r="AO117" s="51"/>
    </row>
    <row r="118" spans="1:41">
      <c r="A118" s="26">
        <v>1</v>
      </c>
      <c r="B118" s="26" t="s">
        <v>1374</v>
      </c>
      <c r="C118" s="26" t="s">
        <v>1375</v>
      </c>
      <c r="D118" s="26" t="s">
        <v>1376</v>
      </c>
      <c r="E118" s="26" t="s">
        <v>1377</v>
      </c>
      <c r="F118" s="26" t="s">
        <v>1376</v>
      </c>
      <c r="G118" s="26" t="s">
        <v>1377</v>
      </c>
      <c r="H118" s="26" t="s">
        <v>1378</v>
      </c>
      <c r="I118" s="26" t="s">
        <v>1293</v>
      </c>
      <c r="J118" s="26">
        <v>6</v>
      </c>
      <c r="K118" s="26" t="s">
        <v>1379</v>
      </c>
      <c r="L118" s="26" t="s">
        <v>1378</v>
      </c>
      <c r="M118" s="13" t="s">
        <v>1380</v>
      </c>
      <c r="N118" s="26"/>
      <c r="O118" s="26">
        <v>56294597</v>
      </c>
      <c r="P118" s="26" t="s">
        <v>1189</v>
      </c>
      <c r="Q118" s="26">
        <v>17</v>
      </c>
      <c r="R118" s="26">
        <v>24</v>
      </c>
      <c r="S118" s="27">
        <v>532</v>
      </c>
      <c r="T118" s="27">
        <v>2160</v>
      </c>
      <c r="U118" s="27"/>
      <c r="V118" s="28">
        <f t="shared" ref="V118:V141" si="42">S118+T118+U118</f>
        <v>2692</v>
      </c>
      <c r="W118" s="27">
        <f t="shared" ref="W118:W141" si="43">S118</f>
        <v>532</v>
      </c>
      <c r="X118" s="27">
        <f t="shared" ref="X118:X141" si="44">T118</f>
        <v>2160</v>
      </c>
      <c r="Y118" s="27">
        <f t="shared" ref="Y118:Y141" si="45">U118</f>
        <v>0</v>
      </c>
      <c r="Z118" s="28">
        <f t="shared" ref="Z118:Z141" si="46">SUM(W118:Y118)</f>
        <v>2692</v>
      </c>
      <c r="AA118" s="34" t="s">
        <v>273</v>
      </c>
      <c r="AB118" s="34" t="s">
        <v>273</v>
      </c>
      <c r="AC118" s="34" t="s">
        <v>273</v>
      </c>
      <c r="AD118" s="28">
        <f t="shared" ref="AD118:AD141" si="47">SUM(AA118:AC118)</f>
        <v>0</v>
      </c>
      <c r="AE118" s="28">
        <f t="shared" ref="AE118:AE141" si="48">V118+Z118+AD118</f>
        <v>5384</v>
      </c>
      <c r="AF118" s="29" t="s">
        <v>1381</v>
      </c>
      <c r="AG118" s="29" t="s">
        <v>59</v>
      </c>
      <c r="AH118" s="29" t="s">
        <v>1382</v>
      </c>
      <c r="AI118" s="29" t="s">
        <v>61</v>
      </c>
      <c r="AJ118" s="29" t="s">
        <v>62</v>
      </c>
      <c r="AK118" s="26" t="s">
        <v>63</v>
      </c>
      <c r="AL118" s="26" t="s">
        <v>62</v>
      </c>
      <c r="AM118" s="26" t="s">
        <v>64</v>
      </c>
      <c r="AN118" s="26" t="s">
        <v>1279</v>
      </c>
      <c r="AO118" s="26"/>
    </row>
    <row r="119" spans="1:41">
      <c r="A119" s="26">
        <v>2</v>
      </c>
      <c r="B119" s="26" t="s">
        <v>1374</v>
      </c>
      <c r="C119" s="26" t="s">
        <v>1375</v>
      </c>
      <c r="D119" s="26" t="s">
        <v>1376</v>
      </c>
      <c r="E119" s="26" t="s">
        <v>1377</v>
      </c>
      <c r="F119" s="26" t="s">
        <v>1376</v>
      </c>
      <c r="G119" s="26" t="s">
        <v>1377</v>
      </c>
      <c r="H119" s="26" t="s">
        <v>1378</v>
      </c>
      <c r="I119" s="26" t="s">
        <v>1383</v>
      </c>
      <c r="J119" s="26">
        <v>15</v>
      </c>
      <c r="K119" s="26" t="s">
        <v>1379</v>
      </c>
      <c r="L119" s="26" t="s">
        <v>1378</v>
      </c>
      <c r="M119" s="13" t="s">
        <v>1384</v>
      </c>
      <c r="N119" s="26"/>
      <c r="O119" s="26">
        <v>96860179</v>
      </c>
      <c r="P119" s="26" t="s">
        <v>1196</v>
      </c>
      <c r="Q119" s="26">
        <v>85</v>
      </c>
      <c r="R119" s="26">
        <v>24</v>
      </c>
      <c r="S119" s="27">
        <v>136376</v>
      </c>
      <c r="T119" s="27"/>
      <c r="U119" s="27"/>
      <c r="V119" s="28">
        <f t="shared" si="42"/>
        <v>136376</v>
      </c>
      <c r="W119" s="27">
        <f t="shared" si="43"/>
        <v>136376</v>
      </c>
      <c r="X119" s="27">
        <f t="shared" si="44"/>
        <v>0</v>
      </c>
      <c r="Y119" s="27">
        <f t="shared" si="45"/>
        <v>0</v>
      </c>
      <c r="Z119" s="28">
        <f t="shared" si="46"/>
        <v>136376</v>
      </c>
      <c r="AA119" s="34" t="s">
        <v>273</v>
      </c>
      <c r="AB119" s="34" t="s">
        <v>273</v>
      </c>
      <c r="AC119" s="34" t="s">
        <v>273</v>
      </c>
      <c r="AD119" s="28">
        <f t="shared" si="47"/>
        <v>0</v>
      </c>
      <c r="AE119" s="28">
        <f t="shared" si="48"/>
        <v>272752</v>
      </c>
      <c r="AF119" s="29" t="s">
        <v>1381</v>
      </c>
      <c r="AG119" s="29" t="s">
        <v>59</v>
      </c>
      <c r="AH119" s="29" t="s">
        <v>1382</v>
      </c>
      <c r="AI119" s="29" t="s">
        <v>61</v>
      </c>
      <c r="AJ119" s="29" t="s">
        <v>62</v>
      </c>
      <c r="AK119" s="26" t="s">
        <v>63</v>
      </c>
      <c r="AL119" s="26" t="s">
        <v>62</v>
      </c>
      <c r="AM119" s="26" t="s">
        <v>64</v>
      </c>
      <c r="AN119" s="26" t="s">
        <v>1279</v>
      </c>
      <c r="AO119" s="26"/>
    </row>
    <row r="120" spans="1:41">
      <c r="A120" s="26">
        <v>3</v>
      </c>
      <c r="B120" s="26" t="s">
        <v>1374</v>
      </c>
      <c r="C120" s="26" t="s">
        <v>1375</v>
      </c>
      <c r="D120" s="26" t="s">
        <v>1376</v>
      </c>
      <c r="E120" s="26" t="s">
        <v>1385</v>
      </c>
      <c r="F120" s="26" t="s">
        <v>1386</v>
      </c>
      <c r="G120" s="26" t="s">
        <v>1387</v>
      </c>
      <c r="H120" s="26" t="s">
        <v>1378</v>
      </c>
      <c r="I120" s="26" t="s">
        <v>1388</v>
      </c>
      <c r="J120" s="26">
        <v>23</v>
      </c>
      <c r="K120" s="26" t="s">
        <v>1379</v>
      </c>
      <c r="L120" s="26" t="s">
        <v>1378</v>
      </c>
      <c r="M120" s="13" t="s">
        <v>1389</v>
      </c>
      <c r="N120" s="26"/>
      <c r="O120" s="26">
        <v>51164555</v>
      </c>
      <c r="P120" s="26" t="s">
        <v>1328</v>
      </c>
      <c r="Q120" s="26">
        <v>39</v>
      </c>
      <c r="R120" s="26">
        <v>24</v>
      </c>
      <c r="S120" s="27">
        <v>70000</v>
      </c>
      <c r="T120" s="27">
        <v>69901</v>
      </c>
      <c r="U120" s="27"/>
      <c r="V120" s="28">
        <f t="shared" si="42"/>
        <v>139901</v>
      </c>
      <c r="W120" s="27">
        <f t="shared" si="43"/>
        <v>70000</v>
      </c>
      <c r="X120" s="27">
        <f t="shared" si="44"/>
        <v>69901</v>
      </c>
      <c r="Y120" s="27">
        <f t="shared" si="45"/>
        <v>0</v>
      </c>
      <c r="Z120" s="28">
        <f t="shared" si="46"/>
        <v>139901</v>
      </c>
      <c r="AA120" s="34" t="s">
        <v>273</v>
      </c>
      <c r="AB120" s="34" t="s">
        <v>273</v>
      </c>
      <c r="AC120" s="34" t="s">
        <v>273</v>
      </c>
      <c r="AD120" s="28">
        <f t="shared" si="47"/>
        <v>0</v>
      </c>
      <c r="AE120" s="28">
        <f t="shared" si="48"/>
        <v>279802</v>
      </c>
      <c r="AF120" s="29" t="s">
        <v>1381</v>
      </c>
      <c r="AG120" s="29" t="s">
        <v>59</v>
      </c>
      <c r="AH120" s="29" t="s">
        <v>1382</v>
      </c>
      <c r="AI120" s="29" t="s">
        <v>61</v>
      </c>
      <c r="AJ120" s="29" t="s">
        <v>62</v>
      </c>
      <c r="AK120" s="26" t="s">
        <v>63</v>
      </c>
      <c r="AL120" s="26" t="s">
        <v>62</v>
      </c>
      <c r="AM120" s="26" t="s">
        <v>64</v>
      </c>
      <c r="AN120" s="26" t="s">
        <v>1279</v>
      </c>
      <c r="AO120" s="26"/>
    </row>
    <row r="121" spans="1:41">
      <c r="A121" s="26">
        <v>4</v>
      </c>
      <c r="B121" s="26" t="s">
        <v>1374</v>
      </c>
      <c r="C121" s="26" t="s">
        <v>1375</v>
      </c>
      <c r="D121" s="26" t="s">
        <v>1376</v>
      </c>
      <c r="E121" s="26" t="s">
        <v>1390</v>
      </c>
      <c r="F121" s="26" t="s">
        <v>1391</v>
      </c>
      <c r="G121" s="26" t="s">
        <v>1390</v>
      </c>
      <c r="H121" s="26" t="s">
        <v>1392</v>
      </c>
      <c r="I121" s="26"/>
      <c r="J121" s="26">
        <v>15</v>
      </c>
      <c r="K121" s="26" t="s">
        <v>1379</v>
      </c>
      <c r="L121" s="26" t="s">
        <v>1378</v>
      </c>
      <c r="M121" s="13" t="s">
        <v>1393</v>
      </c>
      <c r="N121" s="26"/>
      <c r="O121" s="26">
        <v>45810244</v>
      </c>
      <c r="P121" s="26" t="s">
        <v>1193</v>
      </c>
      <c r="Q121" s="26">
        <v>11</v>
      </c>
      <c r="R121" s="26">
        <v>24</v>
      </c>
      <c r="S121" s="27">
        <v>694</v>
      </c>
      <c r="T121" s="27"/>
      <c r="U121" s="27"/>
      <c r="V121" s="28">
        <f t="shared" si="42"/>
        <v>694</v>
      </c>
      <c r="W121" s="27">
        <f t="shared" si="43"/>
        <v>694</v>
      </c>
      <c r="X121" s="27">
        <f t="shared" si="44"/>
        <v>0</v>
      </c>
      <c r="Y121" s="27">
        <f t="shared" si="45"/>
        <v>0</v>
      </c>
      <c r="Z121" s="28">
        <f t="shared" si="46"/>
        <v>694</v>
      </c>
      <c r="AA121" s="34" t="s">
        <v>273</v>
      </c>
      <c r="AB121" s="34" t="s">
        <v>273</v>
      </c>
      <c r="AC121" s="34" t="s">
        <v>273</v>
      </c>
      <c r="AD121" s="28">
        <f t="shared" si="47"/>
        <v>0</v>
      </c>
      <c r="AE121" s="28">
        <f t="shared" si="48"/>
        <v>1388</v>
      </c>
      <c r="AF121" s="29" t="s">
        <v>1381</v>
      </c>
      <c r="AG121" s="29" t="s">
        <v>59</v>
      </c>
      <c r="AH121" s="29" t="s">
        <v>1382</v>
      </c>
      <c r="AI121" s="29" t="s">
        <v>61</v>
      </c>
      <c r="AJ121" s="29" t="s">
        <v>62</v>
      </c>
      <c r="AK121" s="26" t="s">
        <v>63</v>
      </c>
      <c r="AL121" s="26" t="s">
        <v>62</v>
      </c>
      <c r="AM121" s="26" t="s">
        <v>64</v>
      </c>
      <c r="AN121" s="26" t="s">
        <v>1279</v>
      </c>
      <c r="AO121" s="26"/>
    </row>
    <row r="122" spans="1:41">
      <c r="A122" s="26">
        <v>5</v>
      </c>
      <c r="B122" s="26" t="s">
        <v>1374</v>
      </c>
      <c r="C122" s="26" t="s">
        <v>1375</v>
      </c>
      <c r="D122" s="26" t="s">
        <v>1376</v>
      </c>
      <c r="E122" s="26" t="s">
        <v>1390</v>
      </c>
      <c r="F122" s="26" t="s">
        <v>1391</v>
      </c>
      <c r="G122" s="26" t="s">
        <v>1390</v>
      </c>
      <c r="H122" s="26" t="s">
        <v>1392</v>
      </c>
      <c r="I122" s="26"/>
      <c r="J122" s="26" t="s">
        <v>1394</v>
      </c>
      <c r="K122" s="26" t="s">
        <v>1379</v>
      </c>
      <c r="L122" s="26" t="s">
        <v>1378</v>
      </c>
      <c r="M122" s="13" t="s">
        <v>1395</v>
      </c>
      <c r="N122" s="26"/>
      <c r="O122" s="26">
        <v>56294646</v>
      </c>
      <c r="P122" s="26" t="s">
        <v>1189</v>
      </c>
      <c r="Q122" s="26">
        <v>27</v>
      </c>
      <c r="R122" s="26">
        <v>24</v>
      </c>
      <c r="S122" s="27">
        <v>1130</v>
      </c>
      <c r="T122" s="27">
        <v>3853</v>
      </c>
      <c r="U122" s="27"/>
      <c r="V122" s="28">
        <f t="shared" si="42"/>
        <v>4983</v>
      </c>
      <c r="W122" s="27">
        <f t="shared" si="43"/>
        <v>1130</v>
      </c>
      <c r="X122" s="27">
        <f t="shared" si="44"/>
        <v>3853</v>
      </c>
      <c r="Y122" s="27">
        <f t="shared" si="45"/>
        <v>0</v>
      </c>
      <c r="Z122" s="28">
        <f t="shared" si="46"/>
        <v>4983</v>
      </c>
      <c r="AA122" s="34" t="s">
        <v>273</v>
      </c>
      <c r="AB122" s="34" t="s">
        <v>273</v>
      </c>
      <c r="AC122" s="34" t="s">
        <v>273</v>
      </c>
      <c r="AD122" s="28">
        <f t="shared" si="47"/>
        <v>0</v>
      </c>
      <c r="AE122" s="28">
        <f t="shared" si="48"/>
        <v>9966</v>
      </c>
      <c r="AF122" s="29" t="s">
        <v>1381</v>
      </c>
      <c r="AG122" s="29" t="s">
        <v>59</v>
      </c>
      <c r="AH122" s="29" t="s">
        <v>1382</v>
      </c>
      <c r="AI122" s="29" t="s">
        <v>61</v>
      </c>
      <c r="AJ122" s="29" t="s">
        <v>62</v>
      </c>
      <c r="AK122" s="26" t="s">
        <v>63</v>
      </c>
      <c r="AL122" s="26" t="s">
        <v>62</v>
      </c>
      <c r="AM122" s="26" t="s">
        <v>64</v>
      </c>
      <c r="AN122" s="26" t="s">
        <v>1279</v>
      </c>
      <c r="AO122" s="26"/>
    </row>
    <row r="123" spans="1:41">
      <c r="A123" s="26">
        <v>6</v>
      </c>
      <c r="B123" s="26" t="s">
        <v>1374</v>
      </c>
      <c r="C123" s="26" t="s">
        <v>1375</v>
      </c>
      <c r="D123" s="26" t="s">
        <v>1376</v>
      </c>
      <c r="E123" s="26" t="s">
        <v>1390</v>
      </c>
      <c r="F123" s="26" t="s">
        <v>1391</v>
      </c>
      <c r="G123" s="26" t="s">
        <v>1390</v>
      </c>
      <c r="H123" s="26" t="s">
        <v>1392</v>
      </c>
      <c r="I123" s="26"/>
      <c r="J123" s="26" t="s">
        <v>1394</v>
      </c>
      <c r="K123" s="26" t="s">
        <v>1379</v>
      </c>
      <c r="L123" s="26" t="s">
        <v>1378</v>
      </c>
      <c r="M123" s="13" t="s">
        <v>1396</v>
      </c>
      <c r="N123" s="26"/>
      <c r="O123" s="26">
        <v>12474972</v>
      </c>
      <c r="P123" s="26" t="s">
        <v>1193</v>
      </c>
      <c r="Q123" s="26">
        <v>11</v>
      </c>
      <c r="R123" s="26">
        <v>24</v>
      </c>
      <c r="S123" s="27">
        <v>48</v>
      </c>
      <c r="T123" s="27"/>
      <c r="U123" s="27"/>
      <c r="V123" s="28">
        <f t="shared" si="42"/>
        <v>48</v>
      </c>
      <c r="W123" s="27">
        <f t="shared" si="43"/>
        <v>48</v>
      </c>
      <c r="X123" s="27">
        <f t="shared" si="44"/>
        <v>0</v>
      </c>
      <c r="Y123" s="27">
        <f t="shared" si="45"/>
        <v>0</v>
      </c>
      <c r="Z123" s="28">
        <f t="shared" si="46"/>
        <v>48</v>
      </c>
      <c r="AA123" s="34" t="s">
        <v>273</v>
      </c>
      <c r="AB123" s="34" t="s">
        <v>273</v>
      </c>
      <c r="AC123" s="34" t="s">
        <v>273</v>
      </c>
      <c r="AD123" s="28">
        <f t="shared" si="47"/>
        <v>0</v>
      </c>
      <c r="AE123" s="28">
        <f t="shared" si="48"/>
        <v>96</v>
      </c>
      <c r="AF123" s="29" t="s">
        <v>1381</v>
      </c>
      <c r="AG123" s="29" t="s">
        <v>59</v>
      </c>
      <c r="AH123" s="29" t="s">
        <v>1382</v>
      </c>
      <c r="AI123" s="29" t="s">
        <v>61</v>
      </c>
      <c r="AJ123" s="29" t="s">
        <v>62</v>
      </c>
      <c r="AK123" s="26" t="s">
        <v>63</v>
      </c>
      <c r="AL123" s="26" t="s">
        <v>62</v>
      </c>
      <c r="AM123" s="26" t="s">
        <v>64</v>
      </c>
      <c r="AN123" s="26" t="s">
        <v>1279</v>
      </c>
      <c r="AO123" s="26"/>
    </row>
    <row r="124" spans="1:41">
      <c r="A124" s="26">
        <v>7</v>
      </c>
      <c r="B124" s="26" t="s">
        <v>1374</v>
      </c>
      <c r="C124" s="26" t="s">
        <v>1375</v>
      </c>
      <c r="D124" s="26" t="s">
        <v>1376</v>
      </c>
      <c r="E124" s="26" t="s">
        <v>1397</v>
      </c>
      <c r="F124" s="26" t="s">
        <v>1398</v>
      </c>
      <c r="G124" s="26" t="s">
        <v>1397</v>
      </c>
      <c r="H124" s="26" t="s">
        <v>1399</v>
      </c>
      <c r="I124" s="26" t="s">
        <v>1400</v>
      </c>
      <c r="J124" s="26" t="s">
        <v>1401</v>
      </c>
      <c r="K124" s="26" t="s">
        <v>1402</v>
      </c>
      <c r="L124" s="26" t="s">
        <v>1399</v>
      </c>
      <c r="M124" s="13" t="s">
        <v>1403</v>
      </c>
      <c r="N124" s="26"/>
      <c r="O124" s="26">
        <v>81543822</v>
      </c>
      <c r="P124" s="26" t="s">
        <v>1189</v>
      </c>
      <c r="Q124" s="26">
        <v>9</v>
      </c>
      <c r="R124" s="26">
        <v>24</v>
      </c>
      <c r="S124" s="27">
        <v>368</v>
      </c>
      <c r="T124" s="27">
        <v>633</v>
      </c>
      <c r="U124" s="27"/>
      <c r="V124" s="28">
        <f t="shared" si="42"/>
        <v>1001</v>
      </c>
      <c r="W124" s="27">
        <f t="shared" si="43"/>
        <v>368</v>
      </c>
      <c r="X124" s="27">
        <f t="shared" si="44"/>
        <v>633</v>
      </c>
      <c r="Y124" s="27">
        <f t="shared" si="45"/>
        <v>0</v>
      </c>
      <c r="Z124" s="28">
        <f t="shared" si="46"/>
        <v>1001</v>
      </c>
      <c r="AA124" s="34" t="s">
        <v>273</v>
      </c>
      <c r="AB124" s="34" t="s">
        <v>273</v>
      </c>
      <c r="AC124" s="34" t="s">
        <v>273</v>
      </c>
      <c r="AD124" s="28">
        <f t="shared" si="47"/>
        <v>0</v>
      </c>
      <c r="AE124" s="28">
        <f t="shared" si="48"/>
        <v>2002</v>
      </c>
      <c r="AF124" s="29" t="s">
        <v>1381</v>
      </c>
      <c r="AG124" s="29" t="s">
        <v>59</v>
      </c>
      <c r="AH124" s="29" t="s">
        <v>1382</v>
      </c>
      <c r="AI124" s="29" t="s">
        <v>61</v>
      </c>
      <c r="AJ124" s="29" t="s">
        <v>62</v>
      </c>
      <c r="AK124" s="26" t="s">
        <v>63</v>
      </c>
      <c r="AL124" s="26" t="s">
        <v>62</v>
      </c>
      <c r="AM124" s="26" t="s">
        <v>64</v>
      </c>
      <c r="AN124" s="26" t="s">
        <v>1279</v>
      </c>
      <c r="AO124" s="26"/>
    </row>
    <row r="125" spans="1:41">
      <c r="A125" s="26">
        <v>8</v>
      </c>
      <c r="B125" s="26" t="s">
        <v>1374</v>
      </c>
      <c r="C125" s="26" t="s">
        <v>1375</v>
      </c>
      <c r="D125" s="26" t="s">
        <v>1376</v>
      </c>
      <c r="E125" s="26" t="s">
        <v>1404</v>
      </c>
      <c r="F125" s="26" t="s">
        <v>1405</v>
      </c>
      <c r="G125" s="26" t="s">
        <v>1406</v>
      </c>
      <c r="H125" s="26" t="s">
        <v>1407</v>
      </c>
      <c r="I125" s="26" t="s">
        <v>1408</v>
      </c>
      <c r="J125" s="26" t="s">
        <v>1409</v>
      </c>
      <c r="K125" s="26" t="s">
        <v>1410</v>
      </c>
      <c r="L125" s="26" t="s">
        <v>1407</v>
      </c>
      <c r="M125" s="13" t="s">
        <v>1411</v>
      </c>
      <c r="N125" s="26"/>
      <c r="O125" s="26">
        <v>56296316</v>
      </c>
      <c r="P125" s="26" t="s">
        <v>1189</v>
      </c>
      <c r="Q125" s="26">
        <v>27</v>
      </c>
      <c r="R125" s="26">
        <v>24</v>
      </c>
      <c r="S125" s="27">
        <v>23876</v>
      </c>
      <c r="T125" s="27">
        <v>38189</v>
      </c>
      <c r="U125" s="27"/>
      <c r="V125" s="28">
        <f t="shared" si="42"/>
        <v>62065</v>
      </c>
      <c r="W125" s="27">
        <f t="shared" si="43"/>
        <v>23876</v>
      </c>
      <c r="X125" s="27">
        <f t="shared" si="44"/>
        <v>38189</v>
      </c>
      <c r="Y125" s="27">
        <f t="shared" si="45"/>
        <v>0</v>
      </c>
      <c r="Z125" s="28">
        <f t="shared" si="46"/>
        <v>62065</v>
      </c>
      <c r="AA125" s="34" t="s">
        <v>273</v>
      </c>
      <c r="AB125" s="34" t="s">
        <v>273</v>
      </c>
      <c r="AC125" s="34" t="s">
        <v>273</v>
      </c>
      <c r="AD125" s="28">
        <f t="shared" si="47"/>
        <v>0</v>
      </c>
      <c r="AE125" s="28">
        <f t="shared" si="48"/>
        <v>124130</v>
      </c>
      <c r="AF125" s="29" t="s">
        <v>1381</v>
      </c>
      <c r="AG125" s="29" t="s">
        <v>59</v>
      </c>
      <c r="AH125" s="29" t="s">
        <v>1382</v>
      </c>
      <c r="AI125" s="29" t="s">
        <v>61</v>
      </c>
      <c r="AJ125" s="29" t="s">
        <v>62</v>
      </c>
      <c r="AK125" s="26" t="s">
        <v>63</v>
      </c>
      <c r="AL125" s="26" t="s">
        <v>62</v>
      </c>
      <c r="AM125" s="26" t="s">
        <v>64</v>
      </c>
      <c r="AN125" s="26" t="s">
        <v>1279</v>
      </c>
      <c r="AO125" s="26"/>
    </row>
    <row r="126" spans="1:41">
      <c r="A126" s="26">
        <v>9</v>
      </c>
      <c r="B126" s="26" t="s">
        <v>1374</v>
      </c>
      <c r="C126" s="26" t="s">
        <v>1375</v>
      </c>
      <c r="D126" s="26" t="s">
        <v>1376</v>
      </c>
      <c r="E126" s="26" t="s">
        <v>1412</v>
      </c>
      <c r="F126" s="26" t="s">
        <v>1413</v>
      </c>
      <c r="G126" s="26" t="s">
        <v>1412</v>
      </c>
      <c r="H126" s="26" t="s">
        <v>1378</v>
      </c>
      <c r="I126" s="26" t="s">
        <v>1414</v>
      </c>
      <c r="J126" s="26">
        <v>10</v>
      </c>
      <c r="K126" s="26" t="s">
        <v>1379</v>
      </c>
      <c r="L126" s="26" t="s">
        <v>1378</v>
      </c>
      <c r="M126" s="13" t="s">
        <v>1415</v>
      </c>
      <c r="N126" s="26"/>
      <c r="O126" s="26">
        <v>56294637</v>
      </c>
      <c r="P126" s="26" t="s">
        <v>1189</v>
      </c>
      <c r="Q126" s="26">
        <v>27</v>
      </c>
      <c r="R126" s="26">
        <v>24</v>
      </c>
      <c r="S126" s="27">
        <v>5260</v>
      </c>
      <c r="T126" s="27">
        <v>11466</v>
      </c>
      <c r="U126" s="27"/>
      <c r="V126" s="28">
        <f t="shared" si="42"/>
        <v>16726</v>
      </c>
      <c r="W126" s="27">
        <f t="shared" si="43"/>
        <v>5260</v>
      </c>
      <c r="X126" s="27">
        <f t="shared" si="44"/>
        <v>11466</v>
      </c>
      <c r="Y126" s="27">
        <f t="shared" si="45"/>
        <v>0</v>
      </c>
      <c r="Z126" s="28">
        <f t="shared" si="46"/>
        <v>16726</v>
      </c>
      <c r="AA126" s="34" t="s">
        <v>273</v>
      </c>
      <c r="AB126" s="34" t="s">
        <v>273</v>
      </c>
      <c r="AC126" s="34" t="s">
        <v>273</v>
      </c>
      <c r="AD126" s="28">
        <f t="shared" si="47"/>
        <v>0</v>
      </c>
      <c r="AE126" s="28">
        <f t="shared" si="48"/>
        <v>33452</v>
      </c>
      <c r="AF126" s="29" t="s">
        <v>1381</v>
      </c>
      <c r="AG126" s="29" t="s">
        <v>59</v>
      </c>
      <c r="AH126" s="29" t="s">
        <v>1382</v>
      </c>
      <c r="AI126" s="29" t="s">
        <v>61</v>
      </c>
      <c r="AJ126" s="29" t="s">
        <v>62</v>
      </c>
      <c r="AK126" s="26" t="s">
        <v>63</v>
      </c>
      <c r="AL126" s="26" t="s">
        <v>62</v>
      </c>
      <c r="AM126" s="26" t="s">
        <v>64</v>
      </c>
      <c r="AN126" s="26" t="s">
        <v>1279</v>
      </c>
      <c r="AO126" s="26"/>
    </row>
    <row r="127" spans="1:41">
      <c r="A127" s="26">
        <v>10</v>
      </c>
      <c r="B127" s="26" t="s">
        <v>1374</v>
      </c>
      <c r="C127" s="26" t="s">
        <v>1375</v>
      </c>
      <c r="D127" s="26" t="s">
        <v>1376</v>
      </c>
      <c r="E127" s="26" t="s">
        <v>1390</v>
      </c>
      <c r="F127" s="26" t="s">
        <v>1391</v>
      </c>
      <c r="G127" s="26" t="s">
        <v>1390</v>
      </c>
      <c r="H127" s="26" t="s">
        <v>1378</v>
      </c>
      <c r="I127" s="26" t="s">
        <v>1416</v>
      </c>
      <c r="J127" s="26">
        <v>8</v>
      </c>
      <c r="K127" s="26" t="s">
        <v>1379</v>
      </c>
      <c r="L127" s="26" t="s">
        <v>1378</v>
      </c>
      <c r="M127" s="13" t="s">
        <v>1417</v>
      </c>
      <c r="N127" s="26"/>
      <c r="O127" s="26">
        <v>56198608</v>
      </c>
      <c r="P127" s="26" t="s">
        <v>1189</v>
      </c>
      <c r="Q127" s="26">
        <v>22</v>
      </c>
      <c r="R127" s="26">
        <v>24</v>
      </c>
      <c r="S127" s="27">
        <v>3979</v>
      </c>
      <c r="T127" s="27">
        <v>10059</v>
      </c>
      <c r="U127" s="27"/>
      <c r="V127" s="28">
        <f t="shared" si="42"/>
        <v>14038</v>
      </c>
      <c r="W127" s="27">
        <f t="shared" si="43"/>
        <v>3979</v>
      </c>
      <c r="X127" s="27">
        <f t="shared" si="44"/>
        <v>10059</v>
      </c>
      <c r="Y127" s="27">
        <f t="shared" si="45"/>
        <v>0</v>
      </c>
      <c r="Z127" s="28">
        <f t="shared" si="46"/>
        <v>14038</v>
      </c>
      <c r="AA127" s="34" t="s">
        <v>273</v>
      </c>
      <c r="AB127" s="34" t="s">
        <v>273</v>
      </c>
      <c r="AC127" s="34" t="s">
        <v>273</v>
      </c>
      <c r="AD127" s="28">
        <f t="shared" si="47"/>
        <v>0</v>
      </c>
      <c r="AE127" s="28">
        <f t="shared" si="48"/>
        <v>28076</v>
      </c>
      <c r="AF127" s="29" t="s">
        <v>1381</v>
      </c>
      <c r="AG127" s="29" t="s">
        <v>59</v>
      </c>
      <c r="AH127" s="29" t="s">
        <v>1382</v>
      </c>
      <c r="AI127" s="29" t="s">
        <v>61</v>
      </c>
      <c r="AJ127" s="29" t="s">
        <v>62</v>
      </c>
      <c r="AK127" s="26" t="s">
        <v>63</v>
      </c>
      <c r="AL127" s="26" t="s">
        <v>62</v>
      </c>
      <c r="AM127" s="26" t="s">
        <v>64</v>
      </c>
      <c r="AN127" s="26" t="s">
        <v>1279</v>
      </c>
      <c r="AO127" s="26"/>
    </row>
    <row r="128" spans="1:41">
      <c r="A128" s="26">
        <v>11</v>
      </c>
      <c r="B128" s="26" t="s">
        <v>1374</v>
      </c>
      <c r="C128" s="26" t="s">
        <v>1375</v>
      </c>
      <c r="D128" s="26" t="s">
        <v>1376</v>
      </c>
      <c r="E128" s="26" t="s">
        <v>1390</v>
      </c>
      <c r="F128" s="26" t="s">
        <v>1391</v>
      </c>
      <c r="G128" s="26" t="s">
        <v>1390</v>
      </c>
      <c r="H128" s="26" t="s">
        <v>1378</v>
      </c>
      <c r="I128" s="26" t="s">
        <v>1416</v>
      </c>
      <c r="J128" s="26">
        <v>8</v>
      </c>
      <c r="K128" s="26" t="s">
        <v>1379</v>
      </c>
      <c r="L128" s="26" t="s">
        <v>1378</v>
      </c>
      <c r="M128" s="13" t="s">
        <v>1418</v>
      </c>
      <c r="N128" s="26"/>
      <c r="O128" s="26">
        <v>56198620</v>
      </c>
      <c r="P128" s="26" t="s">
        <v>1189</v>
      </c>
      <c r="Q128" s="26">
        <v>17</v>
      </c>
      <c r="R128" s="26">
        <v>24</v>
      </c>
      <c r="S128" s="27">
        <v>7539</v>
      </c>
      <c r="T128" s="27">
        <v>16695</v>
      </c>
      <c r="U128" s="27"/>
      <c r="V128" s="28">
        <f t="shared" si="42"/>
        <v>24234</v>
      </c>
      <c r="W128" s="27">
        <f t="shared" si="43"/>
        <v>7539</v>
      </c>
      <c r="X128" s="27">
        <f t="shared" si="44"/>
        <v>16695</v>
      </c>
      <c r="Y128" s="27">
        <f t="shared" si="45"/>
        <v>0</v>
      </c>
      <c r="Z128" s="28">
        <f t="shared" si="46"/>
        <v>24234</v>
      </c>
      <c r="AA128" s="34" t="s">
        <v>273</v>
      </c>
      <c r="AB128" s="34" t="s">
        <v>273</v>
      </c>
      <c r="AC128" s="34" t="s">
        <v>273</v>
      </c>
      <c r="AD128" s="28">
        <f t="shared" si="47"/>
        <v>0</v>
      </c>
      <c r="AE128" s="28">
        <f t="shared" si="48"/>
        <v>48468</v>
      </c>
      <c r="AF128" s="29" t="s">
        <v>1381</v>
      </c>
      <c r="AG128" s="29" t="s">
        <v>59</v>
      </c>
      <c r="AH128" s="29" t="s">
        <v>1382</v>
      </c>
      <c r="AI128" s="29" t="s">
        <v>61</v>
      </c>
      <c r="AJ128" s="29" t="s">
        <v>62</v>
      </c>
      <c r="AK128" s="26" t="s">
        <v>63</v>
      </c>
      <c r="AL128" s="26" t="s">
        <v>62</v>
      </c>
      <c r="AM128" s="26" t="s">
        <v>64</v>
      </c>
      <c r="AN128" s="26" t="s">
        <v>1279</v>
      </c>
      <c r="AO128" s="26"/>
    </row>
    <row r="129" spans="1:41">
      <c r="A129" s="26">
        <v>12</v>
      </c>
      <c r="B129" s="26" t="s">
        <v>1374</v>
      </c>
      <c r="C129" s="26" t="s">
        <v>1375</v>
      </c>
      <c r="D129" s="26" t="s">
        <v>1376</v>
      </c>
      <c r="E129" s="26" t="s">
        <v>1419</v>
      </c>
      <c r="F129" s="26" t="s">
        <v>1420</v>
      </c>
      <c r="G129" s="26" t="s">
        <v>1419</v>
      </c>
      <c r="H129" s="26" t="s">
        <v>1421</v>
      </c>
      <c r="I129" s="26"/>
      <c r="J129" s="26">
        <v>51</v>
      </c>
      <c r="K129" s="26" t="s">
        <v>1410</v>
      </c>
      <c r="L129" s="26" t="s">
        <v>1407</v>
      </c>
      <c r="M129" s="13" t="s">
        <v>1422</v>
      </c>
      <c r="N129" s="26"/>
      <c r="O129" s="26">
        <v>56197876</v>
      </c>
      <c r="P129" s="26" t="s">
        <v>1189</v>
      </c>
      <c r="Q129" s="26">
        <v>27</v>
      </c>
      <c r="R129" s="26">
        <v>24</v>
      </c>
      <c r="S129" s="27">
        <v>30</v>
      </c>
      <c r="T129" s="27">
        <v>106</v>
      </c>
      <c r="U129" s="27"/>
      <c r="V129" s="28">
        <f t="shared" si="42"/>
        <v>136</v>
      </c>
      <c r="W129" s="27">
        <f t="shared" si="43"/>
        <v>30</v>
      </c>
      <c r="X129" s="27">
        <f t="shared" si="44"/>
        <v>106</v>
      </c>
      <c r="Y129" s="27">
        <f t="shared" si="45"/>
        <v>0</v>
      </c>
      <c r="Z129" s="28">
        <f t="shared" si="46"/>
        <v>136</v>
      </c>
      <c r="AA129" s="34" t="s">
        <v>273</v>
      </c>
      <c r="AB129" s="34" t="s">
        <v>273</v>
      </c>
      <c r="AC129" s="34" t="s">
        <v>273</v>
      </c>
      <c r="AD129" s="28">
        <f t="shared" si="47"/>
        <v>0</v>
      </c>
      <c r="AE129" s="28">
        <f t="shared" si="48"/>
        <v>272</v>
      </c>
      <c r="AF129" s="29" t="s">
        <v>1381</v>
      </c>
      <c r="AG129" s="29" t="s">
        <v>59</v>
      </c>
      <c r="AH129" s="29" t="s">
        <v>1382</v>
      </c>
      <c r="AI129" s="29" t="s">
        <v>61</v>
      </c>
      <c r="AJ129" s="29" t="s">
        <v>62</v>
      </c>
      <c r="AK129" s="26" t="s">
        <v>63</v>
      </c>
      <c r="AL129" s="26" t="s">
        <v>62</v>
      </c>
      <c r="AM129" s="26" t="s">
        <v>64</v>
      </c>
      <c r="AN129" s="26" t="s">
        <v>1279</v>
      </c>
      <c r="AO129" s="26"/>
    </row>
    <row r="130" spans="1:41">
      <c r="A130" s="26">
        <v>13</v>
      </c>
      <c r="B130" s="26" t="s">
        <v>1374</v>
      </c>
      <c r="C130" s="26" t="s">
        <v>1375</v>
      </c>
      <c r="D130" s="26" t="s">
        <v>1376</v>
      </c>
      <c r="E130" s="26" t="s">
        <v>1419</v>
      </c>
      <c r="F130" s="26" t="s">
        <v>1420</v>
      </c>
      <c r="G130" s="26" t="s">
        <v>1419</v>
      </c>
      <c r="H130" s="26" t="s">
        <v>1421</v>
      </c>
      <c r="I130" s="26"/>
      <c r="J130" s="26">
        <v>51</v>
      </c>
      <c r="K130" s="26" t="s">
        <v>1410</v>
      </c>
      <c r="L130" s="26" t="s">
        <v>1407</v>
      </c>
      <c r="M130" s="13" t="s">
        <v>1423</v>
      </c>
      <c r="N130" s="26"/>
      <c r="O130" s="26">
        <v>76350260</v>
      </c>
      <c r="P130" s="26" t="s">
        <v>1189</v>
      </c>
      <c r="Q130" s="26">
        <v>27</v>
      </c>
      <c r="R130" s="26">
        <v>24</v>
      </c>
      <c r="S130" s="27">
        <v>10</v>
      </c>
      <c r="T130" s="27">
        <v>10</v>
      </c>
      <c r="U130" s="27"/>
      <c r="V130" s="28">
        <f t="shared" si="42"/>
        <v>20</v>
      </c>
      <c r="W130" s="27">
        <f t="shared" si="43"/>
        <v>10</v>
      </c>
      <c r="X130" s="27">
        <f t="shared" si="44"/>
        <v>10</v>
      </c>
      <c r="Y130" s="27">
        <f t="shared" si="45"/>
        <v>0</v>
      </c>
      <c r="Z130" s="28">
        <f t="shared" si="46"/>
        <v>20</v>
      </c>
      <c r="AA130" s="34" t="s">
        <v>273</v>
      </c>
      <c r="AB130" s="34" t="s">
        <v>273</v>
      </c>
      <c r="AC130" s="34" t="s">
        <v>273</v>
      </c>
      <c r="AD130" s="28">
        <f t="shared" si="47"/>
        <v>0</v>
      </c>
      <c r="AE130" s="28">
        <f t="shared" si="48"/>
        <v>40</v>
      </c>
      <c r="AF130" s="29" t="s">
        <v>1381</v>
      </c>
      <c r="AG130" s="29" t="s">
        <v>59</v>
      </c>
      <c r="AH130" s="29" t="s">
        <v>1382</v>
      </c>
      <c r="AI130" s="29" t="s">
        <v>61</v>
      </c>
      <c r="AJ130" s="29" t="s">
        <v>62</v>
      </c>
      <c r="AK130" s="26" t="s">
        <v>63</v>
      </c>
      <c r="AL130" s="26" t="s">
        <v>62</v>
      </c>
      <c r="AM130" s="26" t="s">
        <v>64</v>
      </c>
      <c r="AN130" s="26" t="s">
        <v>1279</v>
      </c>
      <c r="AO130" s="26"/>
    </row>
    <row r="131" spans="1:41">
      <c r="A131" s="26">
        <v>14</v>
      </c>
      <c r="B131" s="26" t="s">
        <v>1374</v>
      </c>
      <c r="C131" s="26" t="s">
        <v>1375</v>
      </c>
      <c r="D131" s="26" t="s">
        <v>1376</v>
      </c>
      <c r="E131" s="26" t="s">
        <v>1419</v>
      </c>
      <c r="F131" s="26" t="s">
        <v>1420</v>
      </c>
      <c r="G131" s="26" t="s">
        <v>1419</v>
      </c>
      <c r="H131" s="26" t="s">
        <v>1421</v>
      </c>
      <c r="I131" s="26"/>
      <c r="J131" s="26">
        <v>51</v>
      </c>
      <c r="K131" s="26" t="s">
        <v>1410</v>
      </c>
      <c r="L131" s="26" t="s">
        <v>1407</v>
      </c>
      <c r="M131" s="13" t="s">
        <v>1424</v>
      </c>
      <c r="N131" s="26"/>
      <c r="O131" s="26">
        <v>56197873</v>
      </c>
      <c r="P131" s="26" t="s">
        <v>1189</v>
      </c>
      <c r="Q131" s="26">
        <v>27</v>
      </c>
      <c r="R131" s="26">
        <v>24</v>
      </c>
      <c r="S131" s="27">
        <v>11015</v>
      </c>
      <c r="T131" s="27">
        <v>23330</v>
      </c>
      <c r="U131" s="27"/>
      <c r="V131" s="28">
        <f t="shared" si="42"/>
        <v>34345</v>
      </c>
      <c r="W131" s="27">
        <f t="shared" si="43"/>
        <v>11015</v>
      </c>
      <c r="X131" s="27">
        <f t="shared" si="44"/>
        <v>23330</v>
      </c>
      <c r="Y131" s="27">
        <f t="shared" si="45"/>
        <v>0</v>
      </c>
      <c r="Z131" s="28">
        <f t="shared" si="46"/>
        <v>34345</v>
      </c>
      <c r="AA131" s="34" t="s">
        <v>273</v>
      </c>
      <c r="AB131" s="34" t="s">
        <v>273</v>
      </c>
      <c r="AC131" s="34" t="s">
        <v>273</v>
      </c>
      <c r="AD131" s="28">
        <f t="shared" si="47"/>
        <v>0</v>
      </c>
      <c r="AE131" s="28">
        <f t="shared" si="48"/>
        <v>68690</v>
      </c>
      <c r="AF131" s="29" t="s">
        <v>1381</v>
      </c>
      <c r="AG131" s="29" t="s">
        <v>59</v>
      </c>
      <c r="AH131" s="29" t="s">
        <v>1382</v>
      </c>
      <c r="AI131" s="29" t="s">
        <v>61</v>
      </c>
      <c r="AJ131" s="29" t="s">
        <v>62</v>
      </c>
      <c r="AK131" s="26" t="s">
        <v>63</v>
      </c>
      <c r="AL131" s="26" t="s">
        <v>62</v>
      </c>
      <c r="AM131" s="26" t="s">
        <v>64</v>
      </c>
      <c r="AN131" s="26" t="s">
        <v>1279</v>
      </c>
      <c r="AO131" s="26"/>
    </row>
    <row r="132" spans="1:41">
      <c r="A132" s="26">
        <v>15</v>
      </c>
      <c r="B132" s="26" t="s">
        <v>1374</v>
      </c>
      <c r="C132" s="26" t="s">
        <v>1375</v>
      </c>
      <c r="D132" s="26" t="s">
        <v>1376</v>
      </c>
      <c r="E132" s="26" t="s">
        <v>1419</v>
      </c>
      <c r="F132" s="26" t="s">
        <v>1420</v>
      </c>
      <c r="G132" s="26" t="s">
        <v>1419</v>
      </c>
      <c r="H132" s="26" t="s">
        <v>1421</v>
      </c>
      <c r="I132" s="26"/>
      <c r="J132" s="26">
        <v>51</v>
      </c>
      <c r="K132" s="26" t="s">
        <v>1410</v>
      </c>
      <c r="L132" s="26" t="s">
        <v>1407</v>
      </c>
      <c r="M132" s="13" t="s">
        <v>1425</v>
      </c>
      <c r="N132" s="26"/>
      <c r="O132" s="26">
        <v>76350264</v>
      </c>
      <c r="P132" s="26" t="s">
        <v>1189</v>
      </c>
      <c r="Q132" s="26">
        <v>27</v>
      </c>
      <c r="R132" s="26">
        <v>24</v>
      </c>
      <c r="S132" s="27">
        <v>3369</v>
      </c>
      <c r="T132" s="27">
        <v>8364</v>
      </c>
      <c r="U132" s="27"/>
      <c r="V132" s="28">
        <f t="shared" si="42"/>
        <v>11733</v>
      </c>
      <c r="W132" s="27">
        <f t="shared" si="43"/>
        <v>3369</v>
      </c>
      <c r="X132" s="27">
        <f t="shared" si="44"/>
        <v>8364</v>
      </c>
      <c r="Y132" s="27">
        <f t="shared" si="45"/>
        <v>0</v>
      </c>
      <c r="Z132" s="28">
        <f t="shared" si="46"/>
        <v>11733</v>
      </c>
      <c r="AA132" s="34" t="s">
        <v>273</v>
      </c>
      <c r="AB132" s="34" t="s">
        <v>273</v>
      </c>
      <c r="AC132" s="34" t="s">
        <v>273</v>
      </c>
      <c r="AD132" s="28">
        <f t="shared" si="47"/>
        <v>0</v>
      </c>
      <c r="AE132" s="28">
        <f t="shared" si="48"/>
        <v>23466</v>
      </c>
      <c r="AF132" s="29" t="s">
        <v>1381</v>
      </c>
      <c r="AG132" s="29" t="s">
        <v>59</v>
      </c>
      <c r="AH132" s="29" t="s">
        <v>1382</v>
      </c>
      <c r="AI132" s="29" t="s">
        <v>61</v>
      </c>
      <c r="AJ132" s="29" t="s">
        <v>62</v>
      </c>
      <c r="AK132" s="26" t="s">
        <v>63</v>
      </c>
      <c r="AL132" s="26" t="s">
        <v>62</v>
      </c>
      <c r="AM132" s="26" t="s">
        <v>64</v>
      </c>
      <c r="AN132" s="26" t="s">
        <v>1279</v>
      </c>
      <c r="AO132" s="26"/>
    </row>
    <row r="133" spans="1:41">
      <c r="A133" s="26">
        <v>16</v>
      </c>
      <c r="B133" s="26" t="s">
        <v>1374</v>
      </c>
      <c r="C133" s="26" t="s">
        <v>1375</v>
      </c>
      <c r="D133" s="26" t="s">
        <v>1376</v>
      </c>
      <c r="E133" s="26" t="s">
        <v>1426</v>
      </c>
      <c r="F133" s="26" t="s">
        <v>1427</v>
      </c>
      <c r="G133" s="26" t="s">
        <v>1426</v>
      </c>
      <c r="H133" s="26" t="s">
        <v>1399</v>
      </c>
      <c r="I133" s="26" t="s">
        <v>1400</v>
      </c>
      <c r="J133" s="26">
        <v>1</v>
      </c>
      <c r="K133" s="26" t="s">
        <v>1402</v>
      </c>
      <c r="L133" s="26" t="s">
        <v>1399</v>
      </c>
      <c r="M133" s="13" t="s">
        <v>1428</v>
      </c>
      <c r="N133" s="26"/>
      <c r="O133" s="26">
        <v>87266677</v>
      </c>
      <c r="P133" s="26" t="s">
        <v>1189</v>
      </c>
      <c r="Q133" s="26">
        <v>11</v>
      </c>
      <c r="R133" s="26">
        <v>24</v>
      </c>
      <c r="S133" s="27">
        <v>8628</v>
      </c>
      <c r="T133" s="27">
        <v>17994</v>
      </c>
      <c r="U133" s="27"/>
      <c r="V133" s="28">
        <f t="shared" si="42"/>
        <v>26622</v>
      </c>
      <c r="W133" s="27">
        <f t="shared" si="43"/>
        <v>8628</v>
      </c>
      <c r="X133" s="27">
        <f t="shared" si="44"/>
        <v>17994</v>
      </c>
      <c r="Y133" s="27">
        <f t="shared" si="45"/>
        <v>0</v>
      </c>
      <c r="Z133" s="28">
        <f t="shared" si="46"/>
        <v>26622</v>
      </c>
      <c r="AA133" s="34" t="s">
        <v>273</v>
      </c>
      <c r="AB133" s="34" t="s">
        <v>273</v>
      </c>
      <c r="AC133" s="34" t="s">
        <v>273</v>
      </c>
      <c r="AD133" s="28">
        <f t="shared" si="47"/>
        <v>0</v>
      </c>
      <c r="AE133" s="28">
        <f t="shared" si="48"/>
        <v>53244</v>
      </c>
      <c r="AF133" s="29" t="s">
        <v>1381</v>
      </c>
      <c r="AG133" s="29" t="s">
        <v>59</v>
      </c>
      <c r="AH133" s="29" t="s">
        <v>1382</v>
      </c>
      <c r="AI133" s="29" t="s">
        <v>61</v>
      </c>
      <c r="AJ133" s="29" t="s">
        <v>62</v>
      </c>
      <c r="AK133" s="26" t="s">
        <v>63</v>
      </c>
      <c r="AL133" s="26" t="s">
        <v>62</v>
      </c>
      <c r="AM133" s="26" t="s">
        <v>64</v>
      </c>
      <c r="AN133" s="26" t="s">
        <v>1279</v>
      </c>
      <c r="AO133" s="26"/>
    </row>
    <row r="134" spans="1:41">
      <c r="A134" s="26">
        <v>17</v>
      </c>
      <c r="B134" s="26" t="s">
        <v>1374</v>
      </c>
      <c r="C134" s="26" t="s">
        <v>1375</v>
      </c>
      <c r="D134" s="26" t="s">
        <v>1376</v>
      </c>
      <c r="E134" s="26" t="s">
        <v>1426</v>
      </c>
      <c r="F134" s="26" t="s">
        <v>1427</v>
      </c>
      <c r="G134" s="26" t="s">
        <v>1426</v>
      </c>
      <c r="H134" s="26" t="s">
        <v>1399</v>
      </c>
      <c r="I134" s="26" t="s">
        <v>1400</v>
      </c>
      <c r="J134" s="26">
        <v>1</v>
      </c>
      <c r="K134" s="26" t="s">
        <v>1402</v>
      </c>
      <c r="L134" s="26" t="s">
        <v>1399</v>
      </c>
      <c r="M134" s="13" t="s">
        <v>1429</v>
      </c>
      <c r="N134" s="26"/>
      <c r="O134" s="26">
        <v>56268368</v>
      </c>
      <c r="P134" s="26" t="s">
        <v>1189</v>
      </c>
      <c r="Q134" s="26">
        <v>27</v>
      </c>
      <c r="R134" s="26">
        <v>24</v>
      </c>
      <c r="S134" s="27">
        <v>472</v>
      </c>
      <c r="T134" s="27">
        <v>2271</v>
      </c>
      <c r="U134" s="27"/>
      <c r="V134" s="28">
        <f t="shared" si="42"/>
        <v>2743</v>
      </c>
      <c r="W134" s="27">
        <f t="shared" si="43"/>
        <v>472</v>
      </c>
      <c r="X134" s="27">
        <f t="shared" si="44"/>
        <v>2271</v>
      </c>
      <c r="Y134" s="27">
        <f t="shared" si="45"/>
        <v>0</v>
      </c>
      <c r="Z134" s="28">
        <f t="shared" si="46"/>
        <v>2743</v>
      </c>
      <c r="AA134" s="34" t="s">
        <v>273</v>
      </c>
      <c r="AB134" s="34" t="s">
        <v>273</v>
      </c>
      <c r="AC134" s="34" t="s">
        <v>273</v>
      </c>
      <c r="AD134" s="28">
        <f t="shared" si="47"/>
        <v>0</v>
      </c>
      <c r="AE134" s="28">
        <f t="shared" si="48"/>
        <v>5486</v>
      </c>
      <c r="AF134" s="29" t="s">
        <v>1381</v>
      </c>
      <c r="AG134" s="29" t="s">
        <v>59</v>
      </c>
      <c r="AH134" s="29" t="s">
        <v>1382</v>
      </c>
      <c r="AI134" s="29" t="s">
        <v>61</v>
      </c>
      <c r="AJ134" s="29" t="s">
        <v>62</v>
      </c>
      <c r="AK134" s="26" t="s">
        <v>63</v>
      </c>
      <c r="AL134" s="26" t="s">
        <v>62</v>
      </c>
      <c r="AM134" s="26" t="s">
        <v>64</v>
      </c>
      <c r="AN134" s="26" t="s">
        <v>1279</v>
      </c>
      <c r="AO134" s="26"/>
    </row>
    <row r="135" spans="1:41">
      <c r="A135" s="26">
        <v>18</v>
      </c>
      <c r="B135" s="26" t="s">
        <v>1374</v>
      </c>
      <c r="C135" s="26" t="s">
        <v>1375</v>
      </c>
      <c r="D135" s="26" t="s">
        <v>1376</v>
      </c>
      <c r="E135" s="26" t="s">
        <v>1426</v>
      </c>
      <c r="F135" s="26" t="s">
        <v>1427</v>
      </c>
      <c r="G135" s="26" t="s">
        <v>1426</v>
      </c>
      <c r="H135" s="26" t="s">
        <v>1399</v>
      </c>
      <c r="I135" s="26" t="s">
        <v>1400</v>
      </c>
      <c r="J135" s="26" t="s">
        <v>1430</v>
      </c>
      <c r="K135" s="26" t="s">
        <v>1402</v>
      </c>
      <c r="L135" s="26" t="s">
        <v>1399</v>
      </c>
      <c r="M135" s="13" t="s">
        <v>1431</v>
      </c>
      <c r="N135" s="26"/>
      <c r="O135" s="26">
        <v>56268451</v>
      </c>
      <c r="P135" s="26" t="s">
        <v>1189</v>
      </c>
      <c r="Q135" s="26">
        <v>27</v>
      </c>
      <c r="R135" s="26">
        <v>24</v>
      </c>
      <c r="S135" s="27">
        <v>8509</v>
      </c>
      <c r="T135" s="27">
        <v>16166</v>
      </c>
      <c r="U135" s="27"/>
      <c r="V135" s="28">
        <f t="shared" si="42"/>
        <v>24675</v>
      </c>
      <c r="W135" s="27">
        <f t="shared" si="43"/>
        <v>8509</v>
      </c>
      <c r="X135" s="27">
        <f t="shared" si="44"/>
        <v>16166</v>
      </c>
      <c r="Y135" s="27">
        <f t="shared" si="45"/>
        <v>0</v>
      </c>
      <c r="Z135" s="28">
        <f t="shared" si="46"/>
        <v>24675</v>
      </c>
      <c r="AA135" s="34" t="s">
        <v>273</v>
      </c>
      <c r="AB135" s="34" t="s">
        <v>273</v>
      </c>
      <c r="AC135" s="34" t="s">
        <v>273</v>
      </c>
      <c r="AD135" s="28">
        <f t="shared" si="47"/>
        <v>0</v>
      </c>
      <c r="AE135" s="28">
        <f t="shared" si="48"/>
        <v>49350</v>
      </c>
      <c r="AF135" s="29" t="s">
        <v>1381</v>
      </c>
      <c r="AG135" s="29" t="s">
        <v>59</v>
      </c>
      <c r="AH135" s="29" t="s">
        <v>1382</v>
      </c>
      <c r="AI135" s="29" t="s">
        <v>61</v>
      </c>
      <c r="AJ135" s="29" t="s">
        <v>62</v>
      </c>
      <c r="AK135" s="26" t="s">
        <v>63</v>
      </c>
      <c r="AL135" s="26" t="s">
        <v>62</v>
      </c>
      <c r="AM135" s="26" t="s">
        <v>64</v>
      </c>
      <c r="AN135" s="26" t="s">
        <v>1279</v>
      </c>
      <c r="AO135" s="26"/>
    </row>
    <row r="136" spans="1:41">
      <c r="A136" s="26">
        <v>19</v>
      </c>
      <c r="B136" s="26" t="s">
        <v>1374</v>
      </c>
      <c r="C136" s="26" t="s">
        <v>1375</v>
      </c>
      <c r="D136" s="26" t="s">
        <v>1376</v>
      </c>
      <c r="E136" s="26" t="s">
        <v>1426</v>
      </c>
      <c r="F136" s="26" t="s">
        <v>1427</v>
      </c>
      <c r="G136" s="26" t="s">
        <v>1426</v>
      </c>
      <c r="H136" s="26" t="s">
        <v>1399</v>
      </c>
      <c r="I136" s="26" t="s">
        <v>1400</v>
      </c>
      <c r="J136" s="26">
        <v>2</v>
      </c>
      <c r="K136" s="26" t="s">
        <v>1402</v>
      </c>
      <c r="L136" s="26" t="s">
        <v>1399</v>
      </c>
      <c r="M136" s="13" t="s">
        <v>1432</v>
      </c>
      <c r="N136" s="26"/>
      <c r="O136" s="26">
        <v>56198560</v>
      </c>
      <c r="P136" s="26" t="s">
        <v>1189</v>
      </c>
      <c r="Q136" s="26">
        <v>27</v>
      </c>
      <c r="R136" s="26">
        <v>24</v>
      </c>
      <c r="S136" s="27">
        <v>12103</v>
      </c>
      <c r="T136" s="27">
        <v>18160</v>
      </c>
      <c r="U136" s="27"/>
      <c r="V136" s="28">
        <f t="shared" si="42"/>
        <v>30263</v>
      </c>
      <c r="W136" s="27">
        <f t="shared" si="43"/>
        <v>12103</v>
      </c>
      <c r="X136" s="27">
        <f t="shared" si="44"/>
        <v>18160</v>
      </c>
      <c r="Y136" s="27">
        <f t="shared" si="45"/>
        <v>0</v>
      </c>
      <c r="Z136" s="28">
        <f t="shared" si="46"/>
        <v>30263</v>
      </c>
      <c r="AA136" s="34" t="s">
        <v>273</v>
      </c>
      <c r="AB136" s="34" t="s">
        <v>273</v>
      </c>
      <c r="AC136" s="34" t="s">
        <v>273</v>
      </c>
      <c r="AD136" s="28">
        <f t="shared" si="47"/>
        <v>0</v>
      </c>
      <c r="AE136" s="28">
        <f t="shared" si="48"/>
        <v>60526</v>
      </c>
      <c r="AF136" s="29" t="s">
        <v>1381</v>
      </c>
      <c r="AG136" s="29" t="s">
        <v>59</v>
      </c>
      <c r="AH136" s="29" t="s">
        <v>1382</v>
      </c>
      <c r="AI136" s="29" t="s">
        <v>61</v>
      </c>
      <c r="AJ136" s="29" t="s">
        <v>62</v>
      </c>
      <c r="AK136" s="26" t="s">
        <v>63</v>
      </c>
      <c r="AL136" s="26" t="s">
        <v>62</v>
      </c>
      <c r="AM136" s="26" t="s">
        <v>64</v>
      </c>
      <c r="AN136" s="26" t="s">
        <v>1279</v>
      </c>
      <c r="AO136" s="26"/>
    </row>
    <row r="137" spans="1:41">
      <c r="A137" s="26">
        <v>20</v>
      </c>
      <c r="B137" s="26" t="s">
        <v>1374</v>
      </c>
      <c r="C137" s="26" t="s">
        <v>1375</v>
      </c>
      <c r="D137" s="26" t="s">
        <v>1376</v>
      </c>
      <c r="E137" s="26" t="s">
        <v>1426</v>
      </c>
      <c r="F137" s="26" t="s">
        <v>1427</v>
      </c>
      <c r="G137" s="26" t="s">
        <v>1426</v>
      </c>
      <c r="H137" s="26" t="s">
        <v>1399</v>
      </c>
      <c r="I137" s="26" t="s">
        <v>1400</v>
      </c>
      <c r="J137" s="26">
        <v>2</v>
      </c>
      <c r="K137" s="26" t="s">
        <v>1402</v>
      </c>
      <c r="L137" s="26" t="s">
        <v>1399</v>
      </c>
      <c r="M137" s="13" t="s">
        <v>1433</v>
      </c>
      <c r="N137" s="26"/>
      <c r="O137" s="26">
        <v>56268419</v>
      </c>
      <c r="P137" s="26" t="s">
        <v>1189</v>
      </c>
      <c r="Q137" s="26">
        <v>22</v>
      </c>
      <c r="R137" s="26">
        <v>24</v>
      </c>
      <c r="S137" s="27">
        <v>73</v>
      </c>
      <c r="T137" s="27">
        <v>76</v>
      </c>
      <c r="U137" s="27"/>
      <c r="V137" s="28">
        <f t="shared" si="42"/>
        <v>149</v>
      </c>
      <c r="W137" s="27">
        <f t="shared" si="43"/>
        <v>73</v>
      </c>
      <c r="X137" s="27">
        <f t="shared" si="44"/>
        <v>76</v>
      </c>
      <c r="Y137" s="27">
        <f t="shared" si="45"/>
        <v>0</v>
      </c>
      <c r="Z137" s="28">
        <f t="shared" si="46"/>
        <v>149</v>
      </c>
      <c r="AA137" s="34" t="s">
        <v>273</v>
      </c>
      <c r="AB137" s="34" t="s">
        <v>273</v>
      </c>
      <c r="AC137" s="34" t="s">
        <v>273</v>
      </c>
      <c r="AD137" s="28">
        <f t="shared" si="47"/>
        <v>0</v>
      </c>
      <c r="AE137" s="28">
        <f t="shared" si="48"/>
        <v>298</v>
      </c>
      <c r="AF137" s="29" t="s">
        <v>1381</v>
      </c>
      <c r="AG137" s="29" t="s">
        <v>59</v>
      </c>
      <c r="AH137" s="29" t="s">
        <v>1382</v>
      </c>
      <c r="AI137" s="29" t="s">
        <v>61</v>
      </c>
      <c r="AJ137" s="29" t="s">
        <v>62</v>
      </c>
      <c r="AK137" s="26" t="s">
        <v>63</v>
      </c>
      <c r="AL137" s="26" t="s">
        <v>62</v>
      </c>
      <c r="AM137" s="26" t="s">
        <v>64</v>
      </c>
      <c r="AN137" s="26" t="s">
        <v>1279</v>
      </c>
      <c r="AO137" s="26"/>
    </row>
    <row r="138" spans="1:41">
      <c r="A138" s="26">
        <v>21</v>
      </c>
      <c r="B138" s="26" t="s">
        <v>1374</v>
      </c>
      <c r="C138" s="26" t="s">
        <v>1375</v>
      </c>
      <c r="D138" s="26" t="s">
        <v>1376</v>
      </c>
      <c r="E138" s="26" t="s">
        <v>1426</v>
      </c>
      <c r="F138" s="26" t="s">
        <v>1427</v>
      </c>
      <c r="G138" s="26" t="s">
        <v>1426</v>
      </c>
      <c r="H138" s="26" t="s">
        <v>1399</v>
      </c>
      <c r="I138" s="26" t="s">
        <v>1434</v>
      </c>
      <c r="J138" s="26">
        <v>63</v>
      </c>
      <c r="K138" s="26" t="s">
        <v>1402</v>
      </c>
      <c r="L138" s="26" t="s">
        <v>1399</v>
      </c>
      <c r="M138" s="13" t="s">
        <v>1435</v>
      </c>
      <c r="N138" s="26"/>
      <c r="O138" s="26">
        <v>56268392</v>
      </c>
      <c r="P138" s="26" t="s">
        <v>1189</v>
      </c>
      <c r="Q138" s="26">
        <v>27</v>
      </c>
      <c r="R138" s="26">
        <v>24</v>
      </c>
      <c r="S138" s="27">
        <v>3484</v>
      </c>
      <c r="T138" s="27">
        <v>8336</v>
      </c>
      <c r="U138" s="27"/>
      <c r="V138" s="28">
        <f t="shared" si="42"/>
        <v>11820</v>
      </c>
      <c r="W138" s="27">
        <f t="shared" si="43"/>
        <v>3484</v>
      </c>
      <c r="X138" s="27">
        <f t="shared" si="44"/>
        <v>8336</v>
      </c>
      <c r="Y138" s="27">
        <f t="shared" si="45"/>
        <v>0</v>
      </c>
      <c r="Z138" s="28">
        <f t="shared" si="46"/>
        <v>11820</v>
      </c>
      <c r="AA138" s="34" t="s">
        <v>273</v>
      </c>
      <c r="AB138" s="34" t="s">
        <v>273</v>
      </c>
      <c r="AC138" s="34" t="s">
        <v>273</v>
      </c>
      <c r="AD138" s="28">
        <f t="shared" si="47"/>
        <v>0</v>
      </c>
      <c r="AE138" s="28">
        <f t="shared" si="48"/>
        <v>23640</v>
      </c>
      <c r="AF138" s="29" t="s">
        <v>1381</v>
      </c>
      <c r="AG138" s="29" t="s">
        <v>59</v>
      </c>
      <c r="AH138" s="29" t="s">
        <v>1382</v>
      </c>
      <c r="AI138" s="29" t="s">
        <v>61</v>
      </c>
      <c r="AJ138" s="29" t="s">
        <v>62</v>
      </c>
      <c r="AK138" s="26" t="s">
        <v>63</v>
      </c>
      <c r="AL138" s="26" t="s">
        <v>62</v>
      </c>
      <c r="AM138" s="26" t="s">
        <v>64</v>
      </c>
      <c r="AN138" s="26" t="s">
        <v>1279</v>
      </c>
      <c r="AO138" s="26"/>
    </row>
    <row r="139" spans="1:41">
      <c r="A139" s="26">
        <v>22</v>
      </c>
      <c r="B139" s="26" t="s">
        <v>1374</v>
      </c>
      <c r="C139" s="26" t="s">
        <v>1375</v>
      </c>
      <c r="D139" s="26" t="s">
        <v>1376</v>
      </c>
      <c r="E139" s="26" t="s">
        <v>1436</v>
      </c>
      <c r="F139" s="26" t="s">
        <v>1437</v>
      </c>
      <c r="G139" s="26" t="s">
        <v>1436</v>
      </c>
      <c r="H139" s="26" t="s">
        <v>1407</v>
      </c>
      <c r="I139" s="26" t="s">
        <v>1438</v>
      </c>
      <c r="J139" s="26">
        <v>4</v>
      </c>
      <c r="K139" s="26" t="s">
        <v>1410</v>
      </c>
      <c r="L139" s="26" t="s">
        <v>1407</v>
      </c>
      <c r="M139" s="13" t="s">
        <v>1439</v>
      </c>
      <c r="N139" s="26"/>
      <c r="O139" s="26">
        <v>56198508</v>
      </c>
      <c r="P139" s="26" t="s">
        <v>1189</v>
      </c>
      <c r="Q139" s="26">
        <v>27</v>
      </c>
      <c r="R139" s="26">
        <v>24</v>
      </c>
      <c r="S139" s="27">
        <v>9506</v>
      </c>
      <c r="T139" s="27">
        <v>17092</v>
      </c>
      <c r="U139" s="27"/>
      <c r="V139" s="28">
        <f t="shared" si="42"/>
        <v>26598</v>
      </c>
      <c r="W139" s="27">
        <f t="shared" si="43"/>
        <v>9506</v>
      </c>
      <c r="X139" s="27">
        <f t="shared" si="44"/>
        <v>17092</v>
      </c>
      <c r="Y139" s="27">
        <f t="shared" si="45"/>
        <v>0</v>
      </c>
      <c r="Z139" s="28">
        <f t="shared" si="46"/>
        <v>26598</v>
      </c>
      <c r="AA139" s="34" t="s">
        <v>273</v>
      </c>
      <c r="AB139" s="34" t="s">
        <v>273</v>
      </c>
      <c r="AC139" s="34" t="s">
        <v>273</v>
      </c>
      <c r="AD139" s="28">
        <f t="shared" si="47"/>
        <v>0</v>
      </c>
      <c r="AE139" s="28">
        <f t="shared" si="48"/>
        <v>53196</v>
      </c>
      <c r="AF139" s="29" t="s">
        <v>1381</v>
      </c>
      <c r="AG139" s="29" t="s">
        <v>59</v>
      </c>
      <c r="AH139" s="29" t="s">
        <v>1382</v>
      </c>
      <c r="AI139" s="29" t="s">
        <v>61</v>
      </c>
      <c r="AJ139" s="29" t="s">
        <v>62</v>
      </c>
      <c r="AK139" s="26" t="s">
        <v>63</v>
      </c>
      <c r="AL139" s="26" t="s">
        <v>62</v>
      </c>
      <c r="AM139" s="26" t="s">
        <v>64</v>
      </c>
      <c r="AN139" s="26" t="s">
        <v>1279</v>
      </c>
      <c r="AO139" s="26"/>
    </row>
    <row r="140" spans="1:41">
      <c r="A140" s="26">
        <v>23</v>
      </c>
      <c r="B140" s="26" t="s">
        <v>1374</v>
      </c>
      <c r="C140" s="26" t="s">
        <v>1375</v>
      </c>
      <c r="D140" s="26" t="s">
        <v>1376</v>
      </c>
      <c r="E140" s="26" t="s">
        <v>1440</v>
      </c>
      <c r="F140" s="26" t="s">
        <v>1413</v>
      </c>
      <c r="G140" s="26" t="s">
        <v>1412</v>
      </c>
      <c r="H140" s="26" t="s">
        <v>1378</v>
      </c>
      <c r="I140" s="26" t="s">
        <v>1441</v>
      </c>
      <c r="J140" s="26">
        <v>51</v>
      </c>
      <c r="K140" s="26" t="s">
        <v>1379</v>
      </c>
      <c r="L140" s="26" t="s">
        <v>1378</v>
      </c>
      <c r="M140" s="13" t="s">
        <v>1442</v>
      </c>
      <c r="N140" s="26"/>
      <c r="O140" s="26">
        <v>56294612</v>
      </c>
      <c r="P140" s="26" t="s">
        <v>1189</v>
      </c>
      <c r="Q140" s="26">
        <v>27</v>
      </c>
      <c r="R140" s="26">
        <v>24</v>
      </c>
      <c r="S140" s="27">
        <v>5886</v>
      </c>
      <c r="T140" s="27">
        <v>13408</v>
      </c>
      <c r="U140" s="27"/>
      <c r="V140" s="28">
        <f t="shared" si="42"/>
        <v>19294</v>
      </c>
      <c r="W140" s="27">
        <f t="shared" si="43"/>
        <v>5886</v>
      </c>
      <c r="X140" s="27">
        <f t="shared" si="44"/>
        <v>13408</v>
      </c>
      <c r="Y140" s="27">
        <f t="shared" si="45"/>
        <v>0</v>
      </c>
      <c r="Z140" s="28">
        <f t="shared" si="46"/>
        <v>19294</v>
      </c>
      <c r="AA140" s="34" t="s">
        <v>273</v>
      </c>
      <c r="AB140" s="34" t="s">
        <v>273</v>
      </c>
      <c r="AC140" s="34" t="s">
        <v>273</v>
      </c>
      <c r="AD140" s="28">
        <f t="shared" si="47"/>
        <v>0</v>
      </c>
      <c r="AE140" s="28">
        <f t="shared" si="48"/>
        <v>38588</v>
      </c>
      <c r="AF140" s="29" t="s">
        <v>1381</v>
      </c>
      <c r="AG140" s="29" t="s">
        <v>59</v>
      </c>
      <c r="AH140" s="29" t="s">
        <v>1382</v>
      </c>
      <c r="AI140" s="29" t="s">
        <v>61</v>
      </c>
      <c r="AJ140" s="29" t="s">
        <v>62</v>
      </c>
      <c r="AK140" s="26" t="s">
        <v>63</v>
      </c>
      <c r="AL140" s="26" t="s">
        <v>62</v>
      </c>
      <c r="AM140" s="26" t="s">
        <v>64</v>
      </c>
      <c r="AN140" s="26" t="s">
        <v>1279</v>
      </c>
      <c r="AO140" s="26"/>
    </row>
    <row r="141" spans="1:41">
      <c r="A141" s="26">
        <v>24</v>
      </c>
      <c r="B141" s="26" t="s">
        <v>1374</v>
      </c>
      <c r="C141" s="26" t="s">
        <v>1375</v>
      </c>
      <c r="D141" s="26" t="s">
        <v>1376</v>
      </c>
      <c r="E141" s="26" t="s">
        <v>1440</v>
      </c>
      <c r="F141" s="26" t="s">
        <v>1413</v>
      </c>
      <c r="G141" s="26" t="s">
        <v>1412</v>
      </c>
      <c r="H141" s="26" t="s">
        <v>1443</v>
      </c>
      <c r="I141" s="26"/>
      <c r="J141" s="26" t="s">
        <v>1444</v>
      </c>
      <c r="K141" s="26" t="s">
        <v>1379</v>
      </c>
      <c r="L141" s="26" t="s">
        <v>1378</v>
      </c>
      <c r="M141" s="13" t="s">
        <v>1445</v>
      </c>
      <c r="N141" s="26"/>
      <c r="O141" s="26">
        <v>96864075</v>
      </c>
      <c r="P141" s="26" t="s">
        <v>1196</v>
      </c>
      <c r="Q141" s="26">
        <v>80</v>
      </c>
      <c r="R141" s="26">
        <v>24</v>
      </c>
      <c r="S141" s="27">
        <v>35882</v>
      </c>
      <c r="T141" s="27"/>
      <c r="U141" s="27"/>
      <c r="V141" s="28">
        <f t="shared" si="42"/>
        <v>35882</v>
      </c>
      <c r="W141" s="27">
        <f t="shared" si="43"/>
        <v>35882</v>
      </c>
      <c r="X141" s="27">
        <f t="shared" si="44"/>
        <v>0</v>
      </c>
      <c r="Y141" s="27">
        <f t="shared" si="45"/>
        <v>0</v>
      </c>
      <c r="Z141" s="28">
        <f t="shared" si="46"/>
        <v>35882</v>
      </c>
      <c r="AA141" s="34" t="s">
        <v>273</v>
      </c>
      <c r="AB141" s="34" t="s">
        <v>273</v>
      </c>
      <c r="AC141" s="34" t="s">
        <v>273</v>
      </c>
      <c r="AD141" s="28">
        <f t="shared" si="47"/>
        <v>0</v>
      </c>
      <c r="AE141" s="28">
        <f t="shared" si="48"/>
        <v>71764</v>
      </c>
      <c r="AF141" s="29" t="s">
        <v>1381</v>
      </c>
      <c r="AG141" s="29" t="s">
        <v>59</v>
      </c>
      <c r="AH141" s="29" t="s">
        <v>1382</v>
      </c>
      <c r="AI141" s="29" t="s">
        <v>61</v>
      </c>
      <c r="AJ141" s="29" t="s">
        <v>62</v>
      </c>
      <c r="AK141" s="26" t="s">
        <v>63</v>
      </c>
      <c r="AL141" s="26" t="s">
        <v>62</v>
      </c>
      <c r="AM141" s="26" t="s">
        <v>64</v>
      </c>
      <c r="AN141" s="26" t="s">
        <v>1279</v>
      </c>
      <c r="AO141" s="26"/>
    </row>
    <row r="142" spans="1:41">
      <c r="A142" s="31"/>
      <c r="B142" s="32" t="s">
        <v>1374</v>
      </c>
      <c r="C142" s="31"/>
      <c r="D142" s="31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3">
        <f t="shared" ref="S142:AE142" si="49">SUM(S118:S141)</f>
        <v>348769</v>
      </c>
      <c r="T142" s="33">
        <f t="shared" si="49"/>
        <v>278269</v>
      </c>
      <c r="U142" s="33">
        <f t="shared" si="49"/>
        <v>0</v>
      </c>
      <c r="V142" s="33">
        <f t="shared" si="49"/>
        <v>627038</v>
      </c>
      <c r="W142" s="33">
        <f t="shared" si="49"/>
        <v>348769</v>
      </c>
      <c r="X142" s="33">
        <f t="shared" si="49"/>
        <v>278269</v>
      </c>
      <c r="Y142" s="33">
        <f t="shared" si="49"/>
        <v>0</v>
      </c>
      <c r="Z142" s="33">
        <f t="shared" si="49"/>
        <v>627038</v>
      </c>
      <c r="AA142" s="33">
        <f t="shared" si="49"/>
        <v>0</v>
      </c>
      <c r="AB142" s="33">
        <f t="shared" si="49"/>
        <v>0</v>
      </c>
      <c r="AC142" s="33">
        <f t="shared" si="49"/>
        <v>0</v>
      </c>
      <c r="AD142" s="33">
        <f t="shared" si="49"/>
        <v>0</v>
      </c>
      <c r="AE142" s="33">
        <f t="shared" si="49"/>
        <v>1254076</v>
      </c>
      <c r="AF142" s="31"/>
      <c r="AG142" s="31"/>
      <c r="AH142" s="31"/>
      <c r="AI142" s="31"/>
      <c r="AJ142" s="31"/>
      <c r="AK142" s="31"/>
      <c r="AL142" s="31"/>
      <c r="AM142" s="31"/>
      <c r="AN142" s="31"/>
      <c r="AO142" s="51"/>
    </row>
    <row r="143" spans="1:41">
      <c r="A143" s="26">
        <v>1</v>
      </c>
      <c r="B143" s="26" t="s">
        <v>1357</v>
      </c>
      <c r="C143" s="26" t="s">
        <v>1446</v>
      </c>
      <c r="D143" s="26" t="s">
        <v>1376</v>
      </c>
      <c r="E143" s="26" t="s">
        <v>1357</v>
      </c>
      <c r="F143" s="26" t="s">
        <v>1376</v>
      </c>
      <c r="G143" s="26" t="s">
        <v>1357</v>
      </c>
      <c r="H143" s="26" t="s">
        <v>1399</v>
      </c>
      <c r="I143" s="26" t="s">
        <v>1447</v>
      </c>
      <c r="J143" s="26" t="s">
        <v>1448</v>
      </c>
      <c r="K143" s="26" t="s">
        <v>1402</v>
      </c>
      <c r="L143" s="26" t="s">
        <v>1399</v>
      </c>
      <c r="M143" s="13" t="s">
        <v>1449</v>
      </c>
      <c r="N143" s="26"/>
      <c r="O143" s="26" t="s">
        <v>1450</v>
      </c>
      <c r="P143" s="26" t="s">
        <v>1189</v>
      </c>
      <c r="Q143" s="26">
        <v>11</v>
      </c>
      <c r="R143" s="26">
        <v>24</v>
      </c>
      <c r="S143" s="27">
        <v>423</v>
      </c>
      <c r="T143" s="27">
        <v>1165</v>
      </c>
      <c r="U143" s="27"/>
      <c r="V143" s="28">
        <f>S143+T143+U143</f>
        <v>1588</v>
      </c>
      <c r="W143" s="27">
        <f>S143</f>
        <v>423</v>
      </c>
      <c r="X143" s="27">
        <f>T143</f>
        <v>1165</v>
      </c>
      <c r="Y143" s="27">
        <f>U143</f>
        <v>0</v>
      </c>
      <c r="Z143" s="28">
        <f>SUM(W143:Y143)</f>
        <v>1588</v>
      </c>
      <c r="AA143" s="34" t="s">
        <v>273</v>
      </c>
      <c r="AB143" s="34" t="s">
        <v>273</v>
      </c>
      <c r="AC143" s="34" t="s">
        <v>273</v>
      </c>
      <c r="AD143" s="28">
        <f>SUM(AA143:AC143)</f>
        <v>0</v>
      </c>
      <c r="AE143" s="28">
        <f>V143+Z143+AD143</f>
        <v>3176</v>
      </c>
      <c r="AF143" s="29" t="s">
        <v>1381</v>
      </c>
      <c r="AG143" s="29" t="s">
        <v>59</v>
      </c>
      <c r="AH143" s="29" t="s">
        <v>1382</v>
      </c>
      <c r="AI143" s="29" t="s">
        <v>61</v>
      </c>
      <c r="AJ143" s="29" t="s">
        <v>62</v>
      </c>
      <c r="AK143" s="26" t="s">
        <v>63</v>
      </c>
      <c r="AL143" s="26" t="s">
        <v>62</v>
      </c>
      <c r="AM143" s="26" t="s">
        <v>64</v>
      </c>
      <c r="AN143" s="26" t="s">
        <v>1279</v>
      </c>
      <c r="AO143" s="26"/>
    </row>
    <row r="144" spans="1:41">
      <c r="A144" s="31"/>
      <c r="B144" s="32" t="s">
        <v>1357</v>
      </c>
      <c r="C144" s="31"/>
      <c r="D144" s="31"/>
      <c r="E144" s="31"/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  <c r="R144" s="31"/>
      <c r="S144" s="33">
        <f t="shared" ref="S144:AE144" si="50">SUM(S143)</f>
        <v>423</v>
      </c>
      <c r="T144" s="33">
        <f t="shared" si="50"/>
        <v>1165</v>
      </c>
      <c r="U144" s="33">
        <f t="shared" si="50"/>
        <v>0</v>
      </c>
      <c r="V144" s="33">
        <f t="shared" si="50"/>
        <v>1588</v>
      </c>
      <c r="W144" s="33">
        <f t="shared" si="50"/>
        <v>423</v>
      </c>
      <c r="X144" s="33">
        <f t="shared" si="50"/>
        <v>1165</v>
      </c>
      <c r="Y144" s="33">
        <f t="shared" si="50"/>
        <v>0</v>
      </c>
      <c r="Z144" s="33">
        <f t="shared" si="50"/>
        <v>1588</v>
      </c>
      <c r="AA144" s="33">
        <f t="shared" si="50"/>
        <v>0</v>
      </c>
      <c r="AB144" s="33">
        <f t="shared" si="50"/>
        <v>0</v>
      </c>
      <c r="AC144" s="33">
        <f t="shared" si="50"/>
        <v>0</v>
      </c>
      <c r="AD144" s="33">
        <f t="shared" si="50"/>
        <v>0</v>
      </c>
      <c r="AE144" s="33">
        <f t="shared" si="50"/>
        <v>3176</v>
      </c>
      <c r="AF144" s="31"/>
      <c r="AG144" s="31"/>
      <c r="AH144" s="31"/>
      <c r="AI144" s="31"/>
      <c r="AJ144" s="31"/>
      <c r="AK144" s="31"/>
      <c r="AL144" s="31"/>
      <c r="AM144" s="31"/>
      <c r="AN144" s="31"/>
      <c r="AO144" s="51"/>
    </row>
    <row r="145" spans="1:41">
      <c r="A145" s="26">
        <v>1</v>
      </c>
      <c r="B145" s="26" t="s">
        <v>264</v>
      </c>
      <c r="C145" s="26" t="s">
        <v>265</v>
      </c>
      <c r="D145" s="26" t="s">
        <v>266</v>
      </c>
      <c r="E145" s="26" t="s">
        <v>267</v>
      </c>
      <c r="F145" s="26" t="s">
        <v>266</v>
      </c>
      <c r="G145" s="26" t="s">
        <v>1451</v>
      </c>
      <c r="H145" s="26" t="s">
        <v>305</v>
      </c>
      <c r="I145" s="26"/>
      <c r="J145" s="26" t="s">
        <v>1452</v>
      </c>
      <c r="K145" s="26" t="s">
        <v>269</v>
      </c>
      <c r="L145" s="26" t="s">
        <v>270</v>
      </c>
      <c r="M145" s="13" t="s">
        <v>1453</v>
      </c>
      <c r="N145" s="26"/>
      <c r="O145" s="26">
        <v>322056116615</v>
      </c>
      <c r="P145" s="26" t="s">
        <v>1189</v>
      </c>
      <c r="Q145" s="26">
        <v>40</v>
      </c>
      <c r="R145" s="26">
        <v>24</v>
      </c>
      <c r="S145" s="34" t="s">
        <v>273</v>
      </c>
      <c r="T145" s="34" t="s">
        <v>273</v>
      </c>
      <c r="U145" s="34" t="s">
        <v>273</v>
      </c>
      <c r="V145" s="28">
        <f t="shared" ref="V145:V176" si="51">SUM(S145:U145)</f>
        <v>0</v>
      </c>
      <c r="W145" s="27">
        <v>800</v>
      </c>
      <c r="X145" s="27">
        <v>654</v>
      </c>
      <c r="Y145" s="27"/>
      <c r="Z145" s="28">
        <f t="shared" ref="Z145:Z176" si="52">SUM(W145:Y145)</f>
        <v>1454</v>
      </c>
      <c r="AA145" s="27">
        <f t="shared" ref="AA145:AA176" si="53">W145</f>
        <v>800</v>
      </c>
      <c r="AB145" s="27">
        <f t="shared" ref="AB145:AB176" si="54">X145</f>
        <v>654</v>
      </c>
      <c r="AC145" s="27">
        <f t="shared" ref="AC145:AC176" si="55">Y145</f>
        <v>0</v>
      </c>
      <c r="AD145" s="28">
        <f t="shared" ref="AD145:AD176" si="56">SUM(AA145:AC145)</f>
        <v>1454</v>
      </c>
      <c r="AE145" s="28">
        <f t="shared" ref="AE145:AE176" si="57">V145+Z145+AD145</f>
        <v>2908</v>
      </c>
      <c r="AF145" s="29" t="s">
        <v>274</v>
      </c>
      <c r="AG145" s="29" t="s">
        <v>59</v>
      </c>
      <c r="AH145" s="29" t="s">
        <v>275</v>
      </c>
      <c r="AI145" s="29" t="s">
        <v>61</v>
      </c>
      <c r="AJ145" s="29" t="s">
        <v>62</v>
      </c>
      <c r="AK145" s="26" t="s">
        <v>276</v>
      </c>
      <c r="AL145" s="26" t="s">
        <v>62</v>
      </c>
      <c r="AM145" s="26" t="s">
        <v>277</v>
      </c>
      <c r="AN145" s="26" t="s">
        <v>65</v>
      </c>
      <c r="AO145" s="26"/>
    </row>
    <row r="146" spans="1:41">
      <c r="A146" s="26">
        <v>2</v>
      </c>
      <c r="B146" s="26" t="s">
        <v>264</v>
      </c>
      <c r="C146" s="26" t="s">
        <v>265</v>
      </c>
      <c r="D146" s="26" t="s">
        <v>266</v>
      </c>
      <c r="E146" s="26" t="s">
        <v>267</v>
      </c>
      <c r="F146" s="26" t="s">
        <v>266</v>
      </c>
      <c r="G146" s="26" t="s">
        <v>1454</v>
      </c>
      <c r="H146" s="26" t="s">
        <v>278</v>
      </c>
      <c r="I146" s="26"/>
      <c r="J146" s="26" t="s">
        <v>1455</v>
      </c>
      <c r="K146" s="26" t="s">
        <v>269</v>
      </c>
      <c r="L146" s="26" t="s">
        <v>270</v>
      </c>
      <c r="M146" s="13" t="s">
        <v>1456</v>
      </c>
      <c r="N146" s="26"/>
      <c r="O146" s="26">
        <v>94242150</v>
      </c>
      <c r="P146" s="26" t="s">
        <v>1281</v>
      </c>
      <c r="Q146" s="26">
        <v>6</v>
      </c>
      <c r="R146" s="26">
        <v>24</v>
      </c>
      <c r="S146" s="34" t="s">
        <v>273</v>
      </c>
      <c r="T146" s="34" t="s">
        <v>273</v>
      </c>
      <c r="U146" s="34" t="s">
        <v>273</v>
      </c>
      <c r="V146" s="28">
        <f t="shared" si="51"/>
        <v>0</v>
      </c>
      <c r="W146" s="27">
        <v>1000</v>
      </c>
      <c r="X146" s="27">
        <v>927</v>
      </c>
      <c r="Y146" s="27"/>
      <c r="Z146" s="28">
        <f t="shared" si="52"/>
        <v>1927</v>
      </c>
      <c r="AA146" s="27">
        <f t="shared" si="53"/>
        <v>1000</v>
      </c>
      <c r="AB146" s="27">
        <f t="shared" si="54"/>
        <v>927</v>
      </c>
      <c r="AC146" s="27">
        <f t="shared" si="55"/>
        <v>0</v>
      </c>
      <c r="AD146" s="28">
        <f t="shared" si="56"/>
        <v>1927</v>
      </c>
      <c r="AE146" s="28">
        <f t="shared" si="57"/>
        <v>3854</v>
      </c>
      <c r="AF146" s="29" t="s">
        <v>274</v>
      </c>
      <c r="AG146" s="29" t="s">
        <v>59</v>
      </c>
      <c r="AH146" s="29" t="s">
        <v>275</v>
      </c>
      <c r="AI146" s="29" t="s">
        <v>61</v>
      </c>
      <c r="AJ146" s="29" t="s">
        <v>62</v>
      </c>
      <c r="AK146" s="26" t="s">
        <v>276</v>
      </c>
      <c r="AL146" s="26" t="s">
        <v>62</v>
      </c>
      <c r="AM146" s="26" t="s">
        <v>277</v>
      </c>
      <c r="AN146" s="26" t="s">
        <v>65</v>
      </c>
      <c r="AO146" s="26"/>
    </row>
    <row r="147" spans="1:41">
      <c r="A147" s="26">
        <v>3</v>
      </c>
      <c r="B147" s="26" t="s">
        <v>264</v>
      </c>
      <c r="C147" s="26" t="s">
        <v>265</v>
      </c>
      <c r="D147" s="26" t="s">
        <v>266</v>
      </c>
      <c r="E147" s="26" t="s">
        <v>267</v>
      </c>
      <c r="F147" s="26" t="s">
        <v>266</v>
      </c>
      <c r="G147" s="26" t="s">
        <v>1457</v>
      </c>
      <c r="H147" s="26" t="s">
        <v>278</v>
      </c>
      <c r="I147" s="26"/>
      <c r="J147" s="26"/>
      <c r="K147" s="26" t="s">
        <v>269</v>
      </c>
      <c r="L147" s="26" t="s">
        <v>270</v>
      </c>
      <c r="M147" s="13" t="s">
        <v>1458</v>
      </c>
      <c r="N147" s="26"/>
      <c r="O147" s="26">
        <v>25402649</v>
      </c>
      <c r="P147" s="26" t="s">
        <v>1189</v>
      </c>
      <c r="Q147" s="26">
        <v>6</v>
      </c>
      <c r="R147" s="26">
        <v>24</v>
      </c>
      <c r="S147" s="34" t="s">
        <v>273</v>
      </c>
      <c r="T147" s="34" t="s">
        <v>273</v>
      </c>
      <c r="U147" s="34" t="s">
        <v>273</v>
      </c>
      <c r="V147" s="28">
        <f t="shared" si="51"/>
        <v>0</v>
      </c>
      <c r="W147" s="27">
        <v>2672</v>
      </c>
      <c r="X147" s="27">
        <v>2200</v>
      </c>
      <c r="Y147" s="27"/>
      <c r="Z147" s="28">
        <f t="shared" si="52"/>
        <v>4872</v>
      </c>
      <c r="AA147" s="27">
        <f t="shared" si="53"/>
        <v>2672</v>
      </c>
      <c r="AB147" s="27">
        <f t="shared" si="54"/>
        <v>2200</v>
      </c>
      <c r="AC147" s="27">
        <f t="shared" si="55"/>
        <v>0</v>
      </c>
      <c r="AD147" s="28">
        <f t="shared" si="56"/>
        <v>4872</v>
      </c>
      <c r="AE147" s="28">
        <f t="shared" si="57"/>
        <v>9744</v>
      </c>
      <c r="AF147" s="29" t="s">
        <v>274</v>
      </c>
      <c r="AG147" s="29" t="s">
        <v>59</v>
      </c>
      <c r="AH147" s="29" t="s">
        <v>275</v>
      </c>
      <c r="AI147" s="29" t="s">
        <v>61</v>
      </c>
      <c r="AJ147" s="29" t="s">
        <v>62</v>
      </c>
      <c r="AK147" s="26" t="s">
        <v>276</v>
      </c>
      <c r="AL147" s="26" t="s">
        <v>62</v>
      </c>
      <c r="AM147" s="26" t="s">
        <v>277</v>
      </c>
      <c r="AN147" s="26" t="s">
        <v>65</v>
      </c>
      <c r="AO147" s="26"/>
    </row>
    <row r="148" spans="1:41">
      <c r="A148" s="26">
        <v>4</v>
      </c>
      <c r="B148" s="26" t="s">
        <v>264</v>
      </c>
      <c r="C148" s="26" t="s">
        <v>265</v>
      </c>
      <c r="D148" s="26" t="s">
        <v>266</v>
      </c>
      <c r="E148" s="26" t="s">
        <v>267</v>
      </c>
      <c r="F148" s="26" t="s">
        <v>266</v>
      </c>
      <c r="G148" s="26" t="s">
        <v>1459</v>
      </c>
      <c r="H148" s="26" t="s">
        <v>287</v>
      </c>
      <c r="I148" s="26"/>
      <c r="J148" s="26"/>
      <c r="K148" s="26" t="s">
        <v>269</v>
      </c>
      <c r="L148" s="26" t="s">
        <v>270</v>
      </c>
      <c r="M148" s="13" t="s">
        <v>1460</v>
      </c>
      <c r="N148" s="26"/>
      <c r="O148" s="26">
        <v>98820239</v>
      </c>
      <c r="P148" s="26" t="s">
        <v>1189</v>
      </c>
      <c r="Q148" s="26">
        <v>6</v>
      </c>
      <c r="R148" s="26">
        <v>24</v>
      </c>
      <c r="S148" s="34" t="s">
        <v>273</v>
      </c>
      <c r="T148" s="34" t="s">
        <v>273</v>
      </c>
      <c r="U148" s="34" t="s">
        <v>273</v>
      </c>
      <c r="V148" s="28">
        <f t="shared" si="51"/>
        <v>0</v>
      </c>
      <c r="W148" s="27">
        <v>1336</v>
      </c>
      <c r="X148" s="27">
        <v>2000</v>
      </c>
      <c r="Y148" s="27"/>
      <c r="Z148" s="28">
        <f t="shared" si="52"/>
        <v>3336</v>
      </c>
      <c r="AA148" s="27">
        <f t="shared" si="53"/>
        <v>1336</v>
      </c>
      <c r="AB148" s="27">
        <f t="shared" si="54"/>
        <v>2000</v>
      </c>
      <c r="AC148" s="27">
        <f t="shared" si="55"/>
        <v>0</v>
      </c>
      <c r="AD148" s="28">
        <f t="shared" si="56"/>
        <v>3336</v>
      </c>
      <c r="AE148" s="28">
        <f t="shared" si="57"/>
        <v>6672</v>
      </c>
      <c r="AF148" s="29" t="s">
        <v>274</v>
      </c>
      <c r="AG148" s="29" t="s">
        <v>59</v>
      </c>
      <c r="AH148" s="29" t="s">
        <v>275</v>
      </c>
      <c r="AI148" s="29" t="s">
        <v>61</v>
      </c>
      <c r="AJ148" s="29" t="s">
        <v>62</v>
      </c>
      <c r="AK148" s="26" t="s">
        <v>276</v>
      </c>
      <c r="AL148" s="26" t="s">
        <v>62</v>
      </c>
      <c r="AM148" s="26" t="s">
        <v>277</v>
      </c>
      <c r="AN148" s="26" t="s">
        <v>65</v>
      </c>
      <c r="AO148" s="26"/>
    </row>
    <row r="149" spans="1:41">
      <c r="A149" s="26">
        <v>5</v>
      </c>
      <c r="B149" s="26" t="s">
        <v>264</v>
      </c>
      <c r="C149" s="26" t="s">
        <v>265</v>
      </c>
      <c r="D149" s="26" t="s">
        <v>266</v>
      </c>
      <c r="E149" s="26" t="s">
        <v>267</v>
      </c>
      <c r="F149" s="26" t="s">
        <v>266</v>
      </c>
      <c r="G149" s="26" t="s">
        <v>1461</v>
      </c>
      <c r="H149" s="26" t="s">
        <v>1462</v>
      </c>
      <c r="I149" s="26"/>
      <c r="J149" s="26"/>
      <c r="K149" s="26" t="s">
        <v>269</v>
      </c>
      <c r="L149" s="26" t="s">
        <v>270</v>
      </c>
      <c r="M149" s="13" t="s">
        <v>1463</v>
      </c>
      <c r="N149" s="26"/>
      <c r="O149" s="26" t="s">
        <v>1464</v>
      </c>
      <c r="P149" s="26" t="s">
        <v>1189</v>
      </c>
      <c r="Q149" s="26">
        <v>30</v>
      </c>
      <c r="R149" s="26">
        <v>24</v>
      </c>
      <c r="S149" s="34" t="s">
        <v>273</v>
      </c>
      <c r="T149" s="34" t="s">
        <v>273</v>
      </c>
      <c r="U149" s="34" t="s">
        <v>273</v>
      </c>
      <c r="V149" s="28">
        <f t="shared" si="51"/>
        <v>0</v>
      </c>
      <c r="W149" s="27">
        <v>2804</v>
      </c>
      <c r="X149" s="27">
        <v>3000</v>
      </c>
      <c r="Y149" s="27"/>
      <c r="Z149" s="28">
        <f t="shared" si="52"/>
        <v>5804</v>
      </c>
      <c r="AA149" s="27">
        <f t="shared" si="53"/>
        <v>2804</v>
      </c>
      <c r="AB149" s="27">
        <f t="shared" si="54"/>
        <v>3000</v>
      </c>
      <c r="AC149" s="27">
        <f t="shared" si="55"/>
        <v>0</v>
      </c>
      <c r="AD149" s="28">
        <f t="shared" si="56"/>
        <v>5804</v>
      </c>
      <c r="AE149" s="28">
        <f t="shared" si="57"/>
        <v>11608</v>
      </c>
      <c r="AF149" s="29" t="s">
        <v>274</v>
      </c>
      <c r="AG149" s="29" t="s">
        <v>59</v>
      </c>
      <c r="AH149" s="29" t="s">
        <v>275</v>
      </c>
      <c r="AI149" s="29" t="s">
        <v>61</v>
      </c>
      <c r="AJ149" s="29" t="s">
        <v>62</v>
      </c>
      <c r="AK149" s="26" t="s">
        <v>276</v>
      </c>
      <c r="AL149" s="26" t="s">
        <v>62</v>
      </c>
      <c r="AM149" s="26" t="s">
        <v>277</v>
      </c>
      <c r="AN149" s="26" t="s">
        <v>65</v>
      </c>
      <c r="AO149" s="26"/>
    </row>
    <row r="150" spans="1:41">
      <c r="A150" s="26">
        <v>6</v>
      </c>
      <c r="B150" s="26" t="s">
        <v>264</v>
      </c>
      <c r="C150" s="26" t="s">
        <v>265</v>
      </c>
      <c r="D150" s="26" t="s">
        <v>266</v>
      </c>
      <c r="E150" s="26" t="s">
        <v>267</v>
      </c>
      <c r="F150" s="26" t="s">
        <v>266</v>
      </c>
      <c r="G150" s="26" t="s">
        <v>1465</v>
      </c>
      <c r="H150" s="26" t="s">
        <v>1462</v>
      </c>
      <c r="I150" s="26"/>
      <c r="J150" s="26"/>
      <c r="K150" s="26" t="s">
        <v>269</v>
      </c>
      <c r="L150" s="26" t="s">
        <v>270</v>
      </c>
      <c r="M150" s="13" t="s">
        <v>1466</v>
      </c>
      <c r="N150" s="26"/>
      <c r="O150" s="26">
        <v>98148088</v>
      </c>
      <c r="P150" s="26" t="s">
        <v>1189</v>
      </c>
      <c r="Q150" s="26">
        <v>6</v>
      </c>
      <c r="R150" s="26">
        <v>24</v>
      </c>
      <c r="S150" s="34" t="s">
        <v>273</v>
      </c>
      <c r="T150" s="34" t="s">
        <v>273</v>
      </c>
      <c r="U150" s="34" t="s">
        <v>273</v>
      </c>
      <c r="V150" s="28">
        <f t="shared" si="51"/>
        <v>0</v>
      </c>
      <c r="W150" s="27">
        <v>26</v>
      </c>
      <c r="X150" s="27">
        <v>30</v>
      </c>
      <c r="Y150" s="27"/>
      <c r="Z150" s="28">
        <f t="shared" si="52"/>
        <v>56</v>
      </c>
      <c r="AA150" s="27">
        <f t="shared" si="53"/>
        <v>26</v>
      </c>
      <c r="AB150" s="27">
        <f t="shared" si="54"/>
        <v>30</v>
      </c>
      <c r="AC150" s="27">
        <f t="shared" si="55"/>
        <v>0</v>
      </c>
      <c r="AD150" s="28">
        <f t="shared" si="56"/>
        <v>56</v>
      </c>
      <c r="AE150" s="28">
        <f t="shared" si="57"/>
        <v>112</v>
      </c>
      <c r="AF150" s="29" t="s">
        <v>274</v>
      </c>
      <c r="AG150" s="29" t="s">
        <v>59</v>
      </c>
      <c r="AH150" s="29" t="s">
        <v>275</v>
      </c>
      <c r="AI150" s="29" t="s">
        <v>61</v>
      </c>
      <c r="AJ150" s="29" t="s">
        <v>62</v>
      </c>
      <c r="AK150" s="26" t="s">
        <v>276</v>
      </c>
      <c r="AL150" s="26" t="s">
        <v>62</v>
      </c>
      <c r="AM150" s="26" t="s">
        <v>277</v>
      </c>
      <c r="AN150" s="26" t="s">
        <v>65</v>
      </c>
      <c r="AO150" s="26"/>
    </row>
    <row r="151" spans="1:41">
      <c r="A151" s="26">
        <v>7</v>
      </c>
      <c r="B151" s="26" t="s">
        <v>264</v>
      </c>
      <c r="C151" s="26" t="s">
        <v>265</v>
      </c>
      <c r="D151" s="26" t="s">
        <v>266</v>
      </c>
      <c r="E151" s="26" t="s">
        <v>267</v>
      </c>
      <c r="F151" s="26" t="s">
        <v>266</v>
      </c>
      <c r="G151" s="26" t="s">
        <v>1467</v>
      </c>
      <c r="H151" s="26" t="s">
        <v>326</v>
      </c>
      <c r="I151" s="26"/>
      <c r="J151" s="26"/>
      <c r="K151" s="26" t="s">
        <v>269</v>
      </c>
      <c r="L151" s="26" t="s">
        <v>270</v>
      </c>
      <c r="M151" s="13" t="s">
        <v>1468</v>
      </c>
      <c r="N151" s="26"/>
      <c r="O151" s="26">
        <v>25368304</v>
      </c>
      <c r="P151" s="26" t="s">
        <v>1189</v>
      </c>
      <c r="Q151" s="26">
        <v>6</v>
      </c>
      <c r="R151" s="26">
        <v>24</v>
      </c>
      <c r="S151" s="34" t="s">
        <v>273</v>
      </c>
      <c r="T151" s="34" t="s">
        <v>273</v>
      </c>
      <c r="U151" s="34" t="s">
        <v>273</v>
      </c>
      <c r="V151" s="28">
        <f t="shared" si="51"/>
        <v>0</v>
      </c>
      <c r="W151" s="27">
        <v>450</v>
      </c>
      <c r="X151" s="27">
        <v>450</v>
      </c>
      <c r="Y151" s="27"/>
      <c r="Z151" s="28">
        <f t="shared" si="52"/>
        <v>900</v>
      </c>
      <c r="AA151" s="27">
        <f t="shared" si="53"/>
        <v>450</v>
      </c>
      <c r="AB151" s="27">
        <f t="shared" si="54"/>
        <v>450</v>
      </c>
      <c r="AC151" s="27">
        <f t="shared" si="55"/>
        <v>0</v>
      </c>
      <c r="AD151" s="28">
        <f t="shared" si="56"/>
        <v>900</v>
      </c>
      <c r="AE151" s="28">
        <f t="shared" si="57"/>
        <v>1800</v>
      </c>
      <c r="AF151" s="29" t="s">
        <v>274</v>
      </c>
      <c r="AG151" s="29" t="s">
        <v>59</v>
      </c>
      <c r="AH151" s="29" t="s">
        <v>275</v>
      </c>
      <c r="AI151" s="29" t="s">
        <v>61</v>
      </c>
      <c r="AJ151" s="29" t="s">
        <v>62</v>
      </c>
      <c r="AK151" s="26" t="s">
        <v>276</v>
      </c>
      <c r="AL151" s="26" t="s">
        <v>62</v>
      </c>
      <c r="AM151" s="26" t="s">
        <v>277</v>
      </c>
      <c r="AN151" s="26" t="s">
        <v>65</v>
      </c>
      <c r="AO151" s="26"/>
    </row>
    <row r="152" spans="1:41">
      <c r="A152" s="26">
        <v>8</v>
      </c>
      <c r="B152" s="26" t="s">
        <v>264</v>
      </c>
      <c r="C152" s="26" t="s">
        <v>265</v>
      </c>
      <c r="D152" s="26" t="s">
        <v>266</v>
      </c>
      <c r="E152" s="26" t="s">
        <v>267</v>
      </c>
      <c r="F152" s="26" t="s">
        <v>266</v>
      </c>
      <c r="G152" s="26" t="s">
        <v>1469</v>
      </c>
      <c r="H152" s="26" t="s">
        <v>326</v>
      </c>
      <c r="I152" s="26"/>
      <c r="J152" s="26"/>
      <c r="K152" s="26" t="s">
        <v>269</v>
      </c>
      <c r="L152" s="26" t="s">
        <v>270</v>
      </c>
      <c r="M152" s="13" t="s">
        <v>1470</v>
      </c>
      <c r="N152" s="26"/>
      <c r="O152" s="26">
        <v>91491201</v>
      </c>
      <c r="P152" s="26" t="s">
        <v>1189</v>
      </c>
      <c r="Q152" s="26">
        <v>8</v>
      </c>
      <c r="R152" s="26">
        <v>24</v>
      </c>
      <c r="S152" s="34" t="s">
        <v>273</v>
      </c>
      <c r="T152" s="34" t="s">
        <v>273</v>
      </c>
      <c r="U152" s="34" t="s">
        <v>273</v>
      </c>
      <c r="V152" s="28">
        <f t="shared" si="51"/>
        <v>0</v>
      </c>
      <c r="W152" s="27">
        <v>1000</v>
      </c>
      <c r="X152" s="27">
        <v>873</v>
      </c>
      <c r="Y152" s="27"/>
      <c r="Z152" s="28">
        <f t="shared" si="52"/>
        <v>1873</v>
      </c>
      <c r="AA152" s="27">
        <f t="shared" si="53"/>
        <v>1000</v>
      </c>
      <c r="AB152" s="27">
        <f t="shared" si="54"/>
        <v>873</v>
      </c>
      <c r="AC152" s="27">
        <f t="shared" si="55"/>
        <v>0</v>
      </c>
      <c r="AD152" s="28">
        <f t="shared" si="56"/>
        <v>1873</v>
      </c>
      <c r="AE152" s="28">
        <f t="shared" si="57"/>
        <v>3746</v>
      </c>
      <c r="AF152" s="29" t="s">
        <v>274</v>
      </c>
      <c r="AG152" s="29" t="s">
        <v>59</v>
      </c>
      <c r="AH152" s="29" t="s">
        <v>275</v>
      </c>
      <c r="AI152" s="29" t="s">
        <v>61</v>
      </c>
      <c r="AJ152" s="29" t="s">
        <v>62</v>
      </c>
      <c r="AK152" s="26" t="s">
        <v>276</v>
      </c>
      <c r="AL152" s="26" t="s">
        <v>62</v>
      </c>
      <c r="AM152" s="26" t="s">
        <v>277</v>
      </c>
      <c r="AN152" s="26" t="s">
        <v>65</v>
      </c>
      <c r="AO152" s="26"/>
    </row>
    <row r="153" spans="1:41">
      <c r="A153" s="26">
        <v>9</v>
      </c>
      <c r="B153" s="26" t="s">
        <v>264</v>
      </c>
      <c r="C153" s="26" t="s">
        <v>265</v>
      </c>
      <c r="D153" s="26" t="s">
        <v>266</v>
      </c>
      <c r="E153" s="26" t="s">
        <v>267</v>
      </c>
      <c r="F153" s="26" t="s">
        <v>266</v>
      </c>
      <c r="G153" s="26" t="s">
        <v>1457</v>
      </c>
      <c r="H153" s="26" t="s">
        <v>336</v>
      </c>
      <c r="I153" s="26"/>
      <c r="J153" s="26"/>
      <c r="K153" s="26" t="s">
        <v>269</v>
      </c>
      <c r="L153" s="26" t="s">
        <v>270</v>
      </c>
      <c r="M153" s="13" t="s">
        <v>1471</v>
      </c>
      <c r="N153" s="26"/>
      <c r="O153" s="26">
        <v>25368310</v>
      </c>
      <c r="P153" s="26" t="s">
        <v>1189</v>
      </c>
      <c r="Q153" s="26">
        <v>6</v>
      </c>
      <c r="R153" s="26">
        <v>24</v>
      </c>
      <c r="S153" s="34" t="s">
        <v>273</v>
      </c>
      <c r="T153" s="34" t="s">
        <v>273</v>
      </c>
      <c r="U153" s="34" t="s">
        <v>273</v>
      </c>
      <c r="V153" s="28">
        <f t="shared" si="51"/>
        <v>0</v>
      </c>
      <c r="W153" s="27">
        <v>268</v>
      </c>
      <c r="X153" s="27">
        <v>200</v>
      </c>
      <c r="Y153" s="27"/>
      <c r="Z153" s="28">
        <f t="shared" si="52"/>
        <v>468</v>
      </c>
      <c r="AA153" s="27">
        <f t="shared" si="53"/>
        <v>268</v>
      </c>
      <c r="AB153" s="27">
        <f t="shared" si="54"/>
        <v>200</v>
      </c>
      <c r="AC153" s="27">
        <f t="shared" si="55"/>
        <v>0</v>
      </c>
      <c r="AD153" s="28">
        <f t="shared" si="56"/>
        <v>468</v>
      </c>
      <c r="AE153" s="28">
        <f t="shared" si="57"/>
        <v>936</v>
      </c>
      <c r="AF153" s="29" t="s">
        <v>274</v>
      </c>
      <c r="AG153" s="29" t="s">
        <v>59</v>
      </c>
      <c r="AH153" s="29" t="s">
        <v>275</v>
      </c>
      <c r="AI153" s="29" t="s">
        <v>61</v>
      </c>
      <c r="AJ153" s="29" t="s">
        <v>62</v>
      </c>
      <c r="AK153" s="26" t="s">
        <v>276</v>
      </c>
      <c r="AL153" s="26" t="s">
        <v>62</v>
      </c>
      <c r="AM153" s="26" t="s">
        <v>277</v>
      </c>
      <c r="AN153" s="26" t="s">
        <v>65</v>
      </c>
      <c r="AO153" s="26"/>
    </row>
    <row r="154" spans="1:41">
      <c r="A154" s="26">
        <v>10</v>
      </c>
      <c r="B154" s="26" t="s">
        <v>264</v>
      </c>
      <c r="C154" s="26" t="s">
        <v>265</v>
      </c>
      <c r="D154" s="26" t="s">
        <v>266</v>
      </c>
      <c r="E154" s="26" t="s">
        <v>267</v>
      </c>
      <c r="F154" s="26" t="s">
        <v>266</v>
      </c>
      <c r="G154" s="26" t="s">
        <v>1472</v>
      </c>
      <c r="H154" s="26" t="s">
        <v>336</v>
      </c>
      <c r="I154" s="26"/>
      <c r="J154" s="26"/>
      <c r="K154" s="26" t="s">
        <v>269</v>
      </c>
      <c r="L154" s="26" t="s">
        <v>270</v>
      </c>
      <c r="M154" s="13" t="s">
        <v>1473</v>
      </c>
      <c r="N154" s="26"/>
      <c r="O154" s="26">
        <v>98820255</v>
      </c>
      <c r="P154" s="26" t="s">
        <v>1189</v>
      </c>
      <c r="Q154" s="26">
        <v>6</v>
      </c>
      <c r="R154" s="26">
        <v>24</v>
      </c>
      <c r="S154" s="34" t="s">
        <v>273</v>
      </c>
      <c r="T154" s="34" t="s">
        <v>273</v>
      </c>
      <c r="U154" s="34" t="s">
        <v>273</v>
      </c>
      <c r="V154" s="28">
        <f t="shared" si="51"/>
        <v>0</v>
      </c>
      <c r="W154" s="27">
        <v>400</v>
      </c>
      <c r="X154" s="27">
        <v>343</v>
      </c>
      <c r="Y154" s="27"/>
      <c r="Z154" s="28">
        <f t="shared" si="52"/>
        <v>743</v>
      </c>
      <c r="AA154" s="27">
        <f t="shared" si="53"/>
        <v>400</v>
      </c>
      <c r="AB154" s="27">
        <f t="shared" si="54"/>
        <v>343</v>
      </c>
      <c r="AC154" s="27">
        <f t="shared" si="55"/>
        <v>0</v>
      </c>
      <c r="AD154" s="28">
        <f t="shared" si="56"/>
        <v>743</v>
      </c>
      <c r="AE154" s="28">
        <f t="shared" si="57"/>
        <v>1486</v>
      </c>
      <c r="AF154" s="29" t="s">
        <v>274</v>
      </c>
      <c r="AG154" s="29" t="s">
        <v>59</v>
      </c>
      <c r="AH154" s="29" t="s">
        <v>275</v>
      </c>
      <c r="AI154" s="29" t="s">
        <v>61</v>
      </c>
      <c r="AJ154" s="29" t="s">
        <v>62</v>
      </c>
      <c r="AK154" s="26" t="s">
        <v>276</v>
      </c>
      <c r="AL154" s="26" t="s">
        <v>62</v>
      </c>
      <c r="AM154" s="26" t="s">
        <v>277</v>
      </c>
      <c r="AN154" s="26" t="s">
        <v>65</v>
      </c>
      <c r="AO154" s="26"/>
    </row>
    <row r="155" spans="1:41">
      <c r="A155" s="26">
        <v>11</v>
      </c>
      <c r="B155" s="26" t="s">
        <v>264</v>
      </c>
      <c r="C155" s="26" t="s">
        <v>265</v>
      </c>
      <c r="D155" s="26" t="s">
        <v>266</v>
      </c>
      <c r="E155" s="26" t="s">
        <v>267</v>
      </c>
      <c r="F155" s="26" t="s">
        <v>266</v>
      </c>
      <c r="G155" s="26" t="s">
        <v>1457</v>
      </c>
      <c r="H155" s="26" t="s">
        <v>351</v>
      </c>
      <c r="I155" s="26"/>
      <c r="J155" s="26"/>
      <c r="K155" s="26" t="s">
        <v>269</v>
      </c>
      <c r="L155" s="26" t="s">
        <v>270</v>
      </c>
      <c r="M155" s="13" t="s">
        <v>1474</v>
      </c>
      <c r="N155" s="26"/>
      <c r="O155" s="26">
        <v>322056116581</v>
      </c>
      <c r="P155" s="26" t="s">
        <v>1189</v>
      </c>
      <c r="Q155" s="26">
        <v>27</v>
      </c>
      <c r="R155" s="26">
        <v>24</v>
      </c>
      <c r="S155" s="34" t="s">
        <v>273</v>
      </c>
      <c r="T155" s="34" t="s">
        <v>273</v>
      </c>
      <c r="U155" s="34" t="s">
        <v>273</v>
      </c>
      <c r="V155" s="28">
        <f t="shared" si="51"/>
        <v>0</v>
      </c>
      <c r="W155" s="27">
        <v>20000</v>
      </c>
      <c r="X155" s="27">
        <v>20000</v>
      </c>
      <c r="Y155" s="27"/>
      <c r="Z155" s="28">
        <f t="shared" si="52"/>
        <v>40000</v>
      </c>
      <c r="AA155" s="27">
        <f t="shared" si="53"/>
        <v>20000</v>
      </c>
      <c r="AB155" s="27">
        <f t="shared" si="54"/>
        <v>20000</v>
      </c>
      <c r="AC155" s="27">
        <f t="shared" si="55"/>
        <v>0</v>
      </c>
      <c r="AD155" s="28">
        <f t="shared" si="56"/>
        <v>40000</v>
      </c>
      <c r="AE155" s="28">
        <f t="shared" si="57"/>
        <v>80000</v>
      </c>
      <c r="AF155" s="29" t="s">
        <v>274</v>
      </c>
      <c r="AG155" s="29" t="s">
        <v>59</v>
      </c>
      <c r="AH155" s="29" t="s">
        <v>275</v>
      </c>
      <c r="AI155" s="29" t="s">
        <v>61</v>
      </c>
      <c r="AJ155" s="29" t="s">
        <v>62</v>
      </c>
      <c r="AK155" s="26" t="s">
        <v>276</v>
      </c>
      <c r="AL155" s="26" t="s">
        <v>62</v>
      </c>
      <c r="AM155" s="26" t="s">
        <v>277</v>
      </c>
      <c r="AN155" s="26" t="s">
        <v>65</v>
      </c>
      <c r="AO155" s="26"/>
    </row>
    <row r="156" spans="1:41">
      <c r="A156" s="26">
        <v>12</v>
      </c>
      <c r="B156" s="26" t="s">
        <v>264</v>
      </c>
      <c r="C156" s="26" t="s">
        <v>265</v>
      </c>
      <c r="D156" s="26" t="s">
        <v>266</v>
      </c>
      <c r="E156" s="26" t="s">
        <v>267</v>
      </c>
      <c r="F156" s="26" t="s">
        <v>266</v>
      </c>
      <c r="G156" s="26" t="s">
        <v>1475</v>
      </c>
      <c r="H156" s="26" t="s">
        <v>355</v>
      </c>
      <c r="I156" s="26"/>
      <c r="J156" s="26"/>
      <c r="K156" s="26" t="s">
        <v>269</v>
      </c>
      <c r="L156" s="26" t="s">
        <v>270</v>
      </c>
      <c r="M156" s="13" t="s">
        <v>1476</v>
      </c>
      <c r="N156" s="26"/>
      <c r="O156" s="26">
        <v>25368302</v>
      </c>
      <c r="P156" s="26" t="s">
        <v>1189</v>
      </c>
      <c r="Q156" s="26">
        <v>6</v>
      </c>
      <c r="R156" s="26">
        <v>24</v>
      </c>
      <c r="S156" s="34" t="s">
        <v>273</v>
      </c>
      <c r="T156" s="34" t="s">
        <v>273</v>
      </c>
      <c r="U156" s="34" t="s">
        <v>273</v>
      </c>
      <c r="V156" s="28">
        <f t="shared" si="51"/>
        <v>0</v>
      </c>
      <c r="W156" s="27">
        <v>400</v>
      </c>
      <c r="X156" s="27">
        <v>346</v>
      </c>
      <c r="Y156" s="27"/>
      <c r="Z156" s="28">
        <f t="shared" si="52"/>
        <v>746</v>
      </c>
      <c r="AA156" s="27">
        <f t="shared" si="53"/>
        <v>400</v>
      </c>
      <c r="AB156" s="27">
        <f t="shared" si="54"/>
        <v>346</v>
      </c>
      <c r="AC156" s="27">
        <f t="shared" si="55"/>
        <v>0</v>
      </c>
      <c r="AD156" s="28">
        <f t="shared" si="56"/>
        <v>746</v>
      </c>
      <c r="AE156" s="28">
        <f t="shared" si="57"/>
        <v>1492</v>
      </c>
      <c r="AF156" s="29" t="s">
        <v>274</v>
      </c>
      <c r="AG156" s="29" t="s">
        <v>59</v>
      </c>
      <c r="AH156" s="29" t="s">
        <v>275</v>
      </c>
      <c r="AI156" s="29" t="s">
        <v>61</v>
      </c>
      <c r="AJ156" s="29" t="s">
        <v>62</v>
      </c>
      <c r="AK156" s="26" t="s">
        <v>276</v>
      </c>
      <c r="AL156" s="26" t="s">
        <v>62</v>
      </c>
      <c r="AM156" s="26" t="s">
        <v>277</v>
      </c>
      <c r="AN156" s="26" t="s">
        <v>65</v>
      </c>
      <c r="AO156" s="26"/>
    </row>
    <row r="157" spans="1:41">
      <c r="A157" s="26">
        <v>13</v>
      </c>
      <c r="B157" s="26" t="s">
        <v>264</v>
      </c>
      <c r="C157" s="26" t="s">
        <v>265</v>
      </c>
      <c r="D157" s="26" t="s">
        <v>266</v>
      </c>
      <c r="E157" s="26" t="s">
        <v>267</v>
      </c>
      <c r="F157" s="26" t="s">
        <v>266</v>
      </c>
      <c r="G157" s="26" t="s">
        <v>1457</v>
      </c>
      <c r="H157" s="26" t="s">
        <v>355</v>
      </c>
      <c r="I157" s="26"/>
      <c r="J157" s="26"/>
      <c r="K157" s="26" t="s">
        <v>269</v>
      </c>
      <c r="L157" s="26" t="s">
        <v>270</v>
      </c>
      <c r="M157" s="13" t="s">
        <v>1477</v>
      </c>
      <c r="N157" s="26"/>
      <c r="O157" s="26">
        <v>25356150</v>
      </c>
      <c r="P157" s="26" t="s">
        <v>1189</v>
      </c>
      <c r="Q157" s="26">
        <v>6</v>
      </c>
      <c r="R157" s="26">
        <v>24</v>
      </c>
      <c r="S157" s="34" t="s">
        <v>273</v>
      </c>
      <c r="T157" s="34" t="s">
        <v>273</v>
      </c>
      <c r="U157" s="34" t="s">
        <v>273</v>
      </c>
      <c r="V157" s="28">
        <f t="shared" si="51"/>
        <v>0</v>
      </c>
      <c r="W157" s="27">
        <v>774</v>
      </c>
      <c r="X157" s="27">
        <v>700</v>
      </c>
      <c r="Y157" s="27"/>
      <c r="Z157" s="28">
        <f t="shared" si="52"/>
        <v>1474</v>
      </c>
      <c r="AA157" s="27">
        <f t="shared" si="53"/>
        <v>774</v>
      </c>
      <c r="AB157" s="27">
        <f t="shared" si="54"/>
        <v>700</v>
      </c>
      <c r="AC157" s="27">
        <f t="shared" si="55"/>
        <v>0</v>
      </c>
      <c r="AD157" s="28">
        <f t="shared" si="56"/>
        <v>1474</v>
      </c>
      <c r="AE157" s="28">
        <f t="shared" si="57"/>
        <v>2948</v>
      </c>
      <c r="AF157" s="29" t="s">
        <v>274</v>
      </c>
      <c r="AG157" s="29" t="s">
        <v>59</v>
      </c>
      <c r="AH157" s="29" t="s">
        <v>275</v>
      </c>
      <c r="AI157" s="29" t="s">
        <v>61</v>
      </c>
      <c r="AJ157" s="29" t="s">
        <v>62</v>
      </c>
      <c r="AK157" s="26" t="s">
        <v>276</v>
      </c>
      <c r="AL157" s="26" t="s">
        <v>62</v>
      </c>
      <c r="AM157" s="26" t="s">
        <v>277</v>
      </c>
      <c r="AN157" s="26" t="s">
        <v>65</v>
      </c>
      <c r="AO157" s="26"/>
    </row>
    <row r="158" spans="1:41">
      <c r="A158" s="26">
        <v>14</v>
      </c>
      <c r="B158" s="26" t="s">
        <v>264</v>
      </c>
      <c r="C158" s="26" t="s">
        <v>265</v>
      </c>
      <c r="D158" s="26" t="s">
        <v>266</v>
      </c>
      <c r="E158" s="26" t="s">
        <v>267</v>
      </c>
      <c r="F158" s="26" t="s">
        <v>266</v>
      </c>
      <c r="G158" s="26" t="s">
        <v>1478</v>
      </c>
      <c r="H158" s="26" t="s">
        <v>355</v>
      </c>
      <c r="I158" s="26"/>
      <c r="J158" s="26" t="s">
        <v>1479</v>
      </c>
      <c r="K158" s="26" t="s">
        <v>269</v>
      </c>
      <c r="L158" s="26" t="s">
        <v>270</v>
      </c>
      <c r="M158" s="13" t="s">
        <v>1480</v>
      </c>
      <c r="N158" s="26"/>
      <c r="O158" s="26">
        <v>93647371</v>
      </c>
      <c r="P158" s="26" t="s">
        <v>1189</v>
      </c>
      <c r="Q158" s="26">
        <v>15</v>
      </c>
      <c r="R158" s="26">
        <v>24</v>
      </c>
      <c r="S158" s="34" t="s">
        <v>273</v>
      </c>
      <c r="T158" s="34" t="s">
        <v>273</v>
      </c>
      <c r="U158" s="34" t="s">
        <v>273</v>
      </c>
      <c r="V158" s="28">
        <f t="shared" si="51"/>
        <v>0</v>
      </c>
      <c r="W158" s="27">
        <v>1152</v>
      </c>
      <c r="X158" s="27">
        <v>2000</v>
      </c>
      <c r="Y158" s="27"/>
      <c r="Z158" s="28">
        <f t="shared" si="52"/>
        <v>3152</v>
      </c>
      <c r="AA158" s="27">
        <f t="shared" si="53"/>
        <v>1152</v>
      </c>
      <c r="AB158" s="27">
        <f t="shared" si="54"/>
        <v>2000</v>
      </c>
      <c r="AC158" s="27">
        <f t="shared" si="55"/>
        <v>0</v>
      </c>
      <c r="AD158" s="28">
        <f t="shared" si="56"/>
        <v>3152</v>
      </c>
      <c r="AE158" s="28">
        <f t="shared" si="57"/>
        <v>6304</v>
      </c>
      <c r="AF158" s="29" t="s">
        <v>274</v>
      </c>
      <c r="AG158" s="29" t="s">
        <v>59</v>
      </c>
      <c r="AH158" s="29" t="s">
        <v>275</v>
      </c>
      <c r="AI158" s="29" t="s">
        <v>61</v>
      </c>
      <c r="AJ158" s="29" t="s">
        <v>62</v>
      </c>
      <c r="AK158" s="26" t="s">
        <v>276</v>
      </c>
      <c r="AL158" s="26" t="s">
        <v>62</v>
      </c>
      <c r="AM158" s="26" t="s">
        <v>277</v>
      </c>
      <c r="AN158" s="26" t="s">
        <v>65</v>
      </c>
      <c r="AO158" s="26"/>
    </row>
    <row r="159" spans="1:41">
      <c r="A159" s="26">
        <v>15</v>
      </c>
      <c r="B159" s="26" t="s">
        <v>264</v>
      </c>
      <c r="C159" s="26" t="s">
        <v>265</v>
      </c>
      <c r="D159" s="26" t="s">
        <v>266</v>
      </c>
      <c r="E159" s="26" t="s">
        <v>267</v>
      </c>
      <c r="F159" s="26" t="s">
        <v>266</v>
      </c>
      <c r="G159" s="26" t="s">
        <v>1481</v>
      </c>
      <c r="H159" s="26" t="s">
        <v>1482</v>
      </c>
      <c r="I159" s="26"/>
      <c r="J159" s="26"/>
      <c r="K159" s="26" t="s">
        <v>269</v>
      </c>
      <c r="L159" s="26" t="s">
        <v>270</v>
      </c>
      <c r="M159" s="13" t="s">
        <v>1483</v>
      </c>
      <c r="N159" s="26"/>
      <c r="O159" s="26">
        <v>96494711</v>
      </c>
      <c r="P159" s="26" t="s">
        <v>1281</v>
      </c>
      <c r="Q159" s="26">
        <v>6</v>
      </c>
      <c r="R159" s="26">
        <v>24</v>
      </c>
      <c r="S159" s="34" t="s">
        <v>273</v>
      </c>
      <c r="T159" s="34" t="s">
        <v>273</v>
      </c>
      <c r="U159" s="34" t="s">
        <v>273</v>
      </c>
      <c r="V159" s="28">
        <f t="shared" si="51"/>
        <v>0</v>
      </c>
      <c r="W159" s="27">
        <v>4000</v>
      </c>
      <c r="X159" s="27">
        <v>4625</v>
      </c>
      <c r="Y159" s="27"/>
      <c r="Z159" s="28">
        <f t="shared" si="52"/>
        <v>8625</v>
      </c>
      <c r="AA159" s="27">
        <f t="shared" si="53"/>
        <v>4000</v>
      </c>
      <c r="AB159" s="27">
        <f t="shared" si="54"/>
        <v>4625</v>
      </c>
      <c r="AC159" s="27">
        <f t="shared" si="55"/>
        <v>0</v>
      </c>
      <c r="AD159" s="28">
        <f t="shared" si="56"/>
        <v>8625</v>
      </c>
      <c r="AE159" s="28">
        <f t="shared" si="57"/>
        <v>17250</v>
      </c>
      <c r="AF159" s="29" t="s">
        <v>274</v>
      </c>
      <c r="AG159" s="29" t="s">
        <v>59</v>
      </c>
      <c r="AH159" s="29" t="s">
        <v>275</v>
      </c>
      <c r="AI159" s="29" t="s">
        <v>61</v>
      </c>
      <c r="AJ159" s="29" t="s">
        <v>62</v>
      </c>
      <c r="AK159" s="26" t="s">
        <v>276</v>
      </c>
      <c r="AL159" s="26" t="s">
        <v>62</v>
      </c>
      <c r="AM159" s="26" t="s">
        <v>277</v>
      </c>
      <c r="AN159" s="26" t="s">
        <v>65</v>
      </c>
      <c r="AO159" s="26"/>
    </row>
    <row r="160" spans="1:41">
      <c r="A160" s="26">
        <v>16</v>
      </c>
      <c r="B160" s="26" t="s">
        <v>264</v>
      </c>
      <c r="C160" s="26" t="s">
        <v>265</v>
      </c>
      <c r="D160" s="26" t="s">
        <v>266</v>
      </c>
      <c r="E160" s="26" t="s">
        <v>267</v>
      </c>
      <c r="F160" s="26" t="s">
        <v>266</v>
      </c>
      <c r="G160" s="26" t="s">
        <v>1484</v>
      </c>
      <c r="H160" s="26" t="s">
        <v>270</v>
      </c>
      <c r="I160" s="26"/>
      <c r="J160" s="26"/>
      <c r="K160" s="26" t="s">
        <v>269</v>
      </c>
      <c r="L160" s="26" t="s">
        <v>270</v>
      </c>
      <c r="M160" s="13" t="s">
        <v>1485</v>
      </c>
      <c r="N160" s="26"/>
      <c r="O160" s="26">
        <v>96494590</v>
      </c>
      <c r="P160" s="26" t="s">
        <v>1189</v>
      </c>
      <c r="Q160" s="26">
        <v>6</v>
      </c>
      <c r="R160" s="26">
        <v>24</v>
      </c>
      <c r="S160" s="34" t="s">
        <v>273</v>
      </c>
      <c r="T160" s="34" t="s">
        <v>273</v>
      </c>
      <c r="U160" s="34" t="s">
        <v>273</v>
      </c>
      <c r="V160" s="28">
        <f t="shared" si="51"/>
        <v>0</v>
      </c>
      <c r="W160" s="27">
        <v>300</v>
      </c>
      <c r="X160" s="27">
        <v>393</v>
      </c>
      <c r="Y160" s="27"/>
      <c r="Z160" s="28">
        <f t="shared" si="52"/>
        <v>693</v>
      </c>
      <c r="AA160" s="27">
        <f t="shared" si="53"/>
        <v>300</v>
      </c>
      <c r="AB160" s="27">
        <f t="shared" si="54"/>
        <v>393</v>
      </c>
      <c r="AC160" s="27">
        <f t="shared" si="55"/>
        <v>0</v>
      </c>
      <c r="AD160" s="28">
        <f t="shared" si="56"/>
        <v>693</v>
      </c>
      <c r="AE160" s="28">
        <f t="shared" si="57"/>
        <v>1386</v>
      </c>
      <c r="AF160" s="29" t="s">
        <v>274</v>
      </c>
      <c r="AG160" s="29" t="s">
        <v>59</v>
      </c>
      <c r="AH160" s="29" t="s">
        <v>275</v>
      </c>
      <c r="AI160" s="29" t="s">
        <v>61</v>
      </c>
      <c r="AJ160" s="29" t="s">
        <v>62</v>
      </c>
      <c r="AK160" s="26" t="s">
        <v>276</v>
      </c>
      <c r="AL160" s="26" t="s">
        <v>62</v>
      </c>
      <c r="AM160" s="26" t="s">
        <v>277</v>
      </c>
      <c r="AN160" s="26" t="s">
        <v>65</v>
      </c>
      <c r="AO160" s="26"/>
    </row>
    <row r="161" spans="1:41">
      <c r="A161" s="26">
        <v>17</v>
      </c>
      <c r="B161" s="26" t="s">
        <v>264</v>
      </c>
      <c r="C161" s="26" t="s">
        <v>265</v>
      </c>
      <c r="D161" s="26" t="s">
        <v>266</v>
      </c>
      <c r="E161" s="26" t="s">
        <v>267</v>
      </c>
      <c r="F161" s="26" t="s">
        <v>266</v>
      </c>
      <c r="G161" s="26" t="s">
        <v>1486</v>
      </c>
      <c r="H161" s="26" t="s">
        <v>270</v>
      </c>
      <c r="I161" s="26"/>
      <c r="J161" s="26"/>
      <c r="K161" s="26" t="s">
        <v>269</v>
      </c>
      <c r="L161" s="26" t="s">
        <v>270</v>
      </c>
      <c r="M161" s="13" t="s">
        <v>1487</v>
      </c>
      <c r="N161" s="26"/>
      <c r="O161" s="26">
        <v>98820249</v>
      </c>
      <c r="P161" s="26" t="s">
        <v>1189</v>
      </c>
      <c r="Q161" s="26">
        <v>6</v>
      </c>
      <c r="R161" s="26">
        <v>24</v>
      </c>
      <c r="S161" s="34" t="s">
        <v>273</v>
      </c>
      <c r="T161" s="34" t="s">
        <v>273</v>
      </c>
      <c r="U161" s="34" t="s">
        <v>273</v>
      </c>
      <c r="V161" s="28">
        <f t="shared" si="51"/>
        <v>0</v>
      </c>
      <c r="W161" s="27">
        <v>5000</v>
      </c>
      <c r="X161" s="27">
        <v>5000</v>
      </c>
      <c r="Y161" s="27"/>
      <c r="Z161" s="28">
        <f t="shared" si="52"/>
        <v>10000</v>
      </c>
      <c r="AA161" s="27">
        <f t="shared" si="53"/>
        <v>5000</v>
      </c>
      <c r="AB161" s="27">
        <f t="shared" si="54"/>
        <v>5000</v>
      </c>
      <c r="AC161" s="27">
        <f t="shared" si="55"/>
        <v>0</v>
      </c>
      <c r="AD161" s="28">
        <f t="shared" si="56"/>
        <v>10000</v>
      </c>
      <c r="AE161" s="28">
        <f t="shared" si="57"/>
        <v>20000</v>
      </c>
      <c r="AF161" s="29" t="s">
        <v>274</v>
      </c>
      <c r="AG161" s="29" t="s">
        <v>59</v>
      </c>
      <c r="AH161" s="29" t="s">
        <v>275</v>
      </c>
      <c r="AI161" s="29" t="s">
        <v>61</v>
      </c>
      <c r="AJ161" s="29" t="s">
        <v>62</v>
      </c>
      <c r="AK161" s="26" t="s">
        <v>276</v>
      </c>
      <c r="AL161" s="26" t="s">
        <v>62</v>
      </c>
      <c r="AM161" s="26" t="s">
        <v>277</v>
      </c>
      <c r="AN161" s="26" t="s">
        <v>65</v>
      </c>
      <c r="AO161" s="26"/>
    </row>
    <row r="162" spans="1:41">
      <c r="A162" s="26">
        <v>18</v>
      </c>
      <c r="B162" s="26" t="s">
        <v>264</v>
      </c>
      <c r="C162" s="26" t="s">
        <v>265</v>
      </c>
      <c r="D162" s="26" t="s">
        <v>266</v>
      </c>
      <c r="E162" s="26" t="s">
        <v>267</v>
      </c>
      <c r="F162" s="26" t="s">
        <v>266</v>
      </c>
      <c r="G162" s="26" t="s">
        <v>1488</v>
      </c>
      <c r="H162" s="26" t="s">
        <v>287</v>
      </c>
      <c r="I162" s="26"/>
      <c r="J162" s="26"/>
      <c r="K162" s="26" t="s">
        <v>269</v>
      </c>
      <c r="L162" s="26" t="s">
        <v>270</v>
      </c>
      <c r="M162" s="13" t="s">
        <v>1489</v>
      </c>
      <c r="N162" s="26"/>
      <c r="O162" s="26">
        <v>98820260</v>
      </c>
      <c r="P162" s="26" t="s">
        <v>1189</v>
      </c>
      <c r="Q162" s="26">
        <v>6</v>
      </c>
      <c r="R162" s="26">
        <v>24</v>
      </c>
      <c r="S162" s="34" t="s">
        <v>273</v>
      </c>
      <c r="T162" s="34" t="s">
        <v>273</v>
      </c>
      <c r="U162" s="34" t="s">
        <v>273</v>
      </c>
      <c r="V162" s="28">
        <f t="shared" si="51"/>
        <v>0</v>
      </c>
      <c r="W162" s="27">
        <v>1237</v>
      </c>
      <c r="X162" s="27">
        <v>1200</v>
      </c>
      <c r="Y162" s="27"/>
      <c r="Z162" s="28">
        <f t="shared" si="52"/>
        <v>2437</v>
      </c>
      <c r="AA162" s="27">
        <f t="shared" si="53"/>
        <v>1237</v>
      </c>
      <c r="AB162" s="27">
        <f t="shared" si="54"/>
        <v>1200</v>
      </c>
      <c r="AC162" s="27">
        <f t="shared" si="55"/>
        <v>0</v>
      </c>
      <c r="AD162" s="28">
        <f t="shared" si="56"/>
        <v>2437</v>
      </c>
      <c r="AE162" s="28">
        <f t="shared" si="57"/>
        <v>4874</v>
      </c>
      <c r="AF162" s="29" t="s">
        <v>274</v>
      </c>
      <c r="AG162" s="29" t="s">
        <v>59</v>
      </c>
      <c r="AH162" s="29" t="s">
        <v>275</v>
      </c>
      <c r="AI162" s="29" t="s">
        <v>61</v>
      </c>
      <c r="AJ162" s="29" t="s">
        <v>62</v>
      </c>
      <c r="AK162" s="26" t="s">
        <v>276</v>
      </c>
      <c r="AL162" s="26" t="s">
        <v>62</v>
      </c>
      <c r="AM162" s="26" t="s">
        <v>277</v>
      </c>
      <c r="AN162" s="26" t="s">
        <v>65</v>
      </c>
      <c r="AO162" s="26"/>
    </row>
    <row r="163" spans="1:41">
      <c r="A163" s="26">
        <v>19</v>
      </c>
      <c r="B163" s="26" t="s">
        <v>264</v>
      </c>
      <c r="C163" s="26" t="s">
        <v>265</v>
      </c>
      <c r="D163" s="26" t="s">
        <v>266</v>
      </c>
      <c r="E163" s="26" t="s">
        <v>267</v>
      </c>
      <c r="F163" s="26" t="s">
        <v>266</v>
      </c>
      <c r="G163" s="26" t="s">
        <v>1457</v>
      </c>
      <c r="H163" s="26" t="s">
        <v>270</v>
      </c>
      <c r="I163" s="26"/>
      <c r="J163" s="26"/>
      <c r="K163" s="26" t="s">
        <v>269</v>
      </c>
      <c r="L163" s="26" t="s">
        <v>270</v>
      </c>
      <c r="M163" s="13" t="s">
        <v>1490</v>
      </c>
      <c r="N163" s="26"/>
      <c r="O163" s="26">
        <v>98820085</v>
      </c>
      <c r="P163" s="26" t="s">
        <v>1189</v>
      </c>
      <c r="Q163" s="26">
        <v>6</v>
      </c>
      <c r="R163" s="26">
        <v>24</v>
      </c>
      <c r="S163" s="34" t="s">
        <v>273</v>
      </c>
      <c r="T163" s="34" t="s">
        <v>273</v>
      </c>
      <c r="U163" s="34" t="s">
        <v>273</v>
      </c>
      <c r="V163" s="28">
        <f t="shared" si="51"/>
        <v>0</v>
      </c>
      <c r="W163" s="27">
        <v>4000</v>
      </c>
      <c r="X163" s="27">
        <v>3205</v>
      </c>
      <c r="Y163" s="27"/>
      <c r="Z163" s="28">
        <f t="shared" si="52"/>
        <v>7205</v>
      </c>
      <c r="AA163" s="27">
        <f t="shared" si="53"/>
        <v>4000</v>
      </c>
      <c r="AB163" s="27">
        <f t="shared" si="54"/>
        <v>3205</v>
      </c>
      <c r="AC163" s="27">
        <f t="shared" si="55"/>
        <v>0</v>
      </c>
      <c r="AD163" s="28">
        <f t="shared" si="56"/>
        <v>7205</v>
      </c>
      <c r="AE163" s="28">
        <f t="shared" si="57"/>
        <v>14410</v>
      </c>
      <c r="AF163" s="29" t="s">
        <v>274</v>
      </c>
      <c r="AG163" s="29" t="s">
        <v>59</v>
      </c>
      <c r="AH163" s="29" t="s">
        <v>275</v>
      </c>
      <c r="AI163" s="29" t="s">
        <v>61</v>
      </c>
      <c r="AJ163" s="29" t="s">
        <v>62</v>
      </c>
      <c r="AK163" s="26" t="s">
        <v>276</v>
      </c>
      <c r="AL163" s="26" t="s">
        <v>62</v>
      </c>
      <c r="AM163" s="26" t="s">
        <v>277</v>
      </c>
      <c r="AN163" s="26" t="s">
        <v>65</v>
      </c>
      <c r="AO163" s="26"/>
    </row>
    <row r="164" spans="1:41">
      <c r="A164" s="26">
        <v>20</v>
      </c>
      <c r="B164" s="26" t="s">
        <v>264</v>
      </c>
      <c r="C164" s="26" t="s">
        <v>265</v>
      </c>
      <c r="D164" s="26" t="s">
        <v>266</v>
      </c>
      <c r="E164" s="26" t="s">
        <v>267</v>
      </c>
      <c r="F164" s="26" t="s">
        <v>266</v>
      </c>
      <c r="G164" s="26" t="s">
        <v>1491</v>
      </c>
      <c r="H164" s="26" t="s">
        <v>270</v>
      </c>
      <c r="I164" s="26" t="s">
        <v>1492</v>
      </c>
      <c r="J164" s="26"/>
      <c r="K164" s="26" t="s">
        <v>269</v>
      </c>
      <c r="L164" s="26" t="s">
        <v>270</v>
      </c>
      <c r="M164" s="13" t="s">
        <v>1493</v>
      </c>
      <c r="N164" s="26"/>
      <c r="O164" s="26">
        <v>94258696</v>
      </c>
      <c r="P164" s="26" t="s">
        <v>1281</v>
      </c>
      <c r="Q164" s="26">
        <v>15</v>
      </c>
      <c r="R164" s="26">
        <v>24</v>
      </c>
      <c r="S164" s="34" t="s">
        <v>273</v>
      </c>
      <c r="T164" s="34" t="s">
        <v>273</v>
      </c>
      <c r="U164" s="34" t="s">
        <v>273</v>
      </c>
      <c r="V164" s="28">
        <f t="shared" si="51"/>
        <v>0</v>
      </c>
      <c r="W164" s="27">
        <v>777</v>
      </c>
      <c r="X164" s="27">
        <v>700</v>
      </c>
      <c r="Y164" s="27"/>
      <c r="Z164" s="28">
        <f t="shared" si="52"/>
        <v>1477</v>
      </c>
      <c r="AA164" s="27">
        <f t="shared" si="53"/>
        <v>777</v>
      </c>
      <c r="AB164" s="27">
        <f t="shared" si="54"/>
        <v>700</v>
      </c>
      <c r="AC164" s="27">
        <f t="shared" si="55"/>
        <v>0</v>
      </c>
      <c r="AD164" s="28">
        <f t="shared" si="56"/>
        <v>1477</v>
      </c>
      <c r="AE164" s="28">
        <f t="shared" si="57"/>
        <v>2954</v>
      </c>
      <c r="AF164" s="29" t="s">
        <v>274</v>
      </c>
      <c r="AG164" s="29" t="s">
        <v>59</v>
      </c>
      <c r="AH164" s="29" t="s">
        <v>275</v>
      </c>
      <c r="AI164" s="29" t="s">
        <v>61</v>
      </c>
      <c r="AJ164" s="29" t="s">
        <v>62</v>
      </c>
      <c r="AK164" s="26" t="s">
        <v>276</v>
      </c>
      <c r="AL164" s="26" t="s">
        <v>62</v>
      </c>
      <c r="AM164" s="26" t="s">
        <v>277</v>
      </c>
      <c r="AN164" s="26" t="s">
        <v>65</v>
      </c>
      <c r="AO164" s="26"/>
    </row>
    <row r="165" spans="1:41">
      <c r="A165" s="26">
        <v>21</v>
      </c>
      <c r="B165" s="26" t="s">
        <v>264</v>
      </c>
      <c r="C165" s="26" t="s">
        <v>265</v>
      </c>
      <c r="D165" s="26" t="s">
        <v>266</v>
      </c>
      <c r="E165" s="26" t="s">
        <v>267</v>
      </c>
      <c r="F165" s="26" t="s">
        <v>266</v>
      </c>
      <c r="G165" s="26" t="s">
        <v>1469</v>
      </c>
      <c r="H165" s="26" t="s">
        <v>398</v>
      </c>
      <c r="I165" s="26"/>
      <c r="J165" s="26" t="s">
        <v>1494</v>
      </c>
      <c r="K165" s="26" t="s">
        <v>269</v>
      </c>
      <c r="L165" s="26" t="s">
        <v>270</v>
      </c>
      <c r="M165" s="13" t="s">
        <v>1495</v>
      </c>
      <c r="N165" s="26"/>
      <c r="O165" s="26">
        <v>90745929</v>
      </c>
      <c r="P165" s="26" t="s">
        <v>1189</v>
      </c>
      <c r="Q165" s="26">
        <v>5</v>
      </c>
      <c r="R165" s="26">
        <v>24</v>
      </c>
      <c r="S165" s="34" t="s">
        <v>273</v>
      </c>
      <c r="T165" s="34" t="s">
        <v>273</v>
      </c>
      <c r="U165" s="34" t="s">
        <v>273</v>
      </c>
      <c r="V165" s="28">
        <f t="shared" si="51"/>
        <v>0</v>
      </c>
      <c r="W165" s="27">
        <v>100</v>
      </c>
      <c r="X165" s="27">
        <v>57</v>
      </c>
      <c r="Y165" s="27"/>
      <c r="Z165" s="28">
        <f t="shared" si="52"/>
        <v>157</v>
      </c>
      <c r="AA165" s="27">
        <f t="shared" si="53"/>
        <v>100</v>
      </c>
      <c r="AB165" s="27">
        <f t="shared" si="54"/>
        <v>57</v>
      </c>
      <c r="AC165" s="27">
        <f t="shared" si="55"/>
        <v>0</v>
      </c>
      <c r="AD165" s="28">
        <f t="shared" si="56"/>
        <v>157</v>
      </c>
      <c r="AE165" s="28">
        <f t="shared" si="57"/>
        <v>314</v>
      </c>
      <c r="AF165" s="29" t="s">
        <v>274</v>
      </c>
      <c r="AG165" s="29" t="s">
        <v>59</v>
      </c>
      <c r="AH165" s="29" t="s">
        <v>275</v>
      </c>
      <c r="AI165" s="29" t="s">
        <v>61</v>
      </c>
      <c r="AJ165" s="29" t="s">
        <v>62</v>
      </c>
      <c r="AK165" s="26" t="s">
        <v>276</v>
      </c>
      <c r="AL165" s="26" t="s">
        <v>62</v>
      </c>
      <c r="AM165" s="26" t="s">
        <v>277</v>
      </c>
      <c r="AN165" s="26" t="s">
        <v>65</v>
      </c>
      <c r="AO165" s="26"/>
    </row>
    <row r="166" spans="1:41">
      <c r="A166" s="26">
        <v>22</v>
      </c>
      <c r="B166" s="26" t="s">
        <v>264</v>
      </c>
      <c r="C166" s="26" t="s">
        <v>265</v>
      </c>
      <c r="D166" s="26" t="s">
        <v>266</v>
      </c>
      <c r="E166" s="26" t="s">
        <v>267</v>
      </c>
      <c r="F166" s="26" t="s">
        <v>266</v>
      </c>
      <c r="G166" s="26" t="s">
        <v>1243</v>
      </c>
      <c r="H166" s="26" t="s">
        <v>398</v>
      </c>
      <c r="I166" s="26"/>
      <c r="J166" s="26"/>
      <c r="K166" s="26" t="s">
        <v>269</v>
      </c>
      <c r="L166" s="26" t="s">
        <v>270</v>
      </c>
      <c r="M166" s="13" t="s">
        <v>1496</v>
      </c>
      <c r="N166" s="26"/>
      <c r="O166" s="26">
        <v>70473011</v>
      </c>
      <c r="P166" s="26" t="s">
        <v>1189</v>
      </c>
      <c r="Q166" s="26">
        <v>5</v>
      </c>
      <c r="R166" s="26">
        <v>24</v>
      </c>
      <c r="S166" s="34" t="s">
        <v>273</v>
      </c>
      <c r="T166" s="34" t="s">
        <v>273</v>
      </c>
      <c r="U166" s="34" t="s">
        <v>273</v>
      </c>
      <c r="V166" s="28">
        <f t="shared" si="51"/>
        <v>0</v>
      </c>
      <c r="W166" s="27">
        <v>594</v>
      </c>
      <c r="X166" s="27">
        <v>600</v>
      </c>
      <c r="Y166" s="27"/>
      <c r="Z166" s="28">
        <f t="shared" si="52"/>
        <v>1194</v>
      </c>
      <c r="AA166" s="27">
        <f t="shared" si="53"/>
        <v>594</v>
      </c>
      <c r="AB166" s="27">
        <f t="shared" si="54"/>
        <v>600</v>
      </c>
      <c r="AC166" s="27">
        <f t="shared" si="55"/>
        <v>0</v>
      </c>
      <c r="AD166" s="28">
        <f t="shared" si="56"/>
        <v>1194</v>
      </c>
      <c r="AE166" s="28">
        <f t="shared" si="57"/>
        <v>2388</v>
      </c>
      <c r="AF166" s="29" t="s">
        <v>274</v>
      </c>
      <c r="AG166" s="29" t="s">
        <v>59</v>
      </c>
      <c r="AH166" s="29" t="s">
        <v>275</v>
      </c>
      <c r="AI166" s="29" t="s">
        <v>61</v>
      </c>
      <c r="AJ166" s="29" t="s">
        <v>62</v>
      </c>
      <c r="AK166" s="26" t="s">
        <v>276</v>
      </c>
      <c r="AL166" s="26" t="s">
        <v>62</v>
      </c>
      <c r="AM166" s="26" t="s">
        <v>277</v>
      </c>
      <c r="AN166" s="26" t="s">
        <v>65</v>
      </c>
      <c r="AO166" s="26"/>
    </row>
    <row r="167" spans="1:41">
      <c r="A167" s="26">
        <v>23</v>
      </c>
      <c r="B167" s="26" t="s">
        <v>264</v>
      </c>
      <c r="C167" s="26" t="s">
        <v>265</v>
      </c>
      <c r="D167" s="26" t="s">
        <v>266</v>
      </c>
      <c r="E167" s="26" t="s">
        <v>267</v>
      </c>
      <c r="F167" s="26" t="s">
        <v>266</v>
      </c>
      <c r="G167" s="26" t="s">
        <v>1469</v>
      </c>
      <c r="H167" s="26" t="s">
        <v>412</v>
      </c>
      <c r="I167" s="26"/>
      <c r="J167" s="26"/>
      <c r="K167" s="26" t="s">
        <v>269</v>
      </c>
      <c r="L167" s="26" t="s">
        <v>270</v>
      </c>
      <c r="M167" s="13" t="s">
        <v>1497</v>
      </c>
      <c r="N167" s="26"/>
      <c r="O167" s="26">
        <v>25426325</v>
      </c>
      <c r="P167" s="26" t="s">
        <v>1189</v>
      </c>
      <c r="Q167" s="26">
        <v>15</v>
      </c>
      <c r="R167" s="26">
        <v>24</v>
      </c>
      <c r="S167" s="34" t="s">
        <v>273</v>
      </c>
      <c r="T167" s="34" t="s">
        <v>273</v>
      </c>
      <c r="U167" s="34" t="s">
        <v>273</v>
      </c>
      <c r="V167" s="28">
        <f t="shared" si="51"/>
        <v>0</v>
      </c>
      <c r="W167" s="27">
        <v>3081</v>
      </c>
      <c r="X167" s="27">
        <v>3000</v>
      </c>
      <c r="Y167" s="27"/>
      <c r="Z167" s="28">
        <f t="shared" si="52"/>
        <v>6081</v>
      </c>
      <c r="AA167" s="27">
        <f t="shared" si="53"/>
        <v>3081</v>
      </c>
      <c r="AB167" s="27">
        <f t="shared" si="54"/>
        <v>3000</v>
      </c>
      <c r="AC167" s="27">
        <f t="shared" si="55"/>
        <v>0</v>
      </c>
      <c r="AD167" s="28">
        <f t="shared" si="56"/>
        <v>6081</v>
      </c>
      <c r="AE167" s="28">
        <f t="shared" si="57"/>
        <v>12162</v>
      </c>
      <c r="AF167" s="29" t="s">
        <v>274</v>
      </c>
      <c r="AG167" s="29" t="s">
        <v>59</v>
      </c>
      <c r="AH167" s="29" t="s">
        <v>275</v>
      </c>
      <c r="AI167" s="29" t="s">
        <v>61</v>
      </c>
      <c r="AJ167" s="29" t="s">
        <v>62</v>
      </c>
      <c r="AK167" s="26" t="s">
        <v>276</v>
      </c>
      <c r="AL167" s="26" t="s">
        <v>62</v>
      </c>
      <c r="AM167" s="26" t="s">
        <v>277</v>
      </c>
      <c r="AN167" s="26" t="s">
        <v>65</v>
      </c>
      <c r="AO167" s="26"/>
    </row>
    <row r="168" spans="1:41">
      <c r="A168" s="26">
        <v>24</v>
      </c>
      <c r="B168" s="26" t="s">
        <v>264</v>
      </c>
      <c r="C168" s="26" t="s">
        <v>265</v>
      </c>
      <c r="D168" s="26" t="s">
        <v>266</v>
      </c>
      <c r="E168" s="26" t="s">
        <v>267</v>
      </c>
      <c r="F168" s="26" t="s">
        <v>266</v>
      </c>
      <c r="G168" s="26" t="s">
        <v>1457</v>
      </c>
      <c r="H168" s="26" t="s">
        <v>412</v>
      </c>
      <c r="I168" s="26"/>
      <c r="J168" s="26"/>
      <c r="K168" s="26" t="s">
        <v>269</v>
      </c>
      <c r="L168" s="26" t="s">
        <v>270</v>
      </c>
      <c r="M168" s="13" t="s">
        <v>1498</v>
      </c>
      <c r="N168" s="26"/>
      <c r="O168" s="26">
        <v>25402689</v>
      </c>
      <c r="P168" s="26" t="s">
        <v>1189</v>
      </c>
      <c r="Q168" s="26">
        <v>6</v>
      </c>
      <c r="R168" s="26">
        <v>24</v>
      </c>
      <c r="S168" s="34" t="s">
        <v>273</v>
      </c>
      <c r="T168" s="34" t="s">
        <v>273</v>
      </c>
      <c r="U168" s="34" t="s">
        <v>273</v>
      </c>
      <c r="V168" s="28">
        <f t="shared" si="51"/>
        <v>0</v>
      </c>
      <c r="W168" s="27">
        <v>2630</v>
      </c>
      <c r="X168" s="27">
        <v>2200</v>
      </c>
      <c r="Y168" s="27"/>
      <c r="Z168" s="28">
        <f t="shared" si="52"/>
        <v>4830</v>
      </c>
      <c r="AA168" s="27">
        <f t="shared" si="53"/>
        <v>2630</v>
      </c>
      <c r="AB168" s="27">
        <f t="shared" si="54"/>
        <v>2200</v>
      </c>
      <c r="AC168" s="27">
        <f t="shared" si="55"/>
        <v>0</v>
      </c>
      <c r="AD168" s="28">
        <f t="shared" si="56"/>
        <v>4830</v>
      </c>
      <c r="AE168" s="28">
        <f t="shared" si="57"/>
        <v>9660</v>
      </c>
      <c r="AF168" s="29" t="s">
        <v>274</v>
      </c>
      <c r="AG168" s="29" t="s">
        <v>59</v>
      </c>
      <c r="AH168" s="29" t="s">
        <v>275</v>
      </c>
      <c r="AI168" s="29" t="s">
        <v>61</v>
      </c>
      <c r="AJ168" s="29" t="s">
        <v>62</v>
      </c>
      <c r="AK168" s="26" t="s">
        <v>276</v>
      </c>
      <c r="AL168" s="26" t="s">
        <v>62</v>
      </c>
      <c r="AM168" s="26" t="s">
        <v>277</v>
      </c>
      <c r="AN168" s="26" t="s">
        <v>65</v>
      </c>
      <c r="AO168" s="26"/>
    </row>
    <row r="169" spans="1:41">
      <c r="A169" s="26">
        <v>25</v>
      </c>
      <c r="B169" s="26" t="s">
        <v>264</v>
      </c>
      <c r="C169" s="26" t="s">
        <v>265</v>
      </c>
      <c r="D169" s="26" t="s">
        <v>266</v>
      </c>
      <c r="E169" s="26" t="s">
        <v>267</v>
      </c>
      <c r="F169" s="26" t="s">
        <v>266</v>
      </c>
      <c r="G169" s="26" t="s">
        <v>1499</v>
      </c>
      <c r="H169" s="26" t="s">
        <v>1500</v>
      </c>
      <c r="I169" s="26"/>
      <c r="J169" s="26"/>
      <c r="K169" s="26" t="s">
        <v>269</v>
      </c>
      <c r="L169" s="26" t="s">
        <v>270</v>
      </c>
      <c r="M169" s="13" t="s">
        <v>1501</v>
      </c>
      <c r="N169" s="26"/>
      <c r="O169" s="26">
        <v>72019063</v>
      </c>
      <c r="P169" s="26" t="s">
        <v>1189</v>
      </c>
      <c r="Q169" s="26">
        <v>15</v>
      </c>
      <c r="R169" s="26">
        <v>24</v>
      </c>
      <c r="S169" s="34" t="s">
        <v>273</v>
      </c>
      <c r="T169" s="34" t="s">
        <v>273</v>
      </c>
      <c r="U169" s="34" t="s">
        <v>273</v>
      </c>
      <c r="V169" s="28">
        <f t="shared" si="51"/>
        <v>0</v>
      </c>
      <c r="W169" s="27">
        <v>436</v>
      </c>
      <c r="X169" s="27">
        <v>400</v>
      </c>
      <c r="Y169" s="27"/>
      <c r="Z169" s="28">
        <f t="shared" si="52"/>
        <v>836</v>
      </c>
      <c r="AA169" s="27">
        <f t="shared" si="53"/>
        <v>436</v>
      </c>
      <c r="AB169" s="27">
        <f t="shared" si="54"/>
        <v>400</v>
      </c>
      <c r="AC169" s="27">
        <f t="shared" si="55"/>
        <v>0</v>
      </c>
      <c r="AD169" s="28">
        <f t="shared" si="56"/>
        <v>836</v>
      </c>
      <c r="AE169" s="28">
        <f t="shared" si="57"/>
        <v>1672</v>
      </c>
      <c r="AF169" s="29" t="s">
        <v>274</v>
      </c>
      <c r="AG169" s="29" t="s">
        <v>59</v>
      </c>
      <c r="AH169" s="29" t="s">
        <v>275</v>
      </c>
      <c r="AI169" s="29" t="s">
        <v>61</v>
      </c>
      <c r="AJ169" s="29" t="s">
        <v>62</v>
      </c>
      <c r="AK169" s="26" t="s">
        <v>276</v>
      </c>
      <c r="AL169" s="26" t="s">
        <v>62</v>
      </c>
      <c r="AM169" s="26" t="s">
        <v>277</v>
      </c>
      <c r="AN169" s="26" t="s">
        <v>65</v>
      </c>
      <c r="AO169" s="26"/>
    </row>
    <row r="170" spans="1:41">
      <c r="A170" s="26">
        <v>26</v>
      </c>
      <c r="B170" s="26" t="s">
        <v>264</v>
      </c>
      <c r="C170" s="26" t="s">
        <v>265</v>
      </c>
      <c r="D170" s="26" t="s">
        <v>266</v>
      </c>
      <c r="E170" s="26" t="s">
        <v>267</v>
      </c>
      <c r="F170" s="26" t="s">
        <v>266</v>
      </c>
      <c r="G170" s="26" t="s">
        <v>1502</v>
      </c>
      <c r="H170" s="26" t="s">
        <v>268</v>
      </c>
      <c r="I170" s="26"/>
      <c r="J170" s="26"/>
      <c r="K170" s="26" t="s">
        <v>269</v>
      </c>
      <c r="L170" s="26" t="s">
        <v>270</v>
      </c>
      <c r="M170" s="13" t="s">
        <v>1503</v>
      </c>
      <c r="N170" s="26"/>
      <c r="O170" s="26">
        <v>322056059171</v>
      </c>
      <c r="P170" s="26" t="s">
        <v>1189</v>
      </c>
      <c r="Q170" s="26">
        <v>30</v>
      </c>
      <c r="R170" s="26">
        <v>24</v>
      </c>
      <c r="S170" s="34" t="s">
        <v>273</v>
      </c>
      <c r="T170" s="34" t="s">
        <v>273</v>
      </c>
      <c r="U170" s="34" t="s">
        <v>273</v>
      </c>
      <c r="V170" s="28">
        <f t="shared" si="51"/>
        <v>0</v>
      </c>
      <c r="W170" s="27">
        <v>4000</v>
      </c>
      <c r="X170" s="27">
        <v>4392</v>
      </c>
      <c r="Y170" s="27"/>
      <c r="Z170" s="28">
        <f t="shared" si="52"/>
        <v>8392</v>
      </c>
      <c r="AA170" s="27">
        <f t="shared" si="53"/>
        <v>4000</v>
      </c>
      <c r="AB170" s="27">
        <f t="shared" si="54"/>
        <v>4392</v>
      </c>
      <c r="AC170" s="27">
        <f t="shared" si="55"/>
        <v>0</v>
      </c>
      <c r="AD170" s="28">
        <f t="shared" si="56"/>
        <v>8392</v>
      </c>
      <c r="AE170" s="28">
        <f t="shared" si="57"/>
        <v>16784</v>
      </c>
      <c r="AF170" s="29" t="s">
        <v>274</v>
      </c>
      <c r="AG170" s="29" t="s">
        <v>59</v>
      </c>
      <c r="AH170" s="29" t="s">
        <v>275</v>
      </c>
      <c r="AI170" s="29" t="s">
        <v>61</v>
      </c>
      <c r="AJ170" s="29" t="s">
        <v>62</v>
      </c>
      <c r="AK170" s="26" t="s">
        <v>276</v>
      </c>
      <c r="AL170" s="26" t="s">
        <v>62</v>
      </c>
      <c r="AM170" s="26" t="s">
        <v>277</v>
      </c>
      <c r="AN170" s="26" t="s">
        <v>65</v>
      </c>
      <c r="AO170" s="26"/>
    </row>
    <row r="171" spans="1:41">
      <c r="A171" s="26">
        <v>27</v>
      </c>
      <c r="B171" s="26" t="s">
        <v>264</v>
      </c>
      <c r="C171" s="26" t="s">
        <v>265</v>
      </c>
      <c r="D171" s="26" t="s">
        <v>266</v>
      </c>
      <c r="E171" s="26" t="s">
        <v>267</v>
      </c>
      <c r="F171" s="26" t="s">
        <v>266</v>
      </c>
      <c r="G171" s="26" t="s">
        <v>1504</v>
      </c>
      <c r="H171" s="26" t="s">
        <v>268</v>
      </c>
      <c r="I171" s="26"/>
      <c r="J171" s="26">
        <v>511</v>
      </c>
      <c r="K171" s="26" t="s">
        <v>269</v>
      </c>
      <c r="L171" s="26" t="s">
        <v>270</v>
      </c>
      <c r="M171" s="13" t="s">
        <v>1505</v>
      </c>
      <c r="N171" s="26"/>
      <c r="O171" s="26">
        <v>25426202</v>
      </c>
      <c r="P171" s="26" t="s">
        <v>1189</v>
      </c>
      <c r="Q171" s="26">
        <v>6</v>
      </c>
      <c r="R171" s="26">
        <v>24</v>
      </c>
      <c r="S171" s="34" t="s">
        <v>273</v>
      </c>
      <c r="T171" s="34" t="s">
        <v>273</v>
      </c>
      <c r="U171" s="34" t="s">
        <v>273</v>
      </c>
      <c r="V171" s="28">
        <f t="shared" si="51"/>
        <v>0</v>
      </c>
      <c r="W171" s="27">
        <v>30</v>
      </c>
      <c r="X171" s="27">
        <v>20</v>
      </c>
      <c r="Y171" s="27"/>
      <c r="Z171" s="28">
        <f t="shared" si="52"/>
        <v>50</v>
      </c>
      <c r="AA171" s="27">
        <f t="shared" si="53"/>
        <v>30</v>
      </c>
      <c r="AB171" s="27">
        <f t="shared" si="54"/>
        <v>20</v>
      </c>
      <c r="AC171" s="27">
        <f t="shared" si="55"/>
        <v>0</v>
      </c>
      <c r="AD171" s="28">
        <f t="shared" si="56"/>
        <v>50</v>
      </c>
      <c r="AE171" s="28">
        <f t="shared" si="57"/>
        <v>100</v>
      </c>
      <c r="AF171" s="29" t="s">
        <v>274</v>
      </c>
      <c r="AG171" s="29" t="s">
        <v>59</v>
      </c>
      <c r="AH171" s="29" t="s">
        <v>275</v>
      </c>
      <c r="AI171" s="29" t="s">
        <v>61</v>
      </c>
      <c r="AJ171" s="29" t="s">
        <v>62</v>
      </c>
      <c r="AK171" s="26" t="s">
        <v>276</v>
      </c>
      <c r="AL171" s="26" t="s">
        <v>62</v>
      </c>
      <c r="AM171" s="26" t="s">
        <v>277</v>
      </c>
      <c r="AN171" s="26" t="s">
        <v>65</v>
      </c>
      <c r="AO171" s="26"/>
    </row>
    <row r="172" spans="1:41">
      <c r="A172" s="26">
        <v>28</v>
      </c>
      <c r="B172" s="26" t="s">
        <v>264</v>
      </c>
      <c r="C172" s="26" t="s">
        <v>265</v>
      </c>
      <c r="D172" s="26" t="s">
        <v>266</v>
      </c>
      <c r="E172" s="26" t="s">
        <v>267</v>
      </c>
      <c r="F172" s="26" t="s">
        <v>266</v>
      </c>
      <c r="G172" s="26" t="s">
        <v>1506</v>
      </c>
      <c r="H172" s="26" t="s">
        <v>268</v>
      </c>
      <c r="I172" s="26"/>
      <c r="J172" s="26"/>
      <c r="K172" s="26" t="s">
        <v>269</v>
      </c>
      <c r="L172" s="26" t="s">
        <v>270</v>
      </c>
      <c r="M172" s="13" t="s">
        <v>1507</v>
      </c>
      <c r="N172" s="26"/>
      <c r="O172" s="26">
        <v>96573338</v>
      </c>
      <c r="P172" s="26" t="s">
        <v>1189</v>
      </c>
      <c r="Q172" s="26">
        <v>6</v>
      </c>
      <c r="R172" s="26">
        <v>24</v>
      </c>
      <c r="S172" s="34" t="s">
        <v>273</v>
      </c>
      <c r="T172" s="34" t="s">
        <v>273</v>
      </c>
      <c r="U172" s="34" t="s">
        <v>273</v>
      </c>
      <c r="V172" s="28">
        <f t="shared" si="51"/>
        <v>0</v>
      </c>
      <c r="W172" s="27">
        <v>300</v>
      </c>
      <c r="X172" s="27">
        <v>390</v>
      </c>
      <c r="Y172" s="27"/>
      <c r="Z172" s="28">
        <f t="shared" si="52"/>
        <v>690</v>
      </c>
      <c r="AA172" s="27">
        <f t="shared" si="53"/>
        <v>300</v>
      </c>
      <c r="AB172" s="27">
        <f t="shared" si="54"/>
        <v>390</v>
      </c>
      <c r="AC172" s="27">
        <f t="shared" si="55"/>
        <v>0</v>
      </c>
      <c r="AD172" s="28">
        <f t="shared" si="56"/>
        <v>690</v>
      </c>
      <c r="AE172" s="28">
        <f t="shared" si="57"/>
        <v>1380</v>
      </c>
      <c r="AF172" s="29" t="s">
        <v>274</v>
      </c>
      <c r="AG172" s="29" t="s">
        <v>59</v>
      </c>
      <c r="AH172" s="29" t="s">
        <v>275</v>
      </c>
      <c r="AI172" s="29" t="s">
        <v>61</v>
      </c>
      <c r="AJ172" s="29" t="s">
        <v>62</v>
      </c>
      <c r="AK172" s="26" t="s">
        <v>276</v>
      </c>
      <c r="AL172" s="26" t="s">
        <v>62</v>
      </c>
      <c r="AM172" s="26" t="s">
        <v>277</v>
      </c>
      <c r="AN172" s="26" t="s">
        <v>65</v>
      </c>
      <c r="AO172" s="26"/>
    </row>
    <row r="173" spans="1:41">
      <c r="A173" s="26">
        <v>29</v>
      </c>
      <c r="B173" s="26" t="s">
        <v>264</v>
      </c>
      <c r="C173" s="26" t="s">
        <v>265</v>
      </c>
      <c r="D173" s="26" t="s">
        <v>266</v>
      </c>
      <c r="E173" s="26" t="s">
        <v>267</v>
      </c>
      <c r="F173" s="26" t="s">
        <v>266</v>
      </c>
      <c r="G173" s="26" t="s">
        <v>1508</v>
      </c>
      <c r="H173" s="26" t="s">
        <v>268</v>
      </c>
      <c r="I173" s="26"/>
      <c r="J173" s="26"/>
      <c r="K173" s="26" t="s">
        <v>269</v>
      </c>
      <c r="L173" s="26" t="s">
        <v>270</v>
      </c>
      <c r="M173" s="13" t="s">
        <v>1509</v>
      </c>
      <c r="N173" s="26"/>
      <c r="O173" s="26">
        <v>98820212</v>
      </c>
      <c r="P173" s="26" t="s">
        <v>1189</v>
      </c>
      <c r="Q173" s="26">
        <v>6</v>
      </c>
      <c r="R173" s="26">
        <v>24</v>
      </c>
      <c r="S173" s="34" t="s">
        <v>273</v>
      </c>
      <c r="T173" s="34" t="s">
        <v>273</v>
      </c>
      <c r="U173" s="34" t="s">
        <v>273</v>
      </c>
      <c r="V173" s="28">
        <f t="shared" si="51"/>
        <v>0</v>
      </c>
      <c r="W173" s="27">
        <v>2454</v>
      </c>
      <c r="X173" s="27">
        <v>2400</v>
      </c>
      <c r="Y173" s="27"/>
      <c r="Z173" s="28">
        <f t="shared" si="52"/>
        <v>4854</v>
      </c>
      <c r="AA173" s="27">
        <f t="shared" si="53"/>
        <v>2454</v>
      </c>
      <c r="AB173" s="27">
        <f t="shared" si="54"/>
        <v>2400</v>
      </c>
      <c r="AC173" s="27">
        <f t="shared" si="55"/>
        <v>0</v>
      </c>
      <c r="AD173" s="28">
        <f t="shared" si="56"/>
        <v>4854</v>
      </c>
      <c r="AE173" s="28">
        <f t="shared" si="57"/>
        <v>9708</v>
      </c>
      <c r="AF173" s="29" t="s">
        <v>274</v>
      </c>
      <c r="AG173" s="29" t="s">
        <v>59</v>
      </c>
      <c r="AH173" s="29" t="s">
        <v>275</v>
      </c>
      <c r="AI173" s="29" t="s">
        <v>61</v>
      </c>
      <c r="AJ173" s="29" t="s">
        <v>62</v>
      </c>
      <c r="AK173" s="26" t="s">
        <v>276</v>
      </c>
      <c r="AL173" s="26" t="s">
        <v>62</v>
      </c>
      <c r="AM173" s="26" t="s">
        <v>277</v>
      </c>
      <c r="AN173" s="26" t="s">
        <v>65</v>
      </c>
      <c r="AO173" s="26"/>
    </row>
    <row r="174" spans="1:41">
      <c r="A174" s="26">
        <v>30</v>
      </c>
      <c r="B174" s="26" t="s">
        <v>264</v>
      </c>
      <c r="C174" s="26" t="s">
        <v>265</v>
      </c>
      <c r="D174" s="26" t="s">
        <v>266</v>
      </c>
      <c r="E174" s="26" t="s">
        <v>267</v>
      </c>
      <c r="F174" s="26" t="s">
        <v>266</v>
      </c>
      <c r="G174" s="26" t="s">
        <v>1510</v>
      </c>
      <c r="H174" s="26" t="s">
        <v>268</v>
      </c>
      <c r="I174" s="26"/>
      <c r="J174" s="26" t="s">
        <v>1511</v>
      </c>
      <c r="K174" s="26" t="s">
        <v>269</v>
      </c>
      <c r="L174" s="26" t="s">
        <v>270</v>
      </c>
      <c r="M174" s="13" t="s">
        <v>1512</v>
      </c>
      <c r="N174" s="26"/>
      <c r="O174" s="26">
        <v>97839870</v>
      </c>
      <c r="P174" s="26" t="s">
        <v>1189</v>
      </c>
      <c r="Q174" s="26">
        <v>2</v>
      </c>
      <c r="R174" s="26">
        <v>24</v>
      </c>
      <c r="S174" s="34" t="s">
        <v>273</v>
      </c>
      <c r="T174" s="34" t="s">
        <v>273</v>
      </c>
      <c r="U174" s="34" t="s">
        <v>273</v>
      </c>
      <c r="V174" s="28">
        <f t="shared" si="51"/>
        <v>0</v>
      </c>
      <c r="W174" s="27">
        <v>500</v>
      </c>
      <c r="X174" s="27">
        <v>451</v>
      </c>
      <c r="Y174" s="27"/>
      <c r="Z174" s="28">
        <f t="shared" si="52"/>
        <v>951</v>
      </c>
      <c r="AA174" s="27">
        <f t="shared" si="53"/>
        <v>500</v>
      </c>
      <c r="AB174" s="27">
        <f t="shared" si="54"/>
        <v>451</v>
      </c>
      <c r="AC174" s="27">
        <f t="shared" si="55"/>
        <v>0</v>
      </c>
      <c r="AD174" s="28">
        <f t="shared" si="56"/>
        <v>951</v>
      </c>
      <c r="AE174" s="28">
        <f t="shared" si="57"/>
        <v>1902</v>
      </c>
      <c r="AF174" s="29" t="s">
        <v>274</v>
      </c>
      <c r="AG174" s="29" t="s">
        <v>59</v>
      </c>
      <c r="AH174" s="29" t="s">
        <v>275</v>
      </c>
      <c r="AI174" s="29" t="s">
        <v>61</v>
      </c>
      <c r="AJ174" s="29" t="s">
        <v>62</v>
      </c>
      <c r="AK174" s="26" t="s">
        <v>276</v>
      </c>
      <c r="AL174" s="26" t="s">
        <v>62</v>
      </c>
      <c r="AM174" s="26" t="s">
        <v>277</v>
      </c>
      <c r="AN174" s="26" t="s">
        <v>65</v>
      </c>
      <c r="AO174" s="26"/>
    </row>
    <row r="175" spans="1:41">
      <c r="A175" s="26">
        <v>31</v>
      </c>
      <c r="B175" s="26" t="s">
        <v>264</v>
      </c>
      <c r="C175" s="26" t="s">
        <v>265</v>
      </c>
      <c r="D175" s="26" t="s">
        <v>266</v>
      </c>
      <c r="E175" s="26" t="s">
        <v>267</v>
      </c>
      <c r="F175" s="26" t="s">
        <v>266</v>
      </c>
      <c r="G175" s="26" t="s">
        <v>1513</v>
      </c>
      <c r="H175" s="26" t="s">
        <v>270</v>
      </c>
      <c r="I175" s="26" t="s">
        <v>1514</v>
      </c>
      <c r="J175" s="26" t="s">
        <v>1515</v>
      </c>
      <c r="K175" s="26" t="s">
        <v>269</v>
      </c>
      <c r="L175" s="26" t="s">
        <v>270</v>
      </c>
      <c r="M175" s="13" t="s">
        <v>1516</v>
      </c>
      <c r="N175" s="26"/>
      <c r="O175" s="26">
        <v>98148483</v>
      </c>
      <c r="P175" s="26" t="s">
        <v>1189</v>
      </c>
      <c r="Q175" s="26">
        <v>13</v>
      </c>
      <c r="R175" s="26">
        <v>24</v>
      </c>
      <c r="S175" s="34" t="s">
        <v>273</v>
      </c>
      <c r="T175" s="34" t="s">
        <v>273</v>
      </c>
      <c r="U175" s="34" t="s">
        <v>273</v>
      </c>
      <c r="V175" s="28">
        <f t="shared" si="51"/>
        <v>0</v>
      </c>
      <c r="W175" s="27">
        <v>1000</v>
      </c>
      <c r="X175" s="27">
        <v>893</v>
      </c>
      <c r="Y175" s="27"/>
      <c r="Z175" s="28">
        <f t="shared" si="52"/>
        <v>1893</v>
      </c>
      <c r="AA175" s="27">
        <f t="shared" si="53"/>
        <v>1000</v>
      </c>
      <c r="AB175" s="27">
        <f t="shared" si="54"/>
        <v>893</v>
      </c>
      <c r="AC175" s="27">
        <f t="shared" si="55"/>
        <v>0</v>
      </c>
      <c r="AD175" s="28">
        <f t="shared" si="56"/>
        <v>1893</v>
      </c>
      <c r="AE175" s="28">
        <f t="shared" si="57"/>
        <v>3786</v>
      </c>
      <c r="AF175" s="29" t="s">
        <v>274</v>
      </c>
      <c r="AG175" s="29" t="s">
        <v>59</v>
      </c>
      <c r="AH175" s="29" t="s">
        <v>275</v>
      </c>
      <c r="AI175" s="29" t="s">
        <v>61</v>
      </c>
      <c r="AJ175" s="29" t="s">
        <v>62</v>
      </c>
      <c r="AK175" s="26" t="s">
        <v>276</v>
      </c>
      <c r="AL175" s="26" t="s">
        <v>62</v>
      </c>
      <c r="AM175" s="26" t="s">
        <v>277</v>
      </c>
      <c r="AN175" s="26" t="s">
        <v>65</v>
      </c>
      <c r="AO175" s="26"/>
    </row>
    <row r="176" spans="1:41">
      <c r="A176" s="26">
        <v>32</v>
      </c>
      <c r="B176" s="26" t="s">
        <v>264</v>
      </c>
      <c r="C176" s="26" t="s">
        <v>265</v>
      </c>
      <c r="D176" s="26" t="s">
        <v>266</v>
      </c>
      <c r="E176" s="26" t="s">
        <v>267</v>
      </c>
      <c r="F176" s="26" t="s">
        <v>266</v>
      </c>
      <c r="G176" s="26" t="s">
        <v>1469</v>
      </c>
      <c r="H176" s="26" t="s">
        <v>298</v>
      </c>
      <c r="I176" s="26" t="s">
        <v>1517</v>
      </c>
      <c r="J176" s="26"/>
      <c r="K176" s="26" t="s">
        <v>269</v>
      </c>
      <c r="L176" s="26" t="s">
        <v>270</v>
      </c>
      <c r="M176" s="13" t="s">
        <v>1518</v>
      </c>
      <c r="N176" s="26"/>
      <c r="O176" s="26">
        <v>98085523</v>
      </c>
      <c r="P176" s="26" t="s">
        <v>692</v>
      </c>
      <c r="Q176" s="26">
        <v>7</v>
      </c>
      <c r="R176" s="26">
        <v>24</v>
      </c>
      <c r="S176" s="34" t="s">
        <v>273</v>
      </c>
      <c r="T176" s="34" t="s">
        <v>273</v>
      </c>
      <c r="U176" s="34" t="s">
        <v>273</v>
      </c>
      <c r="V176" s="28">
        <f t="shared" si="51"/>
        <v>0</v>
      </c>
      <c r="W176" s="27">
        <v>2412</v>
      </c>
      <c r="X176" s="27"/>
      <c r="Y176" s="27"/>
      <c r="Z176" s="28">
        <f t="shared" si="52"/>
        <v>2412</v>
      </c>
      <c r="AA176" s="27">
        <f t="shared" si="53"/>
        <v>2412</v>
      </c>
      <c r="AB176" s="27">
        <f t="shared" si="54"/>
        <v>0</v>
      </c>
      <c r="AC176" s="27">
        <f t="shared" si="55"/>
        <v>0</v>
      </c>
      <c r="AD176" s="28">
        <f t="shared" si="56"/>
        <v>2412</v>
      </c>
      <c r="AE176" s="28">
        <f t="shared" si="57"/>
        <v>4824</v>
      </c>
      <c r="AF176" s="29" t="s">
        <v>274</v>
      </c>
      <c r="AG176" s="29" t="s">
        <v>59</v>
      </c>
      <c r="AH176" s="29" t="s">
        <v>275</v>
      </c>
      <c r="AI176" s="29" t="s">
        <v>61</v>
      </c>
      <c r="AJ176" s="29" t="s">
        <v>62</v>
      </c>
      <c r="AK176" s="26" t="s">
        <v>276</v>
      </c>
      <c r="AL176" s="26" t="s">
        <v>62</v>
      </c>
      <c r="AM176" s="26" t="s">
        <v>277</v>
      </c>
      <c r="AN176" s="26" t="s">
        <v>65</v>
      </c>
      <c r="AO176" s="26"/>
    </row>
    <row r="177" spans="1:41">
      <c r="A177" s="26">
        <v>33</v>
      </c>
      <c r="B177" s="26" t="s">
        <v>264</v>
      </c>
      <c r="C177" s="26" t="s">
        <v>265</v>
      </c>
      <c r="D177" s="26" t="s">
        <v>266</v>
      </c>
      <c r="E177" s="26" t="s">
        <v>267</v>
      </c>
      <c r="F177" s="26" t="s">
        <v>266</v>
      </c>
      <c r="G177" s="26" t="s">
        <v>981</v>
      </c>
      <c r="H177" s="26" t="s">
        <v>270</v>
      </c>
      <c r="I177" s="26" t="s">
        <v>1519</v>
      </c>
      <c r="J177" s="26">
        <v>1</v>
      </c>
      <c r="K177" s="26" t="s">
        <v>269</v>
      </c>
      <c r="L177" s="26" t="s">
        <v>270</v>
      </c>
      <c r="M177" s="13" t="s">
        <v>1520</v>
      </c>
      <c r="N177" s="26"/>
      <c r="O177" s="26">
        <v>25426210</v>
      </c>
      <c r="P177" s="26" t="s">
        <v>692</v>
      </c>
      <c r="Q177" s="26">
        <v>15</v>
      </c>
      <c r="R177" s="26">
        <v>24</v>
      </c>
      <c r="S177" s="34" t="s">
        <v>273</v>
      </c>
      <c r="T177" s="34" t="s">
        <v>273</v>
      </c>
      <c r="U177" s="34" t="s">
        <v>273</v>
      </c>
      <c r="V177" s="28">
        <f t="shared" ref="V177:V208" si="58">SUM(S177:U177)</f>
        <v>0</v>
      </c>
      <c r="W177" s="27">
        <v>500</v>
      </c>
      <c r="X177" s="27"/>
      <c r="Y177" s="27"/>
      <c r="Z177" s="28">
        <f t="shared" ref="Z177:Z208" si="59">SUM(W177:Y177)</f>
        <v>500</v>
      </c>
      <c r="AA177" s="27">
        <f t="shared" ref="AA177:AA208" si="60">W177</f>
        <v>500</v>
      </c>
      <c r="AB177" s="27">
        <f t="shared" ref="AB177:AB208" si="61">X177</f>
        <v>0</v>
      </c>
      <c r="AC177" s="27">
        <f t="shared" ref="AC177:AC208" si="62">Y177</f>
        <v>0</v>
      </c>
      <c r="AD177" s="28">
        <f t="shared" ref="AD177:AD208" si="63">SUM(AA177:AC177)</f>
        <v>500</v>
      </c>
      <c r="AE177" s="28">
        <f t="shared" ref="AE177:AE208" si="64">V177+Z177+AD177</f>
        <v>1000</v>
      </c>
      <c r="AF177" s="29" t="s">
        <v>274</v>
      </c>
      <c r="AG177" s="29" t="s">
        <v>59</v>
      </c>
      <c r="AH177" s="29" t="s">
        <v>275</v>
      </c>
      <c r="AI177" s="29" t="s">
        <v>61</v>
      </c>
      <c r="AJ177" s="29" t="s">
        <v>62</v>
      </c>
      <c r="AK177" s="26" t="s">
        <v>276</v>
      </c>
      <c r="AL177" s="26" t="s">
        <v>62</v>
      </c>
      <c r="AM177" s="26" t="s">
        <v>277</v>
      </c>
      <c r="AN177" s="26" t="s">
        <v>65</v>
      </c>
      <c r="AO177" s="26"/>
    </row>
    <row r="178" spans="1:41">
      <c r="A178" s="26">
        <v>34</v>
      </c>
      <c r="B178" s="26" t="s">
        <v>264</v>
      </c>
      <c r="C178" s="26" t="s">
        <v>265</v>
      </c>
      <c r="D178" s="26" t="s">
        <v>266</v>
      </c>
      <c r="E178" s="26" t="s">
        <v>267</v>
      </c>
      <c r="F178" s="26" t="s">
        <v>266</v>
      </c>
      <c r="G178" s="26" t="s">
        <v>1521</v>
      </c>
      <c r="H178" s="26" t="s">
        <v>270</v>
      </c>
      <c r="I178" s="26" t="s">
        <v>1514</v>
      </c>
      <c r="J178" s="26">
        <v>33</v>
      </c>
      <c r="K178" s="26" t="s">
        <v>269</v>
      </c>
      <c r="L178" s="26" t="s">
        <v>270</v>
      </c>
      <c r="M178" s="13" t="s">
        <v>1522</v>
      </c>
      <c r="N178" s="26"/>
      <c r="O178" s="26">
        <v>96494608</v>
      </c>
      <c r="P178" s="26" t="s">
        <v>692</v>
      </c>
      <c r="Q178" s="26">
        <v>6</v>
      </c>
      <c r="R178" s="26">
        <v>24</v>
      </c>
      <c r="S178" s="34" t="s">
        <v>273</v>
      </c>
      <c r="T178" s="34" t="s">
        <v>273</v>
      </c>
      <c r="U178" s="34" t="s">
        <v>273</v>
      </c>
      <c r="V178" s="28">
        <f t="shared" si="58"/>
        <v>0</v>
      </c>
      <c r="W178" s="27">
        <v>900</v>
      </c>
      <c r="X178" s="27"/>
      <c r="Y178" s="27"/>
      <c r="Z178" s="28">
        <f t="shared" si="59"/>
        <v>900</v>
      </c>
      <c r="AA178" s="27">
        <f t="shared" si="60"/>
        <v>900</v>
      </c>
      <c r="AB178" s="27">
        <f t="shared" si="61"/>
        <v>0</v>
      </c>
      <c r="AC178" s="27">
        <f t="shared" si="62"/>
        <v>0</v>
      </c>
      <c r="AD178" s="28">
        <f t="shared" si="63"/>
        <v>900</v>
      </c>
      <c r="AE178" s="28">
        <f t="shared" si="64"/>
        <v>1800</v>
      </c>
      <c r="AF178" s="29" t="s">
        <v>274</v>
      </c>
      <c r="AG178" s="29" t="s">
        <v>59</v>
      </c>
      <c r="AH178" s="29" t="s">
        <v>275</v>
      </c>
      <c r="AI178" s="29" t="s">
        <v>61</v>
      </c>
      <c r="AJ178" s="29" t="s">
        <v>62</v>
      </c>
      <c r="AK178" s="26" t="s">
        <v>276</v>
      </c>
      <c r="AL178" s="26" t="s">
        <v>62</v>
      </c>
      <c r="AM178" s="26" t="s">
        <v>277</v>
      </c>
      <c r="AN178" s="26" t="s">
        <v>65</v>
      </c>
      <c r="AO178" s="26"/>
    </row>
    <row r="179" spans="1:41">
      <c r="A179" s="26">
        <v>35</v>
      </c>
      <c r="B179" s="26" t="s">
        <v>264</v>
      </c>
      <c r="C179" s="26" t="s">
        <v>265</v>
      </c>
      <c r="D179" s="26" t="s">
        <v>266</v>
      </c>
      <c r="E179" s="26" t="s">
        <v>267</v>
      </c>
      <c r="F179" s="26" t="s">
        <v>266</v>
      </c>
      <c r="G179" s="26" t="s">
        <v>326</v>
      </c>
      <c r="H179" s="26" t="s">
        <v>326</v>
      </c>
      <c r="I179" s="26"/>
      <c r="J179" s="26" t="s">
        <v>1523</v>
      </c>
      <c r="K179" s="26" t="s">
        <v>269</v>
      </c>
      <c r="L179" s="26" t="s">
        <v>270</v>
      </c>
      <c r="M179" s="13" t="s">
        <v>1524</v>
      </c>
      <c r="N179" s="26"/>
      <c r="O179" s="26">
        <v>322056059207</v>
      </c>
      <c r="P179" s="26" t="s">
        <v>1189</v>
      </c>
      <c r="Q179" s="26">
        <v>20</v>
      </c>
      <c r="R179" s="26">
        <v>24</v>
      </c>
      <c r="S179" s="34" t="s">
        <v>273</v>
      </c>
      <c r="T179" s="34" t="s">
        <v>273</v>
      </c>
      <c r="U179" s="34" t="s">
        <v>273</v>
      </c>
      <c r="V179" s="28">
        <f t="shared" si="58"/>
        <v>0</v>
      </c>
      <c r="W179" s="27">
        <v>2000</v>
      </c>
      <c r="X179" s="27">
        <v>2797</v>
      </c>
      <c r="Y179" s="27"/>
      <c r="Z179" s="28">
        <f t="shared" si="59"/>
        <v>4797</v>
      </c>
      <c r="AA179" s="27">
        <f t="shared" si="60"/>
        <v>2000</v>
      </c>
      <c r="AB179" s="27">
        <f t="shared" si="61"/>
        <v>2797</v>
      </c>
      <c r="AC179" s="27">
        <f t="shared" si="62"/>
        <v>0</v>
      </c>
      <c r="AD179" s="28">
        <f t="shared" si="63"/>
        <v>4797</v>
      </c>
      <c r="AE179" s="28">
        <f t="shared" si="64"/>
        <v>9594</v>
      </c>
      <c r="AF179" s="29" t="s">
        <v>274</v>
      </c>
      <c r="AG179" s="29" t="s">
        <v>59</v>
      </c>
      <c r="AH179" s="29" t="s">
        <v>275</v>
      </c>
      <c r="AI179" s="29" t="s">
        <v>61</v>
      </c>
      <c r="AJ179" s="29" t="s">
        <v>62</v>
      </c>
      <c r="AK179" s="26" t="s">
        <v>276</v>
      </c>
      <c r="AL179" s="26" t="s">
        <v>62</v>
      </c>
      <c r="AM179" s="26" t="s">
        <v>277</v>
      </c>
      <c r="AN179" s="26" t="s">
        <v>65</v>
      </c>
      <c r="AO179" s="26"/>
    </row>
    <row r="180" spans="1:41">
      <c r="A180" s="26">
        <v>36</v>
      </c>
      <c r="B180" s="26" t="s">
        <v>264</v>
      </c>
      <c r="C180" s="26" t="s">
        <v>265</v>
      </c>
      <c r="D180" s="26" t="s">
        <v>266</v>
      </c>
      <c r="E180" s="26" t="s">
        <v>267</v>
      </c>
      <c r="F180" s="26" t="s">
        <v>266</v>
      </c>
      <c r="G180" s="26" t="s">
        <v>326</v>
      </c>
      <c r="H180" s="26" t="s">
        <v>326</v>
      </c>
      <c r="I180" s="26"/>
      <c r="J180" s="26" t="s">
        <v>1523</v>
      </c>
      <c r="K180" s="26" t="s">
        <v>269</v>
      </c>
      <c r="L180" s="26" t="s">
        <v>270</v>
      </c>
      <c r="M180" s="13" t="s">
        <v>1525</v>
      </c>
      <c r="N180" s="26"/>
      <c r="O180" s="26">
        <v>322056059188</v>
      </c>
      <c r="P180" s="26" t="s">
        <v>1189</v>
      </c>
      <c r="Q180" s="26">
        <v>40</v>
      </c>
      <c r="R180" s="26">
        <v>24</v>
      </c>
      <c r="S180" s="34" t="s">
        <v>273</v>
      </c>
      <c r="T180" s="34" t="s">
        <v>273</v>
      </c>
      <c r="U180" s="34" t="s">
        <v>273</v>
      </c>
      <c r="V180" s="28">
        <f t="shared" si="58"/>
        <v>0</v>
      </c>
      <c r="W180" s="27">
        <v>2000</v>
      </c>
      <c r="X180" s="27">
        <v>1908</v>
      </c>
      <c r="Y180" s="27"/>
      <c r="Z180" s="28">
        <f t="shared" si="59"/>
        <v>3908</v>
      </c>
      <c r="AA180" s="27">
        <f t="shared" si="60"/>
        <v>2000</v>
      </c>
      <c r="AB180" s="27">
        <f t="shared" si="61"/>
        <v>1908</v>
      </c>
      <c r="AC180" s="27">
        <f t="shared" si="62"/>
        <v>0</v>
      </c>
      <c r="AD180" s="28">
        <f t="shared" si="63"/>
        <v>3908</v>
      </c>
      <c r="AE180" s="28">
        <f t="shared" si="64"/>
        <v>7816</v>
      </c>
      <c r="AF180" s="29" t="s">
        <v>274</v>
      </c>
      <c r="AG180" s="29" t="s">
        <v>59</v>
      </c>
      <c r="AH180" s="29" t="s">
        <v>275</v>
      </c>
      <c r="AI180" s="29" t="s">
        <v>61</v>
      </c>
      <c r="AJ180" s="29" t="s">
        <v>62</v>
      </c>
      <c r="AK180" s="26" t="s">
        <v>276</v>
      </c>
      <c r="AL180" s="26" t="s">
        <v>62</v>
      </c>
      <c r="AM180" s="26" t="s">
        <v>277</v>
      </c>
      <c r="AN180" s="26" t="s">
        <v>65</v>
      </c>
      <c r="AO180" s="26"/>
    </row>
    <row r="181" spans="1:41">
      <c r="A181" s="26">
        <v>37</v>
      </c>
      <c r="B181" s="26" t="s">
        <v>264</v>
      </c>
      <c r="C181" s="26" t="s">
        <v>265</v>
      </c>
      <c r="D181" s="26" t="s">
        <v>266</v>
      </c>
      <c r="E181" s="26" t="s">
        <v>267</v>
      </c>
      <c r="F181" s="26" t="s">
        <v>266</v>
      </c>
      <c r="G181" s="26" t="s">
        <v>1526</v>
      </c>
      <c r="H181" s="26" t="s">
        <v>1527</v>
      </c>
      <c r="I181" s="26" t="s">
        <v>1528</v>
      </c>
      <c r="J181" s="26" t="s">
        <v>1529</v>
      </c>
      <c r="K181" s="26" t="s">
        <v>269</v>
      </c>
      <c r="L181" s="26" t="s">
        <v>270</v>
      </c>
      <c r="M181" s="13" t="s">
        <v>1530</v>
      </c>
      <c r="N181" s="26"/>
      <c r="O181" s="26">
        <v>70230741</v>
      </c>
      <c r="P181" s="26" t="s">
        <v>272</v>
      </c>
      <c r="Q181" s="26">
        <v>1</v>
      </c>
      <c r="R181" s="26">
        <v>24</v>
      </c>
      <c r="S181" s="34" t="s">
        <v>273</v>
      </c>
      <c r="T181" s="34" t="s">
        <v>273</v>
      </c>
      <c r="U181" s="34" t="s">
        <v>273</v>
      </c>
      <c r="V181" s="28">
        <f t="shared" si="58"/>
        <v>0</v>
      </c>
      <c r="W181" s="27">
        <v>447</v>
      </c>
      <c r="X181" s="27"/>
      <c r="Y181" s="27"/>
      <c r="Z181" s="28">
        <f t="shared" si="59"/>
        <v>447</v>
      </c>
      <c r="AA181" s="27">
        <f t="shared" si="60"/>
        <v>447</v>
      </c>
      <c r="AB181" s="27">
        <f t="shared" si="61"/>
        <v>0</v>
      </c>
      <c r="AC181" s="27">
        <f t="shared" si="62"/>
        <v>0</v>
      </c>
      <c r="AD181" s="28">
        <f t="shared" si="63"/>
        <v>447</v>
      </c>
      <c r="AE181" s="28">
        <f t="shared" si="64"/>
        <v>894</v>
      </c>
      <c r="AF181" s="29" t="s">
        <v>274</v>
      </c>
      <c r="AG181" s="29" t="s">
        <v>59</v>
      </c>
      <c r="AH181" s="29" t="s">
        <v>275</v>
      </c>
      <c r="AI181" s="29" t="s">
        <v>61</v>
      </c>
      <c r="AJ181" s="29" t="s">
        <v>62</v>
      </c>
      <c r="AK181" s="26" t="s">
        <v>276</v>
      </c>
      <c r="AL181" s="26" t="s">
        <v>62</v>
      </c>
      <c r="AM181" s="26" t="s">
        <v>277</v>
      </c>
      <c r="AN181" s="26" t="s">
        <v>65</v>
      </c>
      <c r="AO181" s="26"/>
    </row>
    <row r="182" spans="1:41">
      <c r="A182" s="26">
        <v>38</v>
      </c>
      <c r="B182" s="26" t="s">
        <v>264</v>
      </c>
      <c r="C182" s="26" t="s">
        <v>265</v>
      </c>
      <c r="D182" s="26" t="s">
        <v>266</v>
      </c>
      <c r="E182" s="26" t="s">
        <v>267</v>
      </c>
      <c r="F182" s="26" t="s">
        <v>266</v>
      </c>
      <c r="G182" s="26" t="s">
        <v>1531</v>
      </c>
      <c r="H182" s="26" t="s">
        <v>1527</v>
      </c>
      <c r="I182" s="26" t="s">
        <v>1514</v>
      </c>
      <c r="J182" s="26">
        <v>33</v>
      </c>
      <c r="K182" s="26" t="s">
        <v>269</v>
      </c>
      <c r="L182" s="26" t="s">
        <v>270</v>
      </c>
      <c r="M182" s="13" t="s">
        <v>1532</v>
      </c>
      <c r="N182" s="26"/>
      <c r="O182" s="26">
        <v>95756639</v>
      </c>
      <c r="P182" s="26" t="s">
        <v>692</v>
      </c>
      <c r="Q182" s="26">
        <v>26</v>
      </c>
      <c r="R182" s="26">
        <v>24</v>
      </c>
      <c r="S182" s="34" t="s">
        <v>273</v>
      </c>
      <c r="T182" s="34" t="s">
        <v>273</v>
      </c>
      <c r="U182" s="34" t="s">
        <v>273</v>
      </c>
      <c r="V182" s="28">
        <f t="shared" si="58"/>
        <v>0</v>
      </c>
      <c r="W182" s="27">
        <v>10000</v>
      </c>
      <c r="X182" s="27"/>
      <c r="Y182" s="27"/>
      <c r="Z182" s="28">
        <f t="shared" si="59"/>
        <v>10000</v>
      </c>
      <c r="AA182" s="27">
        <f t="shared" si="60"/>
        <v>10000</v>
      </c>
      <c r="AB182" s="27">
        <f t="shared" si="61"/>
        <v>0</v>
      </c>
      <c r="AC182" s="27">
        <f t="shared" si="62"/>
        <v>0</v>
      </c>
      <c r="AD182" s="28">
        <f t="shared" si="63"/>
        <v>10000</v>
      </c>
      <c r="AE182" s="28">
        <f t="shared" si="64"/>
        <v>20000</v>
      </c>
      <c r="AF182" s="29" t="s">
        <v>274</v>
      </c>
      <c r="AG182" s="29" t="s">
        <v>1533</v>
      </c>
      <c r="AH182" s="29" t="s">
        <v>807</v>
      </c>
      <c r="AI182" s="29" t="s">
        <v>1534</v>
      </c>
      <c r="AJ182" s="29" t="s">
        <v>1535</v>
      </c>
      <c r="AK182" s="26" t="s">
        <v>1536</v>
      </c>
      <c r="AL182" s="26" t="s">
        <v>1537</v>
      </c>
      <c r="AM182" s="26" t="s">
        <v>277</v>
      </c>
      <c r="AN182" s="26" t="s">
        <v>65</v>
      </c>
      <c r="AO182" s="26" t="s">
        <v>2822</v>
      </c>
    </row>
    <row r="183" spans="1:41">
      <c r="A183" s="26">
        <v>39</v>
      </c>
      <c r="B183" s="26" t="s">
        <v>264</v>
      </c>
      <c r="C183" s="26" t="s">
        <v>265</v>
      </c>
      <c r="D183" s="26" t="s">
        <v>266</v>
      </c>
      <c r="E183" s="26" t="s">
        <v>1538</v>
      </c>
      <c r="F183" s="26" t="s">
        <v>1539</v>
      </c>
      <c r="G183" s="26" t="s">
        <v>1243</v>
      </c>
      <c r="H183" s="26" t="s">
        <v>1540</v>
      </c>
      <c r="I183" s="26"/>
      <c r="J183" s="26">
        <v>444</v>
      </c>
      <c r="K183" s="26" t="s">
        <v>1541</v>
      </c>
      <c r="L183" s="26" t="s">
        <v>305</v>
      </c>
      <c r="M183" s="13" t="s">
        <v>1542</v>
      </c>
      <c r="N183" s="26"/>
      <c r="O183" s="26">
        <v>55884883</v>
      </c>
      <c r="P183" s="26" t="s">
        <v>692</v>
      </c>
      <c r="Q183" s="26">
        <v>31</v>
      </c>
      <c r="R183" s="26">
        <v>24</v>
      </c>
      <c r="S183" s="34" t="s">
        <v>273</v>
      </c>
      <c r="T183" s="34" t="s">
        <v>273</v>
      </c>
      <c r="U183" s="34" t="s">
        <v>273</v>
      </c>
      <c r="V183" s="28">
        <f t="shared" si="58"/>
        <v>0</v>
      </c>
      <c r="W183" s="27">
        <v>26044</v>
      </c>
      <c r="X183" s="27"/>
      <c r="Y183" s="27"/>
      <c r="Z183" s="28">
        <f t="shared" si="59"/>
        <v>26044</v>
      </c>
      <c r="AA183" s="27">
        <f t="shared" si="60"/>
        <v>26044</v>
      </c>
      <c r="AB183" s="27">
        <f t="shared" si="61"/>
        <v>0</v>
      </c>
      <c r="AC183" s="27">
        <f t="shared" si="62"/>
        <v>0</v>
      </c>
      <c r="AD183" s="28">
        <f t="shared" si="63"/>
        <v>26044</v>
      </c>
      <c r="AE183" s="28">
        <f t="shared" si="64"/>
        <v>52088</v>
      </c>
      <c r="AF183" s="29" t="s">
        <v>274</v>
      </c>
      <c r="AG183" s="29" t="s">
        <v>1533</v>
      </c>
      <c r="AH183" s="29" t="s">
        <v>807</v>
      </c>
      <c r="AI183" s="29" t="s">
        <v>1534</v>
      </c>
      <c r="AJ183" s="29" t="s">
        <v>1535</v>
      </c>
      <c r="AK183" s="26" t="s">
        <v>1536</v>
      </c>
      <c r="AL183" s="26" t="s">
        <v>1537</v>
      </c>
      <c r="AM183" s="26" t="s">
        <v>277</v>
      </c>
      <c r="AN183" s="26" t="s">
        <v>65</v>
      </c>
      <c r="AO183" s="26" t="s">
        <v>2823</v>
      </c>
    </row>
    <row r="184" spans="1:41">
      <c r="A184" s="26">
        <v>40</v>
      </c>
      <c r="B184" s="26" t="s">
        <v>264</v>
      </c>
      <c r="C184" s="26" t="s">
        <v>265</v>
      </c>
      <c r="D184" s="26" t="s">
        <v>266</v>
      </c>
      <c r="E184" s="26" t="s">
        <v>1543</v>
      </c>
      <c r="F184" s="26" t="s">
        <v>1544</v>
      </c>
      <c r="G184" s="26" t="s">
        <v>1543</v>
      </c>
      <c r="H184" s="26" t="s">
        <v>355</v>
      </c>
      <c r="I184" s="26"/>
      <c r="J184" s="26">
        <v>157</v>
      </c>
      <c r="K184" s="26" t="s">
        <v>1541</v>
      </c>
      <c r="L184" s="26" t="s">
        <v>355</v>
      </c>
      <c r="M184" s="13" t="s">
        <v>1545</v>
      </c>
      <c r="N184" s="26"/>
      <c r="O184" s="26">
        <v>25402831</v>
      </c>
      <c r="P184" s="26" t="s">
        <v>1546</v>
      </c>
      <c r="Q184" s="26">
        <v>6</v>
      </c>
      <c r="R184" s="26">
        <v>24</v>
      </c>
      <c r="S184" s="34" t="s">
        <v>273</v>
      </c>
      <c r="T184" s="34" t="s">
        <v>273</v>
      </c>
      <c r="U184" s="34" t="s">
        <v>273</v>
      </c>
      <c r="V184" s="28">
        <f t="shared" si="58"/>
        <v>0</v>
      </c>
      <c r="W184" s="27">
        <v>6600</v>
      </c>
      <c r="X184" s="27"/>
      <c r="Y184" s="27"/>
      <c r="Z184" s="28">
        <f t="shared" si="59"/>
        <v>6600</v>
      </c>
      <c r="AA184" s="27">
        <f t="shared" si="60"/>
        <v>6600</v>
      </c>
      <c r="AB184" s="27">
        <f t="shared" si="61"/>
        <v>0</v>
      </c>
      <c r="AC184" s="27">
        <f t="shared" si="62"/>
        <v>0</v>
      </c>
      <c r="AD184" s="28">
        <f t="shared" si="63"/>
        <v>6600</v>
      </c>
      <c r="AE184" s="28">
        <f t="shared" si="64"/>
        <v>13200</v>
      </c>
      <c r="AF184" s="29" t="s">
        <v>274</v>
      </c>
      <c r="AG184" s="29" t="s">
        <v>1533</v>
      </c>
      <c r="AH184" s="29" t="s">
        <v>807</v>
      </c>
      <c r="AI184" s="29" t="s">
        <v>1534</v>
      </c>
      <c r="AJ184" s="29" t="s">
        <v>1535</v>
      </c>
      <c r="AK184" s="26" t="s">
        <v>1536</v>
      </c>
      <c r="AL184" s="26" t="s">
        <v>1537</v>
      </c>
      <c r="AM184" s="26" t="s">
        <v>277</v>
      </c>
      <c r="AN184" s="26" t="s">
        <v>65</v>
      </c>
      <c r="AO184" s="26" t="s">
        <v>2824</v>
      </c>
    </row>
    <row r="185" spans="1:41">
      <c r="A185" s="26">
        <v>41</v>
      </c>
      <c r="B185" s="26" t="s">
        <v>264</v>
      </c>
      <c r="C185" s="26" t="s">
        <v>265</v>
      </c>
      <c r="D185" s="26" t="s">
        <v>266</v>
      </c>
      <c r="E185" s="26" t="s">
        <v>1547</v>
      </c>
      <c r="F185" s="26" t="s">
        <v>1548</v>
      </c>
      <c r="G185" s="26" t="s">
        <v>1243</v>
      </c>
      <c r="H185" s="26" t="s">
        <v>355</v>
      </c>
      <c r="I185" s="26"/>
      <c r="J185" s="26">
        <v>135</v>
      </c>
      <c r="K185" s="26" t="s">
        <v>1541</v>
      </c>
      <c r="L185" s="26" t="s">
        <v>355</v>
      </c>
      <c r="M185" s="13" t="s">
        <v>1549</v>
      </c>
      <c r="N185" s="26"/>
      <c r="O185" s="26">
        <v>26795163</v>
      </c>
      <c r="P185" s="26" t="s">
        <v>692</v>
      </c>
      <c r="Q185" s="26">
        <v>4</v>
      </c>
      <c r="R185" s="26">
        <v>24</v>
      </c>
      <c r="S185" s="34" t="s">
        <v>273</v>
      </c>
      <c r="T185" s="34" t="s">
        <v>273</v>
      </c>
      <c r="U185" s="34" t="s">
        <v>273</v>
      </c>
      <c r="V185" s="28">
        <f t="shared" si="58"/>
        <v>0</v>
      </c>
      <c r="W185" s="27">
        <v>2553</v>
      </c>
      <c r="X185" s="27"/>
      <c r="Y185" s="27"/>
      <c r="Z185" s="28">
        <f t="shared" si="59"/>
        <v>2553</v>
      </c>
      <c r="AA185" s="27">
        <f t="shared" si="60"/>
        <v>2553</v>
      </c>
      <c r="AB185" s="27">
        <f t="shared" si="61"/>
        <v>0</v>
      </c>
      <c r="AC185" s="27">
        <f t="shared" si="62"/>
        <v>0</v>
      </c>
      <c r="AD185" s="28">
        <f t="shared" si="63"/>
        <v>2553</v>
      </c>
      <c r="AE185" s="28">
        <f t="shared" si="64"/>
        <v>5106</v>
      </c>
      <c r="AF185" s="29" t="s">
        <v>274</v>
      </c>
      <c r="AG185" s="29" t="s">
        <v>59</v>
      </c>
      <c r="AH185" s="29" t="s">
        <v>275</v>
      </c>
      <c r="AI185" s="29" t="s">
        <v>61</v>
      </c>
      <c r="AJ185" s="29" t="s">
        <v>62</v>
      </c>
      <c r="AK185" s="26" t="s">
        <v>276</v>
      </c>
      <c r="AL185" s="26" t="s">
        <v>62</v>
      </c>
      <c r="AM185" s="26" t="s">
        <v>277</v>
      </c>
      <c r="AN185" s="26" t="s">
        <v>65</v>
      </c>
      <c r="AO185" s="26"/>
    </row>
    <row r="186" spans="1:41">
      <c r="A186" s="26">
        <v>42</v>
      </c>
      <c r="B186" s="26" t="s">
        <v>264</v>
      </c>
      <c r="C186" s="26" t="s">
        <v>265</v>
      </c>
      <c r="D186" s="26" t="s">
        <v>266</v>
      </c>
      <c r="E186" s="26" t="s">
        <v>1547</v>
      </c>
      <c r="F186" s="26" t="s">
        <v>1548</v>
      </c>
      <c r="G186" s="26" t="s">
        <v>1243</v>
      </c>
      <c r="H186" s="26" t="s">
        <v>355</v>
      </c>
      <c r="I186" s="26"/>
      <c r="J186" s="26">
        <v>135</v>
      </c>
      <c r="K186" s="26" t="s">
        <v>1541</v>
      </c>
      <c r="L186" s="26" t="s">
        <v>355</v>
      </c>
      <c r="M186" s="13" t="s">
        <v>1550</v>
      </c>
      <c r="N186" s="26"/>
      <c r="O186" s="26">
        <v>97814441</v>
      </c>
      <c r="P186" s="26" t="s">
        <v>692</v>
      </c>
      <c r="Q186" s="26">
        <v>4</v>
      </c>
      <c r="R186" s="26">
        <v>24</v>
      </c>
      <c r="S186" s="34" t="s">
        <v>273</v>
      </c>
      <c r="T186" s="34" t="s">
        <v>273</v>
      </c>
      <c r="U186" s="34" t="s">
        <v>273</v>
      </c>
      <c r="V186" s="28">
        <f t="shared" si="58"/>
        <v>0</v>
      </c>
      <c r="W186" s="27">
        <v>495</v>
      </c>
      <c r="X186" s="27"/>
      <c r="Y186" s="27"/>
      <c r="Z186" s="28">
        <f t="shared" si="59"/>
        <v>495</v>
      </c>
      <c r="AA186" s="27">
        <f t="shared" si="60"/>
        <v>495</v>
      </c>
      <c r="AB186" s="27">
        <f t="shared" si="61"/>
        <v>0</v>
      </c>
      <c r="AC186" s="27">
        <f t="shared" si="62"/>
        <v>0</v>
      </c>
      <c r="AD186" s="28">
        <f t="shared" si="63"/>
        <v>495</v>
      </c>
      <c r="AE186" s="28">
        <f t="shared" si="64"/>
        <v>990</v>
      </c>
      <c r="AF186" s="29" t="s">
        <v>274</v>
      </c>
      <c r="AG186" s="29" t="s">
        <v>1533</v>
      </c>
      <c r="AH186" s="29" t="s">
        <v>807</v>
      </c>
      <c r="AI186" s="29" t="s">
        <v>1534</v>
      </c>
      <c r="AJ186" s="29" t="s">
        <v>1535</v>
      </c>
      <c r="AK186" s="26" t="s">
        <v>1536</v>
      </c>
      <c r="AL186" s="26" t="s">
        <v>1537</v>
      </c>
      <c r="AM186" s="26" t="s">
        <v>277</v>
      </c>
      <c r="AN186" s="26" t="s">
        <v>65</v>
      </c>
      <c r="AO186" s="26" t="s">
        <v>2825</v>
      </c>
    </row>
    <row r="187" spans="1:41">
      <c r="A187" s="26">
        <v>43</v>
      </c>
      <c r="B187" s="26" t="s">
        <v>264</v>
      </c>
      <c r="C187" s="26" t="s">
        <v>265</v>
      </c>
      <c r="D187" s="26" t="s">
        <v>266</v>
      </c>
      <c r="E187" s="26" t="s">
        <v>1551</v>
      </c>
      <c r="F187" s="26" t="s">
        <v>1552</v>
      </c>
      <c r="G187" s="26" t="s">
        <v>1553</v>
      </c>
      <c r="H187" s="26" t="s">
        <v>1554</v>
      </c>
      <c r="I187" s="26" t="s">
        <v>1514</v>
      </c>
      <c r="J187" s="26">
        <v>16</v>
      </c>
      <c r="K187" s="26" t="s">
        <v>269</v>
      </c>
      <c r="L187" s="26" t="s">
        <v>270</v>
      </c>
      <c r="M187" s="13" t="s">
        <v>1555</v>
      </c>
      <c r="N187" s="26"/>
      <c r="O187" s="26">
        <v>98542944</v>
      </c>
      <c r="P187" s="26" t="s">
        <v>1189</v>
      </c>
      <c r="Q187" s="26">
        <v>6</v>
      </c>
      <c r="R187" s="26">
        <v>24</v>
      </c>
      <c r="S187" s="34" t="s">
        <v>273</v>
      </c>
      <c r="T187" s="34" t="s">
        <v>273</v>
      </c>
      <c r="U187" s="34" t="s">
        <v>273</v>
      </c>
      <c r="V187" s="28">
        <f t="shared" si="58"/>
        <v>0</v>
      </c>
      <c r="W187" s="27">
        <v>2000</v>
      </c>
      <c r="X187" s="27">
        <v>2091</v>
      </c>
      <c r="Y187" s="27"/>
      <c r="Z187" s="28">
        <f t="shared" si="59"/>
        <v>4091</v>
      </c>
      <c r="AA187" s="27">
        <f t="shared" si="60"/>
        <v>2000</v>
      </c>
      <c r="AB187" s="27">
        <f t="shared" si="61"/>
        <v>2091</v>
      </c>
      <c r="AC187" s="27">
        <f t="shared" si="62"/>
        <v>0</v>
      </c>
      <c r="AD187" s="28">
        <f t="shared" si="63"/>
        <v>4091</v>
      </c>
      <c r="AE187" s="28">
        <f t="shared" si="64"/>
        <v>8182</v>
      </c>
      <c r="AF187" s="29" t="s">
        <v>274</v>
      </c>
      <c r="AG187" s="29" t="s">
        <v>59</v>
      </c>
      <c r="AH187" s="29" t="s">
        <v>275</v>
      </c>
      <c r="AI187" s="29" t="s">
        <v>61</v>
      </c>
      <c r="AJ187" s="29" t="s">
        <v>62</v>
      </c>
      <c r="AK187" s="26" t="s">
        <v>276</v>
      </c>
      <c r="AL187" s="26" t="s">
        <v>62</v>
      </c>
      <c r="AM187" s="26" t="s">
        <v>277</v>
      </c>
      <c r="AN187" s="26" t="s">
        <v>65</v>
      </c>
      <c r="AO187" s="26"/>
    </row>
    <row r="188" spans="1:41">
      <c r="A188" s="26">
        <v>44</v>
      </c>
      <c r="B188" s="26" t="s">
        <v>264</v>
      </c>
      <c r="C188" s="26" t="s">
        <v>265</v>
      </c>
      <c r="D188" s="26" t="s">
        <v>266</v>
      </c>
      <c r="E188" s="26" t="s">
        <v>1551</v>
      </c>
      <c r="F188" s="26" t="s">
        <v>1552</v>
      </c>
      <c r="G188" s="26" t="s">
        <v>1553</v>
      </c>
      <c r="H188" s="26" t="s">
        <v>1554</v>
      </c>
      <c r="I188" s="26" t="s">
        <v>1514</v>
      </c>
      <c r="J188" s="26" t="s">
        <v>1556</v>
      </c>
      <c r="K188" s="26" t="s">
        <v>269</v>
      </c>
      <c r="L188" s="26" t="s">
        <v>270</v>
      </c>
      <c r="M188" s="13" t="s">
        <v>1557</v>
      </c>
      <c r="N188" s="26"/>
      <c r="O188" s="26">
        <v>96949107</v>
      </c>
      <c r="P188" s="26" t="s">
        <v>1189</v>
      </c>
      <c r="Q188" s="26">
        <v>13</v>
      </c>
      <c r="R188" s="26">
        <v>24</v>
      </c>
      <c r="S188" s="34" t="s">
        <v>273</v>
      </c>
      <c r="T188" s="34" t="s">
        <v>273</v>
      </c>
      <c r="U188" s="34" t="s">
        <v>273</v>
      </c>
      <c r="V188" s="28">
        <f t="shared" si="58"/>
        <v>0</v>
      </c>
      <c r="W188" s="27">
        <v>1000</v>
      </c>
      <c r="X188" s="27">
        <v>1241</v>
      </c>
      <c r="Y188" s="27"/>
      <c r="Z188" s="28">
        <f t="shared" si="59"/>
        <v>2241</v>
      </c>
      <c r="AA188" s="27">
        <f t="shared" si="60"/>
        <v>1000</v>
      </c>
      <c r="AB188" s="27">
        <f t="shared" si="61"/>
        <v>1241</v>
      </c>
      <c r="AC188" s="27">
        <f t="shared" si="62"/>
        <v>0</v>
      </c>
      <c r="AD188" s="28">
        <f t="shared" si="63"/>
        <v>2241</v>
      </c>
      <c r="AE188" s="28">
        <f t="shared" si="64"/>
        <v>4482</v>
      </c>
      <c r="AF188" s="29" t="s">
        <v>274</v>
      </c>
      <c r="AG188" s="29" t="s">
        <v>59</v>
      </c>
      <c r="AH188" s="29" t="s">
        <v>275</v>
      </c>
      <c r="AI188" s="29" t="s">
        <v>61</v>
      </c>
      <c r="AJ188" s="29" t="s">
        <v>62</v>
      </c>
      <c r="AK188" s="26" t="s">
        <v>276</v>
      </c>
      <c r="AL188" s="26" t="s">
        <v>62</v>
      </c>
      <c r="AM188" s="26" t="s">
        <v>277</v>
      </c>
      <c r="AN188" s="26" t="s">
        <v>65</v>
      </c>
      <c r="AO188" s="26"/>
    </row>
    <row r="189" spans="1:41">
      <c r="A189" s="26">
        <v>45</v>
      </c>
      <c r="B189" s="26" t="s">
        <v>264</v>
      </c>
      <c r="C189" s="26" t="s">
        <v>265</v>
      </c>
      <c r="D189" s="26" t="s">
        <v>266</v>
      </c>
      <c r="E189" s="26" t="s">
        <v>1558</v>
      </c>
      <c r="F189" s="26" t="s">
        <v>1559</v>
      </c>
      <c r="G189" s="26" t="s">
        <v>1558</v>
      </c>
      <c r="H189" s="26" t="s">
        <v>268</v>
      </c>
      <c r="I189" s="26"/>
      <c r="J189" s="26">
        <v>547</v>
      </c>
      <c r="K189" s="26" t="s">
        <v>269</v>
      </c>
      <c r="L189" s="26" t="s">
        <v>270</v>
      </c>
      <c r="M189" s="13" t="s">
        <v>1560</v>
      </c>
      <c r="N189" s="26"/>
      <c r="O189" s="26">
        <v>94230941</v>
      </c>
      <c r="P189" s="26" t="s">
        <v>692</v>
      </c>
      <c r="Q189" s="26">
        <v>15</v>
      </c>
      <c r="R189" s="26">
        <v>24</v>
      </c>
      <c r="S189" s="34" t="s">
        <v>273</v>
      </c>
      <c r="T189" s="34" t="s">
        <v>273</v>
      </c>
      <c r="U189" s="34" t="s">
        <v>273</v>
      </c>
      <c r="V189" s="28">
        <f t="shared" si="58"/>
        <v>0</v>
      </c>
      <c r="W189" s="27">
        <v>2400</v>
      </c>
      <c r="X189" s="27"/>
      <c r="Y189" s="27"/>
      <c r="Z189" s="28">
        <f t="shared" si="59"/>
        <v>2400</v>
      </c>
      <c r="AA189" s="27">
        <f t="shared" si="60"/>
        <v>2400</v>
      </c>
      <c r="AB189" s="27">
        <f t="shared" si="61"/>
        <v>0</v>
      </c>
      <c r="AC189" s="27">
        <f t="shared" si="62"/>
        <v>0</v>
      </c>
      <c r="AD189" s="28">
        <f t="shared" si="63"/>
        <v>2400</v>
      </c>
      <c r="AE189" s="28">
        <f t="shared" si="64"/>
        <v>4800</v>
      </c>
      <c r="AF189" s="29" t="s">
        <v>274</v>
      </c>
      <c r="AG189" s="29" t="s">
        <v>59</v>
      </c>
      <c r="AH189" s="29" t="s">
        <v>275</v>
      </c>
      <c r="AI189" s="29" t="s">
        <v>61</v>
      </c>
      <c r="AJ189" s="29" t="s">
        <v>62</v>
      </c>
      <c r="AK189" s="26" t="s">
        <v>276</v>
      </c>
      <c r="AL189" s="26" t="s">
        <v>62</v>
      </c>
      <c r="AM189" s="26" t="s">
        <v>277</v>
      </c>
      <c r="AN189" s="26" t="s">
        <v>65</v>
      </c>
      <c r="AO189" s="26"/>
    </row>
    <row r="190" spans="1:41">
      <c r="A190" s="26">
        <v>46</v>
      </c>
      <c r="B190" s="26" t="s">
        <v>264</v>
      </c>
      <c r="C190" s="26" t="s">
        <v>265</v>
      </c>
      <c r="D190" s="26" t="s">
        <v>266</v>
      </c>
      <c r="E190" s="26" t="s">
        <v>1561</v>
      </c>
      <c r="F190" s="26" t="s">
        <v>1562</v>
      </c>
      <c r="G190" s="26" t="s">
        <v>981</v>
      </c>
      <c r="H190" s="26" t="s">
        <v>355</v>
      </c>
      <c r="I190" s="26"/>
      <c r="J190" s="26" t="s">
        <v>1563</v>
      </c>
      <c r="K190" s="26" t="s">
        <v>269</v>
      </c>
      <c r="L190" s="26" t="s">
        <v>270</v>
      </c>
      <c r="M190" s="13" t="s">
        <v>1564</v>
      </c>
      <c r="N190" s="26"/>
      <c r="O190" s="26">
        <v>70473017</v>
      </c>
      <c r="P190" s="26" t="s">
        <v>692</v>
      </c>
      <c r="Q190" s="26">
        <v>4</v>
      </c>
      <c r="R190" s="26">
        <v>24</v>
      </c>
      <c r="S190" s="34" t="s">
        <v>273</v>
      </c>
      <c r="T190" s="34" t="s">
        <v>273</v>
      </c>
      <c r="U190" s="34" t="s">
        <v>273</v>
      </c>
      <c r="V190" s="28">
        <f t="shared" si="58"/>
        <v>0</v>
      </c>
      <c r="W190" s="27">
        <v>1324</v>
      </c>
      <c r="X190" s="27"/>
      <c r="Y190" s="27"/>
      <c r="Z190" s="28">
        <f t="shared" si="59"/>
        <v>1324</v>
      </c>
      <c r="AA190" s="27">
        <f t="shared" si="60"/>
        <v>1324</v>
      </c>
      <c r="AB190" s="27">
        <f t="shared" si="61"/>
        <v>0</v>
      </c>
      <c r="AC190" s="27">
        <f t="shared" si="62"/>
        <v>0</v>
      </c>
      <c r="AD190" s="28">
        <f t="shared" si="63"/>
        <v>1324</v>
      </c>
      <c r="AE190" s="28">
        <f t="shared" si="64"/>
        <v>2648</v>
      </c>
      <c r="AF190" s="29" t="s">
        <v>274</v>
      </c>
      <c r="AG190" s="29" t="s">
        <v>1533</v>
      </c>
      <c r="AH190" s="29" t="s">
        <v>807</v>
      </c>
      <c r="AI190" s="29" t="s">
        <v>1534</v>
      </c>
      <c r="AJ190" s="29" t="s">
        <v>1535</v>
      </c>
      <c r="AK190" s="26" t="s">
        <v>1536</v>
      </c>
      <c r="AL190" s="26" t="s">
        <v>1537</v>
      </c>
      <c r="AM190" s="26" t="s">
        <v>277</v>
      </c>
      <c r="AN190" s="26" t="s">
        <v>65</v>
      </c>
      <c r="AO190" s="26" t="s">
        <v>2826</v>
      </c>
    </row>
    <row r="191" spans="1:41">
      <c r="A191" s="26">
        <v>47</v>
      </c>
      <c r="B191" s="26" t="s">
        <v>264</v>
      </c>
      <c r="C191" s="26" t="s">
        <v>265</v>
      </c>
      <c r="D191" s="26" t="s">
        <v>266</v>
      </c>
      <c r="E191" s="26" t="s">
        <v>1561</v>
      </c>
      <c r="F191" s="26" t="s">
        <v>1562</v>
      </c>
      <c r="G191" s="26" t="s">
        <v>1565</v>
      </c>
      <c r="H191" s="26" t="s">
        <v>1554</v>
      </c>
      <c r="I191" s="26" t="s">
        <v>534</v>
      </c>
      <c r="J191" s="26">
        <v>2</v>
      </c>
      <c r="K191" s="26" t="s">
        <v>269</v>
      </c>
      <c r="L191" s="26" t="s">
        <v>270</v>
      </c>
      <c r="M191" s="13" t="s">
        <v>1566</v>
      </c>
      <c r="N191" s="26"/>
      <c r="O191" s="26">
        <v>70969379</v>
      </c>
      <c r="P191" s="26" t="s">
        <v>1189</v>
      </c>
      <c r="Q191" s="26">
        <v>60</v>
      </c>
      <c r="R191" s="26">
        <v>24</v>
      </c>
      <c r="S191" s="34" t="s">
        <v>273</v>
      </c>
      <c r="T191" s="34" t="s">
        <v>273</v>
      </c>
      <c r="U191" s="34" t="s">
        <v>273</v>
      </c>
      <c r="V191" s="28">
        <f t="shared" si="58"/>
        <v>0</v>
      </c>
      <c r="W191" s="27">
        <v>3000</v>
      </c>
      <c r="X191" s="27">
        <v>3192</v>
      </c>
      <c r="Y191" s="27"/>
      <c r="Z191" s="28">
        <f t="shared" si="59"/>
        <v>6192</v>
      </c>
      <c r="AA191" s="27">
        <f t="shared" si="60"/>
        <v>3000</v>
      </c>
      <c r="AB191" s="27">
        <f t="shared" si="61"/>
        <v>3192</v>
      </c>
      <c r="AC191" s="27">
        <f t="shared" si="62"/>
        <v>0</v>
      </c>
      <c r="AD191" s="28">
        <f t="shared" si="63"/>
        <v>6192</v>
      </c>
      <c r="AE191" s="28">
        <f t="shared" si="64"/>
        <v>12384</v>
      </c>
      <c r="AF191" s="29" t="s">
        <v>274</v>
      </c>
      <c r="AG191" s="29" t="s">
        <v>59</v>
      </c>
      <c r="AH191" s="29" t="s">
        <v>275</v>
      </c>
      <c r="AI191" s="29" t="s">
        <v>61</v>
      </c>
      <c r="AJ191" s="29" t="s">
        <v>62</v>
      </c>
      <c r="AK191" s="26" t="s">
        <v>276</v>
      </c>
      <c r="AL191" s="26" t="s">
        <v>62</v>
      </c>
      <c r="AM191" s="26" t="s">
        <v>277</v>
      </c>
      <c r="AN191" s="26" t="s">
        <v>65</v>
      </c>
      <c r="AO191" s="26"/>
    </row>
    <row r="192" spans="1:41">
      <c r="A192" s="26">
        <v>48</v>
      </c>
      <c r="B192" s="26" t="s">
        <v>264</v>
      </c>
      <c r="C192" s="26" t="s">
        <v>265</v>
      </c>
      <c r="D192" s="26" t="s">
        <v>266</v>
      </c>
      <c r="E192" s="26" t="s">
        <v>1561</v>
      </c>
      <c r="F192" s="26" t="s">
        <v>1562</v>
      </c>
      <c r="G192" s="26" t="s">
        <v>1567</v>
      </c>
      <c r="H192" s="26" t="s">
        <v>398</v>
      </c>
      <c r="I192" s="26"/>
      <c r="J192" s="26">
        <v>232</v>
      </c>
      <c r="K192" s="26" t="s">
        <v>269</v>
      </c>
      <c r="L192" s="26" t="s">
        <v>270</v>
      </c>
      <c r="M192" s="13" t="s">
        <v>1568</v>
      </c>
      <c r="N192" s="26"/>
      <c r="O192" s="26" t="s">
        <v>1569</v>
      </c>
      <c r="P192" s="26" t="s">
        <v>692</v>
      </c>
      <c r="Q192" s="26">
        <v>14</v>
      </c>
      <c r="R192" s="26">
        <v>24</v>
      </c>
      <c r="S192" s="34" t="s">
        <v>273</v>
      </c>
      <c r="T192" s="34" t="s">
        <v>273</v>
      </c>
      <c r="U192" s="34" t="s">
        <v>273</v>
      </c>
      <c r="V192" s="28">
        <f t="shared" si="58"/>
        <v>0</v>
      </c>
      <c r="W192" s="27">
        <v>7516</v>
      </c>
      <c r="X192" s="27"/>
      <c r="Y192" s="27"/>
      <c r="Z192" s="28">
        <f t="shared" si="59"/>
        <v>7516</v>
      </c>
      <c r="AA192" s="27">
        <f t="shared" si="60"/>
        <v>7516</v>
      </c>
      <c r="AB192" s="27">
        <f t="shared" si="61"/>
        <v>0</v>
      </c>
      <c r="AC192" s="27">
        <f t="shared" si="62"/>
        <v>0</v>
      </c>
      <c r="AD192" s="28">
        <f t="shared" si="63"/>
        <v>7516</v>
      </c>
      <c r="AE192" s="28">
        <f t="shared" si="64"/>
        <v>15032</v>
      </c>
      <c r="AF192" s="29" t="s">
        <v>274</v>
      </c>
      <c r="AG192" s="29" t="s">
        <v>59</v>
      </c>
      <c r="AH192" s="29" t="s">
        <v>275</v>
      </c>
      <c r="AI192" s="29" t="s">
        <v>61</v>
      </c>
      <c r="AJ192" s="29" t="s">
        <v>62</v>
      </c>
      <c r="AK192" s="26" t="s">
        <v>276</v>
      </c>
      <c r="AL192" s="26" t="s">
        <v>62</v>
      </c>
      <c r="AM192" s="26" t="s">
        <v>277</v>
      </c>
      <c r="AN192" s="26" t="s">
        <v>65</v>
      </c>
      <c r="AO192" s="26"/>
    </row>
    <row r="193" spans="1:41">
      <c r="A193" s="26">
        <v>49</v>
      </c>
      <c r="B193" s="26" t="s">
        <v>264</v>
      </c>
      <c r="C193" s="26" t="s">
        <v>265</v>
      </c>
      <c r="D193" s="26" t="s">
        <v>266</v>
      </c>
      <c r="E193" s="26" t="s">
        <v>1570</v>
      </c>
      <c r="F193" s="26" t="s">
        <v>1571</v>
      </c>
      <c r="G193" s="26" t="s">
        <v>981</v>
      </c>
      <c r="H193" s="26" t="s">
        <v>351</v>
      </c>
      <c r="I193" s="26"/>
      <c r="J193" s="26">
        <v>48</v>
      </c>
      <c r="K193" s="26" t="s">
        <v>269</v>
      </c>
      <c r="L193" s="26" t="s">
        <v>270</v>
      </c>
      <c r="M193" s="13" t="s">
        <v>1572</v>
      </c>
      <c r="N193" s="26"/>
      <c r="O193" s="26">
        <v>9800388</v>
      </c>
      <c r="P193" s="26" t="s">
        <v>692</v>
      </c>
      <c r="Q193" s="26">
        <v>15</v>
      </c>
      <c r="R193" s="26">
        <v>24</v>
      </c>
      <c r="S193" s="34" t="s">
        <v>273</v>
      </c>
      <c r="T193" s="34" t="s">
        <v>273</v>
      </c>
      <c r="U193" s="34" t="s">
        <v>273</v>
      </c>
      <c r="V193" s="28">
        <f t="shared" si="58"/>
        <v>0</v>
      </c>
      <c r="W193" s="27">
        <v>2065</v>
      </c>
      <c r="X193" s="27"/>
      <c r="Y193" s="27"/>
      <c r="Z193" s="28">
        <f t="shared" si="59"/>
        <v>2065</v>
      </c>
      <c r="AA193" s="27">
        <f t="shared" si="60"/>
        <v>2065</v>
      </c>
      <c r="AB193" s="27">
        <f t="shared" si="61"/>
        <v>0</v>
      </c>
      <c r="AC193" s="27">
        <f t="shared" si="62"/>
        <v>0</v>
      </c>
      <c r="AD193" s="28">
        <f t="shared" si="63"/>
        <v>2065</v>
      </c>
      <c r="AE193" s="28">
        <f t="shared" si="64"/>
        <v>4130</v>
      </c>
      <c r="AF193" s="29" t="s">
        <v>274</v>
      </c>
      <c r="AG193" s="29" t="s">
        <v>1533</v>
      </c>
      <c r="AH193" s="29" t="s">
        <v>807</v>
      </c>
      <c r="AI193" s="29" t="s">
        <v>1534</v>
      </c>
      <c r="AJ193" s="29" t="s">
        <v>1535</v>
      </c>
      <c r="AK193" s="26" t="s">
        <v>1536</v>
      </c>
      <c r="AL193" s="26" t="s">
        <v>1537</v>
      </c>
      <c r="AM193" s="26" t="s">
        <v>277</v>
      </c>
      <c r="AN193" s="26" t="s">
        <v>65</v>
      </c>
      <c r="AO193" s="26" t="s">
        <v>2827</v>
      </c>
    </row>
    <row r="194" spans="1:41">
      <c r="A194" s="26">
        <v>50</v>
      </c>
      <c r="B194" s="26" t="s">
        <v>264</v>
      </c>
      <c r="C194" s="26" t="s">
        <v>265</v>
      </c>
      <c r="D194" s="26" t="s">
        <v>266</v>
      </c>
      <c r="E194" s="26" t="s">
        <v>1570</v>
      </c>
      <c r="F194" s="26" t="s">
        <v>1571</v>
      </c>
      <c r="G194" s="26" t="s">
        <v>981</v>
      </c>
      <c r="H194" s="26" t="s">
        <v>268</v>
      </c>
      <c r="I194" s="26"/>
      <c r="J194" s="26">
        <v>389</v>
      </c>
      <c r="K194" s="26" t="s">
        <v>269</v>
      </c>
      <c r="L194" s="26" t="s">
        <v>270</v>
      </c>
      <c r="M194" s="13" t="s">
        <v>1573</v>
      </c>
      <c r="N194" s="26"/>
      <c r="O194" s="26">
        <v>98148009</v>
      </c>
      <c r="P194" s="26" t="s">
        <v>692</v>
      </c>
      <c r="Q194" s="26">
        <v>6</v>
      </c>
      <c r="R194" s="26">
        <v>24</v>
      </c>
      <c r="S194" s="34" t="s">
        <v>273</v>
      </c>
      <c r="T194" s="34" t="s">
        <v>273</v>
      </c>
      <c r="U194" s="34" t="s">
        <v>273</v>
      </c>
      <c r="V194" s="28">
        <f t="shared" si="58"/>
        <v>0</v>
      </c>
      <c r="W194" s="27">
        <v>7787</v>
      </c>
      <c r="X194" s="27"/>
      <c r="Y194" s="27"/>
      <c r="Z194" s="28">
        <f t="shared" si="59"/>
        <v>7787</v>
      </c>
      <c r="AA194" s="27">
        <f t="shared" si="60"/>
        <v>7787</v>
      </c>
      <c r="AB194" s="27">
        <f t="shared" si="61"/>
        <v>0</v>
      </c>
      <c r="AC194" s="27">
        <f t="shared" si="62"/>
        <v>0</v>
      </c>
      <c r="AD194" s="28">
        <f t="shared" si="63"/>
        <v>7787</v>
      </c>
      <c r="AE194" s="28">
        <f t="shared" si="64"/>
        <v>15574</v>
      </c>
      <c r="AF194" s="29" t="s">
        <v>274</v>
      </c>
      <c r="AG194" s="29" t="s">
        <v>59</v>
      </c>
      <c r="AH194" s="29" t="s">
        <v>275</v>
      </c>
      <c r="AI194" s="29" t="s">
        <v>61</v>
      </c>
      <c r="AJ194" s="29" t="s">
        <v>62</v>
      </c>
      <c r="AK194" s="26" t="s">
        <v>276</v>
      </c>
      <c r="AL194" s="26" t="s">
        <v>62</v>
      </c>
      <c r="AM194" s="26" t="s">
        <v>277</v>
      </c>
      <c r="AN194" s="26" t="s">
        <v>65</v>
      </c>
      <c r="AO194" s="26"/>
    </row>
    <row r="195" spans="1:41">
      <c r="A195" s="26">
        <v>51</v>
      </c>
      <c r="B195" s="26" t="s">
        <v>264</v>
      </c>
      <c r="C195" s="26" t="s">
        <v>265</v>
      </c>
      <c r="D195" s="26" t="s">
        <v>266</v>
      </c>
      <c r="E195" s="26" t="s">
        <v>1574</v>
      </c>
      <c r="F195" s="26" t="s">
        <v>1575</v>
      </c>
      <c r="G195" s="26" t="s">
        <v>1243</v>
      </c>
      <c r="H195" s="26" t="s">
        <v>270</v>
      </c>
      <c r="I195" s="26" t="s">
        <v>510</v>
      </c>
      <c r="J195" s="26">
        <v>1</v>
      </c>
      <c r="K195" s="26" t="s">
        <v>269</v>
      </c>
      <c r="L195" s="26" t="s">
        <v>270</v>
      </c>
      <c r="M195" s="13" t="s">
        <v>1576</v>
      </c>
      <c r="N195" s="26"/>
      <c r="O195" s="26">
        <v>55883790</v>
      </c>
      <c r="P195" s="26" t="s">
        <v>692</v>
      </c>
      <c r="Q195" s="26">
        <v>35</v>
      </c>
      <c r="R195" s="26">
        <v>24</v>
      </c>
      <c r="S195" s="34" t="s">
        <v>273</v>
      </c>
      <c r="T195" s="34" t="s">
        <v>273</v>
      </c>
      <c r="U195" s="34" t="s">
        <v>273</v>
      </c>
      <c r="V195" s="28">
        <f t="shared" si="58"/>
        <v>0</v>
      </c>
      <c r="W195" s="27">
        <v>58560</v>
      </c>
      <c r="X195" s="27"/>
      <c r="Y195" s="27"/>
      <c r="Z195" s="28">
        <f t="shared" si="59"/>
        <v>58560</v>
      </c>
      <c r="AA195" s="27">
        <f t="shared" si="60"/>
        <v>58560</v>
      </c>
      <c r="AB195" s="27">
        <f t="shared" si="61"/>
        <v>0</v>
      </c>
      <c r="AC195" s="27">
        <f t="shared" si="62"/>
        <v>0</v>
      </c>
      <c r="AD195" s="28">
        <f t="shared" si="63"/>
        <v>58560</v>
      </c>
      <c r="AE195" s="28">
        <f t="shared" si="64"/>
        <v>117120</v>
      </c>
      <c r="AF195" s="29" t="s">
        <v>274</v>
      </c>
      <c r="AG195" s="29" t="s">
        <v>59</v>
      </c>
      <c r="AH195" s="29" t="s">
        <v>275</v>
      </c>
      <c r="AI195" s="29" t="s">
        <v>61</v>
      </c>
      <c r="AJ195" s="29" t="s">
        <v>62</v>
      </c>
      <c r="AK195" s="26" t="s">
        <v>276</v>
      </c>
      <c r="AL195" s="26" t="s">
        <v>62</v>
      </c>
      <c r="AM195" s="26" t="s">
        <v>277</v>
      </c>
      <c r="AN195" s="26" t="s">
        <v>65</v>
      </c>
      <c r="AO195" s="26"/>
    </row>
    <row r="196" spans="1:41">
      <c r="A196" s="26">
        <v>52</v>
      </c>
      <c r="B196" s="26" t="s">
        <v>264</v>
      </c>
      <c r="C196" s="26" t="s">
        <v>265</v>
      </c>
      <c r="D196" s="26" t="s">
        <v>266</v>
      </c>
      <c r="E196" s="26" t="s">
        <v>1577</v>
      </c>
      <c r="F196" s="26" t="s">
        <v>1578</v>
      </c>
      <c r="G196" s="26" t="s">
        <v>1243</v>
      </c>
      <c r="H196" s="26" t="s">
        <v>287</v>
      </c>
      <c r="I196" s="26"/>
      <c r="J196" s="26">
        <v>81</v>
      </c>
      <c r="K196" s="26" t="s">
        <v>269</v>
      </c>
      <c r="L196" s="26" t="s">
        <v>270</v>
      </c>
      <c r="M196" s="13" t="s">
        <v>1579</v>
      </c>
      <c r="N196" s="26"/>
      <c r="O196" s="26">
        <v>55883813</v>
      </c>
      <c r="P196" s="26" t="s">
        <v>692</v>
      </c>
      <c r="Q196" s="26">
        <v>36</v>
      </c>
      <c r="R196" s="26">
        <v>24</v>
      </c>
      <c r="S196" s="34" t="s">
        <v>273</v>
      </c>
      <c r="T196" s="34" t="s">
        <v>273</v>
      </c>
      <c r="U196" s="34" t="s">
        <v>273</v>
      </c>
      <c r="V196" s="28">
        <f t="shared" si="58"/>
        <v>0</v>
      </c>
      <c r="W196" s="27">
        <v>20120</v>
      </c>
      <c r="X196" s="27"/>
      <c r="Y196" s="27"/>
      <c r="Z196" s="28">
        <f t="shared" si="59"/>
        <v>20120</v>
      </c>
      <c r="AA196" s="27">
        <f t="shared" si="60"/>
        <v>20120</v>
      </c>
      <c r="AB196" s="27">
        <f t="shared" si="61"/>
        <v>0</v>
      </c>
      <c r="AC196" s="27">
        <f t="shared" si="62"/>
        <v>0</v>
      </c>
      <c r="AD196" s="28">
        <f t="shared" si="63"/>
        <v>20120</v>
      </c>
      <c r="AE196" s="28">
        <f t="shared" si="64"/>
        <v>40240</v>
      </c>
      <c r="AF196" s="29" t="s">
        <v>274</v>
      </c>
      <c r="AG196" s="29" t="s">
        <v>59</v>
      </c>
      <c r="AH196" s="29" t="s">
        <v>275</v>
      </c>
      <c r="AI196" s="29" t="s">
        <v>61</v>
      </c>
      <c r="AJ196" s="29" t="s">
        <v>62</v>
      </c>
      <c r="AK196" s="26" t="s">
        <v>276</v>
      </c>
      <c r="AL196" s="26" t="s">
        <v>62</v>
      </c>
      <c r="AM196" s="26" t="s">
        <v>277</v>
      </c>
      <c r="AN196" s="26" t="s">
        <v>65</v>
      </c>
      <c r="AO196" s="26"/>
    </row>
    <row r="197" spans="1:41">
      <c r="A197" s="26">
        <v>53</v>
      </c>
      <c r="B197" s="26" t="s">
        <v>264</v>
      </c>
      <c r="C197" s="26" t="s">
        <v>265</v>
      </c>
      <c r="D197" s="26" t="s">
        <v>266</v>
      </c>
      <c r="E197" s="26" t="s">
        <v>1580</v>
      </c>
      <c r="F197" s="26" t="s">
        <v>1552</v>
      </c>
      <c r="G197" s="26" t="s">
        <v>1581</v>
      </c>
      <c r="H197" s="26" t="s">
        <v>268</v>
      </c>
      <c r="I197" s="26"/>
      <c r="J197" s="26" t="s">
        <v>1582</v>
      </c>
      <c r="K197" s="26" t="s">
        <v>269</v>
      </c>
      <c r="L197" s="26" t="s">
        <v>270</v>
      </c>
      <c r="M197" s="13" t="s">
        <v>1583</v>
      </c>
      <c r="N197" s="26"/>
      <c r="O197" s="26">
        <v>96076184</v>
      </c>
      <c r="P197" s="26" t="s">
        <v>1266</v>
      </c>
      <c r="Q197" s="26">
        <v>40</v>
      </c>
      <c r="R197" s="26">
        <v>24</v>
      </c>
      <c r="S197" s="34" t="s">
        <v>273</v>
      </c>
      <c r="T197" s="34" t="s">
        <v>273</v>
      </c>
      <c r="U197" s="34" t="s">
        <v>273</v>
      </c>
      <c r="V197" s="28">
        <f t="shared" si="58"/>
        <v>0</v>
      </c>
      <c r="W197" s="27">
        <v>70000</v>
      </c>
      <c r="X197" s="27">
        <v>61083</v>
      </c>
      <c r="Y197" s="27"/>
      <c r="Z197" s="28">
        <f t="shared" si="59"/>
        <v>131083</v>
      </c>
      <c r="AA197" s="27">
        <f t="shared" si="60"/>
        <v>70000</v>
      </c>
      <c r="AB197" s="27">
        <f t="shared" si="61"/>
        <v>61083</v>
      </c>
      <c r="AC197" s="27">
        <f t="shared" si="62"/>
        <v>0</v>
      </c>
      <c r="AD197" s="28">
        <f t="shared" si="63"/>
        <v>131083</v>
      </c>
      <c r="AE197" s="28">
        <f t="shared" si="64"/>
        <v>262166</v>
      </c>
      <c r="AF197" s="29" t="s">
        <v>274</v>
      </c>
      <c r="AG197" s="29" t="s">
        <v>59</v>
      </c>
      <c r="AH197" s="29" t="s">
        <v>275</v>
      </c>
      <c r="AI197" s="29" t="s">
        <v>61</v>
      </c>
      <c r="AJ197" s="29" t="s">
        <v>62</v>
      </c>
      <c r="AK197" s="26" t="s">
        <v>276</v>
      </c>
      <c r="AL197" s="26" t="s">
        <v>62</v>
      </c>
      <c r="AM197" s="26" t="s">
        <v>277</v>
      </c>
      <c r="AN197" s="26" t="s">
        <v>65</v>
      </c>
      <c r="AO197" s="26"/>
    </row>
    <row r="198" spans="1:41">
      <c r="A198" s="26">
        <v>54</v>
      </c>
      <c r="B198" s="26" t="s">
        <v>264</v>
      </c>
      <c r="C198" s="26" t="s">
        <v>265</v>
      </c>
      <c r="D198" s="26" t="s">
        <v>266</v>
      </c>
      <c r="E198" s="26" t="s">
        <v>1580</v>
      </c>
      <c r="F198" s="26" t="s">
        <v>1552</v>
      </c>
      <c r="G198" s="26" t="s">
        <v>1584</v>
      </c>
      <c r="H198" s="26" t="s">
        <v>270</v>
      </c>
      <c r="I198" s="26" t="s">
        <v>1585</v>
      </c>
      <c r="J198" s="26"/>
      <c r="K198" s="26" t="s">
        <v>269</v>
      </c>
      <c r="L198" s="26" t="s">
        <v>270</v>
      </c>
      <c r="M198" s="13" t="s">
        <v>1586</v>
      </c>
      <c r="N198" s="26"/>
      <c r="O198" s="26" t="s">
        <v>1587</v>
      </c>
      <c r="P198" s="26" t="s">
        <v>692</v>
      </c>
      <c r="Q198" s="26">
        <v>27</v>
      </c>
      <c r="R198" s="26">
        <v>24</v>
      </c>
      <c r="S198" s="34" t="s">
        <v>273</v>
      </c>
      <c r="T198" s="34" t="s">
        <v>273</v>
      </c>
      <c r="U198" s="34" t="s">
        <v>273</v>
      </c>
      <c r="V198" s="28">
        <f t="shared" si="58"/>
        <v>0</v>
      </c>
      <c r="W198" s="27">
        <v>156512</v>
      </c>
      <c r="X198" s="27"/>
      <c r="Y198" s="27"/>
      <c r="Z198" s="28">
        <f t="shared" si="59"/>
        <v>156512</v>
      </c>
      <c r="AA198" s="27">
        <f t="shared" si="60"/>
        <v>156512</v>
      </c>
      <c r="AB198" s="27">
        <f t="shared" si="61"/>
        <v>0</v>
      </c>
      <c r="AC198" s="27">
        <f t="shared" si="62"/>
        <v>0</v>
      </c>
      <c r="AD198" s="28">
        <f t="shared" si="63"/>
        <v>156512</v>
      </c>
      <c r="AE198" s="28">
        <f t="shared" si="64"/>
        <v>313024</v>
      </c>
      <c r="AF198" s="29" t="s">
        <v>274</v>
      </c>
      <c r="AG198" s="29" t="s">
        <v>59</v>
      </c>
      <c r="AH198" s="29" t="s">
        <v>275</v>
      </c>
      <c r="AI198" s="29" t="s">
        <v>61</v>
      </c>
      <c r="AJ198" s="29" t="s">
        <v>62</v>
      </c>
      <c r="AK198" s="26" t="s">
        <v>276</v>
      </c>
      <c r="AL198" s="26" t="s">
        <v>62</v>
      </c>
      <c r="AM198" s="26" t="s">
        <v>277</v>
      </c>
      <c r="AN198" s="26" t="s">
        <v>65</v>
      </c>
      <c r="AO198" s="26"/>
    </row>
    <row r="199" spans="1:41">
      <c r="A199" s="26">
        <v>55</v>
      </c>
      <c r="B199" s="26" t="s">
        <v>264</v>
      </c>
      <c r="C199" s="26" t="s">
        <v>265</v>
      </c>
      <c r="D199" s="26" t="s">
        <v>266</v>
      </c>
      <c r="E199" s="26" t="s">
        <v>1580</v>
      </c>
      <c r="F199" s="26" t="s">
        <v>1552</v>
      </c>
      <c r="G199" s="26" t="s">
        <v>1588</v>
      </c>
      <c r="H199" s="26" t="s">
        <v>326</v>
      </c>
      <c r="I199" s="26"/>
      <c r="J199" s="26"/>
      <c r="K199" s="26" t="s">
        <v>269</v>
      </c>
      <c r="L199" s="26" t="s">
        <v>270</v>
      </c>
      <c r="M199" s="13" t="s">
        <v>1589</v>
      </c>
      <c r="N199" s="26"/>
      <c r="O199" s="26">
        <v>55883774</v>
      </c>
      <c r="P199" s="26" t="s">
        <v>1189</v>
      </c>
      <c r="Q199" s="26">
        <v>40</v>
      </c>
      <c r="R199" s="26">
        <v>24</v>
      </c>
      <c r="S199" s="34" t="s">
        <v>273</v>
      </c>
      <c r="T199" s="34" t="s">
        <v>273</v>
      </c>
      <c r="U199" s="34" t="s">
        <v>273</v>
      </c>
      <c r="V199" s="28">
        <f t="shared" si="58"/>
        <v>0</v>
      </c>
      <c r="W199" s="27">
        <v>20000</v>
      </c>
      <c r="X199" s="27">
        <v>16942</v>
      </c>
      <c r="Y199" s="27"/>
      <c r="Z199" s="28">
        <f t="shared" si="59"/>
        <v>36942</v>
      </c>
      <c r="AA199" s="27">
        <f t="shared" si="60"/>
        <v>20000</v>
      </c>
      <c r="AB199" s="27">
        <f t="shared" si="61"/>
        <v>16942</v>
      </c>
      <c r="AC199" s="27">
        <f t="shared" si="62"/>
        <v>0</v>
      </c>
      <c r="AD199" s="28">
        <f t="shared" si="63"/>
        <v>36942</v>
      </c>
      <c r="AE199" s="28">
        <f t="shared" si="64"/>
        <v>73884</v>
      </c>
      <c r="AF199" s="29" t="s">
        <v>274</v>
      </c>
      <c r="AG199" s="29" t="s">
        <v>59</v>
      </c>
      <c r="AH199" s="29" t="s">
        <v>275</v>
      </c>
      <c r="AI199" s="29" t="s">
        <v>61</v>
      </c>
      <c r="AJ199" s="29" t="s">
        <v>62</v>
      </c>
      <c r="AK199" s="26" t="s">
        <v>276</v>
      </c>
      <c r="AL199" s="26" t="s">
        <v>62</v>
      </c>
      <c r="AM199" s="26" t="s">
        <v>277</v>
      </c>
      <c r="AN199" s="26" t="s">
        <v>65</v>
      </c>
      <c r="AO199" s="26"/>
    </row>
    <row r="200" spans="1:41">
      <c r="A200" s="26">
        <v>56</v>
      </c>
      <c r="B200" s="26" t="s">
        <v>264</v>
      </c>
      <c r="C200" s="26" t="s">
        <v>265</v>
      </c>
      <c r="D200" s="26" t="s">
        <v>266</v>
      </c>
      <c r="E200" s="26" t="s">
        <v>1580</v>
      </c>
      <c r="F200" s="26" t="s">
        <v>1552</v>
      </c>
      <c r="G200" s="26" t="s">
        <v>1469</v>
      </c>
      <c r="H200" s="26" t="s">
        <v>298</v>
      </c>
      <c r="I200" s="26"/>
      <c r="J200" s="26"/>
      <c r="K200" s="26" t="s">
        <v>269</v>
      </c>
      <c r="L200" s="26" t="s">
        <v>270</v>
      </c>
      <c r="M200" s="13" t="s">
        <v>1590</v>
      </c>
      <c r="N200" s="26"/>
      <c r="O200" s="26">
        <v>90741912</v>
      </c>
      <c r="P200" s="26" t="s">
        <v>692</v>
      </c>
      <c r="Q200" s="26">
        <v>6</v>
      </c>
      <c r="R200" s="26">
        <v>24</v>
      </c>
      <c r="S200" s="34" t="s">
        <v>273</v>
      </c>
      <c r="T200" s="34" t="s">
        <v>273</v>
      </c>
      <c r="U200" s="34" t="s">
        <v>273</v>
      </c>
      <c r="V200" s="28">
        <f t="shared" si="58"/>
        <v>0</v>
      </c>
      <c r="W200" s="27">
        <v>233</v>
      </c>
      <c r="X200" s="27"/>
      <c r="Y200" s="27"/>
      <c r="Z200" s="28">
        <f t="shared" si="59"/>
        <v>233</v>
      </c>
      <c r="AA200" s="27">
        <f t="shared" si="60"/>
        <v>233</v>
      </c>
      <c r="AB200" s="27">
        <f t="shared" si="61"/>
        <v>0</v>
      </c>
      <c r="AC200" s="27">
        <f t="shared" si="62"/>
        <v>0</v>
      </c>
      <c r="AD200" s="28">
        <f t="shared" si="63"/>
        <v>233</v>
      </c>
      <c r="AE200" s="28">
        <f t="shared" si="64"/>
        <v>466</v>
      </c>
      <c r="AF200" s="29" t="s">
        <v>274</v>
      </c>
      <c r="AG200" s="29" t="s">
        <v>1533</v>
      </c>
      <c r="AH200" s="29" t="s">
        <v>807</v>
      </c>
      <c r="AI200" s="29" t="s">
        <v>1534</v>
      </c>
      <c r="AJ200" s="29" t="s">
        <v>1535</v>
      </c>
      <c r="AK200" s="26" t="s">
        <v>1536</v>
      </c>
      <c r="AL200" s="26" t="s">
        <v>1537</v>
      </c>
      <c r="AM200" s="26" t="s">
        <v>277</v>
      </c>
      <c r="AN200" s="26" t="s">
        <v>65</v>
      </c>
      <c r="AO200" s="26" t="s">
        <v>2828</v>
      </c>
    </row>
    <row r="201" spans="1:41">
      <c r="A201" s="26">
        <v>57</v>
      </c>
      <c r="B201" s="26" t="s">
        <v>264</v>
      </c>
      <c r="C201" s="26" t="s">
        <v>265</v>
      </c>
      <c r="D201" s="26" t="s">
        <v>266</v>
      </c>
      <c r="E201" s="26" t="s">
        <v>1580</v>
      </c>
      <c r="F201" s="26" t="s">
        <v>1552</v>
      </c>
      <c r="G201" s="26" t="s">
        <v>1591</v>
      </c>
      <c r="H201" s="26" t="s">
        <v>298</v>
      </c>
      <c r="I201" s="26"/>
      <c r="J201" s="26" t="s">
        <v>448</v>
      </c>
      <c r="K201" s="26" t="s">
        <v>269</v>
      </c>
      <c r="L201" s="26" t="s">
        <v>270</v>
      </c>
      <c r="M201" s="13" t="s">
        <v>1592</v>
      </c>
      <c r="N201" s="26"/>
      <c r="O201" s="26">
        <v>93551796</v>
      </c>
      <c r="P201" s="26" t="s">
        <v>692</v>
      </c>
      <c r="Q201" s="26">
        <v>6</v>
      </c>
      <c r="R201" s="26">
        <v>24</v>
      </c>
      <c r="S201" s="34" t="s">
        <v>273</v>
      </c>
      <c r="T201" s="34" t="s">
        <v>273</v>
      </c>
      <c r="U201" s="34" t="s">
        <v>273</v>
      </c>
      <c r="V201" s="28">
        <f t="shared" si="58"/>
        <v>0</v>
      </c>
      <c r="W201" s="27">
        <v>7792</v>
      </c>
      <c r="X201" s="27"/>
      <c r="Y201" s="27"/>
      <c r="Z201" s="28">
        <f t="shared" si="59"/>
        <v>7792</v>
      </c>
      <c r="AA201" s="27">
        <f t="shared" si="60"/>
        <v>7792</v>
      </c>
      <c r="AB201" s="27">
        <f t="shared" si="61"/>
        <v>0</v>
      </c>
      <c r="AC201" s="27">
        <f t="shared" si="62"/>
        <v>0</v>
      </c>
      <c r="AD201" s="28">
        <f t="shared" si="63"/>
        <v>7792</v>
      </c>
      <c r="AE201" s="28">
        <f t="shared" si="64"/>
        <v>15584</v>
      </c>
      <c r="AF201" s="29" t="s">
        <v>274</v>
      </c>
      <c r="AG201" s="29" t="s">
        <v>1533</v>
      </c>
      <c r="AH201" s="29" t="s">
        <v>807</v>
      </c>
      <c r="AI201" s="29" t="s">
        <v>1534</v>
      </c>
      <c r="AJ201" s="29" t="s">
        <v>1535</v>
      </c>
      <c r="AK201" s="26" t="s">
        <v>1536</v>
      </c>
      <c r="AL201" s="26" t="s">
        <v>1537</v>
      </c>
      <c r="AM201" s="26" t="s">
        <v>277</v>
      </c>
      <c r="AN201" s="26" t="s">
        <v>65</v>
      </c>
      <c r="AO201" s="26" t="s">
        <v>2829</v>
      </c>
    </row>
    <row r="202" spans="1:41">
      <c r="A202" s="26">
        <v>58</v>
      </c>
      <c r="B202" s="26" t="s">
        <v>264</v>
      </c>
      <c r="C202" s="26" t="s">
        <v>265</v>
      </c>
      <c r="D202" s="26" t="s">
        <v>266</v>
      </c>
      <c r="E202" s="26" t="s">
        <v>1580</v>
      </c>
      <c r="F202" s="26" t="s">
        <v>1552</v>
      </c>
      <c r="G202" s="26" t="s">
        <v>1593</v>
      </c>
      <c r="H202" s="26" t="s">
        <v>268</v>
      </c>
      <c r="I202" s="26"/>
      <c r="J202" s="26" t="s">
        <v>1594</v>
      </c>
      <c r="K202" s="26" t="s">
        <v>269</v>
      </c>
      <c r="L202" s="26" t="s">
        <v>270</v>
      </c>
      <c r="M202" s="13" t="s">
        <v>1595</v>
      </c>
      <c r="N202" s="26"/>
      <c r="O202" s="26">
        <v>91556529</v>
      </c>
      <c r="P202" s="26" t="s">
        <v>692</v>
      </c>
      <c r="Q202" s="26">
        <v>6</v>
      </c>
      <c r="R202" s="26">
        <v>24</v>
      </c>
      <c r="S202" s="34" t="s">
        <v>273</v>
      </c>
      <c r="T202" s="34" t="s">
        <v>273</v>
      </c>
      <c r="U202" s="34" t="s">
        <v>273</v>
      </c>
      <c r="V202" s="28">
        <f t="shared" si="58"/>
        <v>0</v>
      </c>
      <c r="W202" s="27">
        <v>347</v>
      </c>
      <c r="X202" s="27"/>
      <c r="Y202" s="27"/>
      <c r="Z202" s="28">
        <f t="shared" si="59"/>
        <v>347</v>
      </c>
      <c r="AA202" s="27">
        <f t="shared" si="60"/>
        <v>347</v>
      </c>
      <c r="AB202" s="27">
        <f t="shared" si="61"/>
        <v>0</v>
      </c>
      <c r="AC202" s="27">
        <f t="shared" si="62"/>
        <v>0</v>
      </c>
      <c r="AD202" s="28">
        <f t="shared" si="63"/>
        <v>347</v>
      </c>
      <c r="AE202" s="28">
        <f t="shared" si="64"/>
        <v>694</v>
      </c>
      <c r="AF202" s="29" t="s">
        <v>274</v>
      </c>
      <c r="AG202" s="29" t="s">
        <v>59</v>
      </c>
      <c r="AH202" s="29" t="s">
        <v>275</v>
      </c>
      <c r="AI202" s="29" t="s">
        <v>61</v>
      </c>
      <c r="AJ202" s="29" t="s">
        <v>62</v>
      </c>
      <c r="AK202" s="26" t="s">
        <v>276</v>
      </c>
      <c r="AL202" s="26" t="s">
        <v>62</v>
      </c>
      <c r="AM202" s="26" t="s">
        <v>277</v>
      </c>
      <c r="AN202" s="26" t="s">
        <v>65</v>
      </c>
      <c r="AO202" s="26"/>
    </row>
    <row r="203" spans="1:41">
      <c r="A203" s="26">
        <v>59</v>
      </c>
      <c r="B203" s="26" t="s">
        <v>264</v>
      </c>
      <c r="C203" s="26" t="s">
        <v>265</v>
      </c>
      <c r="D203" s="26" t="s">
        <v>266</v>
      </c>
      <c r="E203" s="26" t="s">
        <v>1580</v>
      </c>
      <c r="F203" s="26" t="s">
        <v>1552</v>
      </c>
      <c r="G203" s="26" t="s">
        <v>1596</v>
      </c>
      <c r="H203" s="26" t="s">
        <v>298</v>
      </c>
      <c r="I203" s="26"/>
      <c r="J203" s="26" t="s">
        <v>1594</v>
      </c>
      <c r="K203" s="26" t="s">
        <v>269</v>
      </c>
      <c r="L203" s="26" t="s">
        <v>270</v>
      </c>
      <c r="M203" s="13" t="s">
        <v>1597</v>
      </c>
      <c r="N203" s="26"/>
      <c r="O203" s="26">
        <v>25518323</v>
      </c>
      <c r="P203" s="26" t="s">
        <v>692</v>
      </c>
      <c r="Q203" s="26">
        <v>6</v>
      </c>
      <c r="R203" s="26">
        <v>24</v>
      </c>
      <c r="S203" s="34" t="s">
        <v>273</v>
      </c>
      <c r="T203" s="34" t="s">
        <v>273</v>
      </c>
      <c r="U203" s="34" t="s">
        <v>273</v>
      </c>
      <c r="V203" s="28">
        <f t="shared" si="58"/>
        <v>0</v>
      </c>
      <c r="W203" s="27">
        <v>2017</v>
      </c>
      <c r="X203" s="27"/>
      <c r="Y203" s="27"/>
      <c r="Z203" s="28">
        <f t="shared" si="59"/>
        <v>2017</v>
      </c>
      <c r="AA203" s="27">
        <f t="shared" si="60"/>
        <v>2017</v>
      </c>
      <c r="AB203" s="27">
        <f t="shared" si="61"/>
        <v>0</v>
      </c>
      <c r="AC203" s="27">
        <f t="shared" si="62"/>
        <v>0</v>
      </c>
      <c r="AD203" s="28">
        <f t="shared" si="63"/>
        <v>2017</v>
      </c>
      <c r="AE203" s="28">
        <f t="shared" si="64"/>
        <v>4034</v>
      </c>
      <c r="AF203" s="29" t="s">
        <v>274</v>
      </c>
      <c r="AG203" s="29" t="s">
        <v>59</v>
      </c>
      <c r="AH203" s="29" t="s">
        <v>275</v>
      </c>
      <c r="AI203" s="29" t="s">
        <v>61</v>
      </c>
      <c r="AJ203" s="29" t="s">
        <v>62</v>
      </c>
      <c r="AK203" s="26" t="s">
        <v>276</v>
      </c>
      <c r="AL203" s="26" t="s">
        <v>62</v>
      </c>
      <c r="AM203" s="26" t="s">
        <v>277</v>
      </c>
      <c r="AN203" s="26" t="s">
        <v>65</v>
      </c>
      <c r="AO203" s="26"/>
    </row>
    <row r="204" spans="1:41">
      <c r="A204" s="26">
        <v>60</v>
      </c>
      <c r="B204" s="26" t="s">
        <v>264</v>
      </c>
      <c r="C204" s="26" t="s">
        <v>265</v>
      </c>
      <c r="D204" s="26" t="s">
        <v>266</v>
      </c>
      <c r="E204" s="26" t="s">
        <v>1580</v>
      </c>
      <c r="F204" s="26" t="s">
        <v>1552</v>
      </c>
      <c r="G204" s="26" t="s">
        <v>1598</v>
      </c>
      <c r="H204" s="26" t="s">
        <v>298</v>
      </c>
      <c r="I204" s="26"/>
      <c r="J204" s="26"/>
      <c r="K204" s="26" t="s">
        <v>269</v>
      </c>
      <c r="L204" s="26" t="s">
        <v>270</v>
      </c>
      <c r="M204" s="13" t="s">
        <v>1599</v>
      </c>
      <c r="N204" s="26"/>
      <c r="O204" s="26">
        <v>90847895</v>
      </c>
      <c r="P204" s="26" t="s">
        <v>692</v>
      </c>
      <c r="Q204" s="26">
        <v>6</v>
      </c>
      <c r="R204" s="26">
        <v>24</v>
      </c>
      <c r="S204" s="34" t="s">
        <v>273</v>
      </c>
      <c r="T204" s="34" t="s">
        <v>273</v>
      </c>
      <c r="U204" s="34" t="s">
        <v>273</v>
      </c>
      <c r="V204" s="28">
        <f t="shared" si="58"/>
        <v>0</v>
      </c>
      <c r="W204" s="27">
        <v>2017</v>
      </c>
      <c r="X204" s="27"/>
      <c r="Y204" s="27"/>
      <c r="Z204" s="28">
        <f t="shared" si="59"/>
        <v>2017</v>
      </c>
      <c r="AA204" s="27">
        <f t="shared" si="60"/>
        <v>2017</v>
      </c>
      <c r="AB204" s="27">
        <f t="shared" si="61"/>
        <v>0</v>
      </c>
      <c r="AC204" s="27">
        <f t="shared" si="62"/>
        <v>0</v>
      </c>
      <c r="AD204" s="28">
        <f t="shared" si="63"/>
        <v>2017</v>
      </c>
      <c r="AE204" s="28">
        <f t="shared" si="64"/>
        <v>4034</v>
      </c>
      <c r="AF204" s="29" t="s">
        <v>274</v>
      </c>
      <c r="AG204" s="29" t="s">
        <v>59</v>
      </c>
      <c r="AH204" s="29" t="s">
        <v>275</v>
      </c>
      <c r="AI204" s="29" t="s">
        <v>61</v>
      </c>
      <c r="AJ204" s="29" t="s">
        <v>62</v>
      </c>
      <c r="AK204" s="26" t="s">
        <v>276</v>
      </c>
      <c r="AL204" s="26" t="s">
        <v>62</v>
      </c>
      <c r="AM204" s="26" t="s">
        <v>277</v>
      </c>
      <c r="AN204" s="26" t="s">
        <v>65</v>
      </c>
      <c r="AO204" s="26"/>
    </row>
    <row r="205" spans="1:41">
      <c r="A205" s="26">
        <v>61</v>
      </c>
      <c r="B205" s="26" t="s">
        <v>264</v>
      </c>
      <c r="C205" s="26" t="s">
        <v>265</v>
      </c>
      <c r="D205" s="26" t="s">
        <v>266</v>
      </c>
      <c r="E205" s="26" t="s">
        <v>1580</v>
      </c>
      <c r="F205" s="26" t="s">
        <v>1552</v>
      </c>
      <c r="G205" s="26" t="s">
        <v>1600</v>
      </c>
      <c r="H205" s="26" t="s">
        <v>298</v>
      </c>
      <c r="I205" s="26"/>
      <c r="J205" s="26"/>
      <c r="K205" s="26" t="s">
        <v>269</v>
      </c>
      <c r="L205" s="26" t="s">
        <v>270</v>
      </c>
      <c r="M205" s="13" t="s">
        <v>1601</v>
      </c>
      <c r="N205" s="26"/>
      <c r="O205" s="26">
        <v>90865960</v>
      </c>
      <c r="P205" s="26" t="s">
        <v>692</v>
      </c>
      <c r="Q205" s="26">
        <v>7</v>
      </c>
      <c r="R205" s="26">
        <v>24</v>
      </c>
      <c r="S205" s="34" t="s">
        <v>273</v>
      </c>
      <c r="T205" s="34" t="s">
        <v>273</v>
      </c>
      <c r="U205" s="34" t="s">
        <v>273</v>
      </c>
      <c r="V205" s="28">
        <f t="shared" si="58"/>
        <v>0</v>
      </c>
      <c r="W205" s="27">
        <v>2017</v>
      </c>
      <c r="X205" s="27"/>
      <c r="Y205" s="27"/>
      <c r="Z205" s="28">
        <f t="shared" si="59"/>
        <v>2017</v>
      </c>
      <c r="AA205" s="27">
        <f t="shared" si="60"/>
        <v>2017</v>
      </c>
      <c r="AB205" s="27">
        <f t="shared" si="61"/>
        <v>0</v>
      </c>
      <c r="AC205" s="27">
        <f t="shared" si="62"/>
        <v>0</v>
      </c>
      <c r="AD205" s="28">
        <f t="shared" si="63"/>
        <v>2017</v>
      </c>
      <c r="AE205" s="28">
        <f t="shared" si="64"/>
        <v>4034</v>
      </c>
      <c r="AF205" s="29" t="s">
        <v>274</v>
      </c>
      <c r="AG205" s="29" t="s">
        <v>59</v>
      </c>
      <c r="AH205" s="29" t="s">
        <v>275</v>
      </c>
      <c r="AI205" s="29" t="s">
        <v>61</v>
      </c>
      <c r="AJ205" s="29" t="s">
        <v>62</v>
      </c>
      <c r="AK205" s="26" t="s">
        <v>276</v>
      </c>
      <c r="AL205" s="26" t="s">
        <v>62</v>
      </c>
      <c r="AM205" s="26" t="s">
        <v>277</v>
      </c>
      <c r="AN205" s="26" t="s">
        <v>65</v>
      </c>
      <c r="AO205" s="26"/>
    </row>
    <row r="206" spans="1:41">
      <c r="A206" s="26">
        <v>62</v>
      </c>
      <c r="B206" s="26" t="s">
        <v>264</v>
      </c>
      <c r="C206" s="26" t="s">
        <v>265</v>
      </c>
      <c r="D206" s="26" t="s">
        <v>266</v>
      </c>
      <c r="E206" s="26" t="s">
        <v>1580</v>
      </c>
      <c r="F206" s="26" t="s">
        <v>1552</v>
      </c>
      <c r="G206" s="26" t="s">
        <v>1602</v>
      </c>
      <c r="H206" s="26" t="s">
        <v>305</v>
      </c>
      <c r="I206" s="26"/>
      <c r="J206" s="26"/>
      <c r="K206" s="26" t="s">
        <v>269</v>
      </c>
      <c r="L206" s="26" t="s">
        <v>270</v>
      </c>
      <c r="M206" s="13" t="s">
        <v>1603</v>
      </c>
      <c r="N206" s="26"/>
      <c r="O206" s="26">
        <v>9917398</v>
      </c>
      <c r="P206" s="26" t="s">
        <v>692</v>
      </c>
      <c r="Q206" s="26">
        <v>6</v>
      </c>
      <c r="R206" s="26">
        <v>24</v>
      </c>
      <c r="S206" s="34" t="s">
        <v>273</v>
      </c>
      <c r="T206" s="34" t="s">
        <v>273</v>
      </c>
      <c r="U206" s="34" t="s">
        <v>273</v>
      </c>
      <c r="V206" s="28">
        <f t="shared" si="58"/>
        <v>0</v>
      </c>
      <c r="W206" s="27">
        <v>2383</v>
      </c>
      <c r="X206" s="27"/>
      <c r="Y206" s="27"/>
      <c r="Z206" s="28">
        <f t="shared" si="59"/>
        <v>2383</v>
      </c>
      <c r="AA206" s="27">
        <f t="shared" si="60"/>
        <v>2383</v>
      </c>
      <c r="AB206" s="27">
        <f t="shared" si="61"/>
        <v>0</v>
      </c>
      <c r="AC206" s="27">
        <f t="shared" si="62"/>
        <v>0</v>
      </c>
      <c r="AD206" s="28">
        <f t="shared" si="63"/>
        <v>2383</v>
      </c>
      <c r="AE206" s="28">
        <f t="shared" si="64"/>
        <v>4766</v>
      </c>
      <c r="AF206" s="29" t="s">
        <v>274</v>
      </c>
      <c r="AG206" s="29" t="s">
        <v>59</v>
      </c>
      <c r="AH206" s="29" t="s">
        <v>275</v>
      </c>
      <c r="AI206" s="29" t="s">
        <v>61</v>
      </c>
      <c r="AJ206" s="29" t="s">
        <v>62</v>
      </c>
      <c r="AK206" s="26" t="s">
        <v>276</v>
      </c>
      <c r="AL206" s="26" t="s">
        <v>62</v>
      </c>
      <c r="AM206" s="26" t="s">
        <v>277</v>
      </c>
      <c r="AN206" s="26" t="s">
        <v>65</v>
      </c>
      <c r="AO206" s="26"/>
    </row>
    <row r="207" spans="1:41">
      <c r="A207" s="26">
        <v>63</v>
      </c>
      <c r="B207" s="26" t="s">
        <v>264</v>
      </c>
      <c r="C207" s="26" t="s">
        <v>265</v>
      </c>
      <c r="D207" s="26" t="s">
        <v>266</v>
      </c>
      <c r="E207" s="26" t="s">
        <v>1580</v>
      </c>
      <c r="F207" s="26" t="s">
        <v>1552</v>
      </c>
      <c r="G207" s="26" t="s">
        <v>1604</v>
      </c>
      <c r="H207" s="26" t="s">
        <v>326</v>
      </c>
      <c r="I207" s="26"/>
      <c r="J207" s="26">
        <v>16</v>
      </c>
      <c r="K207" s="26" t="s">
        <v>269</v>
      </c>
      <c r="L207" s="26" t="s">
        <v>270</v>
      </c>
      <c r="M207" s="13" t="s">
        <v>1605</v>
      </c>
      <c r="N207" s="26"/>
      <c r="O207" s="26">
        <v>90746761</v>
      </c>
      <c r="P207" s="26" t="s">
        <v>1189</v>
      </c>
      <c r="Q207" s="26">
        <v>6</v>
      </c>
      <c r="R207" s="26">
        <v>24</v>
      </c>
      <c r="S207" s="34" t="s">
        <v>273</v>
      </c>
      <c r="T207" s="34" t="s">
        <v>273</v>
      </c>
      <c r="U207" s="34" t="s">
        <v>273</v>
      </c>
      <c r="V207" s="28">
        <f t="shared" si="58"/>
        <v>0</v>
      </c>
      <c r="W207" s="27">
        <v>5000</v>
      </c>
      <c r="X207" s="27">
        <v>4167</v>
      </c>
      <c r="Y207" s="27"/>
      <c r="Z207" s="28">
        <f t="shared" si="59"/>
        <v>9167</v>
      </c>
      <c r="AA207" s="27">
        <f t="shared" si="60"/>
        <v>5000</v>
      </c>
      <c r="AB207" s="27">
        <f t="shared" si="61"/>
        <v>4167</v>
      </c>
      <c r="AC207" s="27">
        <f t="shared" si="62"/>
        <v>0</v>
      </c>
      <c r="AD207" s="28">
        <f t="shared" si="63"/>
        <v>9167</v>
      </c>
      <c r="AE207" s="28">
        <f t="shared" si="64"/>
        <v>18334</v>
      </c>
      <c r="AF207" s="29" t="s">
        <v>274</v>
      </c>
      <c r="AG207" s="29" t="s">
        <v>59</v>
      </c>
      <c r="AH207" s="29" t="s">
        <v>275</v>
      </c>
      <c r="AI207" s="29" t="s">
        <v>61</v>
      </c>
      <c r="AJ207" s="29" t="s">
        <v>62</v>
      </c>
      <c r="AK207" s="26" t="s">
        <v>276</v>
      </c>
      <c r="AL207" s="26" t="s">
        <v>62</v>
      </c>
      <c r="AM207" s="26" t="s">
        <v>277</v>
      </c>
      <c r="AN207" s="26" t="s">
        <v>65</v>
      </c>
      <c r="AO207" s="26"/>
    </row>
    <row r="208" spans="1:41">
      <c r="A208" s="26">
        <v>64</v>
      </c>
      <c r="B208" s="26" t="s">
        <v>264</v>
      </c>
      <c r="C208" s="26" t="s">
        <v>265</v>
      </c>
      <c r="D208" s="26" t="s">
        <v>266</v>
      </c>
      <c r="E208" s="26" t="s">
        <v>1580</v>
      </c>
      <c r="F208" s="26" t="s">
        <v>1552</v>
      </c>
      <c r="G208" s="26" t="s">
        <v>1475</v>
      </c>
      <c r="H208" s="26" t="s">
        <v>355</v>
      </c>
      <c r="I208" s="26"/>
      <c r="J208" s="26"/>
      <c r="K208" s="26" t="s">
        <v>269</v>
      </c>
      <c r="L208" s="26" t="s">
        <v>270</v>
      </c>
      <c r="M208" s="13" t="s">
        <v>1606</v>
      </c>
      <c r="N208" s="26"/>
      <c r="O208" s="26">
        <v>98148070</v>
      </c>
      <c r="P208" s="26" t="s">
        <v>692</v>
      </c>
      <c r="Q208" s="26">
        <v>6</v>
      </c>
      <c r="R208" s="26">
        <v>24</v>
      </c>
      <c r="S208" s="34" t="s">
        <v>273</v>
      </c>
      <c r="T208" s="34" t="s">
        <v>273</v>
      </c>
      <c r="U208" s="34" t="s">
        <v>273</v>
      </c>
      <c r="V208" s="28">
        <f t="shared" si="58"/>
        <v>0</v>
      </c>
      <c r="W208" s="27">
        <v>2631</v>
      </c>
      <c r="X208" s="27"/>
      <c r="Y208" s="27"/>
      <c r="Z208" s="28">
        <f t="shared" si="59"/>
        <v>2631</v>
      </c>
      <c r="AA208" s="27">
        <f t="shared" si="60"/>
        <v>2631</v>
      </c>
      <c r="AB208" s="27">
        <f t="shared" si="61"/>
        <v>0</v>
      </c>
      <c r="AC208" s="27">
        <f t="shared" si="62"/>
        <v>0</v>
      </c>
      <c r="AD208" s="28">
        <f t="shared" si="63"/>
        <v>2631</v>
      </c>
      <c r="AE208" s="28">
        <f t="shared" si="64"/>
        <v>5262</v>
      </c>
      <c r="AF208" s="29" t="s">
        <v>274</v>
      </c>
      <c r="AG208" s="29" t="s">
        <v>59</v>
      </c>
      <c r="AH208" s="29" t="s">
        <v>275</v>
      </c>
      <c r="AI208" s="29" t="s">
        <v>61</v>
      </c>
      <c r="AJ208" s="29" t="s">
        <v>62</v>
      </c>
      <c r="AK208" s="26" t="s">
        <v>276</v>
      </c>
      <c r="AL208" s="26" t="s">
        <v>62</v>
      </c>
      <c r="AM208" s="26" t="s">
        <v>277</v>
      </c>
      <c r="AN208" s="26" t="s">
        <v>65</v>
      </c>
      <c r="AO208" s="26"/>
    </row>
    <row r="209" spans="1:41">
      <c r="A209" s="26">
        <v>65</v>
      </c>
      <c r="B209" s="26" t="s">
        <v>264</v>
      </c>
      <c r="C209" s="26" t="s">
        <v>265</v>
      </c>
      <c r="D209" s="26" t="s">
        <v>266</v>
      </c>
      <c r="E209" s="26" t="s">
        <v>1580</v>
      </c>
      <c r="F209" s="26" t="s">
        <v>1552</v>
      </c>
      <c r="G209" s="26" t="s">
        <v>1607</v>
      </c>
      <c r="H209" s="26" t="s">
        <v>270</v>
      </c>
      <c r="I209" s="26" t="s">
        <v>1514</v>
      </c>
      <c r="J209" s="26" t="s">
        <v>1608</v>
      </c>
      <c r="K209" s="26" t="s">
        <v>269</v>
      </c>
      <c r="L209" s="26" t="s">
        <v>270</v>
      </c>
      <c r="M209" s="13" t="s">
        <v>1609</v>
      </c>
      <c r="N209" s="26"/>
      <c r="O209" s="26">
        <v>10119891</v>
      </c>
      <c r="P209" s="26" t="s">
        <v>692</v>
      </c>
      <c r="Q209" s="26">
        <v>6</v>
      </c>
      <c r="R209" s="26">
        <v>24</v>
      </c>
      <c r="S209" s="34" t="s">
        <v>273</v>
      </c>
      <c r="T209" s="34" t="s">
        <v>273</v>
      </c>
      <c r="U209" s="34" t="s">
        <v>273</v>
      </c>
      <c r="V209" s="28">
        <f t="shared" ref="V209:V232" si="65">SUM(S209:U209)</f>
        <v>0</v>
      </c>
      <c r="W209" s="27">
        <v>7792</v>
      </c>
      <c r="X209" s="27"/>
      <c r="Y209" s="27"/>
      <c r="Z209" s="28">
        <f t="shared" ref="Z209:Z232" si="66">SUM(W209:Y209)</f>
        <v>7792</v>
      </c>
      <c r="AA209" s="27">
        <f t="shared" ref="AA209:AA232" si="67">W209</f>
        <v>7792</v>
      </c>
      <c r="AB209" s="27">
        <f t="shared" ref="AB209:AB232" si="68">X209</f>
        <v>0</v>
      </c>
      <c r="AC209" s="27">
        <f t="shared" ref="AC209:AC232" si="69">Y209</f>
        <v>0</v>
      </c>
      <c r="AD209" s="28">
        <f t="shared" ref="AD209:AD232" si="70">SUM(AA209:AC209)</f>
        <v>7792</v>
      </c>
      <c r="AE209" s="28">
        <f t="shared" ref="AE209:AE232" si="71">V209+Z209+AD209</f>
        <v>15584</v>
      </c>
      <c r="AF209" s="29" t="s">
        <v>274</v>
      </c>
      <c r="AG209" s="29" t="s">
        <v>59</v>
      </c>
      <c r="AH209" s="29" t="s">
        <v>275</v>
      </c>
      <c r="AI209" s="29" t="s">
        <v>61</v>
      </c>
      <c r="AJ209" s="29" t="s">
        <v>62</v>
      </c>
      <c r="AK209" s="26" t="s">
        <v>276</v>
      </c>
      <c r="AL209" s="26" t="s">
        <v>62</v>
      </c>
      <c r="AM209" s="26" t="s">
        <v>277</v>
      </c>
      <c r="AN209" s="26" t="s">
        <v>65</v>
      </c>
      <c r="AO209" s="26"/>
    </row>
    <row r="210" spans="1:41">
      <c r="A210" s="26">
        <v>66</v>
      </c>
      <c r="B210" s="26" t="s">
        <v>264</v>
      </c>
      <c r="C210" s="26" t="s">
        <v>265</v>
      </c>
      <c r="D210" s="26" t="s">
        <v>266</v>
      </c>
      <c r="E210" s="26" t="s">
        <v>1580</v>
      </c>
      <c r="F210" s="26" t="s">
        <v>1552</v>
      </c>
      <c r="G210" s="26" t="s">
        <v>1581</v>
      </c>
      <c r="H210" s="26" t="s">
        <v>270</v>
      </c>
      <c r="I210" s="26" t="s">
        <v>1585</v>
      </c>
      <c r="J210" s="26"/>
      <c r="K210" s="26" t="s">
        <v>269</v>
      </c>
      <c r="L210" s="26" t="s">
        <v>270</v>
      </c>
      <c r="M210" s="13" t="s">
        <v>1610</v>
      </c>
      <c r="N210" s="26"/>
      <c r="O210" s="26" t="s">
        <v>1611</v>
      </c>
      <c r="P210" s="26" t="s">
        <v>692</v>
      </c>
      <c r="Q210" s="26">
        <v>25</v>
      </c>
      <c r="R210" s="26">
        <v>24</v>
      </c>
      <c r="S210" s="34" t="s">
        <v>273</v>
      </c>
      <c r="T210" s="34" t="s">
        <v>273</v>
      </c>
      <c r="U210" s="34" t="s">
        <v>273</v>
      </c>
      <c r="V210" s="28">
        <f t="shared" si="65"/>
        <v>0</v>
      </c>
      <c r="W210" s="27">
        <v>47783</v>
      </c>
      <c r="X210" s="27"/>
      <c r="Y210" s="27"/>
      <c r="Z210" s="28">
        <f t="shared" si="66"/>
        <v>47783</v>
      </c>
      <c r="AA210" s="27">
        <f t="shared" si="67"/>
        <v>47783</v>
      </c>
      <c r="AB210" s="27">
        <f t="shared" si="68"/>
        <v>0</v>
      </c>
      <c r="AC210" s="27">
        <f t="shared" si="69"/>
        <v>0</v>
      </c>
      <c r="AD210" s="28">
        <f t="shared" si="70"/>
        <v>47783</v>
      </c>
      <c r="AE210" s="28">
        <f t="shared" si="71"/>
        <v>95566</v>
      </c>
      <c r="AF210" s="29" t="s">
        <v>274</v>
      </c>
      <c r="AG210" s="29" t="s">
        <v>59</v>
      </c>
      <c r="AH210" s="29" t="s">
        <v>275</v>
      </c>
      <c r="AI210" s="29" t="s">
        <v>61</v>
      </c>
      <c r="AJ210" s="29" t="s">
        <v>62</v>
      </c>
      <c r="AK210" s="26" t="s">
        <v>276</v>
      </c>
      <c r="AL210" s="26" t="s">
        <v>62</v>
      </c>
      <c r="AM210" s="26" t="s">
        <v>277</v>
      </c>
      <c r="AN210" s="26" t="s">
        <v>65</v>
      </c>
      <c r="AO210" s="26"/>
    </row>
    <row r="211" spans="1:41">
      <c r="A211" s="26">
        <v>67</v>
      </c>
      <c r="B211" s="26" t="s">
        <v>264</v>
      </c>
      <c r="C211" s="26" t="s">
        <v>265</v>
      </c>
      <c r="D211" s="26" t="s">
        <v>266</v>
      </c>
      <c r="E211" s="26" t="s">
        <v>1580</v>
      </c>
      <c r="F211" s="26" t="s">
        <v>1552</v>
      </c>
      <c r="G211" s="26" t="s">
        <v>1612</v>
      </c>
      <c r="H211" s="26" t="s">
        <v>270</v>
      </c>
      <c r="I211" s="26" t="s">
        <v>379</v>
      </c>
      <c r="J211" s="26">
        <v>19</v>
      </c>
      <c r="K211" s="26" t="s">
        <v>269</v>
      </c>
      <c r="L211" s="26" t="s">
        <v>270</v>
      </c>
      <c r="M211" s="13" t="s">
        <v>1613</v>
      </c>
      <c r="N211" s="26"/>
      <c r="O211" s="26">
        <v>98514017</v>
      </c>
      <c r="P211" s="26" t="s">
        <v>692</v>
      </c>
      <c r="Q211" s="26">
        <v>15</v>
      </c>
      <c r="R211" s="26">
        <v>24</v>
      </c>
      <c r="S211" s="34" t="s">
        <v>273</v>
      </c>
      <c r="T211" s="34" t="s">
        <v>273</v>
      </c>
      <c r="U211" s="34" t="s">
        <v>273</v>
      </c>
      <c r="V211" s="28">
        <f t="shared" si="65"/>
        <v>0</v>
      </c>
      <c r="W211" s="27">
        <v>6435</v>
      </c>
      <c r="X211" s="27"/>
      <c r="Y211" s="27"/>
      <c r="Z211" s="28">
        <f t="shared" si="66"/>
        <v>6435</v>
      </c>
      <c r="AA211" s="27">
        <f t="shared" si="67"/>
        <v>6435</v>
      </c>
      <c r="AB211" s="27">
        <f t="shared" si="68"/>
        <v>0</v>
      </c>
      <c r="AC211" s="27">
        <f t="shared" si="69"/>
        <v>0</v>
      </c>
      <c r="AD211" s="28">
        <f t="shared" si="70"/>
        <v>6435</v>
      </c>
      <c r="AE211" s="28">
        <f t="shared" si="71"/>
        <v>12870</v>
      </c>
      <c r="AF211" s="29" t="s">
        <v>274</v>
      </c>
      <c r="AG211" s="29" t="s">
        <v>59</v>
      </c>
      <c r="AH211" s="29" t="s">
        <v>275</v>
      </c>
      <c r="AI211" s="29" t="s">
        <v>61</v>
      </c>
      <c r="AJ211" s="29" t="s">
        <v>62</v>
      </c>
      <c r="AK211" s="26" t="s">
        <v>276</v>
      </c>
      <c r="AL211" s="26" t="s">
        <v>62</v>
      </c>
      <c r="AM211" s="26" t="s">
        <v>277</v>
      </c>
      <c r="AN211" s="26" t="s">
        <v>65</v>
      </c>
      <c r="AO211" s="26"/>
    </row>
    <row r="212" spans="1:41">
      <c r="A212" s="26">
        <v>68</v>
      </c>
      <c r="B212" s="26" t="s">
        <v>264</v>
      </c>
      <c r="C212" s="26" t="s">
        <v>265</v>
      </c>
      <c r="D212" s="26" t="s">
        <v>266</v>
      </c>
      <c r="E212" s="26" t="s">
        <v>1580</v>
      </c>
      <c r="F212" s="26" t="s">
        <v>1552</v>
      </c>
      <c r="G212" s="26" t="s">
        <v>1588</v>
      </c>
      <c r="H212" s="26" t="s">
        <v>270</v>
      </c>
      <c r="I212" s="26"/>
      <c r="J212" s="26" t="s">
        <v>1614</v>
      </c>
      <c r="K212" s="26" t="s">
        <v>269</v>
      </c>
      <c r="L212" s="26" t="s">
        <v>270</v>
      </c>
      <c r="M212" s="13" t="s">
        <v>1615</v>
      </c>
      <c r="N212" s="26"/>
      <c r="O212" s="26">
        <v>11886758</v>
      </c>
      <c r="P212" s="26" t="s">
        <v>692</v>
      </c>
      <c r="Q212" s="26">
        <v>6</v>
      </c>
      <c r="R212" s="26">
        <v>24</v>
      </c>
      <c r="S212" s="34" t="s">
        <v>273</v>
      </c>
      <c r="T212" s="34" t="s">
        <v>273</v>
      </c>
      <c r="U212" s="34" t="s">
        <v>273</v>
      </c>
      <c r="V212" s="28">
        <f t="shared" si="65"/>
        <v>0</v>
      </c>
      <c r="W212" s="27">
        <v>5133</v>
      </c>
      <c r="X212" s="27"/>
      <c r="Y212" s="27"/>
      <c r="Z212" s="28">
        <f t="shared" si="66"/>
        <v>5133</v>
      </c>
      <c r="AA212" s="27">
        <f t="shared" si="67"/>
        <v>5133</v>
      </c>
      <c r="AB212" s="27">
        <f t="shared" si="68"/>
        <v>0</v>
      </c>
      <c r="AC212" s="27">
        <f t="shared" si="69"/>
        <v>0</v>
      </c>
      <c r="AD212" s="28">
        <f t="shared" si="70"/>
        <v>5133</v>
      </c>
      <c r="AE212" s="28">
        <f t="shared" si="71"/>
        <v>10266</v>
      </c>
      <c r="AF212" s="29" t="s">
        <v>274</v>
      </c>
      <c r="AG212" s="29" t="s">
        <v>59</v>
      </c>
      <c r="AH212" s="29" t="s">
        <v>275</v>
      </c>
      <c r="AI212" s="29" t="s">
        <v>61</v>
      </c>
      <c r="AJ212" s="29" t="s">
        <v>62</v>
      </c>
      <c r="AK212" s="26" t="s">
        <v>276</v>
      </c>
      <c r="AL212" s="26" t="s">
        <v>62</v>
      </c>
      <c r="AM212" s="26" t="s">
        <v>277</v>
      </c>
      <c r="AN212" s="26" t="s">
        <v>65</v>
      </c>
      <c r="AO212" s="26"/>
    </row>
    <row r="213" spans="1:41">
      <c r="A213" s="26">
        <v>69</v>
      </c>
      <c r="B213" s="26" t="s">
        <v>264</v>
      </c>
      <c r="C213" s="26" t="s">
        <v>265</v>
      </c>
      <c r="D213" s="26" t="s">
        <v>266</v>
      </c>
      <c r="E213" s="26" t="s">
        <v>1580</v>
      </c>
      <c r="F213" s="26" t="s">
        <v>1552</v>
      </c>
      <c r="G213" s="26" t="s">
        <v>1616</v>
      </c>
      <c r="H213" s="26" t="s">
        <v>270</v>
      </c>
      <c r="I213" s="26" t="s">
        <v>1519</v>
      </c>
      <c r="J213" s="26" t="s">
        <v>1617</v>
      </c>
      <c r="K213" s="26" t="s">
        <v>269</v>
      </c>
      <c r="L213" s="26" t="s">
        <v>270</v>
      </c>
      <c r="M213" s="13" t="s">
        <v>1618</v>
      </c>
      <c r="N213" s="26"/>
      <c r="O213" s="26">
        <v>70231681</v>
      </c>
      <c r="P213" s="26" t="s">
        <v>692</v>
      </c>
      <c r="Q213" s="26">
        <v>4</v>
      </c>
      <c r="R213" s="26">
        <v>24</v>
      </c>
      <c r="S213" s="34" t="s">
        <v>273</v>
      </c>
      <c r="T213" s="34" t="s">
        <v>273</v>
      </c>
      <c r="U213" s="34" t="s">
        <v>273</v>
      </c>
      <c r="V213" s="28">
        <f t="shared" si="65"/>
        <v>0</v>
      </c>
      <c r="W213" s="27">
        <v>1201</v>
      </c>
      <c r="X213" s="27"/>
      <c r="Y213" s="27"/>
      <c r="Z213" s="28">
        <f t="shared" si="66"/>
        <v>1201</v>
      </c>
      <c r="AA213" s="27">
        <f t="shared" si="67"/>
        <v>1201</v>
      </c>
      <c r="AB213" s="27">
        <f t="shared" si="68"/>
        <v>0</v>
      </c>
      <c r="AC213" s="27">
        <f t="shared" si="69"/>
        <v>0</v>
      </c>
      <c r="AD213" s="28">
        <f t="shared" si="70"/>
        <v>1201</v>
      </c>
      <c r="AE213" s="28">
        <f t="shared" si="71"/>
        <v>2402</v>
      </c>
      <c r="AF213" s="29" t="s">
        <v>274</v>
      </c>
      <c r="AG213" s="29" t="s">
        <v>59</v>
      </c>
      <c r="AH213" s="29" t="s">
        <v>275</v>
      </c>
      <c r="AI213" s="29" t="s">
        <v>61</v>
      </c>
      <c r="AJ213" s="29" t="s">
        <v>62</v>
      </c>
      <c r="AK213" s="26" t="s">
        <v>276</v>
      </c>
      <c r="AL213" s="26" t="s">
        <v>62</v>
      </c>
      <c r="AM213" s="26" t="s">
        <v>277</v>
      </c>
      <c r="AN213" s="26" t="s">
        <v>65</v>
      </c>
      <c r="AO213" s="26"/>
    </row>
    <row r="214" spans="1:41">
      <c r="A214" s="26">
        <v>70</v>
      </c>
      <c r="B214" s="26" t="s">
        <v>264</v>
      </c>
      <c r="C214" s="26" t="s">
        <v>265</v>
      </c>
      <c r="D214" s="26" t="s">
        <v>266</v>
      </c>
      <c r="E214" s="26" t="s">
        <v>1580</v>
      </c>
      <c r="F214" s="26" t="s">
        <v>1552</v>
      </c>
      <c r="G214" s="26" t="s">
        <v>1619</v>
      </c>
      <c r="H214" s="26" t="s">
        <v>270</v>
      </c>
      <c r="I214" s="26" t="s">
        <v>385</v>
      </c>
      <c r="J214" s="26" t="s">
        <v>1620</v>
      </c>
      <c r="K214" s="26" t="s">
        <v>269</v>
      </c>
      <c r="L214" s="26" t="s">
        <v>270</v>
      </c>
      <c r="M214" s="13" t="s">
        <v>1621</v>
      </c>
      <c r="N214" s="26"/>
      <c r="O214" s="26">
        <v>11794902</v>
      </c>
      <c r="P214" s="26" t="s">
        <v>692</v>
      </c>
      <c r="Q214" s="26">
        <v>6</v>
      </c>
      <c r="R214" s="26">
        <v>24</v>
      </c>
      <c r="S214" s="34" t="s">
        <v>273</v>
      </c>
      <c r="T214" s="34" t="s">
        <v>273</v>
      </c>
      <c r="U214" s="34" t="s">
        <v>273</v>
      </c>
      <c r="V214" s="28">
        <f t="shared" si="65"/>
        <v>0</v>
      </c>
      <c r="W214" s="27">
        <v>523</v>
      </c>
      <c r="X214" s="27"/>
      <c r="Y214" s="27"/>
      <c r="Z214" s="28">
        <f t="shared" si="66"/>
        <v>523</v>
      </c>
      <c r="AA214" s="27">
        <f t="shared" si="67"/>
        <v>523</v>
      </c>
      <c r="AB214" s="27">
        <f t="shared" si="68"/>
        <v>0</v>
      </c>
      <c r="AC214" s="27">
        <f t="shared" si="69"/>
        <v>0</v>
      </c>
      <c r="AD214" s="28">
        <f t="shared" si="70"/>
        <v>523</v>
      </c>
      <c r="AE214" s="28">
        <f t="shared" si="71"/>
        <v>1046</v>
      </c>
      <c r="AF214" s="29" t="s">
        <v>274</v>
      </c>
      <c r="AG214" s="29" t="s">
        <v>59</v>
      </c>
      <c r="AH214" s="29" t="s">
        <v>275</v>
      </c>
      <c r="AI214" s="29" t="s">
        <v>61</v>
      </c>
      <c r="AJ214" s="29" t="s">
        <v>62</v>
      </c>
      <c r="AK214" s="26" t="s">
        <v>276</v>
      </c>
      <c r="AL214" s="26" t="s">
        <v>62</v>
      </c>
      <c r="AM214" s="26" t="s">
        <v>277</v>
      </c>
      <c r="AN214" s="26" t="s">
        <v>65</v>
      </c>
      <c r="AO214" s="26"/>
    </row>
    <row r="215" spans="1:41">
      <c r="A215" s="26">
        <v>71</v>
      </c>
      <c r="B215" s="26" t="s">
        <v>264</v>
      </c>
      <c r="C215" s="26" t="s">
        <v>265</v>
      </c>
      <c r="D215" s="26" t="s">
        <v>266</v>
      </c>
      <c r="E215" s="26" t="s">
        <v>1580</v>
      </c>
      <c r="F215" s="26" t="s">
        <v>1552</v>
      </c>
      <c r="G215" s="26" t="s">
        <v>1622</v>
      </c>
      <c r="H215" s="26" t="s">
        <v>270</v>
      </c>
      <c r="I215" s="26" t="s">
        <v>1623</v>
      </c>
      <c r="J215" s="26" t="s">
        <v>1624</v>
      </c>
      <c r="K215" s="26" t="s">
        <v>269</v>
      </c>
      <c r="L215" s="26" t="s">
        <v>270</v>
      </c>
      <c r="M215" s="13" t="s">
        <v>1625</v>
      </c>
      <c r="N215" s="26"/>
      <c r="O215" s="26">
        <v>98513899</v>
      </c>
      <c r="P215" s="26" t="s">
        <v>692</v>
      </c>
      <c r="Q215" s="26">
        <v>6</v>
      </c>
      <c r="R215" s="26">
        <v>24</v>
      </c>
      <c r="S215" s="34" t="s">
        <v>273</v>
      </c>
      <c r="T215" s="34" t="s">
        <v>273</v>
      </c>
      <c r="U215" s="34" t="s">
        <v>273</v>
      </c>
      <c r="V215" s="28">
        <f t="shared" si="65"/>
        <v>0</v>
      </c>
      <c r="W215" s="27">
        <v>92</v>
      </c>
      <c r="X215" s="27"/>
      <c r="Y215" s="27"/>
      <c r="Z215" s="28">
        <f t="shared" si="66"/>
        <v>92</v>
      </c>
      <c r="AA215" s="27">
        <f t="shared" si="67"/>
        <v>92</v>
      </c>
      <c r="AB215" s="27">
        <f t="shared" si="68"/>
        <v>0</v>
      </c>
      <c r="AC215" s="27">
        <f t="shared" si="69"/>
        <v>0</v>
      </c>
      <c r="AD215" s="28">
        <f t="shared" si="70"/>
        <v>92</v>
      </c>
      <c r="AE215" s="28">
        <f t="shared" si="71"/>
        <v>184</v>
      </c>
      <c r="AF215" s="29" t="s">
        <v>274</v>
      </c>
      <c r="AG215" s="29" t="s">
        <v>59</v>
      </c>
      <c r="AH215" s="29" t="s">
        <v>275</v>
      </c>
      <c r="AI215" s="29" t="s">
        <v>61</v>
      </c>
      <c r="AJ215" s="29" t="s">
        <v>62</v>
      </c>
      <c r="AK215" s="26" t="s">
        <v>276</v>
      </c>
      <c r="AL215" s="26" t="s">
        <v>62</v>
      </c>
      <c r="AM215" s="26" t="s">
        <v>277</v>
      </c>
      <c r="AN215" s="26" t="s">
        <v>65</v>
      </c>
      <c r="AO215" s="26"/>
    </row>
    <row r="216" spans="1:41">
      <c r="A216" s="26">
        <v>72</v>
      </c>
      <c r="B216" s="26" t="s">
        <v>264</v>
      </c>
      <c r="C216" s="26" t="s">
        <v>265</v>
      </c>
      <c r="D216" s="26" t="s">
        <v>266</v>
      </c>
      <c r="E216" s="26" t="s">
        <v>1580</v>
      </c>
      <c r="F216" s="26" t="s">
        <v>1552</v>
      </c>
      <c r="G216" s="26" t="s">
        <v>1619</v>
      </c>
      <c r="H216" s="26" t="s">
        <v>270</v>
      </c>
      <c r="I216" s="26" t="s">
        <v>1205</v>
      </c>
      <c r="J216" s="26" t="s">
        <v>1626</v>
      </c>
      <c r="K216" s="26" t="s">
        <v>269</v>
      </c>
      <c r="L216" s="26" t="s">
        <v>270</v>
      </c>
      <c r="M216" s="13" t="s">
        <v>1627</v>
      </c>
      <c r="N216" s="26"/>
      <c r="O216" s="26">
        <v>11927806</v>
      </c>
      <c r="P216" s="26" t="s">
        <v>692</v>
      </c>
      <c r="Q216" s="26">
        <v>6</v>
      </c>
      <c r="R216" s="26">
        <v>24</v>
      </c>
      <c r="S216" s="34" t="s">
        <v>273</v>
      </c>
      <c r="T216" s="34" t="s">
        <v>273</v>
      </c>
      <c r="U216" s="34" t="s">
        <v>273</v>
      </c>
      <c r="V216" s="28">
        <f t="shared" si="65"/>
        <v>0</v>
      </c>
      <c r="W216" s="27">
        <v>92</v>
      </c>
      <c r="X216" s="27"/>
      <c r="Y216" s="27"/>
      <c r="Z216" s="28">
        <f t="shared" si="66"/>
        <v>92</v>
      </c>
      <c r="AA216" s="27">
        <f t="shared" si="67"/>
        <v>92</v>
      </c>
      <c r="AB216" s="27">
        <f t="shared" si="68"/>
        <v>0</v>
      </c>
      <c r="AC216" s="27">
        <f t="shared" si="69"/>
        <v>0</v>
      </c>
      <c r="AD216" s="28">
        <f t="shared" si="70"/>
        <v>92</v>
      </c>
      <c r="AE216" s="28">
        <f t="shared" si="71"/>
        <v>184</v>
      </c>
      <c r="AF216" s="29" t="s">
        <v>274</v>
      </c>
      <c r="AG216" s="29" t="s">
        <v>59</v>
      </c>
      <c r="AH216" s="29" t="s">
        <v>275</v>
      </c>
      <c r="AI216" s="29" t="s">
        <v>61</v>
      </c>
      <c r="AJ216" s="29" t="s">
        <v>62</v>
      </c>
      <c r="AK216" s="26" t="s">
        <v>276</v>
      </c>
      <c r="AL216" s="26" t="s">
        <v>62</v>
      </c>
      <c r="AM216" s="26" t="s">
        <v>277</v>
      </c>
      <c r="AN216" s="26" t="s">
        <v>65</v>
      </c>
      <c r="AO216" s="26"/>
    </row>
    <row r="217" spans="1:41">
      <c r="A217" s="26">
        <v>73</v>
      </c>
      <c r="B217" s="26" t="s">
        <v>264</v>
      </c>
      <c r="C217" s="26" t="s">
        <v>265</v>
      </c>
      <c r="D217" s="26" t="s">
        <v>266</v>
      </c>
      <c r="E217" s="26" t="s">
        <v>1580</v>
      </c>
      <c r="F217" s="26" t="s">
        <v>1552</v>
      </c>
      <c r="G217" s="26" t="s">
        <v>1619</v>
      </c>
      <c r="H217" s="26" t="s">
        <v>270</v>
      </c>
      <c r="I217" s="26" t="s">
        <v>84</v>
      </c>
      <c r="J217" s="26" t="s">
        <v>1628</v>
      </c>
      <c r="K217" s="26" t="s">
        <v>269</v>
      </c>
      <c r="L217" s="26" t="s">
        <v>270</v>
      </c>
      <c r="M217" s="13" t="s">
        <v>1629</v>
      </c>
      <c r="N217" s="26"/>
      <c r="O217" s="26">
        <v>70772982</v>
      </c>
      <c r="P217" s="26" t="s">
        <v>692</v>
      </c>
      <c r="Q217" s="26">
        <v>6</v>
      </c>
      <c r="R217" s="26">
        <v>24</v>
      </c>
      <c r="S217" s="34" t="s">
        <v>273</v>
      </c>
      <c r="T217" s="34" t="s">
        <v>273</v>
      </c>
      <c r="U217" s="34" t="s">
        <v>273</v>
      </c>
      <c r="V217" s="28">
        <f t="shared" si="65"/>
        <v>0</v>
      </c>
      <c r="W217" s="27">
        <v>917</v>
      </c>
      <c r="X217" s="27"/>
      <c r="Y217" s="27"/>
      <c r="Z217" s="28">
        <f t="shared" si="66"/>
        <v>917</v>
      </c>
      <c r="AA217" s="27">
        <f t="shared" si="67"/>
        <v>917</v>
      </c>
      <c r="AB217" s="27">
        <f t="shared" si="68"/>
        <v>0</v>
      </c>
      <c r="AC217" s="27">
        <f t="shared" si="69"/>
        <v>0</v>
      </c>
      <c r="AD217" s="28">
        <f t="shared" si="70"/>
        <v>917</v>
      </c>
      <c r="AE217" s="28">
        <f t="shared" si="71"/>
        <v>1834</v>
      </c>
      <c r="AF217" s="29" t="s">
        <v>274</v>
      </c>
      <c r="AG217" s="29" t="s">
        <v>59</v>
      </c>
      <c r="AH217" s="29" t="s">
        <v>275</v>
      </c>
      <c r="AI217" s="29" t="s">
        <v>61</v>
      </c>
      <c r="AJ217" s="29" t="s">
        <v>62</v>
      </c>
      <c r="AK217" s="26" t="s">
        <v>276</v>
      </c>
      <c r="AL217" s="26" t="s">
        <v>62</v>
      </c>
      <c r="AM217" s="26" t="s">
        <v>277</v>
      </c>
      <c r="AN217" s="26" t="s">
        <v>65</v>
      </c>
      <c r="AO217" s="26"/>
    </row>
    <row r="218" spans="1:41">
      <c r="A218" s="26">
        <v>74</v>
      </c>
      <c r="B218" s="26" t="s">
        <v>264</v>
      </c>
      <c r="C218" s="26" t="s">
        <v>265</v>
      </c>
      <c r="D218" s="26" t="s">
        <v>266</v>
      </c>
      <c r="E218" s="26" t="s">
        <v>1580</v>
      </c>
      <c r="F218" s="26" t="s">
        <v>1552</v>
      </c>
      <c r="G218" s="26" t="s">
        <v>1619</v>
      </c>
      <c r="H218" s="26" t="s">
        <v>270</v>
      </c>
      <c r="I218" s="26" t="s">
        <v>84</v>
      </c>
      <c r="J218" s="26" t="s">
        <v>1630</v>
      </c>
      <c r="K218" s="26" t="s">
        <v>269</v>
      </c>
      <c r="L218" s="26" t="s">
        <v>270</v>
      </c>
      <c r="M218" s="13" t="s">
        <v>1631</v>
      </c>
      <c r="N218" s="26"/>
      <c r="O218" s="26">
        <v>12032349</v>
      </c>
      <c r="P218" s="26" t="s">
        <v>692</v>
      </c>
      <c r="Q218" s="26">
        <v>6</v>
      </c>
      <c r="R218" s="26">
        <v>24</v>
      </c>
      <c r="S218" s="34" t="s">
        <v>273</v>
      </c>
      <c r="T218" s="34" t="s">
        <v>273</v>
      </c>
      <c r="U218" s="34" t="s">
        <v>273</v>
      </c>
      <c r="V218" s="28">
        <f t="shared" si="65"/>
        <v>0</v>
      </c>
      <c r="W218" s="27">
        <v>121</v>
      </c>
      <c r="X218" s="27"/>
      <c r="Y218" s="27"/>
      <c r="Z218" s="28">
        <f t="shared" si="66"/>
        <v>121</v>
      </c>
      <c r="AA218" s="27">
        <f t="shared" si="67"/>
        <v>121</v>
      </c>
      <c r="AB218" s="27">
        <f t="shared" si="68"/>
        <v>0</v>
      </c>
      <c r="AC218" s="27">
        <f t="shared" si="69"/>
        <v>0</v>
      </c>
      <c r="AD218" s="28">
        <f t="shared" si="70"/>
        <v>121</v>
      </c>
      <c r="AE218" s="28">
        <f t="shared" si="71"/>
        <v>242</v>
      </c>
      <c r="AF218" s="29" t="s">
        <v>274</v>
      </c>
      <c r="AG218" s="29" t="s">
        <v>59</v>
      </c>
      <c r="AH218" s="29" t="s">
        <v>275</v>
      </c>
      <c r="AI218" s="29" t="s">
        <v>61</v>
      </c>
      <c r="AJ218" s="29" t="s">
        <v>62</v>
      </c>
      <c r="AK218" s="26" t="s">
        <v>276</v>
      </c>
      <c r="AL218" s="26" t="s">
        <v>62</v>
      </c>
      <c r="AM218" s="26" t="s">
        <v>277</v>
      </c>
      <c r="AN218" s="26" t="s">
        <v>65</v>
      </c>
      <c r="AO218" s="26"/>
    </row>
    <row r="219" spans="1:41">
      <c r="A219" s="26">
        <v>75</v>
      </c>
      <c r="B219" s="26" t="s">
        <v>264</v>
      </c>
      <c r="C219" s="26" t="s">
        <v>265</v>
      </c>
      <c r="D219" s="26" t="s">
        <v>266</v>
      </c>
      <c r="E219" s="26" t="s">
        <v>1580</v>
      </c>
      <c r="F219" s="26" t="s">
        <v>1552</v>
      </c>
      <c r="G219" s="26" t="s">
        <v>1632</v>
      </c>
      <c r="H219" s="26" t="s">
        <v>270</v>
      </c>
      <c r="I219" s="26" t="s">
        <v>84</v>
      </c>
      <c r="J219" s="26" t="s">
        <v>1628</v>
      </c>
      <c r="K219" s="26" t="s">
        <v>269</v>
      </c>
      <c r="L219" s="26" t="s">
        <v>270</v>
      </c>
      <c r="M219" s="13" t="s">
        <v>1633</v>
      </c>
      <c r="N219" s="26"/>
      <c r="O219" s="26">
        <v>70741839</v>
      </c>
      <c r="P219" s="26" t="s">
        <v>692</v>
      </c>
      <c r="Q219" s="26">
        <v>6</v>
      </c>
      <c r="R219" s="26">
        <v>24</v>
      </c>
      <c r="S219" s="34" t="s">
        <v>273</v>
      </c>
      <c r="T219" s="34" t="s">
        <v>273</v>
      </c>
      <c r="U219" s="34" t="s">
        <v>273</v>
      </c>
      <c r="V219" s="28">
        <f t="shared" si="65"/>
        <v>0</v>
      </c>
      <c r="W219" s="27">
        <v>917</v>
      </c>
      <c r="X219" s="27"/>
      <c r="Y219" s="27"/>
      <c r="Z219" s="28">
        <f t="shared" si="66"/>
        <v>917</v>
      </c>
      <c r="AA219" s="27">
        <f t="shared" si="67"/>
        <v>917</v>
      </c>
      <c r="AB219" s="27">
        <f t="shared" si="68"/>
        <v>0</v>
      </c>
      <c r="AC219" s="27">
        <f t="shared" si="69"/>
        <v>0</v>
      </c>
      <c r="AD219" s="28">
        <f t="shared" si="70"/>
        <v>917</v>
      </c>
      <c r="AE219" s="28">
        <f t="shared" si="71"/>
        <v>1834</v>
      </c>
      <c r="AF219" s="29" t="s">
        <v>274</v>
      </c>
      <c r="AG219" s="29" t="s">
        <v>59</v>
      </c>
      <c r="AH219" s="29" t="s">
        <v>275</v>
      </c>
      <c r="AI219" s="29" t="s">
        <v>61</v>
      </c>
      <c r="AJ219" s="29" t="s">
        <v>62</v>
      </c>
      <c r="AK219" s="26" t="s">
        <v>276</v>
      </c>
      <c r="AL219" s="26" t="s">
        <v>62</v>
      </c>
      <c r="AM219" s="26" t="s">
        <v>277</v>
      </c>
      <c r="AN219" s="26" t="s">
        <v>65</v>
      </c>
      <c r="AO219" s="26"/>
    </row>
    <row r="220" spans="1:41">
      <c r="A220" s="26">
        <v>76</v>
      </c>
      <c r="B220" s="26" t="s">
        <v>264</v>
      </c>
      <c r="C220" s="26" t="s">
        <v>265</v>
      </c>
      <c r="D220" s="26" t="s">
        <v>266</v>
      </c>
      <c r="E220" s="26" t="s">
        <v>1580</v>
      </c>
      <c r="F220" s="26" t="s">
        <v>1552</v>
      </c>
      <c r="G220" s="26" t="s">
        <v>1619</v>
      </c>
      <c r="H220" s="26" t="s">
        <v>270</v>
      </c>
      <c r="I220" s="26" t="s">
        <v>1623</v>
      </c>
      <c r="J220" s="26"/>
      <c r="K220" s="26" t="s">
        <v>269</v>
      </c>
      <c r="L220" s="26" t="s">
        <v>270</v>
      </c>
      <c r="M220" s="13" t="s">
        <v>1634</v>
      </c>
      <c r="N220" s="26"/>
      <c r="O220" s="26">
        <v>11908149</v>
      </c>
      <c r="P220" s="26" t="s">
        <v>692</v>
      </c>
      <c r="Q220" s="26">
        <v>6</v>
      </c>
      <c r="R220" s="26">
        <v>24</v>
      </c>
      <c r="S220" s="34" t="s">
        <v>273</v>
      </c>
      <c r="T220" s="34" t="s">
        <v>273</v>
      </c>
      <c r="U220" s="34" t="s">
        <v>273</v>
      </c>
      <c r="V220" s="28">
        <f t="shared" si="65"/>
        <v>0</v>
      </c>
      <c r="W220" s="27">
        <v>92</v>
      </c>
      <c r="X220" s="27"/>
      <c r="Y220" s="27"/>
      <c r="Z220" s="28">
        <f t="shared" si="66"/>
        <v>92</v>
      </c>
      <c r="AA220" s="27">
        <f t="shared" si="67"/>
        <v>92</v>
      </c>
      <c r="AB220" s="27">
        <f t="shared" si="68"/>
        <v>0</v>
      </c>
      <c r="AC220" s="27">
        <f t="shared" si="69"/>
        <v>0</v>
      </c>
      <c r="AD220" s="28">
        <f t="shared" si="70"/>
        <v>92</v>
      </c>
      <c r="AE220" s="28">
        <f t="shared" si="71"/>
        <v>184</v>
      </c>
      <c r="AF220" s="29" t="s">
        <v>274</v>
      </c>
      <c r="AG220" s="29" t="s">
        <v>59</v>
      </c>
      <c r="AH220" s="29" t="s">
        <v>275</v>
      </c>
      <c r="AI220" s="29" t="s">
        <v>61</v>
      </c>
      <c r="AJ220" s="29" t="s">
        <v>62</v>
      </c>
      <c r="AK220" s="26" t="s">
        <v>276</v>
      </c>
      <c r="AL220" s="26" t="s">
        <v>62</v>
      </c>
      <c r="AM220" s="26" t="s">
        <v>277</v>
      </c>
      <c r="AN220" s="26" t="s">
        <v>65</v>
      </c>
      <c r="AO220" s="26"/>
    </row>
    <row r="221" spans="1:41">
      <c r="A221" s="26">
        <v>77</v>
      </c>
      <c r="B221" s="26" t="s">
        <v>264</v>
      </c>
      <c r="C221" s="26" t="s">
        <v>265</v>
      </c>
      <c r="D221" s="26" t="s">
        <v>266</v>
      </c>
      <c r="E221" s="26" t="s">
        <v>1580</v>
      </c>
      <c r="F221" s="26" t="s">
        <v>1552</v>
      </c>
      <c r="G221" s="26" t="s">
        <v>1632</v>
      </c>
      <c r="H221" s="26" t="s">
        <v>270</v>
      </c>
      <c r="I221" s="26" t="s">
        <v>1623</v>
      </c>
      <c r="J221" s="26" t="s">
        <v>1635</v>
      </c>
      <c r="K221" s="26" t="s">
        <v>269</v>
      </c>
      <c r="L221" s="26" t="s">
        <v>270</v>
      </c>
      <c r="M221" s="13" t="s">
        <v>1636</v>
      </c>
      <c r="N221" s="26"/>
      <c r="O221" s="26">
        <v>94507946</v>
      </c>
      <c r="P221" s="26" t="s">
        <v>692</v>
      </c>
      <c r="Q221" s="26">
        <v>4</v>
      </c>
      <c r="R221" s="26">
        <v>24</v>
      </c>
      <c r="S221" s="34" t="s">
        <v>273</v>
      </c>
      <c r="T221" s="34" t="s">
        <v>273</v>
      </c>
      <c r="U221" s="34" t="s">
        <v>273</v>
      </c>
      <c r="V221" s="28">
        <f t="shared" si="65"/>
        <v>0</v>
      </c>
      <c r="W221" s="27">
        <v>18929</v>
      </c>
      <c r="X221" s="27"/>
      <c r="Y221" s="27"/>
      <c r="Z221" s="28">
        <f t="shared" si="66"/>
        <v>18929</v>
      </c>
      <c r="AA221" s="27">
        <f t="shared" si="67"/>
        <v>18929</v>
      </c>
      <c r="AB221" s="27">
        <f t="shared" si="68"/>
        <v>0</v>
      </c>
      <c r="AC221" s="27">
        <f t="shared" si="69"/>
        <v>0</v>
      </c>
      <c r="AD221" s="28">
        <f t="shared" si="70"/>
        <v>18929</v>
      </c>
      <c r="AE221" s="28">
        <f t="shared" si="71"/>
        <v>37858</v>
      </c>
      <c r="AF221" s="29" t="s">
        <v>274</v>
      </c>
      <c r="AG221" s="29" t="s">
        <v>59</v>
      </c>
      <c r="AH221" s="29" t="s">
        <v>275</v>
      </c>
      <c r="AI221" s="29" t="s">
        <v>61</v>
      </c>
      <c r="AJ221" s="29" t="s">
        <v>62</v>
      </c>
      <c r="AK221" s="26" t="s">
        <v>276</v>
      </c>
      <c r="AL221" s="26" t="s">
        <v>62</v>
      </c>
      <c r="AM221" s="26" t="s">
        <v>277</v>
      </c>
      <c r="AN221" s="26" t="s">
        <v>65</v>
      </c>
      <c r="AO221" s="26"/>
    </row>
    <row r="222" spans="1:41">
      <c r="A222" s="26">
        <v>78</v>
      </c>
      <c r="B222" s="26" t="s">
        <v>264</v>
      </c>
      <c r="C222" s="26" t="s">
        <v>265</v>
      </c>
      <c r="D222" s="26" t="s">
        <v>266</v>
      </c>
      <c r="E222" s="26" t="s">
        <v>1580</v>
      </c>
      <c r="F222" s="26" t="s">
        <v>1552</v>
      </c>
      <c r="G222" s="26" t="s">
        <v>1637</v>
      </c>
      <c r="H222" s="26" t="s">
        <v>270</v>
      </c>
      <c r="I222" s="26" t="s">
        <v>1623</v>
      </c>
      <c r="J222" s="26" t="s">
        <v>1638</v>
      </c>
      <c r="K222" s="26" t="s">
        <v>269</v>
      </c>
      <c r="L222" s="26" t="s">
        <v>270</v>
      </c>
      <c r="M222" s="13" t="s">
        <v>1639</v>
      </c>
      <c r="N222" s="26"/>
      <c r="O222" s="26">
        <v>9009615</v>
      </c>
      <c r="P222" s="26" t="s">
        <v>692</v>
      </c>
      <c r="Q222" s="26">
        <v>6</v>
      </c>
      <c r="R222" s="26">
        <v>24</v>
      </c>
      <c r="S222" s="34" t="s">
        <v>273</v>
      </c>
      <c r="T222" s="34" t="s">
        <v>273</v>
      </c>
      <c r="U222" s="34" t="s">
        <v>273</v>
      </c>
      <c r="V222" s="28">
        <f t="shared" si="65"/>
        <v>0</v>
      </c>
      <c r="W222" s="27">
        <v>18517</v>
      </c>
      <c r="X222" s="27"/>
      <c r="Y222" s="27"/>
      <c r="Z222" s="28">
        <f t="shared" si="66"/>
        <v>18517</v>
      </c>
      <c r="AA222" s="27">
        <f t="shared" si="67"/>
        <v>18517</v>
      </c>
      <c r="AB222" s="27">
        <f t="shared" si="68"/>
        <v>0</v>
      </c>
      <c r="AC222" s="27">
        <f t="shared" si="69"/>
        <v>0</v>
      </c>
      <c r="AD222" s="28">
        <f t="shared" si="70"/>
        <v>18517</v>
      </c>
      <c r="AE222" s="28">
        <f t="shared" si="71"/>
        <v>37034</v>
      </c>
      <c r="AF222" s="29" t="s">
        <v>274</v>
      </c>
      <c r="AG222" s="29" t="s">
        <v>59</v>
      </c>
      <c r="AH222" s="29" t="s">
        <v>275</v>
      </c>
      <c r="AI222" s="29" t="s">
        <v>61</v>
      </c>
      <c r="AJ222" s="29" t="s">
        <v>62</v>
      </c>
      <c r="AK222" s="26" t="s">
        <v>276</v>
      </c>
      <c r="AL222" s="26" t="s">
        <v>62</v>
      </c>
      <c r="AM222" s="26" t="s">
        <v>277</v>
      </c>
      <c r="AN222" s="26" t="s">
        <v>65</v>
      </c>
      <c r="AO222" s="26"/>
    </row>
    <row r="223" spans="1:41">
      <c r="A223" s="26">
        <v>79</v>
      </c>
      <c r="B223" s="26" t="s">
        <v>264</v>
      </c>
      <c r="C223" s="26" t="s">
        <v>265</v>
      </c>
      <c r="D223" s="26" t="s">
        <v>266</v>
      </c>
      <c r="E223" s="26" t="s">
        <v>1580</v>
      </c>
      <c r="F223" s="26" t="s">
        <v>1552</v>
      </c>
      <c r="G223" s="26" t="s">
        <v>1640</v>
      </c>
      <c r="H223" s="26" t="s">
        <v>298</v>
      </c>
      <c r="I223" s="26"/>
      <c r="J223" s="26" t="s">
        <v>1641</v>
      </c>
      <c r="K223" s="26" t="s">
        <v>269</v>
      </c>
      <c r="L223" s="26" t="s">
        <v>270</v>
      </c>
      <c r="M223" s="13" t="s">
        <v>1642</v>
      </c>
      <c r="N223" s="26"/>
      <c r="O223" s="26">
        <v>90865953</v>
      </c>
      <c r="P223" s="26" t="s">
        <v>692</v>
      </c>
      <c r="Q223" s="26">
        <v>5</v>
      </c>
      <c r="R223" s="26">
        <v>24</v>
      </c>
      <c r="S223" s="34" t="s">
        <v>273</v>
      </c>
      <c r="T223" s="34" t="s">
        <v>273</v>
      </c>
      <c r="U223" s="34" t="s">
        <v>273</v>
      </c>
      <c r="V223" s="28">
        <f t="shared" si="65"/>
        <v>0</v>
      </c>
      <c r="W223" s="27">
        <v>183</v>
      </c>
      <c r="X223" s="27"/>
      <c r="Y223" s="27"/>
      <c r="Z223" s="28">
        <f t="shared" si="66"/>
        <v>183</v>
      </c>
      <c r="AA223" s="27">
        <f t="shared" si="67"/>
        <v>183</v>
      </c>
      <c r="AB223" s="27">
        <f t="shared" si="68"/>
        <v>0</v>
      </c>
      <c r="AC223" s="27">
        <f t="shared" si="69"/>
        <v>0</v>
      </c>
      <c r="AD223" s="28">
        <f t="shared" si="70"/>
        <v>183</v>
      </c>
      <c r="AE223" s="28">
        <f t="shared" si="71"/>
        <v>366</v>
      </c>
      <c r="AF223" s="29" t="s">
        <v>274</v>
      </c>
      <c r="AG223" s="29" t="s">
        <v>59</v>
      </c>
      <c r="AH223" s="29" t="s">
        <v>275</v>
      </c>
      <c r="AI223" s="29" t="s">
        <v>61</v>
      </c>
      <c r="AJ223" s="29" t="s">
        <v>62</v>
      </c>
      <c r="AK223" s="26" t="s">
        <v>276</v>
      </c>
      <c r="AL223" s="26" t="s">
        <v>62</v>
      </c>
      <c r="AM223" s="26" t="s">
        <v>277</v>
      </c>
      <c r="AN223" s="26" t="s">
        <v>65</v>
      </c>
      <c r="AO223" s="26"/>
    </row>
    <row r="224" spans="1:41">
      <c r="A224" s="26">
        <v>80</v>
      </c>
      <c r="B224" s="26" t="s">
        <v>264</v>
      </c>
      <c r="C224" s="26" t="s">
        <v>265</v>
      </c>
      <c r="D224" s="26" t="s">
        <v>266</v>
      </c>
      <c r="E224" s="26" t="s">
        <v>1580</v>
      </c>
      <c r="F224" s="26" t="s">
        <v>1552</v>
      </c>
      <c r="G224" s="26" t="s">
        <v>1619</v>
      </c>
      <c r="H224" s="26" t="s">
        <v>398</v>
      </c>
      <c r="I224" s="26"/>
      <c r="J224" s="26" t="s">
        <v>1643</v>
      </c>
      <c r="K224" s="26" t="s">
        <v>269</v>
      </c>
      <c r="L224" s="26" t="s">
        <v>270</v>
      </c>
      <c r="M224" s="13" t="s">
        <v>1644</v>
      </c>
      <c r="N224" s="26"/>
      <c r="O224" s="26">
        <v>25448662</v>
      </c>
      <c r="P224" s="26" t="s">
        <v>692</v>
      </c>
      <c r="Q224" s="26">
        <v>5</v>
      </c>
      <c r="R224" s="26">
        <v>24</v>
      </c>
      <c r="S224" s="34" t="s">
        <v>273</v>
      </c>
      <c r="T224" s="34" t="s">
        <v>273</v>
      </c>
      <c r="U224" s="34" t="s">
        <v>273</v>
      </c>
      <c r="V224" s="28">
        <f t="shared" si="65"/>
        <v>0</v>
      </c>
      <c r="W224" s="27">
        <v>458</v>
      </c>
      <c r="X224" s="27"/>
      <c r="Y224" s="27"/>
      <c r="Z224" s="28">
        <f t="shared" si="66"/>
        <v>458</v>
      </c>
      <c r="AA224" s="27">
        <f t="shared" si="67"/>
        <v>458</v>
      </c>
      <c r="AB224" s="27">
        <f t="shared" si="68"/>
        <v>0</v>
      </c>
      <c r="AC224" s="27">
        <f t="shared" si="69"/>
        <v>0</v>
      </c>
      <c r="AD224" s="28">
        <f t="shared" si="70"/>
        <v>458</v>
      </c>
      <c r="AE224" s="28">
        <f t="shared" si="71"/>
        <v>916</v>
      </c>
      <c r="AF224" s="29" t="s">
        <v>274</v>
      </c>
      <c r="AG224" s="29" t="s">
        <v>59</v>
      </c>
      <c r="AH224" s="29" t="s">
        <v>275</v>
      </c>
      <c r="AI224" s="29" t="s">
        <v>61</v>
      </c>
      <c r="AJ224" s="29" t="s">
        <v>62</v>
      </c>
      <c r="AK224" s="26" t="s">
        <v>276</v>
      </c>
      <c r="AL224" s="26" t="s">
        <v>62</v>
      </c>
      <c r="AM224" s="26" t="s">
        <v>277</v>
      </c>
      <c r="AN224" s="26" t="s">
        <v>65</v>
      </c>
      <c r="AO224" s="26"/>
    </row>
    <row r="225" spans="1:41">
      <c r="A225" s="26">
        <v>81</v>
      </c>
      <c r="B225" s="26" t="s">
        <v>264</v>
      </c>
      <c r="C225" s="26" t="s">
        <v>265</v>
      </c>
      <c r="D225" s="26" t="s">
        <v>266</v>
      </c>
      <c r="E225" s="26" t="s">
        <v>1580</v>
      </c>
      <c r="F225" s="26" t="s">
        <v>1552</v>
      </c>
      <c r="G225" s="26" t="s">
        <v>1584</v>
      </c>
      <c r="H225" s="26" t="s">
        <v>412</v>
      </c>
      <c r="I225" s="26"/>
      <c r="J225" s="26"/>
      <c r="K225" s="26" t="s">
        <v>269</v>
      </c>
      <c r="L225" s="26" t="s">
        <v>270</v>
      </c>
      <c r="M225" s="13" t="s">
        <v>1645</v>
      </c>
      <c r="N225" s="26"/>
      <c r="O225" s="26" t="s">
        <v>1646</v>
      </c>
      <c r="P225" s="26" t="s">
        <v>692</v>
      </c>
      <c r="Q225" s="26">
        <v>6</v>
      </c>
      <c r="R225" s="26">
        <v>24</v>
      </c>
      <c r="S225" s="34" t="s">
        <v>273</v>
      </c>
      <c r="T225" s="34" t="s">
        <v>273</v>
      </c>
      <c r="U225" s="34" t="s">
        <v>273</v>
      </c>
      <c r="V225" s="28">
        <f t="shared" si="65"/>
        <v>0</v>
      </c>
      <c r="W225" s="27">
        <v>871</v>
      </c>
      <c r="X225" s="27"/>
      <c r="Y225" s="27"/>
      <c r="Z225" s="28">
        <f t="shared" si="66"/>
        <v>871</v>
      </c>
      <c r="AA225" s="27">
        <f t="shared" si="67"/>
        <v>871</v>
      </c>
      <c r="AB225" s="27">
        <f t="shared" si="68"/>
        <v>0</v>
      </c>
      <c r="AC225" s="27">
        <f t="shared" si="69"/>
        <v>0</v>
      </c>
      <c r="AD225" s="28">
        <f t="shared" si="70"/>
        <v>871</v>
      </c>
      <c r="AE225" s="28">
        <f t="shared" si="71"/>
        <v>1742</v>
      </c>
      <c r="AF225" s="29" t="s">
        <v>274</v>
      </c>
      <c r="AG225" s="29" t="s">
        <v>59</v>
      </c>
      <c r="AH225" s="29" t="s">
        <v>275</v>
      </c>
      <c r="AI225" s="29" t="s">
        <v>61</v>
      </c>
      <c r="AJ225" s="29" t="s">
        <v>62</v>
      </c>
      <c r="AK225" s="26" t="s">
        <v>276</v>
      </c>
      <c r="AL225" s="26" t="s">
        <v>62</v>
      </c>
      <c r="AM225" s="26" t="s">
        <v>277</v>
      </c>
      <c r="AN225" s="26" t="s">
        <v>65</v>
      </c>
      <c r="AO225" s="26"/>
    </row>
    <row r="226" spans="1:41">
      <c r="A226" s="26">
        <v>82</v>
      </c>
      <c r="B226" s="26" t="s">
        <v>264</v>
      </c>
      <c r="C226" s="26" t="s">
        <v>265</v>
      </c>
      <c r="D226" s="26" t="s">
        <v>266</v>
      </c>
      <c r="E226" s="26" t="s">
        <v>1580</v>
      </c>
      <c r="F226" s="26" t="s">
        <v>1552</v>
      </c>
      <c r="G226" s="26" t="s">
        <v>1598</v>
      </c>
      <c r="H226" s="26" t="s">
        <v>412</v>
      </c>
      <c r="I226" s="26"/>
      <c r="J226" s="26" t="s">
        <v>1647</v>
      </c>
      <c r="K226" s="26" t="s">
        <v>269</v>
      </c>
      <c r="L226" s="26" t="s">
        <v>270</v>
      </c>
      <c r="M226" s="13" t="s">
        <v>1648</v>
      </c>
      <c r="N226" s="26"/>
      <c r="O226" s="26" t="s">
        <v>1649</v>
      </c>
      <c r="P226" s="26" t="s">
        <v>692</v>
      </c>
      <c r="Q226" s="26">
        <v>6</v>
      </c>
      <c r="R226" s="26">
        <v>24</v>
      </c>
      <c r="S226" s="34" t="s">
        <v>273</v>
      </c>
      <c r="T226" s="34" t="s">
        <v>273</v>
      </c>
      <c r="U226" s="34" t="s">
        <v>273</v>
      </c>
      <c r="V226" s="28">
        <f t="shared" si="65"/>
        <v>0</v>
      </c>
      <c r="W226" s="27">
        <v>2383</v>
      </c>
      <c r="X226" s="27"/>
      <c r="Y226" s="27"/>
      <c r="Z226" s="28">
        <f t="shared" si="66"/>
        <v>2383</v>
      </c>
      <c r="AA226" s="27">
        <f t="shared" si="67"/>
        <v>2383</v>
      </c>
      <c r="AB226" s="27">
        <f t="shared" si="68"/>
        <v>0</v>
      </c>
      <c r="AC226" s="27">
        <f t="shared" si="69"/>
        <v>0</v>
      </c>
      <c r="AD226" s="28">
        <f t="shared" si="70"/>
        <v>2383</v>
      </c>
      <c r="AE226" s="28">
        <f t="shared" si="71"/>
        <v>4766</v>
      </c>
      <c r="AF226" s="29" t="s">
        <v>274</v>
      </c>
      <c r="AG226" s="29" t="s">
        <v>59</v>
      </c>
      <c r="AH226" s="29" t="s">
        <v>275</v>
      </c>
      <c r="AI226" s="29" t="s">
        <v>61</v>
      </c>
      <c r="AJ226" s="29" t="s">
        <v>62</v>
      </c>
      <c r="AK226" s="26" t="s">
        <v>276</v>
      </c>
      <c r="AL226" s="26" t="s">
        <v>62</v>
      </c>
      <c r="AM226" s="26" t="s">
        <v>277</v>
      </c>
      <c r="AN226" s="26" t="s">
        <v>65</v>
      </c>
      <c r="AO226" s="26"/>
    </row>
    <row r="227" spans="1:41">
      <c r="A227" s="26">
        <v>83</v>
      </c>
      <c r="B227" s="26" t="s">
        <v>264</v>
      </c>
      <c r="C227" s="26" t="s">
        <v>265</v>
      </c>
      <c r="D227" s="26" t="s">
        <v>266</v>
      </c>
      <c r="E227" s="26" t="s">
        <v>1580</v>
      </c>
      <c r="F227" s="26" t="s">
        <v>1552</v>
      </c>
      <c r="G227" s="26" t="s">
        <v>1650</v>
      </c>
      <c r="H227" s="26" t="s">
        <v>298</v>
      </c>
      <c r="I227" s="26"/>
      <c r="J227" s="26">
        <v>1425</v>
      </c>
      <c r="K227" s="26" t="s">
        <v>269</v>
      </c>
      <c r="L227" s="26" t="s">
        <v>270</v>
      </c>
      <c r="M227" s="13" t="s">
        <v>1651</v>
      </c>
      <c r="N227" s="26"/>
      <c r="O227" s="26">
        <v>93542358</v>
      </c>
      <c r="P227" s="26" t="s">
        <v>692</v>
      </c>
      <c r="Q227" s="26">
        <v>6</v>
      </c>
      <c r="R227" s="26">
        <v>24</v>
      </c>
      <c r="S227" s="34" t="s">
        <v>273</v>
      </c>
      <c r="T227" s="34" t="s">
        <v>273</v>
      </c>
      <c r="U227" s="34" t="s">
        <v>273</v>
      </c>
      <c r="V227" s="28">
        <f t="shared" si="65"/>
        <v>0</v>
      </c>
      <c r="W227" s="27">
        <v>715</v>
      </c>
      <c r="X227" s="27"/>
      <c r="Y227" s="27"/>
      <c r="Z227" s="28">
        <f t="shared" si="66"/>
        <v>715</v>
      </c>
      <c r="AA227" s="27">
        <f t="shared" si="67"/>
        <v>715</v>
      </c>
      <c r="AB227" s="27">
        <f t="shared" si="68"/>
        <v>0</v>
      </c>
      <c r="AC227" s="27">
        <f t="shared" si="69"/>
        <v>0</v>
      </c>
      <c r="AD227" s="28">
        <f t="shared" si="70"/>
        <v>715</v>
      </c>
      <c r="AE227" s="28">
        <f t="shared" si="71"/>
        <v>1430</v>
      </c>
      <c r="AF227" s="29" t="s">
        <v>274</v>
      </c>
      <c r="AG227" s="29" t="s">
        <v>59</v>
      </c>
      <c r="AH227" s="29" t="s">
        <v>275</v>
      </c>
      <c r="AI227" s="29" t="s">
        <v>61</v>
      </c>
      <c r="AJ227" s="29" t="s">
        <v>62</v>
      </c>
      <c r="AK227" s="26" t="s">
        <v>276</v>
      </c>
      <c r="AL227" s="26" t="s">
        <v>62</v>
      </c>
      <c r="AM227" s="26" t="s">
        <v>277</v>
      </c>
      <c r="AN227" s="26" t="s">
        <v>65</v>
      </c>
      <c r="AO227" s="26"/>
    </row>
    <row r="228" spans="1:41">
      <c r="A228" s="26">
        <v>84</v>
      </c>
      <c r="B228" s="26" t="s">
        <v>264</v>
      </c>
      <c r="C228" s="26" t="s">
        <v>265</v>
      </c>
      <c r="D228" s="26" t="s">
        <v>266</v>
      </c>
      <c r="E228" s="26" t="s">
        <v>1580</v>
      </c>
      <c r="F228" s="26" t="s">
        <v>1552</v>
      </c>
      <c r="G228" s="26" t="s">
        <v>1652</v>
      </c>
      <c r="H228" s="26" t="s">
        <v>268</v>
      </c>
      <c r="I228" s="26"/>
      <c r="J228" s="26"/>
      <c r="K228" s="26" t="s">
        <v>269</v>
      </c>
      <c r="L228" s="26" t="s">
        <v>270</v>
      </c>
      <c r="M228" s="13" t="s">
        <v>1653</v>
      </c>
      <c r="N228" s="26"/>
      <c r="O228" s="26">
        <v>94502491</v>
      </c>
      <c r="P228" s="26" t="s">
        <v>692</v>
      </c>
      <c r="Q228" s="26">
        <v>5</v>
      </c>
      <c r="R228" s="26">
        <v>24</v>
      </c>
      <c r="S228" s="34" t="s">
        <v>273</v>
      </c>
      <c r="T228" s="34" t="s">
        <v>273</v>
      </c>
      <c r="U228" s="34" t="s">
        <v>273</v>
      </c>
      <c r="V228" s="28">
        <f t="shared" si="65"/>
        <v>0</v>
      </c>
      <c r="W228" s="27">
        <v>112</v>
      </c>
      <c r="X228" s="27"/>
      <c r="Y228" s="27"/>
      <c r="Z228" s="28">
        <f t="shared" si="66"/>
        <v>112</v>
      </c>
      <c r="AA228" s="27">
        <f t="shared" si="67"/>
        <v>112</v>
      </c>
      <c r="AB228" s="27">
        <f t="shared" si="68"/>
        <v>0</v>
      </c>
      <c r="AC228" s="27">
        <f t="shared" si="69"/>
        <v>0</v>
      </c>
      <c r="AD228" s="28">
        <f t="shared" si="70"/>
        <v>112</v>
      </c>
      <c r="AE228" s="28">
        <f t="shared" si="71"/>
        <v>224</v>
      </c>
      <c r="AF228" s="29" t="s">
        <v>274</v>
      </c>
      <c r="AG228" s="29" t="s">
        <v>59</v>
      </c>
      <c r="AH228" s="29" t="s">
        <v>275</v>
      </c>
      <c r="AI228" s="29" t="s">
        <v>61</v>
      </c>
      <c r="AJ228" s="29" t="s">
        <v>62</v>
      </c>
      <c r="AK228" s="26" t="s">
        <v>276</v>
      </c>
      <c r="AL228" s="26" t="s">
        <v>62</v>
      </c>
      <c r="AM228" s="26" t="s">
        <v>277</v>
      </c>
      <c r="AN228" s="26" t="s">
        <v>65</v>
      </c>
      <c r="AO228" s="26"/>
    </row>
    <row r="229" spans="1:41">
      <c r="A229" s="26">
        <v>85</v>
      </c>
      <c r="B229" s="26" t="s">
        <v>264</v>
      </c>
      <c r="C229" s="26" t="s">
        <v>265</v>
      </c>
      <c r="D229" s="26" t="s">
        <v>266</v>
      </c>
      <c r="E229" s="26" t="s">
        <v>1580</v>
      </c>
      <c r="F229" s="26" t="s">
        <v>1552</v>
      </c>
      <c r="G229" s="26" t="s">
        <v>1652</v>
      </c>
      <c r="H229" s="26" t="s">
        <v>268</v>
      </c>
      <c r="I229" s="26"/>
      <c r="J229" s="26" t="s">
        <v>1654</v>
      </c>
      <c r="K229" s="26" t="s">
        <v>269</v>
      </c>
      <c r="L229" s="26" t="s">
        <v>270</v>
      </c>
      <c r="M229" s="13" t="s">
        <v>1655</v>
      </c>
      <c r="N229" s="26"/>
      <c r="O229" s="26">
        <v>94502455</v>
      </c>
      <c r="P229" s="26" t="s">
        <v>692</v>
      </c>
      <c r="Q229" s="26">
        <v>15</v>
      </c>
      <c r="R229" s="26">
        <v>24</v>
      </c>
      <c r="S229" s="34" t="s">
        <v>273</v>
      </c>
      <c r="T229" s="34" t="s">
        <v>273</v>
      </c>
      <c r="U229" s="34" t="s">
        <v>273</v>
      </c>
      <c r="V229" s="28">
        <f t="shared" si="65"/>
        <v>0</v>
      </c>
      <c r="W229" s="27">
        <v>1336</v>
      </c>
      <c r="X229" s="27"/>
      <c r="Y229" s="27"/>
      <c r="Z229" s="28">
        <f t="shared" si="66"/>
        <v>1336</v>
      </c>
      <c r="AA229" s="27">
        <f t="shared" si="67"/>
        <v>1336</v>
      </c>
      <c r="AB229" s="27">
        <f t="shared" si="68"/>
        <v>0</v>
      </c>
      <c r="AC229" s="27">
        <f t="shared" si="69"/>
        <v>0</v>
      </c>
      <c r="AD229" s="28">
        <f t="shared" si="70"/>
        <v>1336</v>
      </c>
      <c r="AE229" s="28">
        <f t="shared" si="71"/>
        <v>2672</v>
      </c>
      <c r="AF229" s="29" t="s">
        <v>274</v>
      </c>
      <c r="AG229" s="29" t="s">
        <v>59</v>
      </c>
      <c r="AH229" s="29" t="s">
        <v>275</v>
      </c>
      <c r="AI229" s="29" t="s">
        <v>61</v>
      </c>
      <c r="AJ229" s="29" t="s">
        <v>62</v>
      </c>
      <c r="AK229" s="26" t="s">
        <v>276</v>
      </c>
      <c r="AL229" s="26" t="s">
        <v>62</v>
      </c>
      <c r="AM229" s="26" t="s">
        <v>277</v>
      </c>
      <c r="AN229" s="26" t="s">
        <v>65</v>
      </c>
      <c r="AO229" s="26"/>
    </row>
    <row r="230" spans="1:41">
      <c r="A230" s="26">
        <v>86</v>
      </c>
      <c r="B230" s="26" t="s">
        <v>264</v>
      </c>
      <c r="C230" s="26" t="s">
        <v>265</v>
      </c>
      <c r="D230" s="26" t="s">
        <v>266</v>
      </c>
      <c r="E230" s="26" t="s">
        <v>1580</v>
      </c>
      <c r="F230" s="26" t="s">
        <v>1552</v>
      </c>
      <c r="G230" s="26" t="s">
        <v>1652</v>
      </c>
      <c r="H230" s="26" t="s">
        <v>268</v>
      </c>
      <c r="I230" s="26"/>
      <c r="J230" s="26" t="s">
        <v>1656</v>
      </c>
      <c r="K230" s="26" t="s">
        <v>269</v>
      </c>
      <c r="L230" s="26" t="s">
        <v>270</v>
      </c>
      <c r="M230" s="13" t="s">
        <v>1657</v>
      </c>
      <c r="N230" s="26"/>
      <c r="O230" s="26">
        <v>94502527</v>
      </c>
      <c r="P230" s="26" t="s">
        <v>692</v>
      </c>
      <c r="Q230" s="26">
        <v>7</v>
      </c>
      <c r="R230" s="26">
        <v>24</v>
      </c>
      <c r="S230" s="34" t="s">
        <v>273</v>
      </c>
      <c r="T230" s="34" t="s">
        <v>273</v>
      </c>
      <c r="U230" s="34" t="s">
        <v>273</v>
      </c>
      <c r="V230" s="28">
        <f t="shared" si="65"/>
        <v>0</v>
      </c>
      <c r="W230" s="27">
        <v>156</v>
      </c>
      <c r="X230" s="27"/>
      <c r="Y230" s="27"/>
      <c r="Z230" s="28">
        <f t="shared" si="66"/>
        <v>156</v>
      </c>
      <c r="AA230" s="27">
        <f t="shared" si="67"/>
        <v>156</v>
      </c>
      <c r="AB230" s="27">
        <f t="shared" si="68"/>
        <v>0</v>
      </c>
      <c r="AC230" s="27">
        <f t="shared" si="69"/>
        <v>0</v>
      </c>
      <c r="AD230" s="28">
        <f t="shared" si="70"/>
        <v>156</v>
      </c>
      <c r="AE230" s="28">
        <f t="shared" si="71"/>
        <v>312</v>
      </c>
      <c r="AF230" s="29" t="s">
        <v>274</v>
      </c>
      <c r="AG230" s="29" t="s">
        <v>59</v>
      </c>
      <c r="AH230" s="29" t="s">
        <v>275</v>
      </c>
      <c r="AI230" s="29" t="s">
        <v>61</v>
      </c>
      <c r="AJ230" s="29" t="s">
        <v>62</v>
      </c>
      <c r="AK230" s="26" t="s">
        <v>276</v>
      </c>
      <c r="AL230" s="26" t="s">
        <v>62</v>
      </c>
      <c r="AM230" s="26" t="s">
        <v>277</v>
      </c>
      <c r="AN230" s="26" t="s">
        <v>65</v>
      </c>
      <c r="AO230" s="26"/>
    </row>
    <row r="231" spans="1:41">
      <c r="A231" s="26">
        <v>87</v>
      </c>
      <c r="B231" s="26" t="s">
        <v>264</v>
      </c>
      <c r="C231" s="26" t="s">
        <v>265</v>
      </c>
      <c r="D231" s="26" t="s">
        <v>266</v>
      </c>
      <c r="E231" s="26" t="s">
        <v>1580</v>
      </c>
      <c r="F231" s="26" t="s">
        <v>1552</v>
      </c>
      <c r="G231" s="26" t="s">
        <v>1658</v>
      </c>
      <c r="H231" s="26" t="s">
        <v>326</v>
      </c>
      <c r="I231" s="26"/>
      <c r="J231" s="26"/>
      <c r="K231" s="26" t="s">
        <v>269</v>
      </c>
      <c r="L231" s="26" t="s">
        <v>270</v>
      </c>
      <c r="M231" s="13" t="s">
        <v>1659</v>
      </c>
      <c r="N231" s="26"/>
      <c r="O231" s="26">
        <v>70969354</v>
      </c>
      <c r="P231" s="26" t="s">
        <v>692</v>
      </c>
      <c r="Q231" s="26">
        <v>20</v>
      </c>
      <c r="R231" s="26">
        <v>24</v>
      </c>
      <c r="S231" s="34" t="s">
        <v>273</v>
      </c>
      <c r="T231" s="34" t="s">
        <v>273</v>
      </c>
      <c r="U231" s="34" t="s">
        <v>273</v>
      </c>
      <c r="V231" s="28">
        <f t="shared" si="65"/>
        <v>0</v>
      </c>
      <c r="W231" s="27">
        <v>54000</v>
      </c>
      <c r="X231" s="27"/>
      <c r="Y231" s="27"/>
      <c r="Z231" s="28">
        <f t="shared" si="66"/>
        <v>54000</v>
      </c>
      <c r="AA231" s="27">
        <f t="shared" si="67"/>
        <v>54000</v>
      </c>
      <c r="AB231" s="27">
        <f t="shared" si="68"/>
        <v>0</v>
      </c>
      <c r="AC231" s="27">
        <f t="shared" si="69"/>
        <v>0</v>
      </c>
      <c r="AD231" s="28">
        <f t="shared" si="70"/>
        <v>54000</v>
      </c>
      <c r="AE231" s="28">
        <f t="shared" si="71"/>
        <v>108000</v>
      </c>
      <c r="AF231" s="29" t="s">
        <v>274</v>
      </c>
      <c r="AG231" s="29" t="s">
        <v>59</v>
      </c>
      <c r="AH231" s="29" t="s">
        <v>275</v>
      </c>
      <c r="AI231" s="29" t="s">
        <v>61</v>
      </c>
      <c r="AJ231" s="29" t="s">
        <v>62</v>
      </c>
      <c r="AK231" s="26" t="s">
        <v>276</v>
      </c>
      <c r="AL231" s="26" t="s">
        <v>62</v>
      </c>
      <c r="AM231" s="26" t="s">
        <v>277</v>
      </c>
      <c r="AN231" s="26" t="s">
        <v>65</v>
      </c>
      <c r="AO231" s="26"/>
    </row>
    <row r="232" spans="1:41">
      <c r="A232" s="26">
        <v>88</v>
      </c>
      <c r="B232" s="26" t="s">
        <v>264</v>
      </c>
      <c r="C232" s="26" t="s">
        <v>265</v>
      </c>
      <c r="D232" s="26" t="s">
        <v>266</v>
      </c>
      <c r="E232" s="26" t="s">
        <v>1580</v>
      </c>
      <c r="F232" s="26" t="s">
        <v>1552</v>
      </c>
      <c r="G232" s="26" t="s">
        <v>1652</v>
      </c>
      <c r="H232" s="26" t="s">
        <v>268</v>
      </c>
      <c r="I232" s="26"/>
      <c r="J232" s="26"/>
      <c r="K232" s="26" t="s">
        <v>269</v>
      </c>
      <c r="L232" s="26" t="s">
        <v>270</v>
      </c>
      <c r="M232" s="13" t="s">
        <v>1660</v>
      </c>
      <c r="N232" s="26"/>
      <c r="O232" s="26">
        <v>96886105</v>
      </c>
      <c r="P232" s="26" t="s">
        <v>1189</v>
      </c>
      <c r="Q232" s="26">
        <v>5</v>
      </c>
      <c r="R232" s="26">
        <v>24</v>
      </c>
      <c r="S232" s="34" t="s">
        <v>273</v>
      </c>
      <c r="T232" s="34" t="s">
        <v>273</v>
      </c>
      <c r="U232" s="34" t="s">
        <v>273</v>
      </c>
      <c r="V232" s="28">
        <f t="shared" si="65"/>
        <v>0</v>
      </c>
      <c r="W232" s="27">
        <v>700</v>
      </c>
      <c r="X232" s="27">
        <v>636</v>
      </c>
      <c r="Y232" s="27"/>
      <c r="Z232" s="28">
        <f t="shared" si="66"/>
        <v>1336</v>
      </c>
      <c r="AA232" s="27">
        <f t="shared" si="67"/>
        <v>700</v>
      </c>
      <c r="AB232" s="27">
        <f t="shared" si="68"/>
        <v>636</v>
      </c>
      <c r="AC232" s="27">
        <f t="shared" si="69"/>
        <v>0</v>
      </c>
      <c r="AD232" s="28">
        <f t="shared" si="70"/>
        <v>1336</v>
      </c>
      <c r="AE232" s="28">
        <f t="shared" si="71"/>
        <v>2672</v>
      </c>
      <c r="AF232" s="29" t="s">
        <v>274</v>
      </c>
      <c r="AG232" s="29" t="s">
        <v>59</v>
      </c>
      <c r="AH232" s="29" t="s">
        <v>275</v>
      </c>
      <c r="AI232" s="29" t="s">
        <v>61</v>
      </c>
      <c r="AJ232" s="29" t="s">
        <v>62</v>
      </c>
      <c r="AK232" s="26" t="s">
        <v>276</v>
      </c>
      <c r="AL232" s="26" t="s">
        <v>62</v>
      </c>
      <c r="AM232" s="26" t="s">
        <v>277</v>
      </c>
      <c r="AN232" s="26" t="s">
        <v>65</v>
      </c>
      <c r="AO232" s="26"/>
    </row>
    <row r="233" spans="1:41">
      <c r="A233" s="31"/>
      <c r="B233" s="32" t="s">
        <v>264</v>
      </c>
      <c r="C233" s="31"/>
      <c r="D233" s="31"/>
      <c r="E233" s="31"/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3">
        <f t="shared" ref="S233:AE233" si="72">SUM(S145:S232)</f>
        <v>0</v>
      </c>
      <c r="T233" s="33">
        <f t="shared" si="72"/>
        <v>0</v>
      </c>
      <c r="U233" s="33">
        <f t="shared" si="72"/>
        <v>0</v>
      </c>
      <c r="V233" s="33">
        <f t="shared" si="72"/>
        <v>0</v>
      </c>
      <c r="W233" s="33">
        <f t="shared" si="72"/>
        <v>663651</v>
      </c>
      <c r="X233" s="33">
        <f t="shared" si="72"/>
        <v>157706</v>
      </c>
      <c r="Y233" s="33">
        <f t="shared" si="72"/>
        <v>0</v>
      </c>
      <c r="Z233" s="33">
        <f t="shared" si="72"/>
        <v>821357</v>
      </c>
      <c r="AA233" s="33">
        <f t="shared" si="72"/>
        <v>663651</v>
      </c>
      <c r="AB233" s="33">
        <f t="shared" si="72"/>
        <v>157706</v>
      </c>
      <c r="AC233" s="33">
        <f t="shared" si="72"/>
        <v>0</v>
      </c>
      <c r="AD233" s="33">
        <f t="shared" si="72"/>
        <v>821357</v>
      </c>
      <c r="AE233" s="33">
        <f t="shared" si="72"/>
        <v>1642714</v>
      </c>
      <c r="AF233" s="31"/>
      <c r="AG233" s="31"/>
      <c r="AH233" s="31"/>
      <c r="AI233" s="31"/>
      <c r="AJ233" s="31"/>
      <c r="AK233" s="31"/>
      <c r="AL233" s="31"/>
      <c r="AM233" s="31"/>
      <c r="AN233" s="31"/>
      <c r="AO233" s="51"/>
    </row>
    <row r="234" spans="1:41">
      <c r="A234" s="26">
        <v>1</v>
      </c>
      <c r="B234" s="26" t="s">
        <v>1661</v>
      </c>
      <c r="C234" s="26" t="s">
        <v>1662</v>
      </c>
      <c r="D234" s="26" t="s">
        <v>1663</v>
      </c>
      <c r="E234" s="26" t="s">
        <v>1661</v>
      </c>
      <c r="F234" s="26" t="s">
        <v>1663</v>
      </c>
      <c r="G234" s="26" t="s">
        <v>1664</v>
      </c>
      <c r="H234" s="26" t="s">
        <v>1527</v>
      </c>
      <c r="I234" s="26" t="s">
        <v>1528</v>
      </c>
      <c r="J234" s="26">
        <v>13</v>
      </c>
      <c r="K234" s="26" t="s">
        <v>269</v>
      </c>
      <c r="L234" s="26" t="s">
        <v>270</v>
      </c>
      <c r="M234" s="13" t="s">
        <v>1665</v>
      </c>
      <c r="N234" s="26"/>
      <c r="O234" s="26" t="s">
        <v>1666</v>
      </c>
      <c r="P234" s="26" t="s">
        <v>1189</v>
      </c>
      <c r="Q234" s="26">
        <v>20</v>
      </c>
      <c r="R234" s="26">
        <v>24</v>
      </c>
      <c r="S234" s="34" t="s">
        <v>273</v>
      </c>
      <c r="T234" s="34" t="s">
        <v>273</v>
      </c>
      <c r="U234" s="34" t="s">
        <v>273</v>
      </c>
      <c r="V234" s="28">
        <f>SUM(S234:U234)</f>
        <v>0</v>
      </c>
      <c r="W234" s="27">
        <v>6000</v>
      </c>
      <c r="X234" s="27">
        <v>6413</v>
      </c>
      <c r="Y234" s="27"/>
      <c r="Z234" s="28">
        <f>SUM(W234:Y234)</f>
        <v>12413</v>
      </c>
      <c r="AA234" s="27">
        <f t="shared" ref="AA234:AC235" si="73">W234</f>
        <v>6000</v>
      </c>
      <c r="AB234" s="27">
        <f t="shared" si="73"/>
        <v>6413</v>
      </c>
      <c r="AC234" s="27">
        <f t="shared" si="73"/>
        <v>0</v>
      </c>
      <c r="AD234" s="28">
        <f>SUM(AA234:AC234)</f>
        <v>12413</v>
      </c>
      <c r="AE234" s="28">
        <f>V234+Z234+AD234</f>
        <v>24826</v>
      </c>
      <c r="AF234" s="29" t="s">
        <v>274</v>
      </c>
      <c r="AG234" s="29" t="s">
        <v>59</v>
      </c>
      <c r="AH234" s="29" t="s">
        <v>275</v>
      </c>
      <c r="AI234" s="29" t="s">
        <v>61</v>
      </c>
      <c r="AJ234" s="29" t="s">
        <v>62</v>
      </c>
      <c r="AK234" s="26" t="s">
        <v>276</v>
      </c>
      <c r="AL234" s="26" t="s">
        <v>62</v>
      </c>
      <c r="AM234" s="26" t="s">
        <v>277</v>
      </c>
      <c r="AN234" s="26" t="s">
        <v>65</v>
      </c>
      <c r="AO234" s="26"/>
    </row>
    <row r="235" spans="1:41">
      <c r="A235" s="26">
        <v>2</v>
      </c>
      <c r="B235" s="26" t="s">
        <v>1661</v>
      </c>
      <c r="C235" s="26" t="s">
        <v>1662</v>
      </c>
      <c r="D235" s="26" t="s">
        <v>1663</v>
      </c>
      <c r="E235" s="26" t="s">
        <v>1661</v>
      </c>
      <c r="F235" s="26" t="s">
        <v>1663</v>
      </c>
      <c r="G235" s="26" t="s">
        <v>1667</v>
      </c>
      <c r="H235" s="26" t="s">
        <v>1527</v>
      </c>
      <c r="I235" s="26" t="s">
        <v>1528</v>
      </c>
      <c r="J235" s="26">
        <v>13</v>
      </c>
      <c r="K235" s="26" t="s">
        <v>269</v>
      </c>
      <c r="L235" s="26" t="s">
        <v>270</v>
      </c>
      <c r="M235" s="13" t="s">
        <v>1668</v>
      </c>
      <c r="N235" s="26"/>
      <c r="O235" s="26" t="s">
        <v>1669</v>
      </c>
      <c r="P235" s="26" t="s">
        <v>692</v>
      </c>
      <c r="Q235" s="26">
        <v>40</v>
      </c>
      <c r="R235" s="26">
        <v>24</v>
      </c>
      <c r="S235" s="34" t="s">
        <v>273</v>
      </c>
      <c r="T235" s="34" t="s">
        <v>273</v>
      </c>
      <c r="U235" s="34" t="s">
        <v>273</v>
      </c>
      <c r="V235" s="28">
        <f>SUM(S235:U235)</f>
        <v>0</v>
      </c>
      <c r="W235" s="27">
        <v>55000</v>
      </c>
      <c r="X235" s="27">
        <v>50000</v>
      </c>
      <c r="Y235" s="27"/>
      <c r="Z235" s="28">
        <f>SUM(W235:Y235)</f>
        <v>105000</v>
      </c>
      <c r="AA235" s="27">
        <f t="shared" si="73"/>
        <v>55000</v>
      </c>
      <c r="AB235" s="27">
        <f t="shared" si="73"/>
        <v>50000</v>
      </c>
      <c r="AC235" s="27">
        <f t="shared" si="73"/>
        <v>0</v>
      </c>
      <c r="AD235" s="28">
        <f>SUM(AA235:AC235)</f>
        <v>105000</v>
      </c>
      <c r="AE235" s="28">
        <f>V235+Z235+AD235</f>
        <v>210000</v>
      </c>
      <c r="AF235" s="29" t="s">
        <v>274</v>
      </c>
      <c r="AG235" s="29" t="s">
        <v>59</v>
      </c>
      <c r="AH235" s="29" t="s">
        <v>275</v>
      </c>
      <c r="AI235" s="29" t="s">
        <v>61</v>
      </c>
      <c r="AJ235" s="29" t="s">
        <v>62</v>
      </c>
      <c r="AK235" s="26" t="s">
        <v>276</v>
      </c>
      <c r="AL235" s="26" t="s">
        <v>62</v>
      </c>
      <c r="AM235" s="26" t="s">
        <v>277</v>
      </c>
      <c r="AN235" s="26" t="s">
        <v>65</v>
      </c>
      <c r="AO235" s="26"/>
    </row>
    <row r="236" spans="1:41">
      <c r="A236" s="31"/>
      <c r="B236" s="32" t="s">
        <v>1661</v>
      </c>
      <c r="C236" s="31"/>
      <c r="D236" s="31"/>
      <c r="E236" s="31"/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3">
        <f t="shared" ref="S236:AE236" si="74">SUM(S234:S235)</f>
        <v>0</v>
      </c>
      <c r="T236" s="33">
        <f t="shared" si="74"/>
        <v>0</v>
      </c>
      <c r="U236" s="33">
        <f t="shared" si="74"/>
        <v>0</v>
      </c>
      <c r="V236" s="33">
        <f t="shared" si="74"/>
        <v>0</v>
      </c>
      <c r="W236" s="33">
        <f t="shared" si="74"/>
        <v>61000</v>
      </c>
      <c r="X236" s="33">
        <f t="shared" si="74"/>
        <v>56413</v>
      </c>
      <c r="Y236" s="33">
        <f t="shared" si="74"/>
        <v>0</v>
      </c>
      <c r="Z236" s="33">
        <f t="shared" si="74"/>
        <v>117413</v>
      </c>
      <c r="AA236" s="33">
        <f t="shared" si="74"/>
        <v>61000</v>
      </c>
      <c r="AB236" s="33">
        <f t="shared" si="74"/>
        <v>56413</v>
      </c>
      <c r="AC236" s="33">
        <f t="shared" si="74"/>
        <v>0</v>
      </c>
      <c r="AD236" s="33">
        <f t="shared" si="74"/>
        <v>117413</v>
      </c>
      <c r="AE236" s="33">
        <f t="shared" si="74"/>
        <v>234826</v>
      </c>
      <c r="AF236" s="31"/>
      <c r="AG236" s="31"/>
      <c r="AH236" s="31"/>
      <c r="AI236" s="31"/>
      <c r="AJ236" s="31"/>
      <c r="AK236" s="31"/>
      <c r="AL236" s="31"/>
      <c r="AM236" s="31"/>
      <c r="AN236" s="31"/>
      <c r="AO236" s="51"/>
    </row>
    <row r="237" spans="1:41">
      <c r="A237" s="26">
        <v>1</v>
      </c>
      <c r="B237" s="26" t="s">
        <v>1670</v>
      </c>
      <c r="C237" s="26" t="s">
        <v>1671</v>
      </c>
      <c r="D237" s="26" t="s">
        <v>1672</v>
      </c>
      <c r="E237" s="26" t="s">
        <v>1670</v>
      </c>
      <c r="F237" s="26" t="s">
        <v>1672</v>
      </c>
      <c r="G237" s="26" t="s">
        <v>1673</v>
      </c>
      <c r="H237" s="26" t="s">
        <v>305</v>
      </c>
      <c r="I237" s="26"/>
      <c r="J237" s="26">
        <v>511</v>
      </c>
      <c r="K237" s="26" t="s">
        <v>269</v>
      </c>
      <c r="L237" s="26" t="s">
        <v>270</v>
      </c>
      <c r="M237" s="13" t="s">
        <v>1674</v>
      </c>
      <c r="N237" s="26"/>
      <c r="O237" s="26">
        <v>97912816</v>
      </c>
      <c r="P237" s="26" t="s">
        <v>692</v>
      </c>
      <c r="Q237" s="26">
        <v>4</v>
      </c>
      <c r="R237" s="26">
        <v>24</v>
      </c>
      <c r="S237" s="34" t="s">
        <v>273</v>
      </c>
      <c r="T237" s="34" t="s">
        <v>273</v>
      </c>
      <c r="U237" s="34" t="s">
        <v>273</v>
      </c>
      <c r="V237" s="28">
        <f>SUM(S237:U237)</f>
        <v>0</v>
      </c>
      <c r="W237" s="27">
        <v>826</v>
      </c>
      <c r="X237" s="27"/>
      <c r="Y237" s="27"/>
      <c r="Z237" s="28">
        <f>SUM(W237:Y237)</f>
        <v>826</v>
      </c>
      <c r="AA237" s="27">
        <f t="shared" ref="AA237:AC238" si="75">W237</f>
        <v>826</v>
      </c>
      <c r="AB237" s="27">
        <f t="shared" si="75"/>
        <v>0</v>
      </c>
      <c r="AC237" s="27">
        <f t="shared" si="75"/>
        <v>0</v>
      </c>
      <c r="AD237" s="28">
        <f>SUM(AA237:AC237)</f>
        <v>826</v>
      </c>
      <c r="AE237" s="28">
        <f>V237+Z237+AD237</f>
        <v>1652</v>
      </c>
      <c r="AF237" s="29" t="s">
        <v>274</v>
      </c>
      <c r="AG237" s="29" t="s">
        <v>59</v>
      </c>
      <c r="AH237" s="29" t="s">
        <v>275</v>
      </c>
      <c r="AI237" s="29" t="s">
        <v>61</v>
      </c>
      <c r="AJ237" s="29" t="s">
        <v>62</v>
      </c>
      <c r="AK237" s="26" t="s">
        <v>276</v>
      </c>
      <c r="AL237" s="26" t="s">
        <v>62</v>
      </c>
      <c r="AM237" s="26" t="s">
        <v>277</v>
      </c>
      <c r="AN237" s="26" t="s">
        <v>65</v>
      </c>
      <c r="AO237" s="26"/>
    </row>
    <row r="238" spans="1:41">
      <c r="A238" s="26">
        <v>2</v>
      </c>
      <c r="B238" s="26" t="s">
        <v>1670</v>
      </c>
      <c r="C238" s="26" t="s">
        <v>1671</v>
      </c>
      <c r="D238" s="26" t="s">
        <v>1672</v>
      </c>
      <c r="E238" s="26" t="s">
        <v>1670</v>
      </c>
      <c r="F238" s="26" t="s">
        <v>1672</v>
      </c>
      <c r="G238" s="26" t="s">
        <v>1673</v>
      </c>
      <c r="H238" s="26" t="s">
        <v>268</v>
      </c>
      <c r="I238" s="26"/>
      <c r="J238" s="26" t="s">
        <v>1675</v>
      </c>
      <c r="K238" s="26" t="s">
        <v>269</v>
      </c>
      <c r="L238" s="26" t="s">
        <v>270</v>
      </c>
      <c r="M238" s="13" t="s">
        <v>1676</v>
      </c>
      <c r="N238" s="26"/>
      <c r="O238" s="26">
        <v>91537526</v>
      </c>
      <c r="P238" s="26" t="s">
        <v>692</v>
      </c>
      <c r="Q238" s="26">
        <v>6.5</v>
      </c>
      <c r="R238" s="26">
        <v>24</v>
      </c>
      <c r="S238" s="34" t="s">
        <v>273</v>
      </c>
      <c r="T238" s="34" t="s">
        <v>273</v>
      </c>
      <c r="U238" s="34" t="s">
        <v>273</v>
      </c>
      <c r="V238" s="28">
        <f>SUM(S238:U238)</f>
        <v>0</v>
      </c>
      <c r="W238" s="27">
        <v>916</v>
      </c>
      <c r="X238" s="27"/>
      <c r="Y238" s="27"/>
      <c r="Z238" s="28">
        <f>SUM(W238:Y238)</f>
        <v>916</v>
      </c>
      <c r="AA238" s="27">
        <f t="shared" si="75"/>
        <v>916</v>
      </c>
      <c r="AB238" s="27">
        <f t="shared" si="75"/>
        <v>0</v>
      </c>
      <c r="AC238" s="27">
        <f t="shared" si="75"/>
        <v>0</v>
      </c>
      <c r="AD238" s="28">
        <f>SUM(AA238:AC238)</f>
        <v>916</v>
      </c>
      <c r="AE238" s="28">
        <f>V238+Z238+AD238</f>
        <v>1832</v>
      </c>
      <c r="AF238" s="29" t="s">
        <v>274</v>
      </c>
      <c r="AG238" s="29" t="s">
        <v>59</v>
      </c>
      <c r="AH238" s="29" t="s">
        <v>275</v>
      </c>
      <c r="AI238" s="29" t="s">
        <v>61</v>
      </c>
      <c r="AJ238" s="29" t="s">
        <v>62</v>
      </c>
      <c r="AK238" s="26" t="s">
        <v>276</v>
      </c>
      <c r="AL238" s="26" t="s">
        <v>62</v>
      </c>
      <c r="AM238" s="26" t="s">
        <v>277</v>
      </c>
      <c r="AN238" s="26" t="s">
        <v>65</v>
      </c>
      <c r="AO238" s="26"/>
    </row>
    <row r="239" spans="1:41">
      <c r="A239" s="31"/>
      <c r="B239" s="32" t="s">
        <v>1670</v>
      </c>
      <c r="C239" s="31"/>
      <c r="D239" s="31"/>
      <c r="E239" s="31"/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3">
        <f t="shared" ref="S239:AE239" si="76">SUM(S237:S238)</f>
        <v>0</v>
      </c>
      <c r="T239" s="33">
        <f t="shared" si="76"/>
        <v>0</v>
      </c>
      <c r="U239" s="33">
        <f t="shared" si="76"/>
        <v>0</v>
      </c>
      <c r="V239" s="33">
        <f t="shared" si="76"/>
        <v>0</v>
      </c>
      <c r="W239" s="33">
        <f t="shared" si="76"/>
        <v>1742</v>
      </c>
      <c r="X239" s="33">
        <f t="shared" si="76"/>
        <v>0</v>
      </c>
      <c r="Y239" s="33">
        <f t="shared" si="76"/>
        <v>0</v>
      </c>
      <c r="Z239" s="33">
        <f t="shared" si="76"/>
        <v>1742</v>
      </c>
      <c r="AA239" s="33">
        <f t="shared" si="76"/>
        <v>1742</v>
      </c>
      <c r="AB239" s="33">
        <f t="shared" si="76"/>
        <v>0</v>
      </c>
      <c r="AC239" s="33">
        <f t="shared" si="76"/>
        <v>0</v>
      </c>
      <c r="AD239" s="33">
        <f t="shared" si="76"/>
        <v>1742</v>
      </c>
      <c r="AE239" s="33">
        <f t="shared" si="76"/>
        <v>3484</v>
      </c>
      <c r="AF239" s="31"/>
      <c r="AG239" s="31"/>
      <c r="AH239" s="31"/>
      <c r="AI239" s="31"/>
      <c r="AJ239" s="31"/>
      <c r="AK239" s="31"/>
      <c r="AL239" s="31"/>
      <c r="AM239" s="31"/>
      <c r="AN239" s="31"/>
      <c r="AO239" s="51"/>
    </row>
    <row r="240" spans="1:41">
      <c r="A240" s="26">
        <v>1</v>
      </c>
      <c r="B240" s="26" t="s">
        <v>1677</v>
      </c>
      <c r="C240" s="26" t="s">
        <v>1678</v>
      </c>
      <c r="D240" s="26" t="s">
        <v>1679</v>
      </c>
      <c r="E240" s="26" t="s">
        <v>1677</v>
      </c>
      <c r="F240" s="26" t="s">
        <v>1679</v>
      </c>
      <c r="G240" s="26" t="s">
        <v>1680</v>
      </c>
      <c r="H240" s="26" t="s">
        <v>355</v>
      </c>
      <c r="I240" s="26"/>
      <c r="J240" s="26">
        <v>135</v>
      </c>
      <c r="K240" s="26" t="s">
        <v>269</v>
      </c>
      <c r="L240" s="26" t="s">
        <v>270</v>
      </c>
      <c r="M240" s="13" t="s">
        <v>1681</v>
      </c>
      <c r="N240" s="26"/>
      <c r="O240" s="26">
        <v>90742756</v>
      </c>
      <c r="P240" s="26" t="s">
        <v>692</v>
      </c>
      <c r="Q240" s="26">
        <v>14</v>
      </c>
      <c r="R240" s="26">
        <v>24</v>
      </c>
      <c r="S240" s="34" t="s">
        <v>273</v>
      </c>
      <c r="T240" s="34" t="s">
        <v>273</v>
      </c>
      <c r="U240" s="34" t="s">
        <v>273</v>
      </c>
      <c r="V240" s="28">
        <f>SUM(S240:U240)</f>
        <v>0</v>
      </c>
      <c r="W240" s="27">
        <v>3529</v>
      </c>
      <c r="X240" s="27"/>
      <c r="Y240" s="27"/>
      <c r="Z240" s="28">
        <f>SUM(W240:Y240)</f>
        <v>3529</v>
      </c>
      <c r="AA240" s="27">
        <f t="shared" ref="AA240:AC242" si="77">W240</f>
        <v>3529</v>
      </c>
      <c r="AB240" s="27">
        <f t="shared" si="77"/>
        <v>0</v>
      </c>
      <c r="AC240" s="27">
        <f t="shared" si="77"/>
        <v>0</v>
      </c>
      <c r="AD240" s="28">
        <f>SUM(AA240:AC240)</f>
        <v>3529</v>
      </c>
      <c r="AE240" s="28">
        <f>V240+Z240+AD240</f>
        <v>7058</v>
      </c>
      <c r="AF240" s="29" t="s">
        <v>274</v>
      </c>
      <c r="AG240" s="29" t="s">
        <v>59</v>
      </c>
      <c r="AH240" s="29" t="s">
        <v>275</v>
      </c>
      <c r="AI240" s="29" t="s">
        <v>61</v>
      </c>
      <c r="AJ240" s="29" t="s">
        <v>62</v>
      </c>
      <c r="AK240" s="26" t="s">
        <v>276</v>
      </c>
      <c r="AL240" s="26" t="s">
        <v>62</v>
      </c>
      <c r="AM240" s="26" t="s">
        <v>277</v>
      </c>
      <c r="AN240" s="26" t="s">
        <v>65</v>
      </c>
      <c r="AO240" s="26"/>
    </row>
    <row r="241" spans="1:41">
      <c r="A241" s="26">
        <v>2</v>
      </c>
      <c r="B241" s="26" t="s">
        <v>1677</v>
      </c>
      <c r="C241" s="26" t="s">
        <v>1678</v>
      </c>
      <c r="D241" s="26" t="s">
        <v>1679</v>
      </c>
      <c r="E241" s="26" t="s">
        <v>1677</v>
      </c>
      <c r="F241" s="26" t="s">
        <v>1679</v>
      </c>
      <c r="G241" s="26" t="s">
        <v>1680</v>
      </c>
      <c r="H241" s="26" t="s">
        <v>305</v>
      </c>
      <c r="I241" s="26"/>
      <c r="J241" s="26">
        <v>356</v>
      </c>
      <c r="K241" s="26" t="s">
        <v>269</v>
      </c>
      <c r="L241" s="26" t="s">
        <v>270</v>
      </c>
      <c r="M241" s="13" t="s">
        <v>1682</v>
      </c>
      <c r="N241" s="26"/>
      <c r="O241" s="26">
        <v>68654827</v>
      </c>
      <c r="P241" s="26" t="s">
        <v>692</v>
      </c>
      <c r="Q241" s="26">
        <v>14</v>
      </c>
      <c r="R241" s="26">
        <v>24</v>
      </c>
      <c r="S241" s="34" t="s">
        <v>273</v>
      </c>
      <c r="T241" s="34" t="s">
        <v>273</v>
      </c>
      <c r="U241" s="34" t="s">
        <v>273</v>
      </c>
      <c r="V241" s="28">
        <f>SUM(S241:U241)</f>
        <v>0</v>
      </c>
      <c r="W241" s="27">
        <v>3585</v>
      </c>
      <c r="X241" s="27"/>
      <c r="Y241" s="27"/>
      <c r="Z241" s="28">
        <f>SUM(W241:Y241)</f>
        <v>3585</v>
      </c>
      <c r="AA241" s="27">
        <f t="shared" si="77"/>
        <v>3585</v>
      </c>
      <c r="AB241" s="27">
        <f t="shared" si="77"/>
        <v>0</v>
      </c>
      <c r="AC241" s="27">
        <f t="shared" si="77"/>
        <v>0</v>
      </c>
      <c r="AD241" s="28">
        <f>SUM(AA241:AC241)</f>
        <v>3585</v>
      </c>
      <c r="AE241" s="28">
        <f>V241+Z241+AD241</f>
        <v>7170</v>
      </c>
      <c r="AF241" s="29" t="s">
        <v>274</v>
      </c>
      <c r="AG241" s="29" t="s">
        <v>1533</v>
      </c>
      <c r="AH241" s="29" t="s">
        <v>807</v>
      </c>
      <c r="AI241" s="29" t="s">
        <v>1534</v>
      </c>
      <c r="AJ241" s="29" t="s">
        <v>1535</v>
      </c>
      <c r="AK241" s="26" t="s">
        <v>1536</v>
      </c>
      <c r="AL241" s="26" t="s">
        <v>1537</v>
      </c>
      <c r="AM241" s="26" t="s">
        <v>277</v>
      </c>
      <c r="AN241" s="26" t="s">
        <v>65</v>
      </c>
      <c r="AO241" s="26" t="s">
        <v>2829</v>
      </c>
    </row>
    <row r="242" spans="1:41">
      <c r="A242" s="26">
        <v>3</v>
      </c>
      <c r="B242" s="26" t="s">
        <v>1677</v>
      </c>
      <c r="C242" s="26" t="s">
        <v>1678</v>
      </c>
      <c r="D242" s="26" t="s">
        <v>1679</v>
      </c>
      <c r="E242" s="26" t="s">
        <v>1677</v>
      </c>
      <c r="F242" s="26" t="s">
        <v>1679</v>
      </c>
      <c r="G242" s="26" t="s">
        <v>1680</v>
      </c>
      <c r="H242" s="26" t="s">
        <v>270</v>
      </c>
      <c r="I242" s="26" t="s">
        <v>1683</v>
      </c>
      <c r="J242" s="26">
        <v>4</v>
      </c>
      <c r="K242" s="26" t="s">
        <v>269</v>
      </c>
      <c r="L242" s="26" t="s">
        <v>270</v>
      </c>
      <c r="M242" s="13" t="s">
        <v>1684</v>
      </c>
      <c r="N242" s="26"/>
      <c r="O242" s="26">
        <v>97615009</v>
      </c>
      <c r="P242" s="26" t="s">
        <v>692</v>
      </c>
      <c r="Q242" s="26">
        <v>15</v>
      </c>
      <c r="R242" s="26">
        <v>24</v>
      </c>
      <c r="S242" s="34" t="s">
        <v>273</v>
      </c>
      <c r="T242" s="34" t="s">
        <v>273</v>
      </c>
      <c r="U242" s="34" t="s">
        <v>273</v>
      </c>
      <c r="V242" s="28">
        <f>SUM(S242:U242)</f>
        <v>0</v>
      </c>
      <c r="W242" s="27">
        <v>29115</v>
      </c>
      <c r="X242" s="27"/>
      <c r="Y242" s="27"/>
      <c r="Z242" s="28">
        <f>SUM(W242:Y242)</f>
        <v>29115</v>
      </c>
      <c r="AA242" s="27">
        <f t="shared" si="77"/>
        <v>29115</v>
      </c>
      <c r="AB242" s="27">
        <f t="shared" si="77"/>
        <v>0</v>
      </c>
      <c r="AC242" s="27">
        <f t="shared" si="77"/>
        <v>0</v>
      </c>
      <c r="AD242" s="28">
        <f>SUM(AA242:AC242)</f>
        <v>29115</v>
      </c>
      <c r="AE242" s="28">
        <f>V242+Z242+AD242</f>
        <v>58230</v>
      </c>
      <c r="AF242" s="29" t="s">
        <v>274</v>
      </c>
      <c r="AG242" s="29" t="s">
        <v>1533</v>
      </c>
      <c r="AH242" s="29" t="s">
        <v>807</v>
      </c>
      <c r="AI242" s="29" t="s">
        <v>1534</v>
      </c>
      <c r="AJ242" s="29" t="s">
        <v>1535</v>
      </c>
      <c r="AK242" s="26" t="s">
        <v>1536</v>
      </c>
      <c r="AL242" s="26" t="s">
        <v>1537</v>
      </c>
      <c r="AM242" s="26" t="s">
        <v>277</v>
      </c>
      <c r="AN242" s="26" t="s">
        <v>65</v>
      </c>
      <c r="AO242" s="26" t="s">
        <v>2830</v>
      </c>
    </row>
    <row r="243" spans="1:41">
      <c r="A243" s="31"/>
      <c r="B243" s="32" t="s">
        <v>1677</v>
      </c>
      <c r="C243" s="31"/>
      <c r="D243" s="31"/>
      <c r="E243" s="31"/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  <c r="R243" s="31"/>
      <c r="S243" s="33">
        <f t="shared" ref="S243:AE243" si="78">SUM(S240:S242)</f>
        <v>0</v>
      </c>
      <c r="T243" s="33">
        <f t="shared" si="78"/>
        <v>0</v>
      </c>
      <c r="U243" s="33">
        <f t="shared" si="78"/>
        <v>0</v>
      </c>
      <c r="V243" s="33">
        <f t="shared" si="78"/>
        <v>0</v>
      </c>
      <c r="W243" s="33">
        <f t="shared" si="78"/>
        <v>36229</v>
      </c>
      <c r="X243" s="33">
        <f t="shared" si="78"/>
        <v>0</v>
      </c>
      <c r="Y243" s="33">
        <f t="shared" si="78"/>
        <v>0</v>
      </c>
      <c r="Z243" s="33">
        <f t="shared" si="78"/>
        <v>36229</v>
      </c>
      <c r="AA243" s="33">
        <f t="shared" si="78"/>
        <v>36229</v>
      </c>
      <c r="AB243" s="33">
        <f t="shared" si="78"/>
        <v>0</v>
      </c>
      <c r="AC243" s="33">
        <f t="shared" si="78"/>
        <v>0</v>
      </c>
      <c r="AD243" s="33">
        <f t="shared" si="78"/>
        <v>36229</v>
      </c>
      <c r="AE243" s="33">
        <f t="shared" si="78"/>
        <v>72458</v>
      </c>
      <c r="AF243" s="31"/>
      <c r="AG243" s="31"/>
      <c r="AH243" s="31"/>
      <c r="AI243" s="31"/>
      <c r="AJ243" s="31"/>
      <c r="AK243" s="31"/>
      <c r="AL243" s="31"/>
      <c r="AM243" s="31"/>
      <c r="AN243" s="31"/>
      <c r="AO243" s="51"/>
    </row>
    <row r="244" spans="1:41">
      <c r="A244" s="26">
        <v>1</v>
      </c>
      <c r="B244" s="26" t="s">
        <v>1685</v>
      </c>
      <c r="C244" s="26" t="s">
        <v>1686</v>
      </c>
      <c r="D244" s="26" t="s">
        <v>1687</v>
      </c>
      <c r="E244" s="26" t="s">
        <v>1685</v>
      </c>
      <c r="F244" s="26" t="s">
        <v>1687</v>
      </c>
      <c r="G244" s="26" t="s">
        <v>1688</v>
      </c>
      <c r="H244" s="26" t="s">
        <v>270</v>
      </c>
      <c r="I244" s="26"/>
      <c r="J244" s="26"/>
      <c r="K244" s="26" t="s">
        <v>269</v>
      </c>
      <c r="L244" s="26" t="s">
        <v>270</v>
      </c>
      <c r="M244" s="13" t="s">
        <v>1689</v>
      </c>
      <c r="N244" s="26"/>
      <c r="O244" s="26">
        <v>11720015</v>
      </c>
      <c r="P244" s="26" t="s">
        <v>692</v>
      </c>
      <c r="Q244" s="26">
        <v>6</v>
      </c>
      <c r="R244" s="26">
        <v>24</v>
      </c>
      <c r="S244" s="34" t="s">
        <v>273</v>
      </c>
      <c r="T244" s="34" t="s">
        <v>273</v>
      </c>
      <c r="U244" s="34" t="s">
        <v>273</v>
      </c>
      <c r="V244" s="28">
        <f t="shared" ref="V244:V249" si="79">SUM(S244:U244)</f>
        <v>0</v>
      </c>
      <c r="W244" s="27">
        <v>1696</v>
      </c>
      <c r="X244" s="27"/>
      <c r="Y244" s="27"/>
      <c r="Z244" s="28">
        <f t="shared" ref="Z244:Z249" si="80">SUM(W244:Y244)</f>
        <v>1696</v>
      </c>
      <c r="AA244" s="27">
        <f t="shared" ref="AA244:AC249" si="81">W244</f>
        <v>1696</v>
      </c>
      <c r="AB244" s="27">
        <f t="shared" si="81"/>
        <v>0</v>
      </c>
      <c r="AC244" s="27">
        <f t="shared" si="81"/>
        <v>0</v>
      </c>
      <c r="AD244" s="28">
        <f t="shared" ref="AD244:AD249" si="82">SUM(AA244:AC244)</f>
        <v>1696</v>
      </c>
      <c r="AE244" s="28">
        <f t="shared" ref="AE244:AE249" si="83">V244+Z244+AD244</f>
        <v>3392</v>
      </c>
      <c r="AF244" s="29" t="s">
        <v>274</v>
      </c>
      <c r="AG244" s="29" t="s">
        <v>59</v>
      </c>
      <c r="AH244" s="29" t="s">
        <v>275</v>
      </c>
      <c r="AI244" s="29" t="s">
        <v>61</v>
      </c>
      <c r="AJ244" s="29" t="s">
        <v>62</v>
      </c>
      <c r="AK244" s="26" t="s">
        <v>276</v>
      </c>
      <c r="AL244" s="26" t="s">
        <v>62</v>
      </c>
      <c r="AM244" s="26" t="s">
        <v>277</v>
      </c>
      <c r="AN244" s="26" t="s">
        <v>65</v>
      </c>
      <c r="AO244" s="26"/>
    </row>
    <row r="245" spans="1:41">
      <c r="A245" s="26">
        <v>2</v>
      </c>
      <c r="B245" s="26" t="s">
        <v>1685</v>
      </c>
      <c r="C245" s="26" t="s">
        <v>1686</v>
      </c>
      <c r="D245" s="26" t="s">
        <v>1687</v>
      </c>
      <c r="E245" s="26" t="s">
        <v>1685</v>
      </c>
      <c r="F245" s="26" t="s">
        <v>1687</v>
      </c>
      <c r="G245" s="26" t="s">
        <v>1690</v>
      </c>
      <c r="H245" s="26" t="s">
        <v>270</v>
      </c>
      <c r="I245" s="26" t="s">
        <v>1514</v>
      </c>
      <c r="J245" s="26">
        <v>38</v>
      </c>
      <c r="K245" s="26" t="s">
        <v>269</v>
      </c>
      <c r="L245" s="26" t="s">
        <v>270</v>
      </c>
      <c r="M245" s="13" t="s">
        <v>1691</v>
      </c>
      <c r="N245" s="26"/>
      <c r="O245" s="26">
        <v>9769410</v>
      </c>
      <c r="P245" s="26" t="s">
        <v>692</v>
      </c>
      <c r="Q245" s="26">
        <v>6</v>
      </c>
      <c r="R245" s="26">
        <v>24</v>
      </c>
      <c r="S245" s="34" t="s">
        <v>273</v>
      </c>
      <c r="T245" s="34" t="s">
        <v>273</v>
      </c>
      <c r="U245" s="34" t="s">
        <v>273</v>
      </c>
      <c r="V245" s="28">
        <f t="shared" si="79"/>
        <v>0</v>
      </c>
      <c r="W245" s="27">
        <v>963</v>
      </c>
      <c r="X245" s="27"/>
      <c r="Y245" s="27"/>
      <c r="Z245" s="28">
        <f t="shared" si="80"/>
        <v>963</v>
      </c>
      <c r="AA245" s="27">
        <f t="shared" si="81"/>
        <v>963</v>
      </c>
      <c r="AB245" s="27">
        <f t="shared" si="81"/>
        <v>0</v>
      </c>
      <c r="AC245" s="27">
        <f t="shared" si="81"/>
        <v>0</v>
      </c>
      <c r="AD245" s="28">
        <f t="shared" si="82"/>
        <v>963</v>
      </c>
      <c r="AE245" s="28">
        <f t="shared" si="83"/>
        <v>1926</v>
      </c>
      <c r="AF245" s="29" t="s">
        <v>274</v>
      </c>
      <c r="AG245" s="29" t="s">
        <v>59</v>
      </c>
      <c r="AH245" s="29" t="s">
        <v>275</v>
      </c>
      <c r="AI245" s="29" t="s">
        <v>61</v>
      </c>
      <c r="AJ245" s="29" t="s">
        <v>62</v>
      </c>
      <c r="AK245" s="26" t="s">
        <v>276</v>
      </c>
      <c r="AL245" s="26" t="s">
        <v>62</v>
      </c>
      <c r="AM245" s="26" t="s">
        <v>277</v>
      </c>
      <c r="AN245" s="26" t="s">
        <v>65</v>
      </c>
      <c r="AO245" s="26"/>
    </row>
    <row r="246" spans="1:41">
      <c r="A246" s="26">
        <v>3</v>
      </c>
      <c r="B246" s="26" t="s">
        <v>1685</v>
      </c>
      <c r="C246" s="26" t="s">
        <v>1686</v>
      </c>
      <c r="D246" s="26" t="s">
        <v>1687</v>
      </c>
      <c r="E246" s="26" t="s">
        <v>1685</v>
      </c>
      <c r="F246" s="26" t="s">
        <v>1687</v>
      </c>
      <c r="G246" s="26" t="s">
        <v>1692</v>
      </c>
      <c r="H246" s="26" t="s">
        <v>270</v>
      </c>
      <c r="I246" s="26" t="s">
        <v>1514</v>
      </c>
      <c r="J246" s="26">
        <v>6</v>
      </c>
      <c r="K246" s="26" t="s">
        <v>269</v>
      </c>
      <c r="L246" s="26" t="s">
        <v>270</v>
      </c>
      <c r="M246" s="13" t="s">
        <v>1693</v>
      </c>
      <c r="N246" s="26"/>
      <c r="O246" s="26">
        <v>96494763</v>
      </c>
      <c r="P246" s="26" t="s">
        <v>692</v>
      </c>
      <c r="Q246" s="26">
        <v>15</v>
      </c>
      <c r="R246" s="26">
        <v>24</v>
      </c>
      <c r="S246" s="34" t="s">
        <v>273</v>
      </c>
      <c r="T246" s="34" t="s">
        <v>273</v>
      </c>
      <c r="U246" s="34" t="s">
        <v>273</v>
      </c>
      <c r="V246" s="28">
        <f t="shared" si="79"/>
        <v>0</v>
      </c>
      <c r="W246" s="27">
        <v>2328</v>
      </c>
      <c r="X246" s="27"/>
      <c r="Y246" s="27"/>
      <c r="Z246" s="28">
        <f t="shared" si="80"/>
        <v>2328</v>
      </c>
      <c r="AA246" s="27">
        <f t="shared" si="81"/>
        <v>2328</v>
      </c>
      <c r="AB246" s="27">
        <f t="shared" si="81"/>
        <v>0</v>
      </c>
      <c r="AC246" s="27">
        <f t="shared" si="81"/>
        <v>0</v>
      </c>
      <c r="AD246" s="28">
        <f t="shared" si="82"/>
        <v>2328</v>
      </c>
      <c r="AE246" s="28">
        <f t="shared" si="83"/>
        <v>4656</v>
      </c>
      <c r="AF246" s="29" t="s">
        <v>274</v>
      </c>
      <c r="AG246" s="29" t="s">
        <v>59</v>
      </c>
      <c r="AH246" s="29" t="s">
        <v>275</v>
      </c>
      <c r="AI246" s="29" t="s">
        <v>61</v>
      </c>
      <c r="AJ246" s="29" t="s">
        <v>62</v>
      </c>
      <c r="AK246" s="26" t="s">
        <v>276</v>
      </c>
      <c r="AL246" s="26" t="s">
        <v>62</v>
      </c>
      <c r="AM246" s="26" t="s">
        <v>277</v>
      </c>
      <c r="AN246" s="26" t="s">
        <v>65</v>
      </c>
      <c r="AO246" s="26"/>
    </row>
    <row r="247" spans="1:41">
      <c r="A247" s="26">
        <v>4</v>
      </c>
      <c r="B247" s="26" t="s">
        <v>1685</v>
      </c>
      <c r="C247" s="26" t="s">
        <v>1686</v>
      </c>
      <c r="D247" s="26" t="s">
        <v>1687</v>
      </c>
      <c r="E247" s="26" t="s">
        <v>1685</v>
      </c>
      <c r="F247" s="26" t="s">
        <v>1687</v>
      </c>
      <c r="G247" s="26" t="s">
        <v>1694</v>
      </c>
      <c r="H247" s="26" t="s">
        <v>268</v>
      </c>
      <c r="I247" s="26"/>
      <c r="J247" s="26" t="s">
        <v>1695</v>
      </c>
      <c r="K247" s="26" t="s">
        <v>269</v>
      </c>
      <c r="L247" s="26" t="s">
        <v>270</v>
      </c>
      <c r="M247" s="13" t="s">
        <v>1696</v>
      </c>
      <c r="N247" s="26"/>
      <c r="O247" s="26">
        <v>91333912</v>
      </c>
      <c r="P247" s="26" t="s">
        <v>692</v>
      </c>
      <c r="Q247" s="26">
        <v>6</v>
      </c>
      <c r="R247" s="26">
        <v>24</v>
      </c>
      <c r="S247" s="34" t="s">
        <v>273</v>
      </c>
      <c r="T247" s="34" t="s">
        <v>273</v>
      </c>
      <c r="U247" s="34" t="s">
        <v>273</v>
      </c>
      <c r="V247" s="28">
        <f t="shared" si="79"/>
        <v>0</v>
      </c>
      <c r="W247" s="27">
        <v>1192</v>
      </c>
      <c r="X247" s="27"/>
      <c r="Y247" s="27"/>
      <c r="Z247" s="28">
        <f t="shared" si="80"/>
        <v>1192</v>
      </c>
      <c r="AA247" s="27">
        <f t="shared" si="81"/>
        <v>1192</v>
      </c>
      <c r="AB247" s="27">
        <f t="shared" si="81"/>
        <v>0</v>
      </c>
      <c r="AC247" s="27">
        <f t="shared" si="81"/>
        <v>0</v>
      </c>
      <c r="AD247" s="28">
        <f t="shared" si="82"/>
        <v>1192</v>
      </c>
      <c r="AE247" s="28">
        <f t="shared" si="83"/>
        <v>2384</v>
      </c>
      <c r="AF247" s="29" t="s">
        <v>274</v>
      </c>
      <c r="AG247" s="29" t="s">
        <v>59</v>
      </c>
      <c r="AH247" s="29" t="s">
        <v>275</v>
      </c>
      <c r="AI247" s="29" t="s">
        <v>61</v>
      </c>
      <c r="AJ247" s="29" t="s">
        <v>62</v>
      </c>
      <c r="AK247" s="26" t="s">
        <v>276</v>
      </c>
      <c r="AL247" s="26" t="s">
        <v>62</v>
      </c>
      <c r="AM247" s="26" t="s">
        <v>277</v>
      </c>
      <c r="AN247" s="26" t="s">
        <v>65</v>
      </c>
      <c r="AO247" s="26"/>
    </row>
    <row r="248" spans="1:41">
      <c r="A248" s="26">
        <v>5</v>
      </c>
      <c r="B248" s="26" t="s">
        <v>1685</v>
      </c>
      <c r="C248" s="26" t="s">
        <v>1686</v>
      </c>
      <c r="D248" s="26" t="s">
        <v>1687</v>
      </c>
      <c r="E248" s="26" t="s">
        <v>1685</v>
      </c>
      <c r="F248" s="26" t="s">
        <v>1687</v>
      </c>
      <c r="G248" s="26" t="s">
        <v>1697</v>
      </c>
      <c r="H248" s="26" t="s">
        <v>1698</v>
      </c>
      <c r="I248" s="26"/>
      <c r="J248" s="26">
        <v>176</v>
      </c>
      <c r="K248" s="26" t="s">
        <v>269</v>
      </c>
      <c r="L248" s="26" t="s">
        <v>270</v>
      </c>
      <c r="M248" s="13" t="s">
        <v>1699</v>
      </c>
      <c r="N248" s="26"/>
      <c r="O248" s="26">
        <v>25368325</v>
      </c>
      <c r="P248" s="26" t="s">
        <v>1189</v>
      </c>
      <c r="Q248" s="26">
        <v>6</v>
      </c>
      <c r="R248" s="26">
        <v>24</v>
      </c>
      <c r="S248" s="34" t="s">
        <v>273</v>
      </c>
      <c r="T248" s="34" t="s">
        <v>273</v>
      </c>
      <c r="U248" s="34" t="s">
        <v>273</v>
      </c>
      <c r="V248" s="28">
        <f t="shared" si="79"/>
        <v>0</v>
      </c>
      <c r="W248" s="27">
        <v>1000</v>
      </c>
      <c r="X248" s="27">
        <v>1916</v>
      </c>
      <c r="Y248" s="27"/>
      <c r="Z248" s="28">
        <f t="shared" si="80"/>
        <v>2916</v>
      </c>
      <c r="AA248" s="27">
        <f t="shared" si="81"/>
        <v>1000</v>
      </c>
      <c r="AB248" s="27">
        <f t="shared" si="81"/>
        <v>1916</v>
      </c>
      <c r="AC248" s="27">
        <f t="shared" si="81"/>
        <v>0</v>
      </c>
      <c r="AD248" s="28">
        <f t="shared" si="82"/>
        <v>2916</v>
      </c>
      <c r="AE248" s="28">
        <f t="shared" si="83"/>
        <v>5832</v>
      </c>
      <c r="AF248" s="29" t="s">
        <v>274</v>
      </c>
      <c r="AG248" s="29" t="s">
        <v>59</v>
      </c>
      <c r="AH248" s="29" t="s">
        <v>275</v>
      </c>
      <c r="AI248" s="29" t="s">
        <v>61</v>
      </c>
      <c r="AJ248" s="29" t="s">
        <v>62</v>
      </c>
      <c r="AK248" s="26" t="s">
        <v>276</v>
      </c>
      <c r="AL248" s="26" t="s">
        <v>62</v>
      </c>
      <c r="AM248" s="26" t="s">
        <v>277</v>
      </c>
      <c r="AN248" s="26" t="s">
        <v>65</v>
      </c>
      <c r="AO248" s="26"/>
    </row>
    <row r="249" spans="1:41">
      <c r="A249" s="26">
        <v>6</v>
      </c>
      <c r="B249" s="26" t="s">
        <v>1685</v>
      </c>
      <c r="C249" s="26" t="s">
        <v>1686</v>
      </c>
      <c r="D249" s="26" t="s">
        <v>1687</v>
      </c>
      <c r="E249" s="26" t="s">
        <v>1685</v>
      </c>
      <c r="F249" s="26" t="s">
        <v>1687</v>
      </c>
      <c r="G249" s="26" t="s">
        <v>1697</v>
      </c>
      <c r="H249" s="26" t="s">
        <v>326</v>
      </c>
      <c r="I249" s="26"/>
      <c r="J249" s="26">
        <v>83</v>
      </c>
      <c r="K249" s="26" t="s">
        <v>269</v>
      </c>
      <c r="L249" s="26" t="s">
        <v>270</v>
      </c>
      <c r="M249" s="13" t="s">
        <v>1700</v>
      </c>
      <c r="N249" s="26"/>
      <c r="O249" s="26">
        <v>97839826</v>
      </c>
      <c r="P249" s="26" t="s">
        <v>1189</v>
      </c>
      <c r="Q249" s="26">
        <v>4</v>
      </c>
      <c r="R249" s="26">
        <v>24</v>
      </c>
      <c r="S249" s="34" t="s">
        <v>273</v>
      </c>
      <c r="T249" s="34" t="s">
        <v>273</v>
      </c>
      <c r="U249" s="34" t="s">
        <v>273</v>
      </c>
      <c r="V249" s="28">
        <f t="shared" si="79"/>
        <v>0</v>
      </c>
      <c r="W249" s="27">
        <v>502</v>
      </c>
      <c r="X249" s="27">
        <v>400</v>
      </c>
      <c r="Y249" s="27"/>
      <c r="Z249" s="28">
        <f t="shared" si="80"/>
        <v>902</v>
      </c>
      <c r="AA249" s="27">
        <f t="shared" si="81"/>
        <v>502</v>
      </c>
      <c r="AB249" s="27">
        <f t="shared" si="81"/>
        <v>400</v>
      </c>
      <c r="AC249" s="27">
        <f t="shared" si="81"/>
        <v>0</v>
      </c>
      <c r="AD249" s="28">
        <f t="shared" si="82"/>
        <v>902</v>
      </c>
      <c r="AE249" s="28">
        <f t="shared" si="83"/>
        <v>1804</v>
      </c>
      <c r="AF249" s="29" t="s">
        <v>274</v>
      </c>
      <c r="AG249" s="29" t="s">
        <v>59</v>
      </c>
      <c r="AH249" s="29" t="s">
        <v>275</v>
      </c>
      <c r="AI249" s="29" t="s">
        <v>61</v>
      </c>
      <c r="AJ249" s="29" t="s">
        <v>62</v>
      </c>
      <c r="AK249" s="26" t="s">
        <v>276</v>
      </c>
      <c r="AL249" s="26" t="s">
        <v>62</v>
      </c>
      <c r="AM249" s="26" t="s">
        <v>277</v>
      </c>
      <c r="AN249" s="26" t="s">
        <v>65</v>
      </c>
      <c r="AO249" s="26"/>
    </row>
    <row r="250" spans="1:41">
      <c r="A250" s="31"/>
      <c r="B250" s="32" t="s">
        <v>1685</v>
      </c>
      <c r="C250" s="31"/>
      <c r="D250" s="31"/>
      <c r="E250" s="31"/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3">
        <f t="shared" ref="S250:AE250" si="84">SUM(S244:S249)</f>
        <v>0</v>
      </c>
      <c r="T250" s="33">
        <f t="shared" si="84"/>
        <v>0</v>
      </c>
      <c r="U250" s="33">
        <f t="shared" si="84"/>
        <v>0</v>
      </c>
      <c r="V250" s="33">
        <f t="shared" si="84"/>
        <v>0</v>
      </c>
      <c r="W250" s="33">
        <f t="shared" si="84"/>
        <v>7681</v>
      </c>
      <c r="X250" s="33">
        <f t="shared" si="84"/>
        <v>2316</v>
      </c>
      <c r="Y250" s="33">
        <f t="shared" si="84"/>
        <v>0</v>
      </c>
      <c r="Z250" s="33">
        <f t="shared" si="84"/>
        <v>9997</v>
      </c>
      <c r="AA250" s="33">
        <f t="shared" si="84"/>
        <v>7681</v>
      </c>
      <c r="AB250" s="33">
        <f t="shared" si="84"/>
        <v>2316</v>
      </c>
      <c r="AC250" s="33">
        <f t="shared" si="84"/>
        <v>0</v>
      </c>
      <c r="AD250" s="33">
        <f t="shared" si="84"/>
        <v>9997</v>
      </c>
      <c r="AE250" s="33">
        <f t="shared" si="84"/>
        <v>19994</v>
      </c>
      <c r="AF250" s="31"/>
      <c r="AG250" s="31"/>
      <c r="AH250" s="31"/>
      <c r="AI250" s="31"/>
      <c r="AJ250" s="31"/>
      <c r="AK250" s="31"/>
      <c r="AL250" s="31"/>
      <c r="AM250" s="31"/>
      <c r="AN250" s="31"/>
      <c r="AO250" s="51"/>
    </row>
    <row r="251" spans="1:41">
      <c r="A251" s="26">
        <v>1</v>
      </c>
      <c r="B251" s="26" t="s">
        <v>1701</v>
      </c>
      <c r="C251" s="26" t="s">
        <v>1702</v>
      </c>
      <c r="D251" s="26" t="s">
        <v>1703</v>
      </c>
      <c r="E251" s="26" t="s">
        <v>1701</v>
      </c>
      <c r="F251" s="26" t="s">
        <v>1703</v>
      </c>
      <c r="G251" s="26" t="s">
        <v>1079</v>
      </c>
      <c r="H251" s="26" t="s">
        <v>1704</v>
      </c>
      <c r="I251" s="26"/>
      <c r="J251" s="26">
        <v>1</v>
      </c>
      <c r="K251" s="26" t="s">
        <v>1705</v>
      </c>
      <c r="L251" s="26" t="s">
        <v>1706</v>
      </c>
      <c r="M251" s="13" t="s">
        <v>1707</v>
      </c>
      <c r="N251" s="26"/>
      <c r="O251" s="26">
        <v>30404962</v>
      </c>
      <c r="P251" s="26" t="s">
        <v>692</v>
      </c>
      <c r="Q251" s="26">
        <v>12.5</v>
      </c>
      <c r="R251" s="26">
        <v>36</v>
      </c>
      <c r="S251" s="36">
        <v>3368</v>
      </c>
      <c r="T251" s="36"/>
      <c r="U251" s="36"/>
      <c r="V251" s="28">
        <f t="shared" ref="V251:V282" si="85">SUM(S251:U251)</f>
        <v>3368</v>
      </c>
      <c r="W251" s="27">
        <f t="shared" ref="W251:W282" si="86">S251</f>
        <v>3368</v>
      </c>
      <c r="X251" s="27">
        <f t="shared" ref="X251:X282" si="87">T251</f>
        <v>0</v>
      </c>
      <c r="Y251" s="27">
        <f t="shared" ref="Y251:Y282" si="88">U251</f>
        <v>0</v>
      </c>
      <c r="Z251" s="28">
        <f t="shared" ref="Z251:Z282" si="89">SUM(W251:Y251)</f>
        <v>3368</v>
      </c>
      <c r="AA251" s="27">
        <f t="shared" ref="AA251:AA282" si="90">S251</f>
        <v>3368</v>
      </c>
      <c r="AB251" s="27">
        <f t="shared" ref="AB251:AB282" si="91">T251</f>
        <v>0</v>
      </c>
      <c r="AC251" s="27">
        <f t="shared" ref="AC251:AC282" si="92">U251</f>
        <v>0</v>
      </c>
      <c r="AD251" s="28">
        <f t="shared" ref="AD251:AD282" si="93">SUM(AA251:AC251)</f>
        <v>3368</v>
      </c>
      <c r="AE251" s="28">
        <f t="shared" ref="AE251:AE282" si="94">V251+Z251+AD251</f>
        <v>10104</v>
      </c>
      <c r="AF251" s="29" t="s">
        <v>1708</v>
      </c>
      <c r="AG251" s="29" t="s">
        <v>59</v>
      </c>
      <c r="AH251" s="29" t="s">
        <v>719</v>
      </c>
      <c r="AI251" s="29" t="s">
        <v>61</v>
      </c>
      <c r="AJ251" s="29" t="s">
        <v>62</v>
      </c>
      <c r="AK251" s="26" t="s">
        <v>63</v>
      </c>
      <c r="AL251" s="26" t="s">
        <v>62</v>
      </c>
      <c r="AM251" s="26" t="s">
        <v>64</v>
      </c>
      <c r="AN251" s="26" t="s">
        <v>65</v>
      </c>
      <c r="AO251" s="26"/>
    </row>
    <row r="252" spans="1:41">
      <c r="A252" s="26">
        <v>2</v>
      </c>
      <c r="B252" s="26" t="s">
        <v>1701</v>
      </c>
      <c r="C252" s="26" t="s">
        <v>1702</v>
      </c>
      <c r="D252" s="26" t="s">
        <v>1703</v>
      </c>
      <c r="E252" s="26" t="s">
        <v>1701</v>
      </c>
      <c r="F252" s="26" t="s">
        <v>1703</v>
      </c>
      <c r="G252" s="26" t="s">
        <v>1079</v>
      </c>
      <c r="H252" s="26" t="s">
        <v>1706</v>
      </c>
      <c r="I252" s="26"/>
      <c r="J252" s="26">
        <v>7</v>
      </c>
      <c r="K252" s="26" t="s">
        <v>1705</v>
      </c>
      <c r="L252" s="26" t="s">
        <v>1706</v>
      </c>
      <c r="M252" s="13" t="s">
        <v>1709</v>
      </c>
      <c r="N252" s="26"/>
      <c r="O252" s="26">
        <v>30055325</v>
      </c>
      <c r="P252" s="26" t="s">
        <v>692</v>
      </c>
      <c r="Q252" s="26">
        <v>40</v>
      </c>
      <c r="R252" s="26">
        <v>36</v>
      </c>
      <c r="S252" s="36">
        <v>12265</v>
      </c>
      <c r="T252" s="36"/>
      <c r="U252" s="36"/>
      <c r="V252" s="28">
        <f t="shared" si="85"/>
        <v>12265</v>
      </c>
      <c r="W252" s="27">
        <f t="shared" si="86"/>
        <v>12265</v>
      </c>
      <c r="X252" s="27">
        <f t="shared" si="87"/>
        <v>0</v>
      </c>
      <c r="Y252" s="27">
        <f t="shared" si="88"/>
        <v>0</v>
      </c>
      <c r="Z252" s="28">
        <f t="shared" si="89"/>
        <v>12265</v>
      </c>
      <c r="AA252" s="27">
        <f t="shared" si="90"/>
        <v>12265</v>
      </c>
      <c r="AB252" s="27">
        <f t="shared" si="91"/>
        <v>0</v>
      </c>
      <c r="AC252" s="27">
        <f t="shared" si="92"/>
        <v>0</v>
      </c>
      <c r="AD252" s="28">
        <f t="shared" si="93"/>
        <v>12265</v>
      </c>
      <c r="AE252" s="28">
        <f t="shared" si="94"/>
        <v>36795</v>
      </c>
      <c r="AF252" s="29" t="s">
        <v>1708</v>
      </c>
      <c r="AG252" s="29" t="s">
        <v>59</v>
      </c>
      <c r="AH252" s="29" t="s">
        <v>719</v>
      </c>
      <c r="AI252" s="29" t="s">
        <v>61</v>
      </c>
      <c r="AJ252" s="29" t="s">
        <v>62</v>
      </c>
      <c r="AK252" s="26" t="s">
        <v>63</v>
      </c>
      <c r="AL252" s="26" t="s">
        <v>62</v>
      </c>
      <c r="AM252" s="26" t="s">
        <v>64</v>
      </c>
      <c r="AN252" s="26" t="s">
        <v>65</v>
      </c>
      <c r="AO252" s="26"/>
    </row>
    <row r="253" spans="1:41">
      <c r="A253" s="26">
        <v>3</v>
      </c>
      <c r="B253" s="26" t="s">
        <v>1701</v>
      </c>
      <c r="C253" s="26" t="s">
        <v>1702</v>
      </c>
      <c r="D253" s="26" t="s">
        <v>1703</v>
      </c>
      <c r="E253" s="26" t="s">
        <v>1701</v>
      </c>
      <c r="F253" s="26" t="s">
        <v>1703</v>
      </c>
      <c r="G253" s="26" t="s">
        <v>1079</v>
      </c>
      <c r="H253" s="26" t="s">
        <v>1710</v>
      </c>
      <c r="I253" s="26"/>
      <c r="J253" s="26"/>
      <c r="K253" s="26" t="s">
        <v>1705</v>
      </c>
      <c r="L253" s="26" t="s">
        <v>1706</v>
      </c>
      <c r="M253" s="13" t="s">
        <v>1711</v>
      </c>
      <c r="N253" s="26"/>
      <c r="O253" s="26">
        <v>30026726</v>
      </c>
      <c r="P253" s="26" t="s">
        <v>692</v>
      </c>
      <c r="Q253" s="26">
        <v>16.5</v>
      </c>
      <c r="R253" s="26">
        <v>36</v>
      </c>
      <c r="S253" s="36">
        <v>5710</v>
      </c>
      <c r="T253" s="36"/>
      <c r="U253" s="36"/>
      <c r="V253" s="28">
        <f t="shared" si="85"/>
        <v>5710</v>
      </c>
      <c r="W253" s="27">
        <f t="shared" si="86"/>
        <v>5710</v>
      </c>
      <c r="X253" s="27">
        <f t="shared" si="87"/>
        <v>0</v>
      </c>
      <c r="Y253" s="27">
        <f t="shared" si="88"/>
        <v>0</v>
      </c>
      <c r="Z253" s="28">
        <f t="shared" si="89"/>
        <v>5710</v>
      </c>
      <c r="AA253" s="27">
        <f t="shared" si="90"/>
        <v>5710</v>
      </c>
      <c r="AB253" s="27">
        <f t="shared" si="91"/>
        <v>0</v>
      </c>
      <c r="AC253" s="27">
        <f t="shared" si="92"/>
        <v>0</v>
      </c>
      <c r="AD253" s="28">
        <f t="shared" si="93"/>
        <v>5710</v>
      </c>
      <c r="AE253" s="28">
        <f t="shared" si="94"/>
        <v>17130</v>
      </c>
      <c r="AF253" s="29" t="s">
        <v>1708</v>
      </c>
      <c r="AG253" s="29" t="s">
        <v>59</v>
      </c>
      <c r="AH253" s="29" t="s">
        <v>719</v>
      </c>
      <c r="AI253" s="29" t="s">
        <v>61</v>
      </c>
      <c r="AJ253" s="29" t="s">
        <v>62</v>
      </c>
      <c r="AK253" s="26" t="s">
        <v>63</v>
      </c>
      <c r="AL253" s="26" t="s">
        <v>62</v>
      </c>
      <c r="AM253" s="26" t="s">
        <v>64</v>
      </c>
      <c r="AN253" s="26" t="s">
        <v>65</v>
      </c>
      <c r="AO253" s="26"/>
    </row>
    <row r="254" spans="1:41">
      <c r="A254" s="26">
        <v>4</v>
      </c>
      <c r="B254" s="26" t="s">
        <v>1701</v>
      </c>
      <c r="C254" s="26" t="s">
        <v>1702</v>
      </c>
      <c r="D254" s="26" t="s">
        <v>1703</v>
      </c>
      <c r="E254" s="26" t="s">
        <v>1701</v>
      </c>
      <c r="F254" s="26" t="s">
        <v>1703</v>
      </c>
      <c r="G254" s="26" t="s">
        <v>1079</v>
      </c>
      <c r="H254" s="26" t="s">
        <v>1712</v>
      </c>
      <c r="I254" s="26"/>
      <c r="J254" s="26">
        <v>80</v>
      </c>
      <c r="K254" s="26" t="s">
        <v>1705</v>
      </c>
      <c r="L254" s="26" t="s">
        <v>1706</v>
      </c>
      <c r="M254" s="13" t="s">
        <v>1713</v>
      </c>
      <c r="N254" s="26"/>
      <c r="O254" s="26">
        <v>11526799</v>
      </c>
      <c r="P254" s="26" t="s">
        <v>692</v>
      </c>
      <c r="Q254" s="26">
        <v>14</v>
      </c>
      <c r="R254" s="26">
        <v>36</v>
      </c>
      <c r="S254" s="36">
        <v>94030</v>
      </c>
      <c r="T254" s="36"/>
      <c r="U254" s="36"/>
      <c r="V254" s="28">
        <f t="shared" si="85"/>
        <v>94030</v>
      </c>
      <c r="W254" s="27">
        <f t="shared" si="86"/>
        <v>94030</v>
      </c>
      <c r="X254" s="27">
        <f t="shared" si="87"/>
        <v>0</v>
      </c>
      <c r="Y254" s="27">
        <f t="shared" si="88"/>
        <v>0</v>
      </c>
      <c r="Z254" s="28">
        <f t="shared" si="89"/>
        <v>94030</v>
      </c>
      <c r="AA254" s="27">
        <f t="shared" si="90"/>
        <v>94030</v>
      </c>
      <c r="AB254" s="27">
        <f t="shared" si="91"/>
        <v>0</v>
      </c>
      <c r="AC254" s="27">
        <f t="shared" si="92"/>
        <v>0</v>
      </c>
      <c r="AD254" s="28">
        <f t="shared" si="93"/>
        <v>94030</v>
      </c>
      <c r="AE254" s="28">
        <f t="shared" si="94"/>
        <v>282090</v>
      </c>
      <c r="AF254" s="29" t="s">
        <v>1708</v>
      </c>
      <c r="AG254" s="29" t="s">
        <v>59</v>
      </c>
      <c r="AH254" s="29" t="s">
        <v>719</v>
      </c>
      <c r="AI254" s="29" t="s">
        <v>61</v>
      </c>
      <c r="AJ254" s="29" t="s">
        <v>62</v>
      </c>
      <c r="AK254" s="26" t="s">
        <v>63</v>
      </c>
      <c r="AL254" s="26" t="s">
        <v>62</v>
      </c>
      <c r="AM254" s="26" t="s">
        <v>64</v>
      </c>
      <c r="AN254" s="26" t="s">
        <v>65</v>
      </c>
      <c r="AO254" s="26"/>
    </row>
    <row r="255" spans="1:41">
      <c r="A255" s="26">
        <v>5</v>
      </c>
      <c r="B255" s="26" t="s">
        <v>1701</v>
      </c>
      <c r="C255" s="26" t="s">
        <v>1702</v>
      </c>
      <c r="D255" s="26" t="s">
        <v>1703</v>
      </c>
      <c r="E255" s="26" t="s">
        <v>1701</v>
      </c>
      <c r="F255" s="26" t="s">
        <v>1703</v>
      </c>
      <c r="G255" s="26" t="s">
        <v>1079</v>
      </c>
      <c r="H255" s="26" t="s">
        <v>1714</v>
      </c>
      <c r="I255" s="26"/>
      <c r="J255" s="26"/>
      <c r="K255" s="26" t="s">
        <v>1705</v>
      </c>
      <c r="L255" s="26" t="s">
        <v>1706</v>
      </c>
      <c r="M255" s="13" t="s">
        <v>1715</v>
      </c>
      <c r="N255" s="26"/>
      <c r="O255" s="26">
        <v>30026514</v>
      </c>
      <c r="P255" s="26" t="s">
        <v>692</v>
      </c>
      <c r="Q255" s="26">
        <v>16.5</v>
      </c>
      <c r="R255" s="26">
        <v>36</v>
      </c>
      <c r="S255" s="36">
        <v>295</v>
      </c>
      <c r="T255" s="36"/>
      <c r="U255" s="36"/>
      <c r="V255" s="28">
        <f t="shared" si="85"/>
        <v>295</v>
      </c>
      <c r="W255" s="27">
        <f t="shared" si="86"/>
        <v>295</v>
      </c>
      <c r="X255" s="27">
        <f t="shared" si="87"/>
        <v>0</v>
      </c>
      <c r="Y255" s="27">
        <f t="shared" si="88"/>
        <v>0</v>
      </c>
      <c r="Z255" s="28">
        <f t="shared" si="89"/>
        <v>295</v>
      </c>
      <c r="AA255" s="27">
        <f t="shared" si="90"/>
        <v>295</v>
      </c>
      <c r="AB255" s="27">
        <f t="shared" si="91"/>
        <v>0</v>
      </c>
      <c r="AC255" s="27">
        <f t="shared" si="92"/>
        <v>0</v>
      </c>
      <c r="AD255" s="28">
        <f t="shared" si="93"/>
        <v>295</v>
      </c>
      <c r="AE255" s="28">
        <f t="shared" si="94"/>
        <v>885</v>
      </c>
      <c r="AF255" s="29" t="s">
        <v>1708</v>
      </c>
      <c r="AG255" s="29" t="s">
        <v>59</v>
      </c>
      <c r="AH255" s="29" t="s">
        <v>719</v>
      </c>
      <c r="AI255" s="29" t="s">
        <v>61</v>
      </c>
      <c r="AJ255" s="29" t="s">
        <v>62</v>
      </c>
      <c r="AK255" s="26" t="s">
        <v>63</v>
      </c>
      <c r="AL255" s="26" t="s">
        <v>62</v>
      </c>
      <c r="AM255" s="26" t="s">
        <v>64</v>
      </c>
      <c r="AN255" s="26" t="s">
        <v>65</v>
      </c>
      <c r="AO255" s="26"/>
    </row>
    <row r="256" spans="1:41">
      <c r="A256" s="26">
        <v>6</v>
      </c>
      <c r="B256" s="26" t="s">
        <v>1701</v>
      </c>
      <c r="C256" s="26" t="s">
        <v>1702</v>
      </c>
      <c r="D256" s="26" t="s">
        <v>1703</v>
      </c>
      <c r="E256" s="26" t="s">
        <v>1701</v>
      </c>
      <c r="F256" s="26" t="s">
        <v>1703</v>
      </c>
      <c r="G256" s="26" t="s">
        <v>1079</v>
      </c>
      <c r="H256" s="26" t="s">
        <v>1716</v>
      </c>
      <c r="I256" s="26"/>
      <c r="J256" s="26" t="s">
        <v>1717</v>
      </c>
      <c r="K256" s="26" t="s">
        <v>1705</v>
      </c>
      <c r="L256" s="26" t="s">
        <v>1706</v>
      </c>
      <c r="M256" s="13" t="s">
        <v>1718</v>
      </c>
      <c r="N256" s="26"/>
      <c r="O256" s="26">
        <v>30055322</v>
      </c>
      <c r="P256" s="26" t="s">
        <v>692</v>
      </c>
      <c r="Q256" s="26">
        <v>16.5</v>
      </c>
      <c r="R256" s="26">
        <v>36</v>
      </c>
      <c r="S256" s="36">
        <v>3756</v>
      </c>
      <c r="T256" s="36"/>
      <c r="U256" s="36"/>
      <c r="V256" s="28">
        <f t="shared" si="85"/>
        <v>3756</v>
      </c>
      <c r="W256" s="27">
        <f t="shared" si="86"/>
        <v>3756</v>
      </c>
      <c r="X256" s="27">
        <f t="shared" si="87"/>
        <v>0</v>
      </c>
      <c r="Y256" s="27">
        <f t="shared" si="88"/>
        <v>0</v>
      </c>
      <c r="Z256" s="28">
        <f t="shared" si="89"/>
        <v>3756</v>
      </c>
      <c r="AA256" s="27">
        <f t="shared" si="90"/>
        <v>3756</v>
      </c>
      <c r="AB256" s="27">
        <f t="shared" si="91"/>
        <v>0</v>
      </c>
      <c r="AC256" s="27">
        <f t="shared" si="92"/>
        <v>0</v>
      </c>
      <c r="AD256" s="28">
        <f t="shared" si="93"/>
        <v>3756</v>
      </c>
      <c r="AE256" s="28">
        <f t="shared" si="94"/>
        <v>11268</v>
      </c>
      <c r="AF256" s="29" t="s">
        <v>1708</v>
      </c>
      <c r="AG256" s="29" t="s">
        <v>59</v>
      </c>
      <c r="AH256" s="29" t="s">
        <v>719</v>
      </c>
      <c r="AI256" s="29" t="s">
        <v>61</v>
      </c>
      <c r="AJ256" s="29" t="s">
        <v>62</v>
      </c>
      <c r="AK256" s="26" t="s">
        <v>63</v>
      </c>
      <c r="AL256" s="26" t="s">
        <v>62</v>
      </c>
      <c r="AM256" s="26" t="s">
        <v>64</v>
      </c>
      <c r="AN256" s="26" t="s">
        <v>65</v>
      </c>
      <c r="AO256" s="26"/>
    </row>
    <row r="257" spans="1:41">
      <c r="A257" s="26">
        <v>7</v>
      </c>
      <c r="B257" s="26" t="s">
        <v>1701</v>
      </c>
      <c r="C257" s="26" t="s">
        <v>1702</v>
      </c>
      <c r="D257" s="26" t="s">
        <v>1703</v>
      </c>
      <c r="E257" s="26" t="s">
        <v>1701</v>
      </c>
      <c r="F257" s="26" t="s">
        <v>1703</v>
      </c>
      <c r="G257" s="26" t="s">
        <v>1079</v>
      </c>
      <c r="H257" s="26" t="s">
        <v>1719</v>
      </c>
      <c r="I257" s="26"/>
      <c r="J257" s="26">
        <v>60</v>
      </c>
      <c r="K257" s="26" t="s">
        <v>1705</v>
      </c>
      <c r="L257" s="26" t="s">
        <v>1706</v>
      </c>
      <c r="M257" s="13" t="s">
        <v>1720</v>
      </c>
      <c r="N257" s="26"/>
      <c r="O257" s="26">
        <v>30404935</v>
      </c>
      <c r="P257" s="26" t="s">
        <v>692</v>
      </c>
      <c r="Q257" s="26">
        <v>12.5</v>
      </c>
      <c r="R257" s="26">
        <v>36</v>
      </c>
      <c r="S257" s="36">
        <v>921</v>
      </c>
      <c r="T257" s="36"/>
      <c r="U257" s="36"/>
      <c r="V257" s="28">
        <f t="shared" si="85"/>
        <v>921</v>
      </c>
      <c r="W257" s="27">
        <f t="shared" si="86"/>
        <v>921</v>
      </c>
      <c r="X257" s="27">
        <f t="shared" si="87"/>
        <v>0</v>
      </c>
      <c r="Y257" s="27">
        <f t="shared" si="88"/>
        <v>0</v>
      </c>
      <c r="Z257" s="28">
        <f t="shared" si="89"/>
        <v>921</v>
      </c>
      <c r="AA257" s="27">
        <f t="shared" si="90"/>
        <v>921</v>
      </c>
      <c r="AB257" s="27">
        <f t="shared" si="91"/>
        <v>0</v>
      </c>
      <c r="AC257" s="27">
        <f t="shared" si="92"/>
        <v>0</v>
      </c>
      <c r="AD257" s="28">
        <f t="shared" si="93"/>
        <v>921</v>
      </c>
      <c r="AE257" s="28">
        <f t="shared" si="94"/>
        <v>2763</v>
      </c>
      <c r="AF257" s="29" t="s">
        <v>1708</v>
      </c>
      <c r="AG257" s="29" t="s">
        <v>59</v>
      </c>
      <c r="AH257" s="29" t="s">
        <v>719</v>
      </c>
      <c r="AI257" s="29" t="s">
        <v>61</v>
      </c>
      <c r="AJ257" s="29" t="s">
        <v>62</v>
      </c>
      <c r="AK257" s="26" t="s">
        <v>63</v>
      </c>
      <c r="AL257" s="26" t="s">
        <v>62</v>
      </c>
      <c r="AM257" s="26" t="s">
        <v>64</v>
      </c>
      <c r="AN257" s="26" t="s">
        <v>65</v>
      </c>
      <c r="AO257" s="26"/>
    </row>
    <row r="258" spans="1:41">
      <c r="A258" s="26">
        <v>8</v>
      </c>
      <c r="B258" s="26" t="s">
        <v>1701</v>
      </c>
      <c r="C258" s="26" t="s">
        <v>1702</v>
      </c>
      <c r="D258" s="26" t="s">
        <v>1703</v>
      </c>
      <c r="E258" s="26" t="s">
        <v>1701</v>
      </c>
      <c r="F258" s="26" t="s">
        <v>1703</v>
      </c>
      <c r="G258" s="26" t="s">
        <v>1457</v>
      </c>
      <c r="H258" s="26" t="s">
        <v>1721</v>
      </c>
      <c r="I258" s="26"/>
      <c r="J258" s="26">
        <v>18</v>
      </c>
      <c r="K258" s="26" t="s">
        <v>1705</v>
      </c>
      <c r="L258" s="26" t="s">
        <v>1706</v>
      </c>
      <c r="M258" s="13" t="s">
        <v>1722</v>
      </c>
      <c r="N258" s="26"/>
      <c r="O258" s="26">
        <v>30055332</v>
      </c>
      <c r="P258" s="26" t="s">
        <v>692</v>
      </c>
      <c r="Q258" s="26">
        <v>16.5</v>
      </c>
      <c r="R258" s="26">
        <v>36</v>
      </c>
      <c r="S258" s="36">
        <v>821</v>
      </c>
      <c r="T258" s="36"/>
      <c r="U258" s="36"/>
      <c r="V258" s="28">
        <f t="shared" si="85"/>
        <v>821</v>
      </c>
      <c r="W258" s="27">
        <f t="shared" si="86"/>
        <v>821</v>
      </c>
      <c r="X258" s="27">
        <f t="shared" si="87"/>
        <v>0</v>
      </c>
      <c r="Y258" s="27">
        <f t="shared" si="88"/>
        <v>0</v>
      </c>
      <c r="Z258" s="28">
        <f t="shared" si="89"/>
        <v>821</v>
      </c>
      <c r="AA258" s="27">
        <f t="shared" si="90"/>
        <v>821</v>
      </c>
      <c r="AB258" s="27">
        <f t="shared" si="91"/>
        <v>0</v>
      </c>
      <c r="AC258" s="27">
        <f t="shared" si="92"/>
        <v>0</v>
      </c>
      <c r="AD258" s="28">
        <f t="shared" si="93"/>
        <v>821</v>
      </c>
      <c r="AE258" s="28">
        <f t="shared" si="94"/>
        <v>2463</v>
      </c>
      <c r="AF258" s="29" t="s">
        <v>1708</v>
      </c>
      <c r="AG258" s="29" t="s">
        <v>59</v>
      </c>
      <c r="AH258" s="29" t="s">
        <v>719</v>
      </c>
      <c r="AI258" s="29" t="s">
        <v>61</v>
      </c>
      <c r="AJ258" s="29" t="s">
        <v>62</v>
      </c>
      <c r="AK258" s="26" t="s">
        <v>63</v>
      </c>
      <c r="AL258" s="26" t="s">
        <v>62</v>
      </c>
      <c r="AM258" s="26" t="s">
        <v>64</v>
      </c>
      <c r="AN258" s="26" t="s">
        <v>65</v>
      </c>
      <c r="AO258" s="26"/>
    </row>
    <row r="259" spans="1:41">
      <c r="A259" s="26">
        <v>9</v>
      </c>
      <c r="B259" s="26" t="s">
        <v>1701</v>
      </c>
      <c r="C259" s="26" t="s">
        <v>1702</v>
      </c>
      <c r="D259" s="26" t="s">
        <v>1703</v>
      </c>
      <c r="E259" s="26" t="s">
        <v>1701</v>
      </c>
      <c r="F259" s="26" t="s">
        <v>1703</v>
      </c>
      <c r="G259" s="26" t="s">
        <v>1723</v>
      </c>
      <c r="H259" s="26" t="s">
        <v>1724</v>
      </c>
      <c r="I259" s="26"/>
      <c r="J259" s="26">
        <v>4</v>
      </c>
      <c r="K259" s="26" t="s">
        <v>1705</v>
      </c>
      <c r="L259" s="26" t="s">
        <v>1706</v>
      </c>
      <c r="M259" s="13" t="s">
        <v>1725</v>
      </c>
      <c r="N259" s="26"/>
      <c r="O259" s="26">
        <v>30404968</v>
      </c>
      <c r="P259" s="26" t="s">
        <v>692</v>
      </c>
      <c r="Q259" s="26">
        <v>11</v>
      </c>
      <c r="R259" s="26">
        <v>36</v>
      </c>
      <c r="S259" s="36">
        <v>2748</v>
      </c>
      <c r="T259" s="36"/>
      <c r="U259" s="36"/>
      <c r="V259" s="28">
        <f t="shared" si="85"/>
        <v>2748</v>
      </c>
      <c r="W259" s="27">
        <f t="shared" si="86"/>
        <v>2748</v>
      </c>
      <c r="X259" s="27">
        <f t="shared" si="87"/>
        <v>0</v>
      </c>
      <c r="Y259" s="27">
        <f t="shared" si="88"/>
        <v>0</v>
      </c>
      <c r="Z259" s="28">
        <f t="shared" si="89"/>
        <v>2748</v>
      </c>
      <c r="AA259" s="27">
        <f t="shared" si="90"/>
        <v>2748</v>
      </c>
      <c r="AB259" s="27">
        <f t="shared" si="91"/>
        <v>0</v>
      </c>
      <c r="AC259" s="27">
        <f t="shared" si="92"/>
        <v>0</v>
      </c>
      <c r="AD259" s="28">
        <f t="shared" si="93"/>
        <v>2748</v>
      </c>
      <c r="AE259" s="28">
        <f t="shared" si="94"/>
        <v>8244</v>
      </c>
      <c r="AF259" s="29" t="s">
        <v>1708</v>
      </c>
      <c r="AG259" s="29" t="s">
        <v>59</v>
      </c>
      <c r="AH259" s="29" t="s">
        <v>719</v>
      </c>
      <c r="AI259" s="29" t="s">
        <v>61</v>
      </c>
      <c r="AJ259" s="29" t="s">
        <v>62</v>
      </c>
      <c r="AK259" s="26" t="s">
        <v>63</v>
      </c>
      <c r="AL259" s="26" t="s">
        <v>62</v>
      </c>
      <c r="AM259" s="26" t="s">
        <v>64</v>
      </c>
      <c r="AN259" s="26" t="s">
        <v>65</v>
      </c>
      <c r="AO259" s="26"/>
    </row>
    <row r="260" spans="1:41">
      <c r="A260" s="26">
        <v>10</v>
      </c>
      <c r="B260" s="26" t="s">
        <v>1701</v>
      </c>
      <c r="C260" s="26" t="s">
        <v>1702</v>
      </c>
      <c r="D260" s="26" t="s">
        <v>1703</v>
      </c>
      <c r="E260" s="26" t="s">
        <v>1701</v>
      </c>
      <c r="F260" s="26" t="s">
        <v>1703</v>
      </c>
      <c r="G260" s="26" t="s">
        <v>1726</v>
      </c>
      <c r="H260" s="26" t="s">
        <v>1727</v>
      </c>
      <c r="I260" s="26"/>
      <c r="J260" s="26">
        <v>244</v>
      </c>
      <c r="K260" s="26" t="s">
        <v>1705</v>
      </c>
      <c r="L260" s="26" t="s">
        <v>1706</v>
      </c>
      <c r="M260" s="13" t="s">
        <v>1728</v>
      </c>
      <c r="N260" s="26"/>
      <c r="O260" s="26">
        <v>11509827</v>
      </c>
      <c r="P260" s="26" t="s">
        <v>692</v>
      </c>
      <c r="Q260" s="26">
        <v>18</v>
      </c>
      <c r="R260" s="26">
        <v>36</v>
      </c>
      <c r="S260" s="36">
        <v>427</v>
      </c>
      <c r="T260" s="36"/>
      <c r="U260" s="36"/>
      <c r="V260" s="28">
        <f t="shared" si="85"/>
        <v>427</v>
      </c>
      <c r="W260" s="27">
        <f t="shared" si="86"/>
        <v>427</v>
      </c>
      <c r="X260" s="27">
        <f t="shared" si="87"/>
        <v>0</v>
      </c>
      <c r="Y260" s="27">
        <f t="shared" si="88"/>
        <v>0</v>
      </c>
      <c r="Z260" s="28">
        <f t="shared" si="89"/>
        <v>427</v>
      </c>
      <c r="AA260" s="27">
        <f t="shared" si="90"/>
        <v>427</v>
      </c>
      <c r="AB260" s="27">
        <f t="shared" si="91"/>
        <v>0</v>
      </c>
      <c r="AC260" s="27">
        <f t="shared" si="92"/>
        <v>0</v>
      </c>
      <c r="AD260" s="28">
        <f t="shared" si="93"/>
        <v>427</v>
      </c>
      <c r="AE260" s="28">
        <f t="shared" si="94"/>
        <v>1281</v>
      </c>
      <c r="AF260" s="29" t="s">
        <v>1708</v>
      </c>
      <c r="AG260" s="29" t="s">
        <v>59</v>
      </c>
      <c r="AH260" s="29" t="s">
        <v>719</v>
      </c>
      <c r="AI260" s="29" t="s">
        <v>61</v>
      </c>
      <c r="AJ260" s="29" t="s">
        <v>62</v>
      </c>
      <c r="AK260" s="26" t="s">
        <v>63</v>
      </c>
      <c r="AL260" s="26" t="s">
        <v>62</v>
      </c>
      <c r="AM260" s="26" t="s">
        <v>64</v>
      </c>
      <c r="AN260" s="26" t="s">
        <v>65</v>
      </c>
      <c r="AO260" s="26"/>
    </row>
    <row r="261" spans="1:41">
      <c r="A261" s="26">
        <v>11</v>
      </c>
      <c r="B261" s="26" t="s">
        <v>1701</v>
      </c>
      <c r="C261" s="26" t="s">
        <v>1702</v>
      </c>
      <c r="D261" s="26" t="s">
        <v>1703</v>
      </c>
      <c r="E261" s="26" t="s">
        <v>1701</v>
      </c>
      <c r="F261" s="26" t="s">
        <v>1703</v>
      </c>
      <c r="G261" s="26" t="s">
        <v>1729</v>
      </c>
      <c r="H261" s="26" t="s">
        <v>1727</v>
      </c>
      <c r="I261" s="26"/>
      <c r="J261" s="26">
        <v>70</v>
      </c>
      <c r="K261" s="26" t="s">
        <v>1705</v>
      </c>
      <c r="L261" s="26" t="s">
        <v>1706</v>
      </c>
      <c r="M261" s="13" t="s">
        <v>1730</v>
      </c>
      <c r="N261" s="26"/>
      <c r="O261" s="26">
        <v>30026782</v>
      </c>
      <c r="P261" s="26" t="s">
        <v>692</v>
      </c>
      <c r="Q261" s="26">
        <v>40</v>
      </c>
      <c r="R261" s="26">
        <v>36</v>
      </c>
      <c r="S261" s="36">
        <v>13652</v>
      </c>
      <c r="T261" s="36"/>
      <c r="U261" s="36"/>
      <c r="V261" s="28">
        <f t="shared" si="85"/>
        <v>13652</v>
      </c>
      <c r="W261" s="27">
        <f t="shared" si="86"/>
        <v>13652</v>
      </c>
      <c r="X261" s="27">
        <f t="shared" si="87"/>
        <v>0</v>
      </c>
      <c r="Y261" s="27">
        <f t="shared" si="88"/>
        <v>0</v>
      </c>
      <c r="Z261" s="28">
        <f t="shared" si="89"/>
        <v>13652</v>
      </c>
      <c r="AA261" s="27">
        <f t="shared" si="90"/>
        <v>13652</v>
      </c>
      <c r="AB261" s="27">
        <f t="shared" si="91"/>
        <v>0</v>
      </c>
      <c r="AC261" s="27">
        <f t="shared" si="92"/>
        <v>0</v>
      </c>
      <c r="AD261" s="28">
        <f t="shared" si="93"/>
        <v>13652</v>
      </c>
      <c r="AE261" s="28">
        <f t="shared" si="94"/>
        <v>40956</v>
      </c>
      <c r="AF261" s="29" t="s">
        <v>1708</v>
      </c>
      <c r="AG261" s="29" t="s">
        <v>59</v>
      </c>
      <c r="AH261" s="29" t="s">
        <v>719</v>
      </c>
      <c r="AI261" s="29" t="s">
        <v>61</v>
      </c>
      <c r="AJ261" s="29" t="s">
        <v>62</v>
      </c>
      <c r="AK261" s="26" t="s">
        <v>63</v>
      </c>
      <c r="AL261" s="26" t="s">
        <v>62</v>
      </c>
      <c r="AM261" s="26" t="s">
        <v>64</v>
      </c>
      <c r="AN261" s="26" t="s">
        <v>65</v>
      </c>
      <c r="AO261" s="26"/>
    </row>
    <row r="262" spans="1:41">
      <c r="A262" s="26">
        <v>12</v>
      </c>
      <c r="B262" s="26" t="s">
        <v>1701</v>
      </c>
      <c r="C262" s="26" t="s">
        <v>1702</v>
      </c>
      <c r="D262" s="26" t="s">
        <v>1703</v>
      </c>
      <c r="E262" s="26" t="s">
        <v>1701</v>
      </c>
      <c r="F262" s="26" t="s">
        <v>1703</v>
      </c>
      <c r="G262" s="26" t="s">
        <v>1731</v>
      </c>
      <c r="H262" s="26" t="s">
        <v>1732</v>
      </c>
      <c r="I262" s="26"/>
      <c r="J262" s="26">
        <v>178</v>
      </c>
      <c r="K262" s="26" t="s">
        <v>1705</v>
      </c>
      <c r="L262" s="26" t="s">
        <v>1706</v>
      </c>
      <c r="M262" s="13" t="s">
        <v>1733</v>
      </c>
      <c r="N262" s="26"/>
      <c r="O262" s="26">
        <v>30405711</v>
      </c>
      <c r="P262" s="26" t="s">
        <v>692</v>
      </c>
      <c r="Q262" s="26">
        <v>6.5</v>
      </c>
      <c r="R262" s="26">
        <v>36</v>
      </c>
      <c r="S262" s="36">
        <v>653</v>
      </c>
      <c r="T262" s="36"/>
      <c r="U262" s="36"/>
      <c r="V262" s="28">
        <f t="shared" si="85"/>
        <v>653</v>
      </c>
      <c r="W262" s="27">
        <f t="shared" si="86"/>
        <v>653</v>
      </c>
      <c r="X262" s="27">
        <f t="shared" si="87"/>
        <v>0</v>
      </c>
      <c r="Y262" s="27">
        <f t="shared" si="88"/>
        <v>0</v>
      </c>
      <c r="Z262" s="28">
        <f t="shared" si="89"/>
        <v>653</v>
      </c>
      <c r="AA262" s="27">
        <f t="shared" si="90"/>
        <v>653</v>
      </c>
      <c r="AB262" s="27">
        <f t="shared" si="91"/>
        <v>0</v>
      </c>
      <c r="AC262" s="27">
        <f t="shared" si="92"/>
        <v>0</v>
      </c>
      <c r="AD262" s="28">
        <f t="shared" si="93"/>
        <v>653</v>
      </c>
      <c r="AE262" s="28">
        <f t="shared" si="94"/>
        <v>1959</v>
      </c>
      <c r="AF262" s="29" t="s">
        <v>1708</v>
      </c>
      <c r="AG262" s="29" t="s">
        <v>59</v>
      </c>
      <c r="AH262" s="29" t="s">
        <v>719</v>
      </c>
      <c r="AI262" s="29" t="s">
        <v>61</v>
      </c>
      <c r="AJ262" s="29" t="s">
        <v>62</v>
      </c>
      <c r="AK262" s="26" t="s">
        <v>63</v>
      </c>
      <c r="AL262" s="26" t="s">
        <v>62</v>
      </c>
      <c r="AM262" s="26" t="s">
        <v>64</v>
      </c>
      <c r="AN262" s="26" t="s">
        <v>65</v>
      </c>
      <c r="AO262" s="26"/>
    </row>
    <row r="263" spans="1:41">
      <c r="A263" s="26">
        <v>13</v>
      </c>
      <c r="B263" s="26" t="s">
        <v>1701</v>
      </c>
      <c r="C263" s="26" t="s">
        <v>1702</v>
      </c>
      <c r="D263" s="26" t="s">
        <v>1703</v>
      </c>
      <c r="E263" s="26" t="s">
        <v>1701</v>
      </c>
      <c r="F263" s="26" t="s">
        <v>1703</v>
      </c>
      <c r="G263" s="26" t="s">
        <v>1734</v>
      </c>
      <c r="H263" s="26" t="s">
        <v>1727</v>
      </c>
      <c r="I263" s="26"/>
      <c r="J263" s="26" t="s">
        <v>1735</v>
      </c>
      <c r="K263" s="26" t="s">
        <v>1705</v>
      </c>
      <c r="L263" s="26" t="s">
        <v>1706</v>
      </c>
      <c r="M263" s="13" t="s">
        <v>1736</v>
      </c>
      <c r="N263" s="26"/>
      <c r="O263" s="26">
        <v>11599995</v>
      </c>
      <c r="P263" s="26" t="s">
        <v>692</v>
      </c>
      <c r="Q263" s="26">
        <v>11</v>
      </c>
      <c r="R263" s="26">
        <v>36</v>
      </c>
      <c r="S263" s="36">
        <v>763</v>
      </c>
      <c r="T263" s="36"/>
      <c r="U263" s="36"/>
      <c r="V263" s="28">
        <f t="shared" si="85"/>
        <v>763</v>
      </c>
      <c r="W263" s="27">
        <f t="shared" si="86"/>
        <v>763</v>
      </c>
      <c r="X263" s="27">
        <f t="shared" si="87"/>
        <v>0</v>
      </c>
      <c r="Y263" s="27">
        <f t="shared" si="88"/>
        <v>0</v>
      </c>
      <c r="Z263" s="28">
        <f t="shared" si="89"/>
        <v>763</v>
      </c>
      <c r="AA263" s="27">
        <f t="shared" si="90"/>
        <v>763</v>
      </c>
      <c r="AB263" s="27">
        <f t="shared" si="91"/>
        <v>0</v>
      </c>
      <c r="AC263" s="27">
        <f t="shared" si="92"/>
        <v>0</v>
      </c>
      <c r="AD263" s="28">
        <f t="shared" si="93"/>
        <v>763</v>
      </c>
      <c r="AE263" s="28">
        <f t="shared" si="94"/>
        <v>2289</v>
      </c>
      <c r="AF263" s="29" t="s">
        <v>1708</v>
      </c>
      <c r="AG263" s="29" t="s">
        <v>59</v>
      </c>
      <c r="AH263" s="29" t="s">
        <v>719</v>
      </c>
      <c r="AI263" s="29" t="s">
        <v>61</v>
      </c>
      <c r="AJ263" s="29" t="s">
        <v>62</v>
      </c>
      <c r="AK263" s="26" t="s">
        <v>63</v>
      </c>
      <c r="AL263" s="26" t="s">
        <v>62</v>
      </c>
      <c r="AM263" s="26" t="s">
        <v>64</v>
      </c>
      <c r="AN263" s="26" t="s">
        <v>65</v>
      </c>
      <c r="AO263" s="26"/>
    </row>
    <row r="264" spans="1:41">
      <c r="A264" s="26">
        <v>14</v>
      </c>
      <c r="B264" s="26" t="s">
        <v>1701</v>
      </c>
      <c r="C264" s="26" t="s">
        <v>1702</v>
      </c>
      <c r="D264" s="26" t="s">
        <v>1703</v>
      </c>
      <c r="E264" s="26" t="s">
        <v>1701</v>
      </c>
      <c r="F264" s="26" t="s">
        <v>1703</v>
      </c>
      <c r="G264" s="26" t="s">
        <v>1099</v>
      </c>
      <c r="H264" s="26" t="s">
        <v>1727</v>
      </c>
      <c r="I264" s="26"/>
      <c r="J264" s="26" t="s">
        <v>1737</v>
      </c>
      <c r="K264" s="26" t="s">
        <v>1705</v>
      </c>
      <c r="L264" s="26" t="s">
        <v>1706</v>
      </c>
      <c r="M264" s="13" t="s">
        <v>1738</v>
      </c>
      <c r="N264" s="26"/>
      <c r="O264" s="26">
        <v>11600066</v>
      </c>
      <c r="P264" s="26" t="s">
        <v>692</v>
      </c>
      <c r="Q264" s="26">
        <v>3</v>
      </c>
      <c r="R264" s="26">
        <v>36</v>
      </c>
      <c r="S264" s="36">
        <v>481</v>
      </c>
      <c r="T264" s="36"/>
      <c r="U264" s="36"/>
      <c r="V264" s="28">
        <f t="shared" si="85"/>
        <v>481</v>
      </c>
      <c r="W264" s="27">
        <f t="shared" si="86"/>
        <v>481</v>
      </c>
      <c r="X264" s="27">
        <f t="shared" si="87"/>
        <v>0</v>
      </c>
      <c r="Y264" s="27">
        <f t="shared" si="88"/>
        <v>0</v>
      </c>
      <c r="Z264" s="28">
        <f t="shared" si="89"/>
        <v>481</v>
      </c>
      <c r="AA264" s="27">
        <f t="shared" si="90"/>
        <v>481</v>
      </c>
      <c r="AB264" s="27">
        <f t="shared" si="91"/>
        <v>0</v>
      </c>
      <c r="AC264" s="27">
        <f t="shared" si="92"/>
        <v>0</v>
      </c>
      <c r="AD264" s="28">
        <f t="shared" si="93"/>
        <v>481</v>
      </c>
      <c r="AE264" s="28">
        <f t="shared" si="94"/>
        <v>1443</v>
      </c>
      <c r="AF264" s="29" t="s">
        <v>1708</v>
      </c>
      <c r="AG264" s="29" t="s">
        <v>59</v>
      </c>
      <c r="AH264" s="29" t="s">
        <v>719</v>
      </c>
      <c r="AI264" s="29" t="s">
        <v>61</v>
      </c>
      <c r="AJ264" s="29" t="s">
        <v>62</v>
      </c>
      <c r="AK264" s="26" t="s">
        <v>63</v>
      </c>
      <c r="AL264" s="26" t="s">
        <v>62</v>
      </c>
      <c r="AM264" s="26" t="s">
        <v>64</v>
      </c>
      <c r="AN264" s="26" t="s">
        <v>65</v>
      </c>
      <c r="AO264" s="26"/>
    </row>
    <row r="265" spans="1:41">
      <c r="A265" s="26">
        <v>15</v>
      </c>
      <c r="B265" s="26" t="s">
        <v>1701</v>
      </c>
      <c r="C265" s="26" t="s">
        <v>1702</v>
      </c>
      <c r="D265" s="26" t="s">
        <v>1703</v>
      </c>
      <c r="E265" s="26" t="s">
        <v>1701</v>
      </c>
      <c r="F265" s="26" t="s">
        <v>1703</v>
      </c>
      <c r="G265" s="26" t="s">
        <v>1739</v>
      </c>
      <c r="H265" s="26"/>
      <c r="I265" s="26"/>
      <c r="J265" s="26" t="s">
        <v>1740</v>
      </c>
      <c r="K265" s="26" t="s">
        <v>1705</v>
      </c>
      <c r="L265" s="26" t="s">
        <v>1706</v>
      </c>
      <c r="M265" s="13" t="s">
        <v>1741</v>
      </c>
      <c r="N265" s="26"/>
      <c r="O265" s="26">
        <v>11609395</v>
      </c>
      <c r="P265" s="26" t="s">
        <v>692</v>
      </c>
      <c r="Q265" s="26">
        <v>10</v>
      </c>
      <c r="R265" s="26">
        <v>36</v>
      </c>
      <c r="S265" s="36">
        <v>1818</v>
      </c>
      <c r="T265" s="36"/>
      <c r="U265" s="36"/>
      <c r="V265" s="28">
        <f t="shared" si="85"/>
        <v>1818</v>
      </c>
      <c r="W265" s="27">
        <f t="shared" si="86"/>
        <v>1818</v>
      </c>
      <c r="X265" s="27">
        <f t="shared" si="87"/>
        <v>0</v>
      </c>
      <c r="Y265" s="27">
        <f t="shared" si="88"/>
        <v>0</v>
      </c>
      <c r="Z265" s="28">
        <f t="shared" si="89"/>
        <v>1818</v>
      </c>
      <c r="AA265" s="27">
        <f t="shared" si="90"/>
        <v>1818</v>
      </c>
      <c r="AB265" s="27">
        <f t="shared" si="91"/>
        <v>0</v>
      </c>
      <c r="AC265" s="27">
        <f t="shared" si="92"/>
        <v>0</v>
      </c>
      <c r="AD265" s="28">
        <f t="shared" si="93"/>
        <v>1818</v>
      </c>
      <c r="AE265" s="28">
        <f t="shared" si="94"/>
        <v>5454</v>
      </c>
      <c r="AF265" s="29" t="s">
        <v>1708</v>
      </c>
      <c r="AG265" s="29" t="s">
        <v>59</v>
      </c>
      <c r="AH265" s="29" t="s">
        <v>719</v>
      </c>
      <c r="AI265" s="29" t="s">
        <v>61</v>
      </c>
      <c r="AJ265" s="29" t="s">
        <v>62</v>
      </c>
      <c r="AK265" s="26" t="s">
        <v>63</v>
      </c>
      <c r="AL265" s="26" t="s">
        <v>62</v>
      </c>
      <c r="AM265" s="26" t="s">
        <v>64</v>
      </c>
      <c r="AN265" s="26" t="s">
        <v>65</v>
      </c>
      <c r="AO265" s="26"/>
    </row>
    <row r="266" spans="1:41">
      <c r="A266" s="26">
        <v>16</v>
      </c>
      <c r="B266" s="26" t="s">
        <v>1701</v>
      </c>
      <c r="C266" s="26" t="s">
        <v>1702</v>
      </c>
      <c r="D266" s="26" t="s">
        <v>1703</v>
      </c>
      <c r="E266" s="26" t="s">
        <v>1701</v>
      </c>
      <c r="F266" s="26" t="s">
        <v>1703</v>
      </c>
      <c r="G266" s="26" t="s">
        <v>1742</v>
      </c>
      <c r="H266" s="26" t="s">
        <v>1743</v>
      </c>
      <c r="I266" s="26"/>
      <c r="J266" s="26" t="s">
        <v>1744</v>
      </c>
      <c r="K266" s="26" t="s">
        <v>1705</v>
      </c>
      <c r="L266" s="26" t="s">
        <v>1706</v>
      </c>
      <c r="M266" s="13" t="s">
        <v>1745</v>
      </c>
      <c r="N266" s="26"/>
      <c r="O266" s="26">
        <v>30055578</v>
      </c>
      <c r="P266" s="26" t="s">
        <v>692</v>
      </c>
      <c r="Q266" s="26">
        <v>0.5</v>
      </c>
      <c r="R266" s="26">
        <v>36</v>
      </c>
      <c r="S266" s="36">
        <v>101</v>
      </c>
      <c r="T266" s="36"/>
      <c r="U266" s="36"/>
      <c r="V266" s="28">
        <f t="shared" si="85"/>
        <v>101</v>
      </c>
      <c r="W266" s="27">
        <f t="shared" si="86"/>
        <v>101</v>
      </c>
      <c r="X266" s="27">
        <f t="shared" si="87"/>
        <v>0</v>
      </c>
      <c r="Y266" s="27">
        <f t="shared" si="88"/>
        <v>0</v>
      </c>
      <c r="Z266" s="28">
        <f t="shared" si="89"/>
        <v>101</v>
      </c>
      <c r="AA266" s="27">
        <f t="shared" si="90"/>
        <v>101</v>
      </c>
      <c r="AB266" s="27">
        <f t="shared" si="91"/>
        <v>0</v>
      </c>
      <c r="AC266" s="27">
        <f t="shared" si="92"/>
        <v>0</v>
      </c>
      <c r="AD266" s="28">
        <f t="shared" si="93"/>
        <v>101</v>
      </c>
      <c r="AE266" s="28">
        <f t="shared" si="94"/>
        <v>303</v>
      </c>
      <c r="AF266" s="29" t="s">
        <v>1708</v>
      </c>
      <c r="AG266" s="29" t="s">
        <v>59</v>
      </c>
      <c r="AH266" s="29" t="s">
        <v>719</v>
      </c>
      <c r="AI266" s="29" t="s">
        <v>61</v>
      </c>
      <c r="AJ266" s="29" t="s">
        <v>62</v>
      </c>
      <c r="AK266" s="26" t="s">
        <v>63</v>
      </c>
      <c r="AL266" s="26" t="s">
        <v>62</v>
      </c>
      <c r="AM266" s="26" t="s">
        <v>64</v>
      </c>
      <c r="AN266" s="26" t="s">
        <v>65</v>
      </c>
      <c r="AO266" s="26"/>
    </row>
    <row r="267" spans="1:41">
      <c r="A267" s="26">
        <v>17</v>
      </c>
      <c r="B267" s="26" t="s">
        <v>1701</v>
      </c>
      <c r="C267" s="26" t="s">
        <v>1702</v>
      </c>
      <c r="D267" s="26" t="s">
        <v>1703</v>
      </c>
      <c r="E267" s="26" t="s">
        <v>1701</v>
      </c>
      <c r="F267" s="26" t="s">
        <v>1703</v>
      </c>
      <c r="G267" s="26" t="s">
        <v>1170</v>
      </c>
      <c r="H267" s="26" t="s">
        <v>1706</v>
      </c>
      <c r="I267" s="26"/>
      <c r="J267" s="26"/>
      <c r="K267" s="26" t="s">
        <v>1705</v>
      </c>
      <c r="L267" s="26" t="s">
        <v>1706</v>
      </c>
      <c r="M267" s="13" t="s">
        <v>1746</v>
      </c>
      <c r="N267" s="26"/>
      <c r="O267" s="26">
        <v>30404961</v>
      </c>
      <c r="P267" s="26" t="s">
        <v>692</v>
      </c>
      <c r="Q267" s="26">
        <v>14</v>
      </c>
      <c r="R267" s="26">
        <v>36</v>
      </c>
      <c r="S267" s="36">
        <v>124</v>
      </c>
      <c r="T267" s="36"/>
      <c r="U267" s="36"/>
      <c r="V267" s="28">
        <f t="shared" si="85"/>
        <v>124</v>
      </c>
      <c r="W267" s="27">
        <f t="shared" si="86"/>
        <v>124</v>
      </c>
      <c r="X267" s="27">
        <f t="shared" si="87"/>
        <v>0</v>
      </c>
      <c r="Y267" s="27">
        <f t="shared" si="88"/>
        <v>0</v>
      </c>
      <c r="Z267" s="28">
        <f t="shared" si="89"/>
        <v>124</v>
      </c>
      <c r="AA267" s="27">
        <f t="shared" si="90"/>
        <v>124</v>
      </c>
      <c r="AB267" s="27">
        <f t="shared" si="91"/>
        <v>0</v>
      </c>
      <c r="AC267" s="27">
        <f t="shared" si="92"/>
        <v>0</v>
      </c>
      <c r="AD267" s="28">
        <f t="shared" si="93"/>
        <v>124</v>
      </c>
      <c r="AE267" s="28">
        <f t="shared" si="94"/>
        <v>372</v>
      </c>
      <c r="AF267" s="29" t="s">
        <v>1708</v>
      </c>
      <c r="AG267" s="29" t="s">
        <v>59</v>
      </c>
      <c r="AH267" s="29" t="s">
        <v>719</v>
      </c>
      <c r="AI267" s="29" t="s">
        <v>61</v>
      </c>
      <c r="AJ267" s="29" t="s">
        <v>62</v>
      </c>
      <c r="AK267" s="26" t="s">
        <v>63</v>
      </c>
      <c r="AL267" s="26" t="s">
        <v>62</v>
      </c>
      <c r="AM267" s="26" t="s">
        <v>64</v>
      </c>
      <c r="AN267" s="26" t="s">
        <v>65</v>
      </c>
      <c r="AO267" s="26"/>
    </row>
    <row r="268" spans="1:41">
      <c r="A268" s="26">
        <v>18</v>
      </c>
      <c r="B268" s="26" t="s">
        <v>1701</v>
      </c>
      <c r="C268" s="26" t="s">
        <v>1702</v>
      </c>
      <c r="D268" s="26" t="s">
        <v>1703</v>
      </c>
      <c r="E268" s="26" t="s">
        <v>1701</v>
      </c>
      <c r="F268" s="26" t="s">
        <v>1703</v>
      </c>
      <c r="G268" s="26" t="s">
        <v>51</v>
      </c>
      <c r="H268" s="26" t="s">
        <v>1706</v>
      </c>
      <c r="I268" s="26"/>
      <c r="J268" s="26">
        <v>9</v>
      </c>
      <c r="K268" s="26" t="s">
        <v>1705</v>
      </c>
      <c r="L268" s="26" t="s">
        <v>1706</v>
      </c>
      <c r="M268" s="13" t="s">
        <v>1747</v>
      </c>
      <c r="N268" s="26"/>
      <c r="O268" s="26">
        <v>10966404</v>
      </c>
      <c r="P268" s="26" t="s">
        <v>1193</v>
      </c>
      <c r="Q268" s="26">
        <v>4</v>
      </c>
      <c r="R268" s="26">
        <v>36</v>
      </c>
      <c r="S268" s="36">
        <v>9522</v>
      </c>
      <c r="T268" s="36"/>
      <c r="U268" s="36"/>
      <c r="V268" s="28">
        <f t="shared" si="85"/>
        <v>9522</v>
      </c>
      <c r="W268" s="27">
        <f t="shared" si="86"/>
        <v>9522</v>
      </c>
      <c r="X268" s="27">
        <f t="shared" si="87"/>
        <v>0</v>
      </c>
      <c r="Y268" s="27">
        <f t="shared" si="88"/>
        <v>0</v>
      </c>
      <c r="Z268" s="28">
        <f t="shared" si="89"/>
        <v>9522</v>
      </c>
      <c r="AA268" s="27">
        <f t="shared" si="90"/>
        <v>9522</v>
      </c>
      <c r="AB268" s="27">
        <f t="shared" si="91"/>
        <v>0</v>
      </c>
      <c r="AC268" s="27">
        <f t="shared" si="92"/>
        <v>0</v>
      </c>
      <c r="AD268" s="28">
        <f t="shared" si="93"/>
        <v>9522</v>
      </c>
      <c r="AE268" s="28">
        <f t="shared" si="94"/>
        <v>28566</v>
      </c>
      <c r="AF268" s="29" t="s">
        <v>1708</v>
      </c>
      <c r="AG268" s="29" t="s">
        <v>59</v>
      </c>
      <c r="AH268" s="29" t="s">
        <v>719</v>
      </c>
      <c r="AI268" s="29" t="s">
        <v>61</v>
      </c>
      <c r="AJ268" s="29" t="s">
        <v>62</v>
      </c>
      <c r="AK268" s="26" t="s">
        <v>63</v>
      </c>
      <c r="AL268" s="26" t="s">
        <v>62</v>
      </c>
      <c r="AM268" s="26" t="s">
        <v>64</v>
      </c>
      <c r="AN268" s="26" t="s">
        <v>65</v>
      </c>
      <c r="AO268" s="26"/>
    </row>
    <row r="269" spans="1:41">
      <c r="A269" s="26">
        <v>19</v>
      </c>
      <c r="B269" s="26" t="s">
        <v>1701</v>
      </c>
      <c r="C269" s="26" t="s">
        <v>1702</v>
      </c>
      <c r="D269" s="26" t="s">
        <v>1703</v>
      </c>
      <c r="E269" s="26" t="s">
        <v>1701</v>
      </c>
      <c r="F269" s="26" t="s">
        <v>1703</v>
      </c>
      <c r="G269" s="26" t="s">
        <v>1457</v>
      </c>
      <c r="H269" s="26" t="s">
        <v>1712</v>
      </c>
      <c r="I269" s="26"/>
      <c r="J269" s="26">
        <v>81</v>
      </c>
      <c r="K269" s="26" t="s">
        <v>1705</v>
      </c>
      <c r="L269" s="26" t="s">
        <v>1706</v>
      </c>
      <c r="M269" s="13" t="s">
        <v>1748</v>
      </c>
      <c r="N269" s="26"/>
      <c r="O269" s="26">
        <v>30039373</v>
      </c>
      <c r="P269" s="26" t="s">
        <v>1189</v>
      </c>
      <c r="Q269" s="26">
        <v>16.5</v>
      </c>
      <c r="R269" s="26">
        <v>36</v>
      </c>
      <c r="S269" s="36">
        <v>2000</v>
      </c>
      <c r="T269" s="36">
        <v>2739</v>
      </c>
      <c r="U269" s="36"/>
      <c r="V269" s="28">
        <f t="shared" si="85"/>
        <v>4739</v>
      </c>
      <c r="W269" s="27">
        <f t="shared" si="86"/>
        <v>2000</v>
      </c>
      <c r="X269" s="27">
        <f t="shared" si="87"/>
        <v>2739</v>
      </c>
      <c r="Y269" s="27">
        <f t="shared" si="88"/>
        <v>0</v>
      </c>
      <c r="Z269" s="28">
        <f t="shared" si="89"/>
        <v>4739</v>
      </c>
      <c r="AA269" s="27">
        <f t="shared" si="90"/>
        <v>2000</v>
      </c>
      <c r="AB269" s="27">
        <f t="shared" si="91"/>
        <v>2739</v>
      </c>
      <c r="AC269" s="27">
        <f t="shared" si="92"/>
        <v>0</v>
      </c>
      <c r="AD269" s="28">
        <f t="shared" si="93"/>
        <v>4739</v>
      </c>
      <c r="AE269" s="28">
        <f t="shared" si="94"/>
        <v>14217</v>
      </c>
      <c r="AF269" s="29" t="s">
        <v>1708</v>
      </c>
      <c r="AG269" s="29" t="s">
        <v>59</v>
      </c>
      <c r="AH269" s="29" t="s">
        <v>719</v>
      </c>
      <c r="AI269" s="29" t="s">
        <v>61</v>
      </c>
      <c r="AJ269" s="29" t="s">
        <v>62</v>
      </c>
      <c r="AK269" s="26" t="s">
        <v>63</v>
      </c>
      <c r="AL269" s="26" t="s">
        <v>62</v>
      </c>
      <c r="AM269" s="26" t="s">
        <v>64</v>
      </c>
      <c r="AN269" s="26" t="s">
        <v>65</v>
      </c>
      <c r="AO269" s="26"/>
    </row>
    <row r="270" spans="1:41">
      <c r="A270" s="26">
        <v>20</v>
      </c>
      <c r="B270" s="26" t="s">
        <v>1701</v>
      </c>
      <c r="C270" s="26" t="s">
        <v>1702</v>
      </c>
      <c r="D270" s="26" t="s">
        <v>1703</v>
      </c>
      <c r="E270" s="26" t="s">
        <v>1701</v>
      </c>
      <c r="F270" s="26" t="s">
        <v>1703</v>
      </c>
      <c r="G270" s="26" t="s">
        <v>1457</v>
      </c>
      <c r="H270" s="26" t="s">
        <v>1727</v>
      </c>
      <c r="I270" s="26"/>
      <c r="J270" s="26"/>
      <c r="K270" s="26" t="s">
        <v>1705</v>
      </c>
      <c r="L270" s="26" t="s">
        <v>1706</v>
      </c>
      <c r="M270" s="13" t="s">
        <v>1749</v>
      </c>
      <c r="N270" s="26"/>
      <c r="O270" s="26">
        <v>30055265</v>
      </c>
      <c r="P270" s="26" t="s">
        <v>1189</v>
      </c>
      <c r="Q270" s="26">
        <v>40</v>
      </c>
      <c r="R270" s="26">
        <v>36</v>
      </c>
      <c r="S270" s="36">
        <v>10000</v>
      </c>
      <c r="T270" s="36">
        <v>11002</v>
      </c>
      <c r="U270" s="36"/>
      <c r="V270" s="28">
        <f t="shared" si="85"/>
        <v>21002</v>
      </c>
      <c r="W270" s="27">
        <f t="shared" si="86"/>
        <v>10000</v>
      </c>
      <c r="X270" s="27">
        <f t="shared" si="87"/>
        <v>11002</v>
      </c>
      <c r="Y270" s="27">
        <f t="shared" si="88"/>
        <v>0</v>
      </c>
      <c r="Z270" s="28">
        <f t="shared" si="89"/>
        <v>21002</v>
      </c>
      <c r="AA270" s="27">
        <f t="shared" si="90"/>
        <v>10000</v>
      </c>
      <c r="AB270" s="27">
        <f t="shared" si="91"/>
        <v>11002</v>
      </c>
      <c r="AC270" s="27">
        <f t="shared" si="92"/>
        <v>0</v>
      </c>
      <c r="AD270" s="28">
        <f t="shared" si="93"/>
        <v>21002</v>
      </c>
      <c r="AE270" s="28">
        <f t="shared" si="94"/>
        <v>63006</v>
      </c>
      <c r="AF270" s="29" t="s">
        <v>1708</v>
      </c>
      <c r="AG270" s="29" t="s">
        <v>59</v>
      </c>
      <c r="AH270" s="29" t="s">
        <v>719</v>
      </c>
      <c r="AI270" s="29" t="s">
        <v>61</v>
      </c>
      <c r="AJ270" s="29" t="s">
        <v>62</v>
      </c>
      <c r="AK270" s="26" t="s">
        <v>63</v>
      </c>
      <c r="AL270" s="26" t="s">
        <v>62</v>
      </c>
      <c r="AM270" s="26" t="s">
        <v>64</v>
      </c>
      <c r="AN270" s="26" t="s">
        <v>65</v>
      </c>
      <c r="AO270" s="26"/>
    </row>
    <row r="271" spans="1:41">
      <c r="A271" s="26">
        <v>21</v>
      </c>
      <c r="B271" s="26" t="s">
        <v>1701</v>
      </c>
      <c r="C271" s="26" t="s">
        <v>1702</v>
      </c>
      <c r="D271" s="26" t="s">
        <v>1703</v>
      </c>
      <c r="E271" s="26" t="s">
        <v>1701</v>
      </c>
      <c r="F271" s="26" t="s">
        <v>1703</v>
      </c>
      <c r="G271" s="26" t="s">
        <v>1750</v>
      </c>
      <c r="H271" s="26" t="s">
        <v>1714</v>
      </c>
      <c r="I271" s="26"/>
      <c r="J271" s="26"/>
      <c r="K271" s="26" t="s">
        <v>1705</v>
      </c>
      <c r="L271" s="26" t="s">
        <v>1706</v>
      </c>
      <c r="M271" s="13" t="s">
        <v>1751</v>
      </c>
      <c r="N271" s="26"/>
      <c r="O271" s="26">
        <v>10048145</v>
      </c>
      <c r="P271" s="26" t="s">
        <v>718</v>
      </c>
      <c r="Q271" s="26">
        <v>3.5</v>
      </c>
      <c r="R271" s="26">
        <v>36</v>
      </c>
      <c r="S271" s="36">
        <v>2000</v>
      </c>
      <c r="T271" s="36">
        <v>2380</v>
      </c>
      <c r="U271" s="36"/>
      <c r="V271" s="28">
        <f t="shared" si="85"/>
        <v>4380</v>
      </c>
      <c r="W271" s="27">
        <f t="shared" si="86"/>
        <v>2000</v>
      </c>
      <c r="X271" s="27">
        <f t="shared" si="87"/>
        <v>2380</v>
      </c>
      <c r="Y271" s="27">
        <f t="shared" si="88"/>
        <v>0</v>
      </c>
      <c r="Z271" s="28">
        <f t="shared" si="89"/>
        <v>4380</v>
      </c>
      <c r="AA271" s="27">
        <f t="shared" si="90"/>
        <v>2000</v>
      </c>
      <c r="AB271" s="27">
        <f t="shared" si="91"/>
        <v>2380</v>
      </c>
      <c r="AC271" s="27">
        <f t="shared" si="92"/>
        <v>0</v>
      </c>
      <c r="AD271" s="28">
        <f t="shared" si="93"/>
        <v>4380</v>
      </c>
      <c r="AE271" s="28">
        <f t="shared" si="94"/>
        <v>13140</v>
      </c>
      <c r="AF271" s="29" t="s">
        <v>1708</v>
      </c>
      <c r="AG271" s="29" t="s">
        <v>59</v>
      </c>
      <c r="AH271" s="29" t="s">
        <v>719</v>
      </c>
      <c r="AI271" s="29" t="s">
        <v>61</v>
      </c>
      <c r="AJ271" s="29" t="s">
        <v>62</v>
      </c>
      <c r="AK271" s="26" t="s">
        <v>63</v>
      </c>
      <c r="AL271" s="26" t="s">
        <v>62</v>
      </c>
      <c r="AM271" s="26" t="s">
        <v>64</v>
      </c>
      <c r="AN271" s="26" t="s">
        <v>65</v>
      </c>
      <c r="AO271" s="26"/>
    </row>
    <row r="272" spans="1:41">
      <c r="A272" s="26">
        <v>22</v>
      </c>
      <c r="B272" s="26" t="s">
        <v>1701</v>
      </c>
      <c r="C272" s="26" t="s">
        <v>1702</v>
      </c>
      <c r="D272" s="26" t="s">
        <v>1703</v>
      </c>
      <c r="E272" s="26" t="s">
        <v>1701</v>
      </c>
      <c r="F272" s="26" t="s">
        <v>1703</v>
      </c>
      <c r="G272" s="26" t="s">
        <v>1752</v>
      </c>
      <c r="H272" s="26" t="s">
        <v>1727</v>
      </c>
      <c r="I272" s="26"/>
      <c r="J272" s="26"/>
      <c r="K272" s="26" t="s">
        <v>1705</v>
      </c>
      <c r="L272" s="26" t="s">
        <v>1706</v>
      </c>
      <c r="M272" s="13" t="s">
        <v>1753</v>
      </c>
      <c r="N272" s="26"/>
      <c r="O272" s="26">
        <v>11509809</v>
      </c>
      <c r="P272" s="26" t="s">
        <v>718</v>
      </c>
      <c r="Q272" s="26">
        <v>16.5</v>
      </c>
      <c r="R272" s="26">
        <v>36</v>
      </c>
      <c r="S272" s="36">
        <v>200</v>
      </c>
      <c r="T272" s="36">
        <v>205</v>
      </c>
      <c r="U272" s="36"/>
      <c r="V272" s="28">
        <f t="shared" si="85"/>
        <v>405</v>
      </c>
      <c r="W272" s="27">
        <f t="shared" si="86"/>
        <v>200</v>
      </c>
      <c r="X272" s="27">
        <f t="shared" si="87"/>
        <v>205</v>
      </c>
      <c r="Y272" s="27">
        <f t="shared" si="88"/>
        <v>0</v>
      </c>
      <c r="Z272" s="28">
        <f t="shared" si="89"/>
        <v>405</v>
      </c>
      <c r="AA272" s="27">
        <f t="shared" si="90"/>
        <v>200</v>
      </c>
      <c r="AB272" s="27">
        <f t="shared" si="91"/>
        <v>205</v>
      </c>
      <c r="AC272" s="27">
        <f t="shared" si="92"/>
        <v>0</v>
      </c>
      <c r="AD272" s="28">
        <f t="shared" si="93"/>
        <v>405</v>
      </c>
      <c r="AE272" s="28">
        <f t="shared" si="94"/>
        <v>1215</v>
      </c>
      <c r="AF272" s="29" t="s">
        <v>1708</v>
      </c>
      <c r="AG272" s="29" t="s">
        <v>59</v>
      </c>
      <c r="AH272" s="29" t="s">
        <v>719</v>
      </c>
      <c r="AI272" s="29" t="s">
        <v>61</v>
      </c>
      <c r="AJ272" s="29" t="s">
        <v>62</v>
      </c>
      <c r="AK272" s="26" t="s">
        <v>63</v>
      </c>
      <c r="AL272" s="26" t="s">
        <v>62</v>
      </c>
      <c r="AM272" s="26" t="s">
        <v>64</v>
      </c>
      <c r="AN272" s="26" t="s">
        <v>65</v>
      </c>
      <c r="AO272" s="26"/>
    </row>
    <row r="273" spans="1:41">
      <c r="A273" s="26">
        <v>23</v>
      </c>
      <c r="B273" s="26" t="s">
        <v>1701</v>
      </c>
      <c r="C273" s="26" t="s">
        <v>1702</v>
      </c>
      <c r="D273" s="26" t="s">
        <v>1703</v>
      </c>
      <c r="E273" s="26" t="s">
        <v>1701</v>
      </c>
      <c r="F273" s="26" t="s">
        <v>1703</v>
      </c>
      <c r="G273" s="26" t="s">
        <v>1754</v>
      </c>
      <c r="H273" s="26" t="s">
        <v>1727</v>
      </c>
      <c r="I273" s="26"/>
      <c r="J273" s="26"/>
      <c r="K273" s="26" t="s">
        <v>1705</v>
      </c>
      <c r="L273" s="26" t="s">
        <v>1706</v>
      </c>
      <c r="M273" s="13" t="s">
        <v>1755</v>
      </c>
      <c r="N273" s="26"/>
      <c r="O273" s="26">
        <v>11075958</v>
      </c>
      <c r="P273" s="26" t="s">
        <v>718</v>
      </c>
      <c r="Q273" s="26">
        <v>3.5</v>
      </c>
      <c r="R273" s="26">
        <v>36</v>
      </c>
      <c r="S273" s="36">
        <v>1375</v>
      </c>
      <c r="T273" s="36">
        <v>2381</v>
      </c>
      <c r="U273" s="36"/>
      <c r="V273" s="28">
        <f t="shared" si="85"/>
        <v>3756</v>
      </c>
      <c r="W273" s="27">
        <f t="shared" si="86"/>
        <v>1375</v>
      </c>
      <c r="X273" s="27">
        <f t="shared" si="87"/>
        <v>2381</v>
      </c>
      <c r="Y273" s="27">
        <f t="shared" si="88"/>
        <v>0</v>
      </c>
      <c r="Z273" s="28">
        <f t="shared" si="89"/>
        <v>3756</v>
      </c>
      <c r="AA273" s="27">
        <f t="shared" si="90"/>
        <v>1375</v>
      </c>
      <c r="AB273" s="27">
        <f t="shared" si="91"/>
        <v>2381</v>
      </c>
      <c r="AC273" s="27">
        <f t="shared" si="92"/>
        <v>0</v>
      </c>
      <c r="AD273" s="28">
        <f t="shared" si="93"/>
        <v>3756</v>
      </c>
      <c r="AE273" s="28">
        <f t="shared" si="94"/>
        <v>11268</v>
      </c>
      <c r="AF273" s="29" t="s">
        <v>1708</v>
      </c>
      <c r="AG273" s="29" t="s">
        <v>59</v>
      </c>
      <c r="AH273" s="29" t="s">
        <v>719</v>
      </c>
      <c r="AI273" s="29" t="s">
        <v>61</v>
      </c>
      <c r="AJ273" s="29" t="s">
        <v>62</v>
      </c>
      <c r="AK273" s="26" t="s">
        <v>63</v>
      </c>
      <c r="AL273" s="26" t="s">
        <v>62</v>
      </c>
      <c r="AM273" s="26" t="s">
        <v>64</v>
      </c>
      <c r="AN273" s="26" t="s">
        <v>65</v>
      </c>
      <c r="AO273" s="26"/>
    </row>
    <row r="274" spans="1:41">
      <c r="A274" s="26">
        <v>24</v>
      </c>
      <c r="B274" s="26" t="s">
        <v>1701</v>
      </c>
      <c r="C274" s="26" t="s">
        <v>1702</v>
      </c>
      <c r="D274" s="26" t="s">
        <v>1703</v>
      </c>
      <c r="E274" s="26" t="s">
        <v>1701</v>
      </c>
      <c r="F274" s="26" t="s">
        <v>1703</v>
      </c>
      <c r="G274" s="26" t="s">
        <v>1756</v>
      </c>
      <c r="H274" s="26" t="s">
        <v>1712</v>
      </c>
      <c r="I274" s="26"/>
      <c r="J274" s="26"/>
      <c r="K274" s="26" t="s">
        <v>1705</v>
      </c>
      <c r="L274" s="26" t="s">
        <v>1706</v>
      </c>
      <c r="M274" s="13" t="s">
        <v>1757</v>
      </c>
      <c r="N274" s="26"/>
      <c r="O274" s="26">
        <v>96464779</v>
      </c>
      <c r="P274" s="26" t="s">
        <v>1196</v>
      </c>
      <c r="Q274" s="26">
        <v>51.5</v>
      </c>
      <c r="R274" s="26">
        <v>36</v>
      </c>
      <c r="S274" s="36">
        <v>120797</v>
      </c>
      <c r="T274" s="36"/>
      <c r="U274" s="36"/>
      <c r="V274" s="28">
        <f t="shared" si="85"/>
        <v>120797</v>
      </c>
      <c r="W274" s="27">
        <f t="shared" si="86"/>
        <v>120797</v>
      </c>
      <c r="X274" s="27">
        <f t="shared" si="87"/>
        <v>0</v>
      </c>
      <c r="Y274" s="27">
        <f t="shared" si="88"/>
        <v>0</v>
      </c>
      <c r="Z274" s="28">
        <f t="shared" si="89"/>
        <v>120797</v>
      </c>
      <c r="AA274" s="27">
        <f t="shared" si="90"/>
        <v>120797</v>
      </c>
      <c r="AB274" s="27">
        <f t="shared" si="91"/>
        <v>0</v>
      </c>
      <c r="AC274" s="27">
        <f t="shared" si="92"/>
        <v>0</v>
      </c>
      <c r="AD274" s="28">
        <f t="shared" si="93"/>
        <v>120797</v>
      </c>
      <c r="AE274" s="28">
        <f t="shared" si="94"/>
        <v>362391</v>
      </c>
      <c r="AF274" s="29" t="s">
        <v>1708</v>
      </c>
      <c r="AG274" s="29" t="s">
        <v>59</v>
      </c>
      <c r="AH274" s="29" t="s">
        <v>719</v>
      </c>
      <c r="AI274" s="29" t="s">
        <v>61</v>
      </c>
      <c r="AJ274" s="29" t="s">
        <v>62</v>
      </c>
      <c r="AK274" s="26" t="s">
        <v>63</v>
      </c>
      <c r="AL274" s="26" t="s">
        <v>62</v>
      </c>
      <c r="AM274" s="26" t="s">
        <v>64</v>
      </c>
      <c r="AN274" s="26" t="s">
        <v>65</v>
      </c>
      <c r="AO274" s="26"/>
    </row>
    <row r="275" spans="1:41">
      <c r="A275" s="26">
        <v>25</v>
      </c>
      <c r="B275" s="26" t="s">
        <v>1701</v>
      </c>
      <c r="C275" s="26" t="s">
        <v>1702</v>
      </c>
      <c r="D275" s="26" t="s">
        <v>1703</v>
      </c>
      <c r="E275" s="26" t="s">
        <v>1701</v>
      </c>
      <c r="F275" s="26" t="s">
        <v>1703</v>
      </c>
      <c r="G275" s="26" t="s">
        <v>1758</v>
      </c>
      <c r="H275" s="26" t="s">
        <v>1727</v>
      </c>
      <c r="I275" s="26"/>
      <c r="J275" s="26">
        <v>71</v>
      </c>
      <c r="K275" s="26" t="s">
        <v>1705</v>
      </c>
      <c r="L275" s="26" t="s">
        <v>1706</v>
      </c>
      <c r="M275" s="13" t="s">
        <v>1759</v>
      </c>
      <c r="N275" s="26"/>
      <c r="O275" s="26">
        <v>58008543</v>
      </c>
      <c r="P275" s="26" t="s">
        <v>1196</v>
      </c>
      <c r="Q275" s="26">
        <v>49</v>
      </c>
      <c r="R275" s="26">
        <v>36</v>
      </c>
      <c r="S275" s="36">
        <v>184719</v>
      </c>
      <c r="T275" s="36"/>
      <c r="U275" s="36"/>
      <c r="V275" s="28">
        <f t="shared" si="85"/>
        <v>184719</v>
      </c>
      <c r="W275" s="27">
        <f t="shared" si="86"/>
        <v>184719</v>
      </c>
      <c r="X275" s="27">
        <f t="shared" si="87"/>
        <v>0</v>
      </c>
      <c r="Y275" s="27">
        <f t="shared" si="88"/>
        <v>0</v>
      </c>
      <c r="Z275" s="28">
        <f t="shared" si="89"/>
        <v>184719</v>
      </c>
      <c r="AA275" s="27">
        <f t="shared" si="90"/>
        <v>184719</v>
      </c>
      <c r="AB275" s="27">
        <f t="shared" si="91"/>
        <v>0</v>
      </c>
      <c r="AC275" s="27">
        <f t="shared" si="92"/>
        <v>0</v>
      </c>
      <c r="AD275" s="28">
        <f t="shared" si="93"/>
        <v>184719</v>
      </c>
      <c r="AE275" s="28">
        <f t="shared" si="94"/>
        <v>554157</v>
      </c>
      <c r="AF275" s="29" t="s">
        <v>1708</v>
      </c>
      <c r="AG275" s="29" t="s">
        <v>59</v>
      </c>
      <c r="AH275" s="29" t="s">
        <v>719</v>
      </c>
      <c r="AI275" s="29" t="s">
        <v>61</v>
      </c>
      <c r="AJ275" s="29" t="s">
        <v>62</v>
      </c>
      <c r="AK275" s="26" t="s">
        <v>63</v>
      </c>
      <c r="AL275" s="26" t="s">
        <v>62</v>
      </c>
      <c r="AM275" s="26" t="s">
        <v>64</v>
      </c>
      <c r="AN275" s="26" t="s">
        <v>65</v>
      </c>
      <c r="AO275" s="26"/>
    </row>
    <row r="276" spans="1:41">
      <c r="A276" s="26">
        <v>26</v>
      </c>
      <c r="B276" s="26" t="s">
        <v>1701</v>
      </c>
      <c r="C276" s="26" t="s">
        <v>1702</v>
      </c>
      <c r="D276" s="26" t="s">
        <v>1703</v>
      </c>
      <c r="E276" s="26" t="s">
        <v>1701</v>
      </c>
      <c r="F276" s="26" t="s">
        <v>1703</v>
      </c>
      <c r="G276" s="26" t="s">
        <v>1760</v>
      </c>
      <c r="H276" s="26" t="s">
        <v>1721</v>
      </c>
      <c r="I276" s="26"/>
      <c r="J276" s="26"/>
      <c r="K276" s="26" t="s">
        <v>1705</v>
      </c>
      <c r="L276" s="26" t="s">
        <v>1706</v>
      </c>
      <c r="M276" s="13" t="s">
        <v>1761</v>
      </c>
      <c r="N276" s="26"/>
      <c r="O276" s="26">
        <v>30054870</v>
      </c>
      <c r="P276" s="26" t="s">
        <v>1189</v>
      </c>
      <c r="Q276" s="26">
        <v>40</v>
      </c>
      <c r="R276" s="26">
        <v>36</v>
      </c>
      <c r="S276" s="36">
        <v>20000</v>
      </c>
      <c r="T276" s="36">
        <v>23309</v>
      </c>
      <c r="U276" s="36"/>
      <c r="V276" s="28">
        <f t="shared" si="85"/>
        <v>43309</v>
      </c>
      <c r="W276" s="27">
        <f t="shared" si="86"/>
        <v>20000</v>
      </c>
      <c r="X276" s="27">
        <f t="shared" si="87"/>
        <v>23309</v>
      </c>
      <c r="Y276" s="27">
        <f t="shared" si="88"/>
        <v>0</v>
      </c>
      <c r="Z276" s="28">
        <f t="shared" si="89"/>
        <v>43309</v>
      </c>
      <c r="AA276" s="27">
        <f t="shared" si="90"/>
        <v>20000</v>
      </c>
      <c r="AB276" s="27">
        <f t="shared" si="91"/>
        <v>23309</v>
      </c>
      <c r="AC276" s="27">
        <f t="shared" si="92"/>
        <v>0</v>
      </c>
      <c r="AD276" s="28">
        <f t="shared" si="93"/>
        <v>43309</v>
      </c>
      <c r="AE276" s="28">
        <f t="shared" si="94"/>
        <v>129927</v>
      </c>
      <c r="AF276" s="29" t="s">
        <v>1708</v>
      </c>
      <c r="AG276" s="29" t="s">
        <v>59</v>
      </c>
      <c r="AH276" s="29" t="s">
        <v>719</v>
      </c>
      <c r="AI276" s="29" t="s">
        <v>61</v>
      </c>
      <c r="AJ276" s="29" t="s">
        <v>62</v>
      </c>
      <c r="AK276" s="26" t="s">
        <v>63</v>
      </c>
      <c r="AL276" s="26" t="s">
        <v>62</v>
      </c>
      <c r="AM276" s="26" t="s">
        <v>64</v>
      </c>
      <c r="AN276" s="26" t="s">
        <v>65</v>
      </c>
      <c r="AO276" s="26"/>
    </row>
    <row r="277" spans="1:41">
      <c r="A277" s="26">
        <v>27</v>
      </c>
      <c r="B277" s="26" t="s">
        <v>1701</v>
      </c>
      <c r="C277" s="26" t="s">
        <v>1702</v>
      </c>
      <c r="D277" s="26" t="s">
        <v>1703</v>
      </c>
      <c r="E277" s="26" t="s">
        <v>1701</v>
      </c>
      <c r="F277" s="26" t="s">
        <v>1703</v>
      </c>
      <c r="G277" s="26" t="s">
        <v>1581</v>
      </c>
      <c r="H277" s="26" t="s">
        <v>1716</v>
      </c>
      <c r="I277" s="26"/>
      <c r="J277" s="26"/>
      <c r="K277" s="26" t="s">
        <v>1705</v>
      </c>
      <c r="L277" s="26" t="s">
        <v>1706</v>
      </c>
      <c r="M277" s="13" t="s">
        <v>1762</v>
      </c>
      <c r="N277" s="26"/>
      <c r="O277" s="26">
        <v>30052671</v>
      </c>
      <c r="P277" s="26" t="s">
        <v>692</v>
      </c>
      <c r="Q277" s="26">
        <v>16.5</v>
      </c>
      <c r="R277" s="26">
        <v>36</v>
      </c>
      <c r="S277" s="36">
        <v>24437</v>
      </c>
      <c r="T277" s="36"/>
      <c r="U277" s="36"/>
      <c r="V277" s="28">
        <f t="shared" si="85"/>
        <v>24437</v>
      </c>
      <c r="W277" s="27">
        <f t="shared" si="86"/>
        <v>24437</v>
      </c>
      <c r="X277" s="27">
        <f t="shared" si="87"/>
        <v>0</v>
      </c>
      <c r="Y277" s="27">
        <f t="shared" si="88"/>
        <v>0</v>
      </c>
      <c r="Z277" s="28">
        <f t="shared" si="89"/>
        <v>24437</v>
      </c>
      <c r="AA277" s="27">
        <f t="shared" si="90"/>
        <v>24437</v>
      </c>
      <c r="AB277" s="27">
        <f t="shared" si="91"/>
        <v>0</v>
      </c>
      <c r="AC277" s="27">
        <f t="shared" si="92"/>
        <v>0</v>
      </c>
      <c r="AD277" s="28">
        <f t="shared" si="93"/>
        <v>24437</v>
      </c>
      <c r="AE277" s="28">
        <f t="shared" si="94"/>
        <v>73311</v>
      </c>
      <c r="AF277" s="29" t="s">
        <v>1708</v>
      </c>
      <c r="AG277" s="29" t="s">
        <v>59</v>
      </c>
      <c r="AH277" s="29" t="s">
        <v>719</v>
      </c>
      <c r="AI277" s="29" t="s">
        <v>61</v>
      </c>
      <c r="AJ277" s="29" t="s">
        <v>62</v>
      </c>
      <c r="AK277" s="26" t="s">
        <v>63</v>
      </c>
      <c r="AL277" s="26" t="s">
        <v>62</v>
      </c>
      <c r="AM277" s="26" t="s">
        <v>64</v>
      </c>
      <c r="AN277" s="26" t="s">
        <v>65</v>
      </c>
      <c r="AO277" s="26"/>
    </row>
    <row r="278" spans="1:41">
      <c r="A278" s="26">
        <v>28</v>
      </c>
      <c r="B278" s="26" t="s">
        <v>1701</v>
      </c>
      <c r="C278" s="26" t="s">
        <v>1702</v>
      </c>
      <c r="D278" s="26" t="s">
        <v>1703</v>
      </c>
      <c r="E278" s="26" t="s">
        <v>1701</v>
      </c>
      <c r="F278" s="26" t="s">
        <v>1703</v>
      </c>
      <c r="G278" s="26" t="s">
        <v>1763</v>
      </c>
      <c r="H278" s="26" t="s">
        <v>1727</v>
      </c>
      <c r="I278" s="26"/>
      <c r="J278" s="26"/>
      <c r="K278" s="26" t="s">
        <v>1705</v>
      </c>
      <c r="L278" s="26" t="s">
        <v>1706</v>
      </c>
      <c r="M278" s="13" t="s">
        <v>1764</v>
      </c>
      <c r="N278" s="26"/>
      <c r="O278" s="26">
        <v>30405319</v>
      </c>
      <c r="P278" s="26" t="s">
        <v>692</v>
      </c>
      <c r="Q278" s="26">
        <v>3</v>
      </c>
      <c r="R278" s="26">
        <v>36</v>
      </c>
      <c r="S278" s="36">
        <v>3397</v>
      </c>
      <c r="T278" s="36"/>
      <c r="U278" s="36"/>
      <c r="V278" s="28">
        <f t="shared" si="85"/>
        <v>3397</v>
      </c>
      <c r="W278" s="27">
        <f t="shared" si="86"/>
        <v>3397</v>
      </c>
      <c r="X278" s="27">
        <f t="shared" si="87"/>
        <v>0</v>
      </c>
      <c r="Y278" s="27">
        <f t="shared" si="88"/>
        <v>0</v>
      </c>
      <c r="Z278" s="28">
        <f t="shared" si="89"/>
        <v>3397</v>
      </c>
      <c r="AA278" s="27">
        <f t="shared" si="90"/>
        <v>3397</v>
      </c>
      <c r="AB278" s="27">
        <f t="shared" si="91"/>
        <v>0</v>
      </c>
      <c r="AC278" s="27">
        <f t="shared" si="92"/>
        <v>0</v>
      </c>
      <c r="AD278" s="28">
        <f t="shared" si="93"/>
        <v>3397</v>
      </c>
      <c r="AE278" s="28">
        <f t="shared" si="94"/>
        <v>10191</v>
      </c>
      <c r="AF278" s="29" t="s">
        <v>1708</v>
      </c>
      <c r="AG278" s="29" t="s">
        <v>59</v>
      </c>
      <c r="AH278" s="29" t="s">
        <v>719</v>
      </c>
      <c r="AI278" s="29" t="s">
        <v>61</v>
      </c>
      <c r="AJ278" s="29" t="s">
        <v>62</v>
      </c>
      <c r="AK278" s="26" t="s">
        <v>63</v>
      </c>
      <c r="AL278" s="26" t="s">
        <v>62</v>
      </c>
      <c r="AM278" s="26" t="s">
        <v>64</v>
      </c>
      <c r="AN278" s="26" t="s">
        <v>65</v>
      </c>
      <c r="AO278" s="26"/>
    </row>
    <row r="279" spans="1:41">
      <c r="A279" s="26">
        <v>29</v>
      </c>
      <c r="B279" s="26" t="s">
        <v>1701</v>
      </c>
      <c r="C279" s="26" t="s">
        <v>1702</v>
      </c>
      <c r="D279" s="26" t="s">
        <v>1703</v>
      </c>
      <c r="E279" s="26" t="s">
        <v>1701</v>
      </c>
      <c r="F279" s="26" t="s">
        <v>1703</v>
      </c>
      <c r="G279" s="26" t="s">
        <v>1765</v>
      </c>
      <c r="H279" s="26" t="s">
        <v>1719</v>
      </c>
      <c r="I279" s="26"/>
      <c r="J279" s="26"/>
      <c r="K279" s="26" t="s">
        <v>1705</v>
      </c>
      <c r="L279" s="26" t="s">
        <v>1706</v>
      </c>
      <c r="M279" s="13" t="s">
        <v>1766</v>
      </c>
      <c r="N279" s="26"/>
      <c r="O279" s="26">
        <v>10136366</v>
      </c>
      <c r="P279" s="26" t="s">
        <v>692</v>
      </c>
      <c r="Q279" s="26">
        <v>3.5</v>
      </c>
      <c r="R279" s="26">
        <v>36</v>
      </c>
      <c r="S279" s="36">
        <v>6066</v>
      </c>
      <c r="T279" s="36"/>
      <c r="U279" s="36"/>
      <c r="V279" s="28">
        <f t="shared" si="85"/>
        <v>6066</v>
      </c>
      <c r="W279" s="27">
        <f t="shared" si="86"/>
        <v>6066</v>
      </c>
      <c r="X279" s="27">
        <f t="shared" si="87"/>
        <v>0</v>
      </c>
      <c r="Y279" s="27">
        <f t="shared" si="88"/>
        <v>0</v>
      </c>
      <c r="Z279" s="28">
        <f t="shared" si="89"/>
        <v>6066</v>
      </c>
      <c r="AA279" s="27">
        <f t="shared" si="90"/>
        <v>6066</v>
      </c>
      <c r="AB279" s="27">
        <f t="shared" si="91"/>
        <v>0</v>
      </c>
      <c r="AC279" s="27">
        <f t="shared" si="92"/>
        <v>0</v>
      </c>
      <c r="AD279" s="28">
        <f t="shared" si="93"/>
        <v>6066</v>
      </c>
      <c r="AE279" s="28">
        <f t="shared" si="94"/>
        <v>18198</v>
      </c>
      <c r="AF279" s="29" t="s">
        <v>1708</v>
      </c>
      <c r="AG279" s="29" t="s">
        <v>59</v>
      </c>
      <c r="AH279" s="29" t="s">
        <v>719</v>
      </c>
      <c r="AI279" s="29" t="s">
        <v>61</v>
      </c>
      <c r="AJ279" s="29" t="s">
        <v>62</v>
      </c>
      <c r="AK279" s="26" t="s">
        <v>63</v>
      </c>
      <c r="AL279" s="26" t="s">
        <v>62</v>
      </c>
      <c r="AM279" s="26" t="s">
        <v>64</v>
      </c>
      <c r="AN279" s="26" t="s">
        <v>65</v>
      </c>
      <c r="AO279" s="26"/>
    </row>
    <row r="280" spans="1:41">
      <c r="A280" s="26">
        <v>30</v>
      </c>
      <c r="B280" s="26" t="s">
        <v>1701</v>
      </c>
      <c r="C280" s="26" t="s">
        <v>1702</v>
      </c>
      <c r="D280" s="26" t="s">
        <v>1703</v>
      </c>
      <c r="E280" s="26" t="s">
        <v>1701</v>
      </c>
      <c r="F280" s="26" t="s">
        <v>1703</v>
      </c>
      <c r="G280" s="26" t="s">
        <v>1767</v>
      </c>
      <c r="H280" s="26" t="s">
        <v>1714</v>
      </c>
      <c r="I280" s="26"/>
      <c r="J280" s="26"/>
      <c r="K280" s="26" t="s">
        <v>1705</v>
      </c>
      <c r="L280" s="26" t="s">
        <v>1706</v>
      </c>
      <c r="M280" s="13" t="s">
        <v>1768</v>
      </c>
      <c r="N280" s="26"/>
      <c r="O280" s="26">
        <v>11526856</v>
      </c>
      <c r="P280" s="26" t="s">
        <v>692</v>
      </c>
      <c r="Q280" s="26">
        <v>6.5</v>
      </c>
      <c r="R280" s="26">
        <v>36</v>
      </c>
      <c r="S280" s="36">
        <v>21</v>
      </c>
      <c r="T280" s="36"/>
      <c r="U280" s="36"/>
      <c r="V280" s="28">
        <f t="shared" si="85"/>
        <v>21</v>
      </c>
      <c r="W280" s="27">
        <f t="shared" si="86"/>
        <v>21</v>
      </c>
      <c r="X280" s="27">
        <f t="shared" si="87"/>
        <v>0</v>
      </c>
      <c r="Y280" s="27">
        <f t="shared" si="88"/>
        <v>0</v>
      </c>
      <c r="Z280" s="28">
        <f t="shared" si="89"/>
        <v>21</v>
      </c>
      <c r="AA280" s="27">
        <f t="shared" si="90"/>
        <v>21</v>
      </c>
      <c r="AB280" s="27">
        <f t="shared" si="91"/>
        <v>0</v>
      </c>
      <c r="AC280" s="27">
        <f t="shared" si="92"/>
        <v>0</v>
      </c>
      <c r="AD280" s="28">
        <f t="shared" si="93"/>
        <v>21</v>
      </c>
      <c r="AE280" s="28">
        <f t="shared" si="94"/>
        <v>63</v>
      </c>
      <c r="AF280" s="29" t="s">
        <v>1708</v>
      </c>
      <c r="AG280" s="29" t="s">
        <v>59</v>
      </c>
      <c r="AH280" s="29" t="s">
        <v>719</v>
      </c>
      <c r="AI280" s="29" t="s">
        <v>61</v>
      </c>
      <c r="AJ280" s="29" t="s">
        <v>62</v>
      </c>
      <c r="AK280" s="26" t="s">
        <v>63</v>
      </c>
      <c r="AL280" s="26" t="s">
        <v>62</v>
      </c>
      <c r="AM280" s="26" t="s">
        <v>64</v>
      </c>
      <c r="AN280" s="26" t="s">
        <v>65</v>
      </c>
      <c r="AO280" s="26"/>
    </row>
    <row r="281" spans="1:41">
      <c r="A281" s="26">
        <v>31</v>
      </c>
      <c r="B281" s="26" t="s">
        <v>1701</v>
      </c>
      <c r="C281" s="26" t="s">
        <v>1702</v>
      </c>
      <c r="D281" s="26" t="s">
        <v>1703</v>
      </c>
      <c r="E281" s="26" t="s">
        <v>1701</v>
      </c>
      <c r="F281" s="26" t="s">
        <v>1703</v>
      </c>
      <c r="G281" s="26" t="s">
        <v>1769</v>
      </c>
      <c r="H281" s="26" t="s">
        <v>1714</v>
      </c>
      <c r="I281" s="26"/>
      <c r="J281" s="26" t="s">
        <v>1770</v>
      </c>
      <c r="K281" s="26" t="s">
        <v>1705</v>
      </c>
      <c r="L281" s="26" t="s">
        <v>1706</v>
      </c>
      <c r="M281" s="13" t="s">
        <v>1771</v>
      </c>
      <c r="N281" s="26"/>
      <c r="O281" s="26">
        <v>30405400</v>
      </c>
      <c r="P281" s="26" t="s">
        <v>692</v>
      </c>
      <c r="Q281" s="26">
        <v>15</v>
      </c>
      <c r="R281" s="26">
        <v>36</v>
      </c>
      <c r="S281" s="36">
        <v>1787</v>
      </c>
      <c r="T281" s="36"/>
      <c r="U281" s="36"/>
      <c r="V281" s="28">
        <f t="shared" si="85"/>
        <v>1787</v>
      </c>
      <c r="W281" s="27">
        <f t="shared" si="86"/>
        <v>1787</v>
      </c>
      <c r="X281" s="27">
        <f t="shared" si="87"/>
        <v>0</v>
      </c>
      <c r="Y281" s="27">
        <f t="shared" si="88"/>
        <v>0</v>
      </c>
      <c r="Z281" s="28">
        <f t="shared" si="89"/>
        <v>1787</v>
      </c>
      <c r="AA281" s="27">
        <f t="shared" si="90"/>
        <v>1787</v>
      </c>
      <c r="AB281" s="27">
        <f t="shared" si="91"/>
        <v>0</v>
      </c>
      <c r="AC281" s="27">
        <f t="shared" si="92"/>
        <v>0</v>
      </c>
      <c r="AD281" s="28">
        <f t="shared" si="93"/>
        <v>1787</v>
      </c>
      <c r="AE281" s="28">
        <f t="shared" si="94"/>
        <v>5361</v>
      </c>
      <c r="AF281" s="29" t="s">
        <v>1708</v>
      </c>
      <c r="AG281" s="29" t="s">
        <v>59</v>
      </c>
      <c r="AH281" s="29" t="s">
        <v>719</v>
      </c>
      <c r="AI281" s="29" t="s">
        <v>61</v>
      </c>
      <c r="AJ281" s="29" t="s">
        <v>62</v>
      </c>
      <c r="AK281" s="26" t="s">
        <v>63</v>
      </c>
      <c r="AL281" s="26" t="s">
        <v>62</v>
      </c>
      <c r="AM281" s="26" t="s">
        <v>64</v>
      </c>
      <c r="AN281" s="26" t="s">
        <v>65</v>
      </c>
      <c r="AO281" s="26"/>
    </row>
    <row r="282" spans="1:41">
      <c r="A282" s="26">
        <v>32</v>
      </c>
      <c r="B282" s="26" t="s">
        <v>1701</v>
      </c>
      <c r="C282" s="26" t="s">
        <v>1702</v>
      </c>
      <c r="D282" s="26" t="s">
        <v>1703</v>
      </c>
      <c r="E282" s="26" t="s">
        <v>1701</v>
      </c>
      <c r="F282" s="26" t="s">
        <v>1703</v>
      </c>
      <c r="G282" s="26" t="s">
        <v>1772</v>
      </c>
      <c r="H282" s="26" t="s">
        <v>1714</v>
      </c>
      <c r="I282" s="26"/>
      <c r="J282" s="26" t="s">
        <v>1773</v>
      </c>
      <c r="K282" s="26" t="s">
        <v>1705</v>
      </c>
      <c r="L282" s="26" t="s">
        <v>1706</v>
      </c>
      <c r="M282" s="13" t="s">
        <v>1774</v>
      </c>
      <c r="N282" s="26"/>
      <c r="O282" s="26">
        <v>11526793</v>
      </c>
      <c r="P282" s="26" t="s">
        <v>692</v>
      </c>
      <c r="Q282" s="26">
        <v>10.5</v>
      </c>
      <c r="R282" s="26">
        <v>36</v>
      </c>
      <c r="S282" s="36">
        <v>121</v>
      </c>
      <c r="T282" s="36"/>
      <c r="U282" s="36"/>
      <c r="V282" s="28">
        <f t="shared" si="85"/>
        <v>121</v>
      </c>
      <c r="W282" s="27">
        <f t="shared" si="86"/>
        <v>121</v>
      </c>
      <c r="X282" s="27">
        <f t="shared" si="87"/>
        <v>0</v>
      </c>
      <c r="Y282" s="27">
        <f t="shared" si="88"/>
        <v>0</v>
      </c>
      <c r="Z282" s="28">
        <f t="shared" si="89"/>
        <v>121</v>
      </c>
      <c r="AA282" s="27">
        <f t="shared" si="90"/>
        <v>121</v>
      </c>
      <c r="AB282" s="27">
        <f t="shared" si="91"/>
        <v>0</v>
      </c>
      <c r="AC282" s="27">
        <f t="shared" si="92"/>
        <v>0</v>
      </c>
      <c r="AD282" s="28">
        <f t="shared" si="93"/>
        <v>121</v>
      </c>
      <c r="AE282" s="28">
        <f t="shared" si="94"/>
        <v>363</v>
      </c>
      <c r="AF282" s="29" t="s">
        <v>1708</v>
      </c>
      <c r="AG282" s="29" t="s">
        <v>59</v>
      </c>
      <c r="AH282" s="29" t="s">
        <v>719</v>
      </c>
      <c r="AI282" s="29" t="s">
        <v>61</v>
      </c>
      <c r="AJ282" s="29" t="s">
        <v>62</v>
      </c>
      <c r="AK282" s="26" t="s">
        <v>63</v>
      </c>
      <c r="AL282" s="26" t="s">
        <v>62</v>
      </c>
      <c r="AM282" s="26" t="s">
        <v>64</v>
      </c>
      <c r="AN282" s="26" t="s">
        <v>65</v>
      </c>
      <c r="AO282" s="26"/>
    </row>
    <row r="283" spans="1:41">
      <c r="A283" s="26">
        <v>33</v>
      </c>
      <c r="B283" s="26" t="s">
        <v>1701</v>
      </c>
      <c r="C283" s="26" t="s">
        <v>1702</v>
      </c>
      <c r="D283" s="26" t="s">
        <v>1703</v>
      </c>
      <c r="E283" s="26" t="s">
        <v>1701</v>
      </c>
      <c r="F283" s="26" t="s">
        <v>1703</v>
      </c>
      <c r="G283" s="26" t="s">
        <v>1775</v>
      </c>
      <c r="H283" s="26" t="s">
        <v>1727</v>
      </c>
      <c r="I283" s="26"/>
      <c r="J283" s="26"/>
      <c r="K283" s="26" t="s">
        <v>1705</v>
      </c>
      <c r="L283" s="26" t="s">
        <v>1706</v>
      </c>
      <c r="M283" s="13" t="s">
        <v>1776</v>
      </c>
      <c r="N283" s="26"/>
      <c r="O283" s="26">
        <v>30026790</v>
      </c>
      <c r="P283" s="26" t="s">
        <v>692</v>
      </c>
      <c r="Q283" s="26">
        <v>16.5</v>
      </c>
      <c r="R283" s="26">
        <v>36</v>
      </c>
      <c r="S283" s="36">
        <v>4446</v>
      </c>
      <c r="T283" s="36"/>
      <c r="U283" s="36"/>
      <c r="V283" s="28">
        <f t="shared" ref="V283:V305" si="95">SUM(S283:U283)</f>
        <v>4446</v>
      </c>
      <c r="W283" s="27">
        <f t="shared" ref="W283:W305" si="96">S283</f>
        <v>4446</v>
      </c>
      <c r="X283" s="27">
        <f t="shared" ref="X283:X305" si="97">T283</f>
        <v>0</v>
      </c>
      <c r="Y283" s="27">
        <f t="shared" ref="Y283:Y305" si="98">U283</f>
        <v>0</v>
      </c>
      <c r="Z283" s="28">
        <f t="shared" ref="Z283:Z305" si="99">SUM(W283:Y283)</f>
        <v>4446</v>
      </c>
      <c r="AA283" s="27">
        <f t="shared" ref="AA283:AA305" si="100">S283</f>
        <v>4446</v>
      </c>
      <c r="AB283" s="27">
        <f t="shared" ref="AB283:AB305" si="101">T283</f>
        <v>0</v>
      </c>
      <c r="AC283" s="27">
        <f t="shared" ref="AC283:AC305" si="102">U283</f>
        <v>0</v>
      </c>
      <c r="AD283" s="28">
        <f t="shared" ref="AD283:AD305" si="103">SUM(AA283:AC283)</f>
        <v>4446</v>
      </c>
      <c r="AE283" s="28">
        <f t="shared" ref="AE283:AE305" si="104">V283+Z283+AD283</f>
        <v>13338</v>
      </c>
      <c r="AF283" s="29" t="s">
        <v>1708</v>
      </c>
      <c r="AG283" s="29" t="s">
        <v>59</v>
      </c>
      <c r="AH283" s="29" t="s">
        <v>719</v>
      </c>
      <c r="AI283" s="29" t="s">
        <v>61</v>
      </c>
      <c r="AJ283" s="29" t="s">
        <v>62</v>
      </c>
      <c r="AK283" s="26" t="s">
        <v>63</v>
      </c>
      <c r="AL283" s="26" t="s">
        <v>62</v>
      </c>
      <c r="AM283" s="26" t="s">
        <v>64</v>
      </c>
      <c r="AN283" s="26" t="s">
        <v>65</v>
      </c>
      <c r="AO283" s="26"/>
    </row>
    <row r="284" spans="1:41">
      <c r="A284" s="26">
        <v>34</v>
      </c>
      <c r="B284" s="26" t="s">
        <v>1701</v>
      </c>
      <c r="C284" s="26" t="s">
        <v>1702</v>
      </c>
      <c r="D284" s="26" t="s">
        <v>1703</v>
      </c>
      <c r="E284" s="26" t="s">
        <v>1701</v>
      </c>
      <c r="F284" s="26" t="s">
        <v>1703</v>
      </c>
      <c r="G284" s="26" t="s">
        <v>1777</v>
      </c>
      <c r="H284" s="26" t="s">
        <v>1778</v>
      </c>
      <c r="I284" s="26"/>
      <c r="J284" s="26">
        <v>12</v>
      </c>
      <c r="K284" s="26" t="s">
        <v>1705</v>
      </c>
      <c r="L284" s="26" t="s">
        <v>1706</v>
      </c>
      <c r="M284" s="13" t="s">
        <v>1779</v>
      </c>
      <c r="N284" s="26"/>
      <c r="O284" s="26">
        <v>30405694</v>
      </c>
      <c r="P284" s="26" t="s">
        <v>692</v>
      </c>
      <c r="Q284" s="26">
        <v>12.5</v>
      </c>
      <c r="R284" s="26">
        <v>36</v>
      </c>
      <c r="S284" s="38">
        <v>2000</v>
      </c>
      <c r="T284" s="36"/>
      <c r="U284" s="36"/>
      <c r="V284" s="28">
        <f t="shared" si="95"/>
        <v>2000</v>
      </c>
      <c r="W284" s="27">
        <f t="shared" si="96"/>
        <v>2000</v>
      </c>
      <c r="X284" s="27">
        <f t="shared" si="97"/>
        <v>0</v>
      </c>
      <c r="Y284" s="27">
        <f t="shared" si="98"/>
        <v>0</v>
      </c>
      <c r="Z284" s="28">
        <f t="shared" si="99"/>
        <v>2000</v>
      </c>
      <c r="AA284" s="27">
        <f t="shared" si="100"/>
        <v>2000</v>
      </c>
      <c r="AB284" s="27">
        <f t="shared" si="101"/>
        <v>0</v>
      </c>
      <c r="AC284" s="27">
        <f t="shared" si="102"/>
        <v>0</v>
      </c>
      <c r="AD284" s="28">
        <f t="shared" si="103"/>
        <v>2000</v>
      </c>
      <c r="AE284" s="28">
        <f t="shared" si="104"/>
        <v>6000</v>
      </c>
      <c r="AF284" s="29" t="s">
        <v>1708</v>
      </c>
      <c r="AG284" s="29" t="s">
        <v>59</v>
      </c>
      <c r="AH284" s="29" t="s">
        <v>719</v>
      </c>
      <c r="AI284" s="29" t="s">
        <v>61</v>
      </c>
      <c r="AJ284" s="29" t="s">
        <v>62</v>
      </c>
      <c r="AK284" s="26" t="s">
        <v>63</v>
      </c>
      <c r="AL284" s="26" t="s">
        <v>62</v>
      </c>
      <c r="AM284" s="26" t="s">
        <v>64</v>
      </c>
      <c r="AN284" s="26" t="s">
        <v>65</v>
      </c>
      <c r="AO284" s="26"/>
    </row>
    <row r="285" spans="1:41">
      <c r="A285" s="26">
        <v>35</v>
      </c>
      <c r="B285" s="26" t="s">
        <v>1701</v>
      </c>
      <c r="C285" s="26" t="s">
        <v>1702</v>
      </c>
      <c r="D285" s="26" t="s">
        <v>1703</v>
      </c>
      <c r="E285" s="26" t="s">
        <v>1701</v>
      </c>
      <c r="F285" s="26" t="s">
        <v>1703</v>
      </c>
      <c r="G285" s="26" t="s">
        <v>1777</v>
      </c>
      <c r="H285" s="26" t="s">
        <v>1732</v>
      </c>
      <c r="I285" s="26"/>
      <c r="J285" s="26">
        <v>81</v>
      </c>
      <c r="K285" s="26" t="s">
        <v>1705</v>
      </c>
      <c r="L285" s="26" t="s">
        <v>1706</v>
      </c>
      <c r="M285" s="13" t="s">
        <v>1780</v>
      </c>
      <c r="N285" s="26"/>
      <c r="O285" s="26">
        <v>11003885</v>
      </c>
      <c r="P285" s="26" t="s">
        <v>692</v>
      </c>
      <c r="Q285" s="26">
        <v>3.5</v>
      </c>
      <c r="R285" s="26">
        <v>36</v>
      </c>
      <c r="S285" s="38">
        <v>1476</v>
      </c>
      <c r="T285" s="36"/>
      <c r="U285" s="36"/>
      <c r="V285" s="28">
        <f t="shared" si="95"/>
        <v>1476</v>
      </c>
      <c r="W285" s="27">
        <f t="shared" si="96"/>
        <v>1476</v>
      </c>
      <c r="X285" s="27">
        <f t="shared" si="97"/>
        <v>0</v>
      </c>
      <c r="Y285" s="27">
        <f t="shared" si="98"/>
        <v>0</v>
      </c>
      <c r="Z285" s="28">
        <f t="shared" si="99"/>
        <v>1476</v>
      </c>
      <c r="AA285" s="27">
        <f t="shared" si="100"/>
        <v>1476</v>
      </c>
      <c r="AB285" s="27">
        <f t="shared" si="101"/>
        <v>0</v>
      </c>
      <c r="AC285" s="27">
        <f t="shared" si="102"/>
        <v>0</v>
      </c>
      <c r="AD285" s="28">
        <f t="shared" si="103"/>
        <v>1476</v>
      </c>
      <c r="AE285" s="28">
        <f t="shared" si="104"/>
        <v>4428</v>
      </c>
      <c r="AF285" s="29" t="s">
        <v>1708</v>
      </c>
      <c r="AG285" s="29" t="s">
        <v>59</v>
      </c>
      <c r="AH285" s="29" t="s">
        <v>719</v>
      </c>
      <c r="AI285" s="29" t="s">
        <v>61</v>
      </c>
      <c r="AJ285" s="29" t="s">
        <v>62</v>
      </c>
      <c r="AK285" s="26" t="s">
        <v>63</v>
      </c>
      <c r="AL285" s="26" t="s">
        <v>62</v>
      </c>
      <c r="AM285" s="26" t="s">
        <v>64</v>
      </c>
      <c r="AN285" s="26" t="s">
        <v>65</v>
      </c>
      <c r="AO285" s="26"/>
    </row>
    <row r="286" spans="1:41">
      <c r="A286" s="26">
        <v>36</v>
      </c>
      <c r="B286" s="26" t="s">
        <v>1701</v>
      </c>
      <c r="C286" s="26" t="s">
        <v>1702</v>
      </c>
      <c r="D286" s="26" t="s">
        <v>1703</v>
      </c>
      <c r="E286" s="26" t="s">
        <v>1701</v>
      </c>
      <c r="F286" s="26" t="s">
        <v>1703</v>
      </c>
      <c r="G286" s="26" t="s">
        <v>1777</v>
      </c>
      <c r="H286" s="26" t="s">
        <v>1704</v>
      </c>
      <c r="I286" s="26"/>
      <c r="J286" s="26">
        <v>1</v>
      </c>
      <c r="K286" s="26" t="s">
        <v>1705</v>
      </c>
      <c r="L286" s="26" t="s">
        <v>1706</v>
      </c>
      <c r="M286" s="13" t="s">
        <v>1781</v>
      </c>
      <c r="N286" s="26"/>
      <c r="O286" s="26">
        <v>10051795</v>
      </c>
      <c r="P286" s="26" t="s">
        <v>692</v>
      </c>
      <c r="Q286" s="26">
        <v>2</v>
      </c>
      <c r="R286" s="26">
        <v>36</v>
      </c>
      <c r="S286" s="38">
        <v>2215</v>
      </c>
      <c r="T286" s="36"/>
      <c r="U286" s="36"/>
      <c r="V286" s="28">
        <f t="shared" si="95"/>
        <v>2215</v>
      </c>
      <c r="W286" s="27">
        <f t="shared" si="96"/>
        <v>2215</v>
      </c>
      <c r="X286" s="27">
        <f t="shared" si="97"/>
        <v>0</v>
      </c>
      <c r="Y286" s="27">
        <f t="shared" si="98"/>
        <v>0</v>
      </c>
      <c r="Z286" s="28">
        <f t="shared" si="99"/>
        <v>2215</v>
      </c>
      <c r="AA286" s="27">
        <f t="shared" si="100"/>
        <v>2215</v>
      </c>
      <c r="AB286" s="27">
        <f t="shared" si="101"/>
        <v>0</v>
      </c>
      <c r="AC286" s="27">
        <f t="shared" si="102"/>
        <v>0</v>
      </c>
      <c r="AD286" s="28">
        <f t="shared" si="103"/>
        <v>2215</v>
      </c>
      <c r="AE286" s="28">
        <f t="shared" si="104"/>
        <v>6645</v>
      </c>
      <c r="AF286" s="29" t="s">
        <v>1708</v>
      </c>
      <c r="AG286" s="29" t="s">
        <v>59</v>
      </c>
      <c r="AH286" s="29" t="s">
        <v>719</v>
      </c>
      <c r="AI286" s="29" t="s">
        <v>61</v>
      </c>
      <c r="AJ286" s="29" t="s">
        <v>62</v>
      </c>
      <c r="AK286" s="26" t="s">
        <v>63</v>
      </c>
      <c r="AL286" s="26" t="s">
        <v>62</v>
      </c>
      <c r="AM286" s="26" t="s">
        <v>64</v>
      </c>
      <c r="AN286" s="26" t="s">
        <v>65</v>
      </c>
      <c r="AO286" s="26"/>
    </row>
    <row r="287" spans="1:41">
      <c r="A287" s="26">
        <v>37</v>
      </c>
      <c r="B287" s="26" t="s">
        <v>1701</v>
      </c>
      <c r="C287" s="26" t="s">
        <v>1702</v>
      </c>
      <c r="D287" s="26" t="s">
        <v>1703</v>
      </c>
      <c r="E287" s="26" t="s">
        <v>1701</v>
      </c>
      <c r="F287" s="26" t="s">
        <v>1703</v>
      </c>
      <c r="G287" s="26" t="s">
        <v>1777</v>
      </c>
      <c r="H287" s="26" t="s">
        <v>1727</v>
      </c>
      <c r="I287" s="26"/>
      <c r="J287" s="26">
        <v>73</v>
      </c>
      <c r="K287" s="26" t="s">
        <v>1705</v>
      </c>
      <c r="L287" s="26" t="s">
        <v>1706</v>
      </c>
      <c r="M287" s="13" t="s">
        <v>1782</v>
      </c>
      <c r="N287" s="26"/>
      <c r="O287" s="26">
        <v>95648858</v>
      </c>
      <c r="P287" s="26" t="s">
        <v>692</v>
      </c>
      <c r="Q287" s="26">
        <v>4.4000000000000004</v>
      </c>
      <c r="R287" s="26">
        <v>36</v>
      </c>
      <c r="S287" s="38">
        <v>440</v>
      </c>
      <c r="T287" s="36"/>
      <c r="U287" s="36"/>
      <c r="V287" s="28">
        <f t="shared" si="95"/>
        <v>440</v>
      </c>
      <c r="W287" s="27">
        <f t="shared" si="96"/>
        <v>440</v>
      </c>
      <c r="X287" s="27">
        <f t="shared" si="97"/>
        <v>0</v>
      </c>
      <c r="Y287" s="27">
        <f t="shared" si="98"/>
        <v>0</v>
      </c>
      <c r="Z287" s="28">
        <f t="shared" si="99"/>
        <v>440</v>
      </c>
      <c r="AA287" s="27">
        <f t="shared" si="100"/>
        <v>440</v>
      </c>
      <c r="AB287" s="27">
        <f t="shared" si="101"/>
        <v>0</v>
      </c>
      <c r="AC287" s="27">
        <f t="shared" si="102"/>
        <v>0</v>
      </c>
      <c r="AD287" s="28">
        <f t="shared" si="103"/>
        <v>440</v>
      </c>
      <c r="AE287" s="28">
        <f t="shared" si="104"/>
        <v>1320</v>
      </c>
      <c r="AF287" s="29" t="s">
        <v>1708</v>
      </c>
      <c r="AG287" s="29" t="s">
        <v>59</v>
      </c>
      <c r="AH287" s="29" t="s">
        <v>719</v>
      </c>
      <c r="AI287" s="29" t="s">
        <v>61</v>
      </c>
      <c r="AJ287" s="29" t="s">
        <v>62</v>
      </c>
      <c r="AK287" s="26" t="s">
        <v>63</v>
      </c>
      <c r="AL287" s="26" t="s">
        <v>62</v>
      </c>
      <c r="AM287" s="26" t="s">
        <v>64</v>
      </c>
      <c r="AN287" s="26" t="s">
        <v>65</v>
      </c>
      <c r="AO287" s="26"/>
    </row>
    <row r="288" spans="1:41">
      <c r="A288" s="26">
        <v>38</v>
      </c>
      <c r="B288" s="26" t="s">
        <v>1701</v>
      </c>
      <c r="C288" s="26" t="s">
        <v>1702</v>
      </c>
      <c r="D288" s="26" t="s">
        <v>1703</v>
      </c>
      <c r="E288" s="26" t="s">
        <v>1701</v>
      </c>
      <c r="F288" s="26" t="s">
        <v>1703</v>
      </c>
      <c r="G288" s="26" t="s">
        <v>1777</v>
      </c>
      <c r="H288" s="26" t="s">
        <v>1727</v>
      </c>
      <c r="I288" s="26"/>
      <c r="J288" s="26">
        <v>234</v>
      </c>
      <c r="K288" s="26" t="s">
        <v>1705</v>
      </c>
      <c r="L288" s="26" t="s">
        <v>1706</v>
      </c>
      <c r="M288" s="13" t="s">
        <v>1783</v>
      </c>
      <c r="N288" s="26"/>
      <c r="O288" s="26">
        <v>95649030</v>
      </c>
      <c r="P288" s="26" t="s">
        <v>1193</v>
      </c>
      <c r="Q288" s="26">
        <v>4.4000000000000004</v>
      </c>
      <c r="R288" s="26">
        <v>36</v>
      </c>
      <c r="S288" s="38">
        <v>2000</v>
      </c>
      <c r="T288" s="36"/>
      <c r="U288" s="36"/>
      <c r="V288" s="28">
        <f t="shared" si="95"/>
        <v>2000</v>
      </c>
      <c r="W288" s="27">
        <f t="shared" si="96"/>
        <v>2000</v>
      </c>
      <c r="X288" s="27">
        <f t="shared" si="97"/>
        <v>0</v>
      </c>
      <c r="Y288" s="27">
        <f t="shared" si="98"/>
        <v>0</v>
      </c>
      <c r="Z288" s="28">
        <f t="shared" si="99"/>
        <v>2000</v>
      </c>
      <c r="AA288" s="27">
        <f t="shared" si="100"/>
        <v>2000</v>
      </c>
      <c r="AB288" s="27">
        <f t="shared" si="101"/>
        <v>0</v>
      </c>
      <c r="AC288" s="27">
        <f t="shared" si="102"/>
        <v>0</v>
      </c>
      <c r="AD288" s="28">
        <f t="shared" si="103"/>
        <v>2000</v>
      </c>
      <c r="AE288" s="28">
        <f t="shared" si="104"/>
        <v>6000</v>
      </c>
      <c r="AF288" s="29" t="s">
        <v>1708</v>
      </c>
      <c r="AG288" s="29" t="s">
        <v>59</v>
      </c>
      <c r="AH288" s="29" t="s">
        <v>719</v>
      </c>
      <c r="AI288" s="29" t="s">
        <v>61</v>
      </c>
      <c r="AJ288" s="29" t="s">
        <v>62</v>
      </c>
      <c r="AK288" s="26" t="s">
        <v>63</v>
      </c>
      <c r="AL288" s="26" t="s">
        <v>62</v>
      </c>
      <c r="AM288" s="26" t="s">
        <v>64</v>
      </c>
      <c r="AN288" s="26" t="s">
        <v>65</v>
      </c>
      <c r="AO288" s="26"/>
    </row>
    <row r="289" spans="1:41">
      <c r="A289" s="26">
        <v>39</v>
      </c>
      <c r="B289" s="26" t="s">
        <v>1701</v>
      </c>
      <c r="C289" s="26" t="s">
        <v>1702</v>
      </c>
      <c r="D289" s="26" t="s">
        <v>1703</v>
      </c>
      <c r="E289" s="26" t="s">
        <v>1701</v>
      </c>
      <c r="F289" s="26" t="s">
        <v>1703</v>
      </c>
      <c r="G289" s="26" t="s">
        <v>1723</v>
      </c>
      <c r="H289" s="26" t="s">
        <v>1784</v>
      </c>
      <c r="I289" s="26"/>
      <c r="J289" s="26"/>
      <c r="K289" s="26" t="s">
        <v>1705</v>
      </c>
      <c r="L289" s="26" t="s">
        <v>1706</v>
      </c>
      <c r="M289" s="13" t="s">
        <v>1785</v>
      </c>
      <c r="N289" s="26"/>
      <c r="O289" s="26">
        <v>10136216</v>
      </c>
      <c r="P289" s="26" t="s">
        <v>692</v>
      </c>
      <c r="Q289" s="26">
        <v>5.5</v>
      </c>
      <c r="R289" s="26">
        <v>36</v>
      </c>
      <c r="S289" s="36">
        <v>268</v>
      </c>
      <c r="T289" s="36"/>
      <c r="U289" s="36"/>
      <c r="V289" s="28">
        <f t="shared" si="95"/>
        <v>268</v>
      </c>
      <c r="W289" s="27">
        <f t="shared" si="96"/>
        <v>268</v>
      </c>
      <c r="X289" s="27">
        <f t="shared" si="97"/>
        <v>0</v>
      </c>
      <c r="Y289" s="27">
        <f t="shared" si="98"/>
        <v>0</v>
      </c>
      <c r="Z289" s="28">
        <f t="shared" si="99"/>
        <v>268</v>
      </c>
      <c r="AA289" s="27">
        <f t="shared" si="100"/>
        <v>268</v>
      </c>
      <c r="AB289" s="27">
        <f t="shared" si="101"/>
        <v>0</v>
      </c>
      <c r="AC289" s="27">
        <f t="shared" si="102"/>
        <v>0</v>
      </c>
      <c r="AD289" s="28">
        <f t="shared" si="103"/>
        <v>268</v>
      </c>
      <c r="AE289" s="28">
        <f t="shared" si="104"/>
        <v>804</v>
      </c>
      <c r="AF289" s="29" t="s">
        <v>1708</v>
      </c>
      <c r="AG289" s="29" t="s">
        <v>59</v>
      </c>
      <c r="AH289" s="29" t="s">
        <v>719</v>
      </c>
      <c r="AI289" s="29" t="s">
        <v>61</v>
      </c>
      <c r="AJ289" s="29" t="s">
        <v>62</v>
      </c>
      <c r="AK289" s="26" t="s">
        <v>63</v>
      </c>
      <c r="AL289" s="26" t="s">
        <v>62</v>
      </c>
      <c r="AM289" s="26" t="s">
        <v>64</v>
      </c>
      <c r="AN289" s="26" t="s">
        <v>65</v>
      </c>
      <c r="AO289" s="26"/>
    </row>
    <row r="290" spans="1:41">
      <c r="A290" s="26">
        <v>40</v>
      </c>
      <c r="B290" s="26" t="s">
        <v>1701</v>
      </c>
      <c r="C290" s="26" t="s">
        <v>1702</v>
      </c>
      <c r="D290" s="26" t="s">
        <v>1703</v>
      </c>
      <c r="E290" s="26" t="s">
        <v>1701</v>
      </c>
      <c r="F290" s="26" t="s">
        <v>1703</v>
      </c>
      <c r="G290" s="26" t="s">
        <v>1786</v>
      </c>
      <c r="H290" s="26" t="s">
        <v>1787</v>
      </c>
      <c r="I290" s="26"/>
      <c r="J290" s="26">
        <v>1</v>
      </c>
      <c r="K290" s="26" t="s">
        <v>1705</v>
      </c>
      <c r="L290" s="26" t="s">
        <v>1706</v>
      </c>
      <c r="M290" s="13" t="s">
        <v>1788</v>
      </c>
      <c r="N290" s="26"/>
      <c r="O290" s="26">
        <v>30655513</v>
      </c>
      <c r="P290" s="26" t="s">
        <v>692</v>
      </c>
      <c r="Q290" s="26">
        <v>12</v>
      </c>
      <c r="R290" s="26">
        <v>36</v>
      </c>
      <c r="S290" s="36">
        <v>24844</v>
      </c>
      <c r="T290" s="36"/>
      <c r="U290" s="36"/>
      <c r="V290" s="28">
        <f t="shared" si="95"/>
        <v>24844</v>
      </c>
      <c r="W290" s="27">
        <f t="shared" si="96"/>
        <v>24844</v>
      </c>
      <c r="X290" s="27">
        <f t="shared" si="97"/>
        <v>0</v>
      </c>
      <c r="Y290" s="27">
        <f t="shared" si="98"/>
        <v>0</v>
      </c>
      <c r="Z290" s="28">
        <f t="shared" si="99"/>
        <v>24844</v>
      </c>
      <c r="AA290" s="27">
        <f t="shared" si="100"/>
        <v>24844</v>
      </c>
      <c r="AB290" s="27">
        <f t="shared" si="101"/>
        <v>0</v>
      </c>
      <c r="AC290" s="27">
        <f t="shared" si="102"/>
        <v>0</v>
      </c>
      <c r="AD290" s="28">
        <f t="shared" si="103"/>
        <v>24844</v>
      </c>
      <c r="AE290" s="28">
        <f t="shared" si="104"/>
        <v>74532</v>
      </c>
      <c r="AF290" s="29" t="s">
        <v>1708</v>
      </c>
      <c r="AG290" s="29" t="s">
        <v>59</v>
      </c>
      <c r="AH290" s="29" t="s">
        <v>719</v>
      </c>
      <c r="AI290" s="29" t="s">
        <v>61</v>
      </c>
      <c r="AJ290" s="29" t="s">
        <v>62</v>
      </c>
      <c r="AK290" s="26" t="s">
        <v>63</v>
      </c>
      <c r="AL290" s="26" t="s">
        <v>62</v>
      </c>
      <c r="AM290" s="26" t="s">
        <v>64</v>
      </c>
      <c r="AN290" s="26" t="s">
        <v>65</v>
      </c>
      <c r="AO290" s="26"/>
    </row>
    <row r="291" spans="1:41">
      <c r="A291" s="26">
        <v>41</v>
      </c>
      <c r="B291" s="26" t="s">
        <v>1701</v>
      </c>
      <c r="C291" s="26" t="s">
        <v>1702</v>
      </c>
      <c r="D291" s="26" t="s">
        <v>1703</v>
      </c>
      <c r="E291" s="26" t="s">
        <v>1701</v>
      </c>
      <c r="F291" s="26" t="s">
        <v>1703</v>
      </c>
      <c r="G291" s="26" t="s">
        <v>1777</v>
      </c>
      <c r="H291" s="26" t="s">
        <v>1719</v>
      </c>
      <c r="I291" s="26"/>
      <c r="J291" s="26">
        <v>60</v>
      </c>
      <c r="K291" s="26" t="s">
        <v>1705</v>
      </c>
      <c r="L291" s="26" t="s">
        <v>1706</v>
      </c>
      <c r="M291" s="13" t="s">
        <v>1789</v>
      </c>
      <c r="N291" s="26"/>
      <c r="O291" s="26">
        <v>10136131</v>
      </c>
      <c r="P291" s="26" t="s">
        <v>692</v>
      </c>
      <c r="Q291" s="26">
        <v>3.5</v>
      </c>
      <c r="R291" s="26">
        <v>36</v>
      </c>
      <c r="S291" s="36">
        <v>633</v>
      </c>
      <c r="T291" s="36"/>
      <c r="U291" s="36"/>
      <c r="V291" s="28">
        <f t="shared" si="95"/>
        <v>633</v>
      </c>
      <c r="W291" s="27">
        <f t="shared" si="96"/>
        <v>633</v>
      </c>
      <c r="X291" s="27">
        <f t="shared" si="97"/>
        <v>0</v>
      </c>
      <c r="Y291" s="27">
        <f t="shared" si="98"/>
        <v>0</v>
      </c>
      <c r="Z291" s="28">
        <f t="shared" si="99"/>
        <v>633</v>
      </c>
      <c r="AA291" s="27">
        <f t="shared" si="100"/>
        <v>633</v>
      </c>
      <c r="AB291" s="27">
        <f t="shared" si="101"/>
        <v>0</v>
      </c>
      <c r="AC291" s="27">
        <f t="shared" si="102"/>
        <v>0</v>
      </c>
      <c r="AD291" s="28">
        <f t="shared" si="103"/>
        <v>633</v>
      </c>
      <c r="AE291" s="28">
        <f t="shared" si="104"/>
        <v>1899</v>
      </c>
      <c r="AF291" s="29" t="s">
        <v>1708</v>
      </c>
      <c r="AG291" s="29" t="s">
        <v>59</v>
      </c>
      <c r="AH291" s="29" t="s">
        <v>719</v>
      </c>
      <c r="AI291" s="29" t="s">
        <v>61</v>
      </c>
      <c r="AJ291" s="29" t="s">
        <v>62</v>
      </c>
      <c r="AK291" s="26" t="s">
        <v>63</v>
      </c>
      <c r="AL291" s="26" t="s">
        <v>62</v>
      </c>
      <c r="AM291" s="26" t="s">
        <v>64</v>
      </c>
      <c r="AN291" s="26" t="s">
        <v>65</v>
      </c>
      <c r="AO291" s="26"/>
    </row>
    <row r="292" spans="1:41">
      <c r="A292" s="26">
        <v>42</v>
      </c>
      <c r="B292" s="26" t="s">
        <v>1701</v>
      </c>
      <c r="C292" s="26" t="s">
        <v>1702</v>
      </c>
      <c r="D292" s="26" t="s">
        <v>1703</v>
      </c>
      <c r="E292" s="26" t="s">
        <v>1701</v>
      </c>
      <c r="F292" s="26" t="s">
        <v>1703</v>
      </c>
      <c r="G292" s="26" t="s">
        <v>1790</v>
      </c>
      <c r="H292" s="26" t="s">
        <v>1706</v>
      </c>
      <c r="I292" s="26"/>
      <c r="J292" s="26" t="s">
        <v>1791</v>
      </c>
      <c r="K292" s="26" t="s">
        <v>1705</v>
      </c>
      <c r="L292" s="26" t="s">
        <v>1706</v>
      </c>
      <c r="M292" s="13" t="s">
        <v>1792</v>
      </c>
      <c r="N292" s="26"/>
      <c r="O292" s="26">
        <v>11517838</v>
      </c>
      <c r="P292" s="26" t="s">
        <v>692</v>
      </c>
      <c r="Q292" s="26">
        <v>12.5</v>
      </c>
      <c r="R292" s="26">
        <v>36</v>
      </c>
      <c r="S292" s="36">
        <v>9312</v>
      </c>
      <c r="T292" s="36"/>
      <c r="U292" s="36"/>
      <c r="V292" s="28">
        <f t="shared" si="95"/>
        <v>9312</v>
      </c>
      <c r="W292" s="27">
        <f t="shared" si="96"/>
        <v>9312</v>
      </c>
      <c r="X292" s="27">
        <f t="shared" si="97"/>
        <v>0</v>
      </c>
      <c r="Y292" s="27">
        <f t="shared" si="98"/>
        <v>0</v>
      </c>
      <c r="Z292" s="28">
        <f t="shared" si="99"/>
        <v>9312</v>
      </c>
      <c r="AA292" s="27">
        <f t="shared" si="100"/>
        <v>9312</v>
      </c>
      <c r="AB292" s="27">
        <f t="shared" si="101"/>
        <v>0</v>
      </c>
      <c r="AC292" s="27">
        <f t="shared" si="102"/>
        <v>0</v>
      </c>
      <c r="AD292" s="28">
        <f t="shared" si="103"/>
        <v>9312</v>
      </c>
      <c r="AE292" s="28">
        <f t="shared" si="104"/>
        <v>27936</v>
      </c>
      <c r="AF292" s="29" t="s">
        <v>1708</v>
      </c>
      <c r="AG292" s="29" t="s">
        <v>59</v>
      </c>
      <c r="AH292" s="29" t="s">
        <v>719</v>
      </c>
      <c r="AI292" s="29" t="s">
        <v>61</v>
      </c>
      <c r="AJ292" s="29" t="s">
        <v>62</v>
      </c>
      <c r="AK292" s="26" t="s">
        <v>63</v>
      </c>
      <c r="AL292" s="26" t="s">
        <v>62</v>
      </c>
      <c r="AM292" s="26" t="s">
        <v>64</v>
      </c>
      <c r="AN292" s="26" t="s">
        <v>65</v>
      </c>
      <c r="AO292" s="26"/>
    </row>
    <row r="293" spans="1:41">
      <c r="A293" s="26">
        <v>43</v>
      </c>
      <c r="B293" s="26" t="s">
        <v>1701</v>
      </c>
      <c r="C293" s="26" t="s">
        <v>1702</v>
      </c>
      <c r="D293" s="26" t="s">
        <v>1703</v>
      </c>
      <c r="E293" s="26" t="s">
        <v>1701</v>
      </c>
      <c r="F293" s="26" t="s">
        <v>1703</v>
      </c>
      <c r="G293" s="26" t="s">
        <v>1793</v>
      </c>
      <c r="H293" s="26" t="s">
        <v>1794</v>
      </c>
      <c r="I293" s="26"/>
      <c r="J293" s="26" t="s">
        <v>1795</v>
      </c>
      <c r="K293" s="26" t="s">
        <v>1705</v>
      </c>
      <c r="L293" s="26" t="s">
        <v>1706</v>
      </c>
      <c r="M293" s="13" t="s">
        <v>1796</v>
      </c>
      <c r="N293" s="26"/>
      <c r="O293" s="26">
        <v>11526789</v>
      </c>
      <c r="P293" s="26" t="s">
        <v>692</v>
      </c>
      <c r="Q293" s="26">
        <v>12.5</v>
      </c>
      <c r="R293" s="26">
        <v>36</v>
      </c>
      <c r="S293" s="36">
        <v>1895</v>
      </c>
      <c r="T293" s="36"/>
      <c r="U293" s="36"/>
      <c r="V293" s="28">
        <f t="shared" si="95"/>
        <v>1895</v>
      </c>
      <c r="W293" s="27">
        <f t="shared" si="96"/>
        <v>1895</v>
      </c>
      <c r="X293" s="27">
        <f t="shared" si="97"/>
        <v>0</v>
      </c>
      <c r="Y293" s="27">
        <f t="shared" si="98"/>
        <v>0</v>
      </c>
      <c r="Z293" s="28">
        <f t="shared" si="99"/>
        <v>1895</v>
      </c>
      <c r="AA293" s="27">
        <f t="shared" si="100"/>
        <v>1895</v>
      </c>
      <c r="AB293" s="27">
        <f t="shared" si="101"/>
        <v>0</v>
      </c>
      <c r="AC293" s="27">
        <f t="shared" si="102"/>
        <v>0</v>
      </c>
      <c r="AD293" s="28">
        <f t="shared" si="103"/>
        <v>1895</v>
      </c>
      <c r="AE293" s="28">
        <f t="shared" si="104"/>
        <v>5685</v>
      </c>
      <c r="AF293" s="29" t="s">
        <v>1708</v>
      </c>
      <c r="AG293" s="29" t="s">
        <v>59</v>
      </c>
      <c r="AH293" s="29" t="s">
        <v>719</v>
      </c>
      <c r="AI293" s="29" t="s">
        <v>61</v>
      </c>
      <c r="AJ293" s="29" t="s">
        <v>62</v>
      </c>
      <c r="AK293" s="26" t="s">
        <v>63</v>
      </c>
      <c r="AL293" s="26" t="s">
        <v>62</v>
      </c>
      <c r="AM293" s="26" t="s">
        <v>64</v>
      </c>
      <c r="AN293" s="26" t="s">
        <v>65</v>
      </c>
      <c r="AO293" s="26"/>
    </row>
    <row r="294" spans="1:41">
      <c r="A294" s="26">
        <v>44</v>
      </c>
      <c r="B294" s="26" t="s">
        <v>1701</v>
      </c>
      <c r="C294" s="26" t="s">
        <v>1702</v>
      </c>
      <c r="D294" s="26" t="s">
        <v>1703</v>
      </c>
      <c r="E294" s="26" t="s">
        <v>1701</v>
      </c>
      <c r="F294" s="26" t="s">
        <v>1703</v>
      </c>
      <c r="G294" s="26" t="s">
        <v>1797</v>
      </c>
      <c r="H294" s="26" t="s">
        <v>1706</v>
      </c>
      <c r="I294" s="26"/>
      <c r="J294" s="26">
        <v>5</v>
      </c>
      <c r="K294" s="26" t="s">
        <v>1705</v>
      </c>
      <c r="L294" s="26" t="s">
        <v>1706</v>
      </c>
      <c r="M294" s="13" t="s">
        <v>1798</v>
      </c>
      <c r="N294" s="26"/>
      <c r="O294" s="26">
        <v>30055329</v>
      </c>
      <c r="P294" s="26" t="s">
        <v>692</v>
      </c>
      <c r="Q294" s="26">
        <v>16.5</v>
      </c>
      <c r="R294" s="26">
        <v>36</v>
      </c>
      <c r="S294" s="36">
        <v>15366</v>
      </c>
      <c r="T294" s="36"/>
      <c r="U294" s="36"/>
      <c r="V294" s="28">
        <f t="shared" si="95"/>
        <v>15366</v>
      </c>
      <c r="W294" s="27">
        <f t="shared" si="96"/>
        <v>15366</v>
      </c>
      <c r="X294" s="27">
        <f t="shared" si="97"/>
        <v>0</v>
      </c>
      <c r="Y294" s="27">
        <f t="shared" si="98"/>
        <v>0</v>
      </c>
      <c r="Z294" s="28">
        <f t="shared" si="99"/>
        <v>15366</v>
      </c>
      <c r="AA294" s="27">
        <f t="shared" si="100"/>
        <v>15366</v>
      </c>
      <c r="AB294" s="27">
        <f t="shared" si="101"/>
        <v>0</v>
      </c>
      <c r="AC294" s="27">
        <f t="shared" si="102"/>
        <v>0</v>
      </c>
      <c r="AD294" s="28">
        <f t="shared" si="103"/>
        <v>15366</v>
      </c>
      <c r="AE294" s="28">
        <f t="shared" si="104"/>
        <v>46098</v>
      </c>
      <c r="AF294" s="29" t="s">
        <v>1708</v>
      </c>
      <c r="AG294" s="29" t="s">
        <v>59</v>
      </c>
      <c r="AH294" s="29" t="s">
        <v>719</v>
      </c>
      <c r="AI294" s="29" t="s">
        <v>61</v>
      </c>
      <c r="AJ294" s="29" t="s">
        <v>62</v>
      </c>
      <c r="AK294" s="26" t="s">
        <v>63</v>
      </c>
      <c r="AL294" s="26" t="s">
        <v>62</v>
      </c>
      <c r="AM294" s="26" t="s">
        <v>64</v>
      </c>
      <c r="AN294" s="26" t="s">
        <v>65</v>
      </c>
      <c r="AO294" s="26"/>
    </row>
    <row r="295" spans="1:41">
      <c r="A295" s="26">
        <v>45</v>
      </c>
      <c r="B295" s="26" t="s">
        <v>1701</v>
      </c>
      <c r="C295" s="26" t="s">
        <v>1702</v>
      </c>
      <c r="D295" s="26" t="s">
        <v>1703</v>
      </c>
      <c r="E295" s="26" t="s">
        <v>1799</v>
      </c>
      <c r="F295" s="26" t="s">
        <v>1800</v>
      </c>
      <c r="G295" s="26" t="s">
        <v>1799</v>
      </c>
      <c r="H295" s="26" t="s">
        <v>1801</v>
      </c>
      <c r="I295" s="26"/>
      <c r="J295" s="26">
        <v>1</v>
      </c>
      <c r="K295" s="26" t="s">
        <v>1705</v>
      </c>
      <c r="L295" s="26" t="s">
        <v>1706</v>
      </c>
      <c r="M295" s="13" t="s">
        <v>1802</v>
      </c>
      <c r="N295" s="26"/>
      <c r="O295" s="26">
        <v>30405492</v>
      </c>
      <c r="P295" s="26" t="s">
        <v>692</v>
      </c>
      <c r="Q295" s="26">
        <v>7.5</v>
      </c>
      <c r="R295" s="26">
        <v>36</v>
      </c>
      <c r="S295" s="36">
        <v>4048</v>
      </c>
      <c r="T295" s="36"/>
      <c r="U295" s="36"/>
      <c r="V295" s="28">
        <f t="shared" si="95"/>
        <v>4048</v>
      </c>
      <c r="W295" s="27">
        <f t="shared" si="96"/>
        <v>4048</v>
      </c>
      <c r="X295" s="27">
        <f t="shared" si="97"/>
        <v>0</v>
      </c>
      <c r="Y295" s="27">
        <f t="shared" si="98"/>
        <v>0</v>
      </c>
      <c r="Z295" s="28">
        <f t="shared" si="99"/>
        <v>4048</v>
      </c>
      <c r="AA295" s="27">
        <f t="shared" si="100"/>
        <v>4048</v>
      </c>
      <c r="AB295" s="27">
        <f t="shared" si="101"/>
        <v>0</v>
      </c>
      <c r="AC295" s="27">
        <f t="shared" si="102"/>
        <v>0</v>
      </c>
      <c r="AD295" s="28">
        <f t="shared" si="103"/>
        <v>4048</v>
      </c>
      <c r="AE295" s="28">
        <f t="shared" si="104"/>
        <v>12144</v>
      </c>
      <c r="AF295" s="29" t="s">
        <v>1708</v>
      </c>
      <c r="AG295" s="29" t="s">
        <v>59</v>
      </c>
      <c r="AH295" s="29" t="s">
        <v>719</v>
      </c>
      <c r="AI295" s="29" t="s">
        <v>61</v>
      </c>
      <c r="AJ295" s="29" t="s">
        <v>62</v>
      </c>
      <c r="AK295" s="26" t="s">
        <v>63</v>
      </c>
      <c r="AL295" s="26" t="s">
        <v>62</v>
      </c>
      <c r="AM295" s="26" t="s">
        <v>64</v>
      </c>
      <c r="AN295" s="26" t="s">
        <v>65</v>
      </c>
      <c r="AO295" s="26"/>
    </row>
    <row r="296" spans="1:41">
      <c r="A296" s="26">
        <v>46</v>
      </c>
      <c r="B296" s="26" t="s">
        <v>1701</v>
      </c>
      <c r="C296" s="26" t="s">
        <v>1702</v>
      </c>
      <c r="D296" s="26" t="s">
        <v>1703</v>
      </c>
      <c r="E296" s="26" t="s">
        <v>1799</v>
      </c>
      <c r="F296" s="26" t="s">
        <v>1800</v>
      </c>
      <c r="G296" s="26" t="s">
        <v>1799</v>
      </c>
      <c r="H296" s="26" t="s">
        <v>1801</v>
      </c>
      <c r="I296" s="26"/>
      <c r="J296" s="26">
        <v>1</v>
      </c>
      <c r="K296" s="26" t="s">
        <v>1705</v>
      </c>
      <c r="L296" s="26" t="s">
        <v>1706</v>
      </c>
      <c r="M296" s="13" t="s">
        <v>1803</v>
      </c>
      <c r="N296" s="26"/>
      <c r="O296" s="26">
        <v>70276542</v>
      </c>
      <c r="P296" s="26" t="s">
        <v>692</v>
      </c>
      <c r="Q296" s="26">
        <v>16.5</v>
      </c>
      <c r="R296" s="26">
        <v>36</v>
      </c>
      <c r="S296" s="36">
        <v>11400</v>
      </c>
      <c r="T296" s="36"/>
      <c r="U296" s="36"/>
      <c r="V296" s="28">
        <f t="shared" si="95"/>
        <v>11400</v>
      </c>
      <c r="W296" s="27">
        <f t="shared" si="96"/>
        <v>11400</v>
      </c>
      <c r="X296" s="27">
        <f t="shared" si="97"/>
        <v>0</v>
      </c>
      <c r="Y296" s="27">
        <f t="shared" si="98"/>
        <v>0</v>
      </c>
      <c r="Z296" s="28">
        <f t="shared" si="99"/>
        <v>11400</v>
      </c>
      <c r="AA296" s="27">
        <f t="shared" si="100"/>
        <v>11400</v>
      </c>
      <c r="AB296" s="27">
        <f t="shared" si="101"/>
        <v>0</v>
      </c>
      <c r="AC296" s="27">
        <f t="shared" si="102"/>
        <v>0</v>
      </c>
      <c r="AD296" s="28">
        <f t="shared" si="103"/>
        <v>11400</v>
      </c>
      <c r="AE296" s="28">
        <f t="shared" si="104"/>
        <v>34200</v>
      </c>
      <c r="AF296" s="29" t="s">
        <v>1708</v>
      </c>
      <c r="AG296" s="29" t="s">
        <v>59</v>
      </c>
      <c r="AH296" s="29" t="s">
        <v>719</v>
      </c>
      <c r="AI296" s="29" t="s">
        <v>61</v>
      </c>
      <c r="AJ296" s="29" t="s">
        <v>62</v>
      </c>
      <c r="AK296" s="26" t="s">
        <v>63</v>
      </c>
      <c r="AL296" s="26" t="s">
        <v>62</v>
      </c>
      <c r="AM296" s="26" t="s">
        <v>64</v>
      </c>
      <c r="AN296" s="26" t="s">
        <v>65</v>
      </c>
      <c r="AO296" s="26"/>
    </row>
    <row r="297" spans="1:41">
      <c r="A297" s="26">
        <v>47</v>
      </c>
      <c r="B297" s="26" t="s">
        <v>1701</v>
      </c>
      <c r="C297" s="26" t="s">
        <v>1702</v>
      </c>
      <c r="D297" s="26" t="s">
        <v>1703</v>
      </c>
      <c r="E297" s="9" t="s">
        <v>1804</v>
      </c>
      <c r="F297" s="9" t="s">
        <v>1703</v>
      </c>
      <c r="G297" s="26" t="s">
        <v>1243</v>
      </c>
      <c r="H297" s="26" t="s">
        <v>1721</v>
      </c>
      <c r="I297" s="26"/>
      <c r="J297" s="26">
        <v>28</v>
      </c>
      <c r="K297" s="26" t="s">
        <v>1705</v>
      </c>
      <c r="L297" s="26" t="s">
        <v>1706</v>
      </c>
      <c r="M297" s="13" t="s">
        <v>1805</v>
      </c>
      <c r="N297" s="26"/>
      <c r="O297" s="26">
        <v>30055334</v>
      </c>
      <c r="P297" s="26" t="s">
        <v>692</v>
      </c>
      <c r="Q297" s="26">
        <v>33</v>
      </c>
      <c r="R297" s="26">
        <v>36</v>
      </c>
      <c r="S297" s="36">
        <v>9000</v>
      </c>
      <c r="T297" s="36"/>
      <c r="U297" s="36"/>
      <c r="V297" s="28">
        <f t="shared" si="95"/>
        <v>9000</v>
      </c>
      <c r="W297" s="27">
        <f t="shared" si="96"/>
        <v>9000</v>
      </c>
      <c r="X297" s="27">
        <f t="shared" si="97"/>
        <v>0</v>
      </c>
      <c r="Y297" s="27">
        <f t="shared" si="98"/>
        <v>0</v>
      </c>
      <c r="Z297" s="28">
        <f t="shared" si="99"/>
        <v>9000</v>
      </c>
      <c r="AA297" s="27">
        <f t="shared" si="100"/>
        <v>9000</v>
      </c>
      <c r="AB297" s="27">
        <f t="shared" si="101"/>
        <v>0</v>
      </c>
      <c r="AC297" s="27">
        <f t="shared" si="102"/>
        <v>0</v>
      </c>
      <c r="AD297" s="28">
        <f t="shared" si="103"/>
        <v>9000</v>
      </c>
      <c r="AE297" s="28">
        <f t="shared" si="104"/>
        <v>27000</v>
      </c>
      <c r="AF297" s="29" t="s">
        <v>1708</v>
      </c>
      <c r="AG297" s="29" t="s">
        <v>59</v>
      </c>
      <c r="AH297" s="29" t="s">
        <v>719</v>
      </c>
      <c r="AI297" s="29" t="s">
        <v>61</v>
      </c>
      <c r="AJ297" s="29" t="s">
        <v>62</v>
      </c>
      <c r="AK297" s="26" t="s">
        <v>63</v>
      </c>
      <c r="AL297" s="26" t="s">
        <v>62</v>
      </c>
      <c r="AM297" s="26" t="s">
        <v>64</v>
      </c>
      <c r="AN297" s="26" t="s">
        <v>65</v>
      </c>
      <c r="AO297" s="26"/>
    </row>
    <row r="298" spans="1:41">
      <c r="A298" s="26">
        <v>48</v>
      </c>
      <c r="B298" s="26" t="s">
        <v>1701</v>
      </c>
      <c r="C298" s="26" t="s">
        <v>1702</v>
      </c>
      <c r="D298" s="26" t="s">
        <v>1703</v>
      </c>
      <c r="E298" s="9" t="s">
        <v>1806</v>
      </c>
      <c r="F298" s="9" t="s">
        <v>1703</v>
      </c>
      <c r="G298" s="26" t="s">
        <v>1243</v>
      </c>
      <c r="H298" s="26" t="s">
        <v>1727</v>
      </c>
      <c r="I298" s="26"/>
      <c r="J298" s="26">
        <v>277</v>
      </c>
      <c r="K298" s="26" t="s">
        <v>1705</v>
      </c>
      <c r="L298" s="26" t="s">
        <v>1706</v>
      </c>
      <c r="M298" s="13" t="s">
        <v>1807</v>
      </c>
      <c r="N298" s="26"/>
      <c r="O298" s="26">
        <v>11600001</v>
      </c>
      <c r="P298" s="26" t="s">
        <v>692</v>
      </c>
      <c r="Q298" s="26">
        <v>11</v>
      </c>
      <c r="R298" s="26">
        <v>36</v>
      </c>
      <c r="S298" s="36">
        <v>1020</v>
      </c>
      <c r="T298" s="36"/>
      <c r="U298" s="36"/>
      <c r="V298" s="28">
        <f t="shared" si="95"/>
        <v>1020</v>
      </c>
      <c r="W298" s="27">
        <f t="shared" si="96"/>
        <v>1020</v>
      </c>
      <c r="X298" s="27">
        <f t="shared" si="97"/>
        <v>0</v>
      </c>
      <c r="Y298" s="27">
        <f t="shared" si="98"/>
        <v>0</v>
      </c>
      <c r="Z298" s="28">
        <f t="shared" si="99"/>
        <v>1020</v>
      </c>
      <c r="AA298" s="27">
        <f t="shared" si="100"/>
        <v>1020</v>
      </c>
      <c r="AB298" s="27">
        <f t="shared" si="101"/>
        <v>0</v>
      </c>
      <c r="AC298" s="27">
        <f t="shared" si="102"/>
        <v>0</v>
      </c>
      <c r="AD298" s="28">
        <f t="shared" si="103"/>
        <v>1020</v>
      </c>
      <c r="AE298" s="28">
        <f t="shared" si="104"/>
        <v>3060</v>
      </c>
      <c r="AF298" s="29" t="s">
        <v>1708</v>
      </c>
      <c r="AG298" s="29" t="s">
        <v>59</v>
      </c>
      <c r="AH298" s="29" t="s">
        <v>719</v>
      </c>
      <c r="AI298" s="29" t="s">
        <v>61</v>
      </c>
      <c r="AJ298" s="29" t="s">
        <v>62</v>
      </c>
      <c r="AK298" s="26" t="s">
        <v>63</v>
      </c>
      <c r="AL298" s="26" t="s">
        <v>62</v>
      </c>
      <c r="AM298" s="26" t="s">
        <v>64</v>
      </c>
      <c r="AN298" s="26" t="s">
        <v>65</v>
      </c>
      <c r="AO298" s="26"/>
    </row>
    <row r="299" spans="1:41">
      <c r="A299" s="26">
        <v>49</v>
      </c>
      <c r="B299" s="26" t="s">
        <v>1701</v>
      </c>
      <c r="C299" s="26" t="s">
        <v>1702</v>
      </c>
      <c r="D299" s="26" t="s">
        <v>1703</v>
      </c>
      <c r="E299" s="9" t="s">
        <v>1806</v>
      </c>
      <c r="F299" s="9" t="s">
        <v>1703</v>
      </c>
      <c r="G299" s="26" t="s">
        <v>1808</v>
      </c>
      <c r="H299" s="26" t="s">
        <v>1727</v>
      </c>
      <c r="I299" s="26"/>
      <c r="J299" s="26">
        <v>277</v>
      </c>
      <c r="K299" s="26" t="s">
        <v>1705</v>
      </c>
      <c r="L299" s="26" t="s">
        <v>1706</v>
      </c>
      <c r="M299" s="13" t="s">
        <v>1809</v>
      </c>
      <c r="N299" s="26"/>
      <c r="O299" s="26">
        <v>11075986</v>
      </c>
      <c r="P299" s="26" t="s">
        <v>692</v>
      </c>
      <c r="Q299" s="26">
        <v>3.5</v>
      </c>
      <c r="R299" s="26">
        <v>36</v>
      </c>
      <c r="S299" s="36">
        <v>180</v>
      </c>
      <c r="T299" s="36"/>
      <c r="U299" s="36"/>
      <c r="V299" s="28">
        <f t="shared" si="95"/>
        <v>180</v>
      </c>
      <c r="W299" s="27">
        <f t="shared" si="96"/>
        <v>180</v>
      </c>
      <c r="X299" s="27">
        <f t="shared" si="97"/>
        <v>0</v>
      </c>
      <c r="Y299" s="27">
        <f t="shared" si="98"/>
        <v>0</v>
      </c>
      <c r="Z299" s="28">
        <f t="shared" si="99"/>
        <v>180</v>
      </c>
      <c r="AA299" s="27">
        <f t="shared" si="100"/>
        <v>180</v>
      </c>
      <c r="AB299" s="27">
        <f t="shared" si="101"/>
        <v>0</v>
      </c>
      <c r="AC299" s="27">
        <f t="shared" si="102"/>
        <v>0</v>
      </c>
      <c r="AD299" s="28">
        <f t="shared" si="103"/>
        <v>180</v>
      </c>
      <c r="AE299" s="28">
        <f t="shared" si="104"/>
        <v>540</v>
      </c>
      <c r="AF299" s="29" t="s">
        <v>1708</v>
      </c>
      <c r="AG299" s="29" t="s">
        <v>59</v>
      </c>
      <c r="AH299" s="29" t="s">
        <v>719</v>
      </c>
      <c r="AI299" s="29" t="s">
        <v>61</v>
      </c>
      <c r="AJ299" s="29" t="s">
        <v>62</v>
      </c>
      <c r="AK299" s="26" t="s">
        <v>63</v>
      </c>
      <c r="AL299" s="26" t="s">
        <v>62</v>
      </c>
      <c r="AM299" s="26" t="s">
        <v>64</v>
      </c>
      <c r="AN299" s="26" t="s">
        <v>65</v>
      </c>
      <c r="AO299" s="26"/>
    </row>
    <row r="300" spans="1:41">
      <c r="A300" s="26">
        <v>50</v>
      </c>
      <c r="B300" s="26" t="s">
        <v>1701</v>
      </c>
      <c r="C300" s="26" t="s">
        <v>1702</v>
      </c>
      <c r="D300" s="26" t="s">
        <v>1703</v>
      </c>
      <c r="E300" s="9" t="s">
        <v>1810</v>
      </c>
      <c r="F300" s="9" t="s">
        <v>1703</v>
      </c>
      <c r="G300" s="26" t="s">
        <v>1811</v>
      </c>
      <c r="H300" s="26" t="s">
        <v>1727</v>
      </c>
      <c r="I300" s="26"/>
      <c r="J300" s="26">
        <v>70</v>
      </c>
      <c r="K300" s="26" t="s">
        <v>1705</v>
      </c>
      <c r="L300" s="26" t="s">
        <v>1706</v>
      </c>
      <c r="M300" s="13" t="s">
        <v>1812</v>
      </c>
      <c r="N300" s="26"/>
      <c r="O300" s="26">
        <v>96462615</v>
      </c>
      <c r="P300" s="26" t="s">
        <v>1196</v>
      </c>
      <c r="Q300" s="26">
        <v>80.5</v>
      </c>
      <c r="R300" s="26">
        <v>33</v>
      </c>
      <c r="S300" s="36">
        <v>150000</v>
      </c>
      <c r="T300" s="36"/>
      <c r="U300" s="36"/>
      <c r="V300" s="28">
        <f t="shared" si="95"/>
        <v>150000</v>
      </c>
      <c r="W300" s="27">
        <f t="shared" si="96"/>
        <v>150000</v>
      </c>
      <c r="X300" s="27">
        <f t="shared" si="97"/>
        <v>0</v>
      </c>
      <c r="Y300" s="27">
        <f t="shared" si="98"/>
        <v>0</v>
      </c>
      <c r="Z300" s="28">
        <f t="shared" si="99"/>
        <v>150000</v>
      </c>
      <c r="AA300" s="27">
        <f t="shared" si="100"/>
        <v>150000</v>
      </c>
      <c r="AB300" s="27">
        <f t="shared" si="101"/>
        <v>0</v>
      </c>
      <c r="AC300" s="27">
        <f t="shared" si="102"/>
        <v>0</v>
      </c>
      <c r="AD300" s="28">
        <f t="shared" si="103"/>
        <v>150000</v>
      </c>
      <c r="AE300" s="28">
        <f t="shared" si="104"/>
        <v>450000</v>
      </c>
      <c r="AF300" s="29" t="s">
        <v>1708</v>
      </c>
      <c r="AG300" s="29" t="s">
        <v>59</v>
      </c>
      <c r="AH300" s="29" t="s">
        <v>1813</v>
      </c>
      <c r="AI300" s="29" t="s">
        <v>61</v>
      </c>
      <c r="AJ300" s="29" t="s">
        <v>62</v>
      </c>
      <c r="AK300" s="26" t="s">
        <v>1814</v>
      </c>
      <c r="AL300" s="26" t="s">
        <v>62</v>
      </c>
      <c r="AM300" s="26" t="s">
        <v>1815</v>
      </c>
      <c r="AN300" s="26" t="s">
        <v>65</v>
      </c>
      <c r="AO300" s="26" t="s">
        <v>2831</v>
      </c>
    </row>
    <row r="301" spans="1:41">
      <c r="A301" s="26">
        <v>51</v>
      </c>
      <c r="B301" s="26" t="s">
        <v>1701</v>
      </c>
      <c r="C301" s="26" t="s">
        <v>1702</v>
      </c>
      <c r="D301" s="26" t="s">
        <v>1703</v>
      </c>
      <c r="E301" s="9" t="s">
        <v>1816</v>
      </c>
      <c r="F301" s="9" t="s">
        <v>1703</v>
      </c>
      <c r="G301" s="26" t="s">
        <v>1817</v>
      </c>
      <c r="H301" s="26" t="s">
        <v>1724</v>
      </c>
      <c r="I301" s="26"/>
      <c r="J301" s="26">
        <v>3</v>
      </c>
      <c r="K301" s="26" t="s">
        <v>1705</v>
      </c>
      <c r="L301" s="26" t="s">
        <v>1706</v>
      </c>
      <c r="M301" s="13" t="s">
        <v>1818</v>
      </c>
      <c r="N301" s="26"/>
      <c r="O301" s="26">
        <v>30404967</v>
      </c>
      <c r="P301" s="26" t="s">
        <v>692</v>
      </c>
      <c r="Q301" s="26">
        <v>14</v>
      </c>
      <c r="R301" s="26">
        <v>36</v>
      </c>
      <c r="S301" s="36">
        <v>6300</v>
      </c>
      <c r="T301" s="36"/>
      <c r="U301" s="36"/>
      <c r="V301" s="28">
        <f t="shared" si="95"/>
        <v>6300</v>
      </c>
      <c r="W301" s="27">
        <f t="shared" si="96"/>
        <v>6300</v>
      </c>
      <c r="X301" s="27">
        <f t="shared" si="97"/>
        <v>0</v>
      </c>
      <c r="Y301" s="27">
        <f t="shared" si="98"/>
        <v>0</v>
      </c>
      <c r="Z301" s="28">
        <f t="shared" si="99"/>
        <v>6300</v>
      </c>
      <c r="AA301" s="27">
        <f t="shared" si="100"/>
        <v>6300</v>
      </c>
      <c r="AB301" s="27">
        <f t="shared" si="101"/>
        <v>0</v>
      </c>
      <c r="AC301" s="27">
        <f t="shared" si="102"/>
        <v>0</v>
      </c>
      <c r="AD301" s="28">
        <f t="shared" si="103"/>
        <v>6300</v>
      </c>
      <c r="AE301" s="28">
        <f t="shared" si="104"/>
        <v>18900</v>
      </c>
      <c r="AF301" s="29" t="s">
        <v>1708</v>
      </c>
      <c r="AG301" s="29" t="s">
        <v>59</v>
      </c>
      <c r="AH301" s="29" t="s">
        <v>719</v>
      </c>
      <c r="AI301" s="29" t="s">
        <v>61</v>
      </c>
      <c r="AJ301" s="29" t="s">
        <v>62</v>
      </c>
      <c r="AK301" s="26" t="s">
        <v>63</v>
      </c>
      <c r="AL301" s="26" t="s">
        <v>62</v>
      </c>
      <c r="AM301" s="26" t="s">
        <v>64</v>
      </c>
      <c r="AN301" s="26" t="s">
        <v>65</v>
      </c>
      <c r="AO301" s="26"/>
    </row>
    <row r="302" spans="1:41">
      <c r="A302" s="26">
        <v>52</v>
      </c>
      <c r="B302" s="26" t="s">
        <v>1701</v>
      </c>
      <c r="C302" s="26" t="s">
        <v>1702</v>
      </c>
      <c r="D302" s="26" t="s">
        <v>1703</v>
      </c>
      <c r="E302" s="9" t="s">
        <v>1819</v>
      </c>
      <c r="F302" s="9" t="s">
        <v>1703</v>
      </c>
      <c r="G302" s="26" t="s">
        <v>1243</v>
      </c>
      <c r="H302" s="26" t="s">
        <v>1820</v>
      </c>
      <c r="I302" s="26"/>
      <c r="J302" s="26">
        <v>19</v>
      </c>
      <c r="K302" s="26" t="s">
        <v>1705</v>
      </c>
      <c r="L302" s="26" t="s">
        <v>1706</v>
      </c>
      <c r="M302" s="13" t="s">
        <v>1821</v>
      </c>
      <c r="N302" s="26"/>
      <c r="O302" s="26">
        <v>71317592</v>
      </c>
      <c r="P302" s="26" t="s">
        <v>692</v>
      </c>
      <c r="Q302" s="26">
        <v>16.5</v>
      </c>
      <c r="R302" s="26">
        <v>36</v>
      </c>
      <c r="S302" s="36">
        <v>11640</v>
      </c>
      <c r="T302" s="36"/>
      <c r="U302" s="36"/>
      <c r="V302" s="28">
        <f t="shared" si="95"/>
        <v>11640</v>
      </c>
      <c r="W302" s="27">
        <f t="shared" si="96"/>
        <v>11640</v>
      </c>
      <c r="X302" s="27">
        <f t="shared" si="97"/>
        <v>0</v>
      </c>
      <c r="Y302" s="27">
        <f t="shared" si="98"/>
        <v>0</v>
      </c>
      <c r="Z302" s="28">
        <f t="shared" si="99"/>
        <v>11640</v>
      </c>
      <c r="AA302" s="27">
        <f t="shared" si="100"/>
        <v>11640</v>
      </c>
      <c r="AB302" s="27">
        <f t="shared" si="101"/>
        <v>0</v>
      </c>
      <c r="AC302" s="27">
        <f t="shared" si="102"/>
        <v>0</v>
      </c>
      <c r="AD302" s="28">
        <f t="shared" si="103"/>
        <v>11640</v>
      </c>
      <c r="AE302" s="28">
        <f t="shared" si="104"/>
        <v>34920</v>
      </c>
      <c r="AF302" s="29" t="s">
        <v>1708</v>
      </c>
      <c r="AG302" s="29" t="s">
        <v>59</v>
      </c>
      <c r="AH302" s="29" t="s">
        <v>719</v>
      </c>
      <c r="AI302" s="29" t="s">
        <v>61</v>
      </c>
      <c r="AJ302" s="29" t="s">
        <v>62</v>
      </c>
      <c r="AK302" s="26" t="s">
        <v>63</v>
      </c>
      <c r="AL302" s="26" t="s">
        <v>62</v>
      </c>
      <c r="AM302" s="26" t="s">
        <v>64</v>
      </c>
      <c r="AN302" s="26" t="s">
        <v>65</v>
      </c>
      <c r="AO302" s="26"/>
    </row>
    <row r="303" spans="1:41">
      <c r="A303" s="26">
        <v>53</v>
      </c>
      <c r="B303" s="26" t="s">
        <v>1701</v>
      </c>
      <c r="C303" s="26" t="s">
        <v>1702</v>
      </c>
      <c r="D303" s="26" t="s">
        <v>1703</v>
      </c>
      <c r="E303" s="9" t="s">
        <v>1822</v>
      </c>
      <c r="F303" s="9" t="s">
        <v>1703</v>
      </c>
      <c r="G303" s="26" t="s">
        <v>1243</v>
      </c>
      <c r="H303" s="26" t="s">
        <v>1719</v>
      </c>
      <c r="I303" s="26"/>
      <c r="J303" s="26"/>
      <c r="K303" s="26" t="s">
        <v>1705</v>
      </c>
      <c r="L303" s="26" t="s">
        <v>1706</v>
      </c>
      <c r="M303" s="13" t="s">
        <v>1823</v>
      </c>
      <c r="N303" s="26"/>
      <c r="O303" s="26">
        <v>75378959</v>
      </c>
      <c r="P303" s="26" t="s">
        <v>692</v>
      </c>
      <c r="Q303" s="26">
        <v>14</v>
      </c>
      <c r="R303" s="26">
        <v>36</v>
      </c>
      <c r="S303" s="36">
        <v>15000</v>
      </c>
      <c r="T303" s="36"/>
      <c r="U303" s="36"/>
      <c r="V303" s="28">
        <f t="shared" si="95"/>
        <v>15000</v>
      </c>
      <c r="W303" s="27">
        <f t="shared" si="96"/>
        <v>15000</v>
      </c>
      <c r="X303" s="27">
        <f t="shared" si="97"/>
        <v>0</v>
      </c>
      <c r="Y303" s="27">
        <f t="shared" si="98"/>
        <v>0</v>
      </c>
      <c r="Z303" s="28">
        <f t="shared" si="99"/>
        <v>15000</v>
      </c>
      <c r="AA303" s="27">
        <f t="shared" si="100"/>
        <v>15000</v>
      </c>
      <c r="AB303" s="27">
        <f t="shared" si="101"/>
        <v>0</v>
      </c>
      <c r="AC303" s="27">
        <f t="shared" si="102"/>
        <v>0</v>
      </c>
      <c r="AD303" s="28">
        <f t="shared" si="103"/>
        <v>15000</v>
      </c>
      <c r="AE303" s="28">
        <f t="shared" si="104"/>
        <v>45000</v>
      </c>
      <c r="AF303" s="29" t="s">
        <v>1708</v>
      </c>
      <c r="AG303" s="29" t="s">
        <v>59</v>
      </c>
      <c r="AH303" s="29" t="s">
        <v>719</v>
      </c>
      <c r="AI303" s="29" t="s">
        <v>61</v>
      </c>
      <c r="AJ303" s="29" t="s">
        <v>62</v>
      </c>
      <c r="AK303" s="26" t="s">
        <v>63</v>
      </c>
      <c r="AL303" s="26" t="s">
        <v>62</v>
      </c>
      <c r="AM303" s="26" t="s">
        <v>64</v>
      </c>
      <c r="AN303" s="26" t="s">
        <v>65</v>
      </c>
      <c r="AO303" s="26"/>
    </row>
    <row r="304" spans="1:41">
      <c r="A304" s="26">
        <v>54</v>
      </c>
      <c r="B304" s="26" t="s">
        <v>1701</v>
      </c>
      <c r="C304" s="26" t="s">
        <v>1702</v>
      </c>
      <c r="D304" s="26" t="s">
        <v>1703</v>
      </c>
      <c r="E304" s="9" t="s">
        <v>1824</v>
      </c>
      <c r="F304" s="9" t="s">
        <v>1703</v>
      </c>
      <c r="G304" s="26" t="s">
        <v>1824</v>
      </c>
      <c r="H304" s="26" t="s">
        <v>1825</v>
      </c>
      <c r="I304" s="26"/>
      <c r="J304" s="26">
        <v>277</v>
      </c>
      <c r="K304" s="26" t="s">
        <v>1705</v>
      </c>
      <c r="L304" s="26" t="s">
        <v>1706</v>
      </c>
      <c r="M304" s="13" t="s">
        <v>1826</v>
      </c>
      <c r="N304" s="26"/>
      <c r="O304" s="26">
        <v>60746999</v>
      </c>
      <c r="P304" s="26" t="s">
        <v>692</v>
      </c>
      <c r="Q304" s="26">
        <v>2.5</v>
      </c>
      <c r="R304" s="26">
        <v>36</v>
      </c>
      <c r="S304" s="36">
        <v>180</v>
      </c>
      <c r="T304" s="36"/>
      <c r="U304" s="36"/>
      <c r="V304" s="28">
        <f t="shared" si="95"/>
        <v>180</v>
      </c>
      <c r="W304" s="27">
        <f t="shared" si="96"/>
        <v>180</v>
      </c>
      <c r="X304" s="27">
        <f t="shared" si="97"/>
        <v>0</v>
      </c>
      <c r="Y304" s="27">
        <f t="shared" si="98"/>
        <v>0</v>
      </c>
      <c r="Z304" s="28">
        <f t="shared" si="99"/>
        <v>180</v>
      </c>
      <c r="AA304" s="27">
        <f t="shared" si="100"/>
        <v>180</v>
      </c>
      <c r="AB304" s="27">
        <f t="shared" si="101"/>
        <v>0</v>
      </c>
      <c r="AC304" s="27">
        <f t="shared" si="102"/>
        <v>0</v>
      </c>
      <c r="AD304" s="28">
        <f t="shared" si="103"/>
        <v>180</v>
      </c>
      <c r="AE304" s="28">
        <f t="shared" si="104"/>
        <v>540</v>
      </c>
      <c r="AF304" s="29" t="s">
        <v>1708</v>
      </c>
      <c r="AG304" s="29" t="s">
        <v>59</v>
      </c>
      <c r="AH304" s="29" t="s">
        <v>719</v>
      </c>
      <c r="AI304" s="29" t="s">
        <v>61</v>
      </c>
      <c r="AJ304" s="29" t="s">
        <v>62</v>
      </c>
      <c r="AK304" s="26" t="s">
        <v>63</v>
      </c>
      <c r="AL304" s="26" t="s">
        <v>62</v>
      </c>
      <c r="AM304" s="26" t="s">
        <v>64</v>
      </c>
      <c r="AN304" s="26" t="s">
        <v>65</v>
      </c>
      <c r="AO304" s="26"/>
    </row>
    <row r="305" spans="1:41">
      <c r="A305" s="26">
        <v>55</v>
      </c>
      <c r="B305" s="26" t="s">
        <v>1701</v>
      </c>
      <c r="C305" s="26" t="s">
        <v>1702</v>
      </c>
      <c r="D305" s="26" t="s">
        <v>1703</v>
      </c>
      <c r="E305" s="9" t="s">
        <v>1827</v>
      </c>
      <c r="F305" s="9" t="s">
        <v>1703</v>
      </c>
      <c r="G305" s="26" t="s">
        <v>1827</v>
      </c>
      <c r="H305" s="26" t="s">
        <v>1828</v>
      </c>
      <c r="I305" s="26"/>
      <c r="J305" s="26">
        <v>60</v>
      </c>
      <c r="K305" s="26" t="s">
        <v>1705</v>
      </c>
      <c r="L305" s="26" t="s">
        <v>1706</v>
      </c>
      <c r="M305" s="13" t="s">
        <v>1829</v>
      </c>
      <c r="N305" s="26"/>
      <c r="O305" s="26">
        <v>3040495</v>
      </c>
      <c r="P305" s="26" t="s">
        <v>692</v>
      </c>
      <c r="Q305" s="26">
        <v>14</v>
      </c>
      <c r="R305" s="26">
        <v>36</v>
      </c>
      <c r="S305" s="36">
        <v>3360</v>
      </c>
      <c r="T305" s="36"/>
      <c r="U305" s="36"/>
      <c r="V305" s="28">
        <f t="shared" si="95"/>
        <v>3360</v>
      </c>
      <c r="W305" s="27">
        <f t="shared" si="96"/>
        <v>3360</v>
      </c>
      <c r="X305" s="27">
        <f t="shared" si="97"/>
        <v>0</v>
      </c>
      <c r="Y305" s="27">
        <f t="shared" si="98"/>
        <v>0</v>
      </c>
      <c r="Z305" s="28">
        <f t="shared" si="99"/>
        <v>3360</v>
      </c>
      <c r="AA305" s="27">
        <f t="shared" si="100"/>
        <v>3360</v>
      </c>
      <c r="AB305" s="27">
        <f t="shared" si="101"/>
        <v>0</v>
      </c>
      <c r="AC305" s="27">
        <f t="shared" si="102"/>
        <v>0</v>
      </c>
      <c r="AD305" s="28">
        <f t="shared" si="103"/>
        <v>3360</v>
      </c>
      <c r="AE305" s="28">
        <f t="shared" si="104"/>
        <v>10080</v>
      </c>
      <c r="AF305" s="29" t="s">
        <v>1708</v>
      </c>
      <c r="AG305" s="29" t="s">
        <v>59</v>
      </c>
      <c r="AH305" s="29" t="s">
        <v>719</v>
      </c>
      <c r="AI305" s="29" t="s">
        <v>61</v>
      </c>
      <c r="AJ305" s="29" t="s">
        <v>62</v>
      </c>
      <c r="AK305" s="26" t="s">
        <v>63</v>
      </c>
      <c r="AL305" s="26" t="s">
        <v>62</v>
      </c>
      <c r="AM305" s="26" t="s">
        <v>64</v>
      </c>
      <c r="AN305" s="26" t="s">
        <v>65</v>
      </c>
      <c r="AO305" s="26"/>
    </row>
    <row r="306" spans="1:41">
      <c r="A306" s="31"/>
      <c r="B306" s="32" t="s">
        <v>1701</v>
      </c>
      <c r="C306" s="31"/>
      <c r="D306" s="31"/>
      <c r="E306" s="31"/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  <c r="R306" s="31"/>
      <c r="S306" s="33">
        <f t="shared" ref="S306:AE306" si="105">SUM(S251:S305)</f>
        <v>805398</v>
      </c>
      <c r="T306" s="33">
        <f t="shared" si="105"/>
        <v>42016</v>
      </c>
      <c r="U306" s="33">
        <f t="shared" si="105"/>
        <v>0</v>
      </c>
      <c r="V306" s="33">
        <f t="shared" si="105"/>
        <v>847414</v>
      </c>
      <c r="W306" s="33">
        <f t="shared" si="105"/>
        <v>805398</v>
      </c>
      <c r="X306" s="33">
        <f t="shared" si="105"/>
        <v>42016</v>
      </c>
      <c r="Y306" s="33">
        <f t="shared" si="105"/>
        <v>0</v>
      </c>
      <c r="Z306" s="33">
        <f t="shared" si="105"/>
        <v>847414</v>
      </c>
      <c r="AA306" s="33">
        <f t="shared" si="105"/>
        <v>805398</v>
      </c>
      <c r="AB306" s="33">
        <f t="shared" si="105"/>
        <v>42016</v>
      </c>
      <c r="AC306" s="33">
        <f t="shared" si="105"/>
        <v>0</v>
      </c>
      <c r="AD306" s="33">
        <f t="shared" si="105"/>
        <v>847414</v>
      </c>
      <c r="AE306" s="33">
        <f t="shared" si="105"/>
        <v>2542242</v>
      </c>
      <c r="AF306" s="31"/>
      <c r="AG306" s="31"/>
      <c r="AH306" s="31"/>
      <c r="AI306" s="31"/>
      <c r="AJ306" s="31"/>
      <c r="AK306" s="31"/>
      <c r="AL306" s="31"/>
      <c r="AM306" s="31"/>
      <c r="AN306" s="31"/>
      <c r="AO306" s="51"/>
    </row>
    <row r="307" spans="1:41">
      <c r="A307" s="26">
        <v>1</v>
      </c>
      <c r="B307" s="26" t="s">
        <v>1830</v>
      </c>
      <c r="C307" s="26" t="s">
        <v>1831</v>
      </c>
      <c r="D307" s="26" t="s">
        <v>1832</v>
      </c>
      <c r="E307" s="26" t="s">
        <v>1830</v>
      </c>
      <c r="F307" s="26" t="s">
        <v>1832</v>
      </c>
      <c r="G307" s="26" t="s">
        <v>1833</v>
      </c>
      <c r="H307" s="26" t="s">
        <v>1825</v>
      </c>
      <c r="I307" s="26"/>
      <c r="J307" s="26">
        <v>277</v>
      </c>
      <c r="K307" s="26" t="s">
        <v>1705</v>
      </c>
      <c r="L307" s="26" t="s">
        <v>1706</v>
      </c>
      <c r="M307" s="13" t="s">
        <v>1834</v>
      </c>
      <c r="N307" s="26"/>
      <c r="O307" s="26">
        <v>96460963</v>
      </c>
      <c r="P307" s="26" t="s">
        <v>1196</v>
      </c>
      <c r="Q307" s="26">
        <v>67</v>
      </c>
      <c r="R307" s="26">
        <v>36</v>
      </c>
      <c r="S307" s="36">
        <v>99624</v>
      </c>
      <c r="T307" s="36"/>
      <c r="U307" s="36"/>
      <c r="V307" s="28">
        <f>SUM(S307:U307)</f>
        <v>99624</v>
      </c>
      <c r="W307" s="27">
        <f t="shared" ref="W307:Y308" si="106">S307</f>
        <v>99624</v>
      </c>
      <c r="X307" s="27">
        <f t="shared" si="106"/>
        <v>0</v>
      </c>
      <c r="Y307" s="27">
        <f t="shared" si="106"/>
        <v>0</v>
      </c>
      <c r="Z307" s="28">
        <f>SUM(W307:Y307)</f>
        <v>99624</v>
      </c>
      <c r="AA307" s="27">
        <f t="shared" ref="AA307:AC308" si="107">S307</f>
        <v>99624</v>
      </c>
      <c r="AB307" s="27">
        <f t="shared" si="107"/>
        <v>0</v>
      </c>
      <c r="AC307" s="27">
        <f t="shared" si="107"/>
        <v>0</v>
      </c>
      <c r="AD307" s="28">
        <f>SUM(AA307:AC307)</f>
        <v>99624</v>
      </c>
      <c r="AE307" s="28">
        <f>V307+Z307+AD307</f>
        <v>298872</v>
      </c>
      <c r="AF307" s="29" t="s">
        <v>1708</v>
      </c>
      <c r="AG307" s="29" t="s">
        <v>59</v>
      </c>
      <c r="AH307" s="29" t="s">
        <v>719</v>
      </c>
      <c r="AI307" s="29" t="s">
        <v>61</v>
      </c>
      <c r="AJ307" s="29" t="s">
        <v>62</v>
      </c>
      <c r="AK307" s="26" t="s">
        <v>63</v>
      </c>
      <c r="AL307" s="26" t="s">
        <v>62</v>
      </c>
      <c r="AM307" s="26" t="s">
        <v>64</v>
      </c>
      <c r="AN307" s="26" t="s">
        <v>65</v>
      </c>
      <c r="AO307" s="26"/>
    </row>
    <row r="308" spans="1:41">
      <c r="A308" s="26">
        <v>2</v>
      </c>
      <c r="B308" s="26" t="s">
        <v>1830</v>
      </c>
      <c r="C308" s="26" t="s">
        <v>1831</v>
      </c>
      <c r="D308" s="26" t="s">
        <v>1832</v>
      </c>
      <c r="E308" s="26" t="s">
        <v>1830</v>
      </c>
      <c r="F308" s="26" t="s">
        <v>1832</v>
      </c>
      <c r="G308" s="26" t="s">
        <v>1833</v>
      </c>
      <c r="H308" s="26" t="s">
        <v>1706</v>
      </c>
      <c r="I308" s="26"/>
      <c r="J308" s="26">
        <v>5</v>
      </c>
      <c r="K308" s="26" t="s">
        <v>1705</v>
      </c>
      <c r="L308" s="26" t="s">
        <v>1706</v>
      </c>
      <c r="M308" s="13" t="s">
        <v>1835</v>
      </c>
      <c r="N308" s="26"/>
      <c r="O308" s="26">
        <v>30110392</v>
      </c>
      <c r="P308" s="26" t="s">
        <v>692</v>
      </c>
      <c r="Q308" s="26">
        <v>14</v>
      </c>
      <c r="R308" s="26">
        <v>36</v>
      </c>
      <c r="S308" s="36">
        <v>6792</v>
      </c>
      <c r="T308" s="36"/>
      <c r="U308" s="36"/>
      <c r="V308" s="28">
        <f>SUM(S308:U308)</f>
        <v>6792</v>
      </c>
      <c r="W308" s="27">
        <f t="shared" si="106"/>
        <v>6792</v>
      </c>
      <c r="X308" s="27">
        <f t="shared" si="106"/>
        <v>0</v>
      </c>
      <c r="Y308" s="27">
        <f t="shared" si="106"/>
        <v>0</v>
      </c>
      <c r="Z308" s="28">
        <f>SUM(W308:Y308)</f>
        <v>6792</v>
      </c>
      <c r="AA308" s="27">
        <f t="shared" si="107"/>
        <v>6792</v>
      </c>
      <c r="AB308" s="27">
        <f t="shared" si="107"/>
        <v>0</v>
      </c>
      <c r="AC308" s="27">
        <f t="shared" si="107"/>
        <v>0</v>
      </c>
      <c r="AD308" s="28">
        <f>SUM(AA308:AC308)</f>
        <v>6792</v>
      </c>
      <c r="AE308" s="28">
        <f>V308+Z308+AD308</f>
        <v>20376</v>
      </c>
      <c r="AF308" s="29" t="s">
        <v>1708</v>
      </c>
      <c r="AG308" s="29" t="s">
        <v>59</v>
      </c>
      <c r="AH308" s="29" t="s">
        <v>719</v>
      </c>
      <c r="AI308" s="29" t="s">
        <v>61</v>
      </c>
      <c r="AJ308" s="29" t="s">
        <v>62</v>
      </c>
      <c r="AK308" s="26" t="s">
        <v>63</v>
      </c>
      <c r="AL308" s="26" t="s">
        <v>62</v>
      </c>
      <c r="AM308" s="26" t="s">
        <v>64</v>
      </c>
      <c r="AN308" s="26" t="s">
        <v>65</v>
      </c>
      <c r="AO308" s="26"/>
    </row>
    <row r="309" spans="1:41">
      <c r="A309" s="31"/>
      <c r="B309" s="32" t="s">
        <v>1830</v>
      </c>
      <c r="C309" s="31"/>
      <c r="D309" s="31"/>
      <c r="E309" s="31"/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  <c r="R309" s="31"/>
      <c r="S309" s="33">
        <f t="shared" ref="S309:AE309" si="108">SUM(S307:S308)</f>
        <v>106416</v>
      </c>
      <c r="T309" s="33">
        <f t="shared" si="108"/>
        <v>0</v>
      </c>
      <c r="U309" s="33">
        <f t="shared" si="108"/>
        <v>0</v>
      </c>
      <c r="V309" s="33">
        <f t="shared" si="108"/>
        <v>106416</v>
      </c>
      <c r="W309" s="33">
        <f t="shared" si="108"/>
        <v>106416</v>
      </c>
      <c r="X309" s="33">
        <f t="shared" si="108"/>
        <v>0</v>
      </c>
      <c r="Y309" s="33">
        <f t="shared" si="108"/>
        <v>0</v>
      </c>
      <c r="Z309" s="33">
        <f t="shared" si="108"/>
        <v>106416</v>
      </c>
      <c r="AA309" s="33">
        <f t="shared" si="108"/>
        <v>106416</v>
      </c>
      <c r="AB309" s="33">
        <f t="shared" si="108"/>
        <v>0</v>
      </c>
      <c r="AC309" s="33">
        <f t="shared" si="108"/>
        <v>0</v>
      </c>
      <c r="AD309" s="33">
        <f t="shared" si="108"/>
        <v>106416</v>
      </c>
      <c r="AE309" s="33">
        <f t="shared" si="108"/>
        <v>319248</v>
      </c>
      <c r="AF309" s="31"/>
      <c r="AG309" s="31"/>
      <c r="AH309" s="31"/>
      <c r="AI309" s="31"/>
      <c r="AJ309" s="31"/>
      <c r="AK309" s="31"/>
      <c r="AL309" s="31"/>
      <c r="AM309" s="31"/>
      <c r="AN309" s="31"/>
      <c r="AO309" s="51"/>
    </row>
    <row r="310" spans="1:41">
      <c r="A310" s="26">
        <v>1</v>
      </c>
      <c r="B310" s="26" t="s">
        <v>1836</v>
      </c>
      <c r="C310" s="26" t="s">
        <v>1837</v>
      </c>
      <c r="D310" s="26" t="s">
        <v>1838</v>
      </c>
      <c r="E310" s="26" t="s">
        <v>1836</v>
      </c>
      <c r="F310" s="26" t="s">
        <v>1838</v>
      </c>
      <c r="G310" s="26" t="s">
        <v>1839</v>
      </c>
      <c r="H310" s="26" t="s">
        <v>1825</v>
      </c>
      <c r="I310" s="26"/>
      <c r="J310" s="26">
        <v>69</v>
      </c>
      <c r="K310" s="26" t="s">
        <v>1705</v>
      </c>
      <c r="L310" s="26" t="s">
        <v>1706</v>
      </c>
      <c r="M310" s="13" t="s">
        <v>1840</v>
      </c>
      <c r="N310" s="26"/>
      <c r="O310" s="26">
        <v>30110390</v>
      </c>
      <c r="P310" s="26" t="s">
        <v>692</v>
      </c>
      <c r="Q310" s="26">
        <v>14</v>
      </c>
      <c r="R310" s="26">
        <v>36</v>
      </c>
      <c r="S310" s="36">
        <v>2292</v>
      </c>
      <c r="T310" s="36"/>
      <c r="U310" s="36"/>
      <c r="V310" s="28">
        <f>SUM(S310:U310)</f>
        <v>2292</v>
      </c>
      <c r="W310" s="27">
        <f t="shared" ref="W310:Y311" si="109">S310</f>
        <v>2292</v>
      </c>
      <c r="X310" s="27">
        <f t="shared" si="109"/>
        <v>0</v>
      </c>
      <c r="Y310" s="27">
        <f t="shared" si="109"/>
        <v>0</v>
      </c>
      <c r="Z310" s="28">
        <f>SUM(W310:Y310)</f>
        <v>2292</v>
      </c>
      <c r="AA310" s="27">
        <f t="shared" ref="AA310:AC311" si="110">S310</f>
        <v>2292</v>
      </c>
      <c r="AB310" s="27">
        <f t="shared" si="110"/>
        <v>0</v>
      </c>
      <c r="AC310" s="27">
        <f t="shared" si="110"/>
        <v>0</v>
      </c>
      <c r="AD310" s="28">
        <f>SUM(AA310:AC310)</f>
        <v>2292</v>
      </c>
      <c r="AE310" s="28">
        <f>V310+Z310+AD310</f>
        <v>6876</v>
      </c>
      <c r="AF310" s="29" t="s">
        <v>1708</v>
      </c>
      <c r="AG310" s="29" t="s">
        <v>59</v>
      </c>
      <c r="AH310" s="29" t="s">
        <v>719</v>
      </c>
      <c r="AI310" s="29" t="s">
        <v>61</v>
      </c>
      <c r="AJ310" s="29" t="s">
        <v>62</v>
      </c>
      <c r="AK310" s="26" t="s">
        <v>63</v>
      </c>
      <c r="AL310" s="26" t="s">
        <v>62</v>
      </c>
      <c r="AM310" s="26" t="s">
        <v>64</v>
      </c>
      <c r="AN310" s="26" t="s">
        <v>65</v>
      </c>
      <c r="AO310" s="26"/>
    </row>
    <row r="311" spans="1:41">
      <c r="A311" s="26">
        <v>2</v>
      </c>
      <c r="B311" s="26" t="s">
        <v>1836</v>
      </c>
      <c r="C311" s="26" t="s">
        <v>1837</v>
      </c>
      <c r="D311" s="26" t="s">
        <v>1838</v>
      </c>
      <c r="E311" s="26" t="s">
        <v>1836</v>
      </c>
      <c r="F311" s="26" t="s">
        <v>1838</v>
      </c>
      <c r="G311" s="26" t="s">
        <v>1839</v>
      </c>
      <c r="H311" s="26" t="s">
        <v>1732</v>
      </c>
      <c r="I311" s="26"/>
      <c r="J311" s="26">
        <v>100</v>
      </c>
      <c r="K311" s="26" t="s">
        <v>1705</v>
      </c>
      <c r="L311" s="26" t="s">
        <v>1706</v>
      </c>
      <c r="M311" s="13" t="s">
        <v>1841</v>
      </c>
      <c r="N311" s="26"/>
      <c r="O311" s="26">
        <v>11526771</v>
      </c>
      <c r="P311" s="26" t="s">
        <v>1189</v>
      </c>
      <c r="Q311" s="26">
        <v>11</v>
      </c>
      <c r="R311" s="26">
        <v>36</v>
      </c>
      <c r="S311" s="36">
        <v>300</v>
      </c>
      <c r="T311" s="36">
        <v>420</v>
      </c>
      <c r="U311" s="36"/>
      <c r="V311" s="28">
        <f>SUM(S311:U311)</f>
        <v>720</v>
      </c>
      <c r="W311" s="27">
        <f t="shared" si="109"/>
        <v>300</v>
      </c>
      <c r="X311" s="27">
        <f t="shared" si="109"/>
        <v>420</v>
      </c>
      <c r="Y311" s="27">
        <f t="shared" si="109"/>
        <v>0</v>
      </c>
      <c r="Z311" s="28">
        <f>SUM(W311:Y311)</f>
        <v>720</v>
      </c>
      <c r="AA311" s="27">
        <f t="shared" si="110"/>
        <v>300</v>
      </c>
      <c r="AB311" s="27">
        <f t="shared" si="110"/>
        <v>420</v>
      </c>
      <c r="AC311" s="27">
        <f t="shared" si="110"/>
        <v>0</v>
      </c>
      <c r="AD311" s="28">
        <f>SUM(AA311:AC311)</f>
        <v>720</v>
      </c>
      <c r="AE311" s="28">
        <f>V311+Z311+AD311</f>
        <v>2160</v>
      </c>
      <c r="AF311" s="29" t="s">
        <v>1708</v>
      </c>
      <c r="AG311" s="29" t="s">
        <v>59</v>
      </c>
      <c r="AH311" s="29" t="s">
        <v>719</v>
      </c>
      <c r="AI311" s="29" t="s">
        <v>61</v>
      </c>
      <c r="AJ311" s="29" t="s">
        <v>62</v>
      </c>
      <c r="AK311" s="26" t="s">
        <v>63</v>
      </c>
      <c r="AL311" s="26" t="s">
        <v>62</v>
      </c>
      <c r="AM311" s="26" t="s">
        <v>64</v>
      </c>
      <c r="AN311" s="26" t="s">
        <v>65</v>
      </c>
      <c r="AO311" s="26"/>
    </row>
    <row r="312" spans="1:41">
      <c r="A312" s="31"/>
      <c r="B312" s="32" t="s">
        <v>1836</v>
      </c>
      <c r="C312" s="31"/>
      <c r="D312" s="31"/>
      <c r="E312" s="31"/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  <c r="R312" s="31"/>
      <c r="S312" s="33">
        <f t="shared" ref="S312:AE312" si="111">SUM(S310:S311)</f>
        <v>2592</v>
      </c>
      <c r="T312" s="33">
        <f t="shared" si="111"/>
        <v>420</v>
      </c>
      <c r="U312" s="33">
        <f t="shared" si="111"/>
        <v>0</v>
      </c>
      <c r="V312" s="33">
        <f t="shared" si="111"/>
        <v>3012</v>
      </c>
      <c r="W312" s="33">
        <f t="shared" si="111"/>
        <v>2592</v>
      </c>
      <c r="X312" s="33">
        <f t="shared" si="111"/>
        <v>420</v>
      </c>
      <c r="Y312" s="33">
        <f t="shared" si="111"/>
        <v>0</v>
      </c>
      <c r="Z312" s="33">
        <f t="shared" si="111"/>
        <v>3012</v>
      </c>
      <c r="AA312" s="33">
        <f t="shared" si="111"/>
        <v>2592</v>
      </c>
      <c r="AB312" s="33">
        <f t="shared" si="111"/>
        <v>420</v>
      </c>
      <c r="AC312" s="33">
        <f t="shared" si="111"/>
        <v>0</v>
      </c>
      <c r="AD312" s="33">
        <f t="shared" si="111"/>
        <v>3012</v>
      </c>
      <c r="AE312" s="33">
        <f t="shared" si="111"/>
        <v>9036</v>
      </c>
      <c r="AF312" s="31"/>
      <c r="AG312" s="31"/>
      <c r="AH312" s="31"/>
      <c r="AI312" s="31"/>
      <c r="AJ312" s="31"/>
      <c r="AK312" s="31"/>
      <c r="AL312" s="31"/>
      <c r="AM312" s="31"/>
      <c r="AN312" s="31"/>
      <c r="AO312" s="51"/>
    </row>
    <row r="313" spans="1:41">
      <c r="A313" s="26">
        <v>1</v>
      </c>
      <c r="B313" s="26" t="s">
        <v>1842</v>
      </c>
      <c r="C313" s="26" t="s">
        <v>1843</v>
      </c>
      <c r="D313" s="26" t="s">
        <v>1844</v>
      </c>
      <c r="E313" s="26" t="s">
        <v>1842</v>
      </c>
      <c r="F313" s="26" t="s">
        <v>1844</v>
      </c>
      <c r="G313" s="26" t="s">
        <v>1845</v>
      </c>
      <c r="H313" s="26" t="s">
        <v>1727</v>
      </c>
      <c r="I313" s="26"/>
      <c r="J313" s="26">
        <v>95</v>
      </c>
      <c r="K313" s="26" t="s">
        <v>1705</v>
      </c>
      <c r="L313" s="26" t="s">
        <v>1706</v>
      </c>
      <c r="M313" s="13" t="s">
        <v>1846</v>
      </c>
      <c r="N313" s="26"/>
      <c r="O313" s="26">
        <v>11600091</v>
      </c>
      <c r="P313" s="26" t="s">
        <v>692</v>
      </c>
      <c r="Q313" s="26">
        <v>16.5</v>
      </c>
      <c r="R313" s="26">
        <v>36</v>
      </c>
      <c r="S313" s="36">
        <v>4000</v>
      </c>
      <c r="T313" s="36">
        <v>3500</v>
      </c>
      <c r="U313" s="36"/>
      <c r="V313" s="28">
        <f>SUM(S313:U313)</f>
        <v>7500</v>
      </c>
      <c r="W313" s="27">
        <f>S313</f>
        <v>4000</v>
      </c>
      <c r="X313" s="27">
        <f>T313</f>
        <v>3500</v>
      </c>
      <c r="Y313" s="27">
        <f>U313</f>
        <v>0</v>
      </c>
      <c r="Z313" s="28">
        <f>SUM(W313:Y313)</f>
        <v>7500</v>
      </c>
      <c r="AA313" s="27">
        <f>S313</f>
        <v>4000</v>
      </c>
      <c r="AB313" s="27">
        <f>T313</f>
        <v>3500</v>
      </c>
      <c r="AC313" s="27">
        <f>U313</f>
        <v>0</v>
      </c>
      <c r="AD313" s="28">
        <f>SUM(AA313:AC313)</f>
        <v>7500</v>
      </c>
      <c r="AE313" s="28">
        <f>V313+Z313+AD313</f>
        <v>22500</v>
      </c>
      <c r="AF313" s="29" t="s">
        <v>1708</v>
      </c>
      <c r="AG313" s="29" t="s">
        <v>59</v>
      </c>
      <c r="AH313" s="29" t="s">
        <v>719</v>
      </c>
      <c r="AI313" s="29" t="s">
        <v>61</v>
      </c>
      <c r="AJ313" s="29" t="s">
        <v>62</v>
      </c>
      <c r="AK313" s="26" t="s">
        <v>63</v>
      </c>
      <c r="AL313" s="26" t="s">
        <v>62</v>
      </c>
      <c r="AM313" s="26" t="s">
        <v>64</v>
      </c>
      <c r="AN313" s="26" t="s">
        <v>65</v>
      </c>
      <c r="AO313" s="26"/>
    </row>
    <row r="314" spans="1:41">
      <c r="A314" s="31"/>
      <c r="B314" s="32" t="s">
        <v>1842</v>
      </c>
      <c r="C314" s="31"/>
      <c r="D314" s="31"/>
      <c r="E314" s="31"/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  <c r="R314" s="31"/>
      <c r="S314" s="33">
        <f t="shared" ref="S314:AE314" si="112">SUM(S313)</f>
        <v>4000</v>
      </c>
      <c r="T314" s="33">
        <f t="shared" si="112"/>
        <v>3500</v>
      </c>
      <c r="U314" s="33">
        <f t="shared" si="112"/>
        <v>0</v>
      </c>
      <c r="V314" s="33">
        <f t="shared" si="112"/>
        <v>7500</v>
      </c>
      <c r="W314" s="33">
        <f t="shared" si="112"/>
        <v>4000</v>
      </c>
      <c r="X314" s="33">
        <f t="shared" si="112"/>
        <v>3500</v>
      </c>
      <c r="Y314" s="33">
        <f t="shared" si="112"/>
        <v>0</v>
      </c>
      <c r="Z314" s="33">
        <f t="shared" si="112"/>
        <v>7500</v>
      </c>
      <c r="AA314" s="33">
        <f t="shared" si="112"/>
        <v>4000</v>
      </c>
      <c r="AB314" s="33">
        <f t="shared" si="112"/>
        <v>3500</v>
      </c>
      <c r="AC314" s="33">
        <f t="shared" si="112"/>
        <v>0</v>
      </c>
      <c r="AD314" s="33">
        <f t="shared" si="112"/>
        <v>7500</v>
      </c>
      <c r="AE314" s="33">
        <f t="shared" si="112"/>
        <v>22500</v>
      </c>
      <c r="AF314" s="31"/>
      <c r="AG314" s="31"/>
      <c r="AH314" s="31"/>
      <c r="AI314" s="31"/>
      <c r="AJ314" s="31"/>
      <c r="AK314" s="31"/>
      <c r="AL314" s="31"/>
      <c r="AM314" s="31"/>
      <c r="AN314" s="31"/>
      <c r="AO314" s="51"/>
    </row>
    <row r="315" spans="1:41">
      <c r="A315" s="26">
        <v>1</v>
      </c>
      <c r="B315" s="26" t="s">
        <v>483</v>
      </c>
      <c r="C315" s="26" t="s">
        <v>484</v>
      </c>
      <c r="D315" s="26" t="s">
        <v>485</v>
      </c>
      <c r="E315" s="26" t="s">
        <v>1847</v>
      </c>
      <c r="F315" s="26" t="s">
        <v>1848</v>
      </c>
      <c r="G315" s="26" t="s">
        <v>1849</v>
      </c>
      <c r="H315" s="26" t="s">
        <v>486</v>
      </c>
      <c r="I315" s="26" t="s">
        <v>502</v>
      </c>
      <c r="J315" s="26">
        <v>65</v>
      </c>
      <c r="K315" s="26" t="s">
        <v>488</v>
      </c>
      <c r="L315" s="26" t="s">
        <v>486</v>
      </c>
      <c r="M315" s="13" t="s">
        <v>1850</v>
      </c>
      <c r="N315" s="26"/>
      <c r="O315" s="26">
        <v>93904884</v>
      </c>
      <c r="P315" s="26" t="s">
        <v>1193</v>
      </c>
      <c r="Q315" s="26">
        <v>16.5</v>
      </c>
      <c r="R315" s="26">
        <v>36</v>
      </c>
      <c r="S315" s="36">
        <v>130</v>
      </c>
      <c r="T315" s="36"/>
      <c r="U315" s="36"/>
      <c r="V315" s="28">
        <f t="shared" ref="V315:V346" si="113">SUM(S315:U315)</f>
        <v>130</v>
      </c>
      <c r="W315" s="27">
        <f t="shared" ref="W315:W346" si="114">S315</f>
        <v>130</v>
      </c>
      <c r="X315" s="27">
        <f t="shared" ref="X315:X346" si="115">T315</f>
        <v>0</v>
      </c>
      <c r="Y315" s="27">
        <f t="shared" ref="Y315:Y346" si="116">U315</f>
        <v>0</v>
      </c>
      <c r="Z315" s="28">
        <f t="shared" ref="Z315:Z346" si="117">SUM(W315:Y315)</f>
        <v>130</v>
      </c>
      <c r="AA315" s="27">
        <f t="shared" ref="AA315:AA346" si="118">W315</f>
        <v>130</v>
      </c>
      <c r="AB315" s="27">
        <f t="shared" ref="AB315:AB346" si="119">X315</f>
        <v>0</v>
      </c>
      <c r="AC315" s="27">
        <f t="shared" ref="AC315:AC346" si="120">Y315</f>
        <v>0</v>
      </c>
      <c r="AD315" s="28">
        <f t="shared" ref="AD315:AD346" si="121">SUM(AA315:AC315)</f>
        <v>130</v>
      </c>
      <c r="AE315" s="28">
        <f t="shared" ref="AE315:AE346" si="122">V315+Z315+AD315</f>
        <v>390</v>
      </c>
      <c r="AF315" s="29" t="s">
        <v>274</v>
      </c>
      <c r="AG315" s="29" t="s">
        <v>59</v>
      </c>
      <c r="AH315" s="29" t="s">
        <v>60</v>
      </c>
      <c r="AI315" s="29" t="s">
        <v>61</v>
      </c>
      <c r="AJ315" s="29" t="s">
        <v>62</v>
      </c>
      <c r="AK315" s="26" t="s">
        <v>63</v>
      </c>
      <c r="AL315" s="26" t="s">
        <v>62</v>
      </c>
      <c r="AM315" s="26" t="s">
        <v>64</v>
      </c>
      <c r="AN315" s="26" t="s">
        <v>65</v>
      </c>
      <c r="AO315" s="26"/>
    </row>
    <row r="316" spans="1:41">
      <c r="A316" s="26">
        <v>2</v>
      </c>
      <c r="B316" s="26" t="s">
        <v>483</v>
      </c>
      <c r="C316" s="26" t="s">
        <v>484</v>
      </c>
      <c r="D316" s="26" t="s">
        <v>485</v>
      </c>
      <c r="E316" s="26" t="s">
        <v>1847</v>
      </c>
      <c r="F316" s="26" t="s">
        <v>1848</v>
      </c>
      <c r="G316" s="26" t="s">
        <v>1851</v>
      </c>
      <c r="H316" s="26" t="s">
        <v>486</v>
      </c>
      <c r="I316" s="26" t="s">
        <v>502</v>
      </c>
      <c r="J316" s="26">
        <v>65</v>
      </c>
      <c r="K316" s="26" t="s">
        <v>488</v>
      </c>
      <c r="L316" s="26" t="s">
        <v>486</v>
      </c>
      <c r="M316" s="13" t="s">
        <v>1852</v>
      </c>
      <c r="N316" s="26"/>
      <c r="O316" s="26" t="s">
        <v>1853</v>
      </c>
      <c r="P316" s="26" t="s">
        <v>692</v>
      </c>
      <c r="Q316" s="26">
        <v>17.3</v>
      </c>
      <c r="R316" s="26">
        <v>36</v>
      </c>
      <c r="S316" s="36">
        <v>1030</v>
      </c>
      <c r="T316" s="36"/>
      <c r="U316" s="36"/>
      <c r="V316" s="28">
        <f t="shared" si="113"/>
        <v>1030</v>
      </c>
      <c r="W316" s="27">
        <f t="shared" si="114"/>
        <v>1030</v>
      </c>
      <c r="X316" s="27">
        <f t="shared" si="115"/>
        <v>0</v>
      </c>
      <c r="Y316" s="27">
        <f t="shared" si="116"/>
        <v>0</v>
      </c>
      <c r="Z316" s="28">
        <f t="shared" si="117"/>
        <v>1030</v>
      </c>
      <c r="AA316" s="27">
        <f t="shared" si="118"/>
        <v>1030</v>
      </c>
      <c r="AB316" s="27">
        <f t="shared" si="119"/>
        <v>0</v>
      </c>
      <c r="AC316" s="27">
        <f t="shared" si="120"/>
        <v>0</v>
      </c>
      <c r="AD316" s="28">
        <f t="shared" si="121"/>
        <v>1030</v>
      </c>
      <c r="AE316" s="28">
        <f t="shared" si="122"/>
        <v>3090</v>
      </c>
      <c r="AF316" s="29" t="s">
        <v>274</v>
      </c>
      <c r="AG316" s="29" t="s">
        <v>59</v>
      </c>
      <c r="AH316" s="29" t="s">
        <v>60</v>
      </c>
      <c r="AI316" s="29" t="s">
        <v>61</v>
      </c>
      <c r="AJ316" s="29" t="s">
        <v>62</v>
      </c>
      <c r="AK316" s="26" t="s">
        <v>63</v>
      </c>
      <c r="AL316" s="26" t="s">
        <v>62</v>
      </c>
      <c r="AM316" s="26" t="s">
        <v>64</v>
      </c>
      <c r="AN316" s="26" t="s">
        <v>65</v>
      </c>
      <c r="AO316" s="26"/>
    </row>
    <row r="317" spans="1:41">
      <c r="A317" s="26">
        <v>3</v>
      </c>
      <c r="B317" s="26" t="s">
        <v>483</v>
      </c>
      <c r="C317" s="26" t="s">
        <v>484</v>
      </c>
      <c r="D317" s="26" t="s">
        <v>485</v>
      </c>
      <c r="E317" s="26" t="s">
        <v>1854</v>
      </c>
      <c r="F317" s="26" t="s">
        <v>1855</v>
      </c>
      <c r="G317" s="26" t="s">
        <v>1856</v>
      </c>
      <c r="H317" s="26" t="s">
        <v>486</v>
      </c>
      <c r="I317" s="26" t="s">
        <v>510</v>
      </c>
      <c r="J317" s="26" t="s">
        <v>1857</v>
      </c>
      <c r="K317" s="26" t="s">
        <v>488</v>
      </c>
      <c r="L317" s="26" t="s">
        <v>486</v>
      </c>
      <c r="M317" s="13" t="s">
        <v>1858</v>
      </c>
      <c r="N317" s="26"/>
      <c r="O317" s="26">
        <v>94033413</v>
      </c>
      <c r="P317" s="26" t="s">
        <v>692</v>
      </c>
      <c r="Q317" s="26">
        <v>40</v>
      </c>
      <c r="R317" s="26">
        <v>36</v>
      </c>
      <c r="S317" s="36">
        <v>28550</v>
      </c>
      <c r="T317" s="36"/>
      <c r="U317" s="36"/>
      <c r="V317" s="28">
        <f t="shared" si="113"/>
        <v>28550</v>
      </c>
      <c r="W317" s="27">
        <f t="shared" si="114"/>
        <v>28550</v>
      </c>
      <c r="X317" s="27">
        <f t="shared" si="115"/>
        <v>0</v>
      </c>
      <c r="Y317" s="27">
        <f t="shared" si="116"/>
        <v>0</v>
      </c>
      <c r="Z317" s="28">
        <f t="shared" si="117"/>
        <v>28550</v>
      </c>
      <c r="AA317" s="27">
        <f t="shared" si="118"/>
        <v>28550</v>
      </c>
      <c r="AB317" s="27">
        <f t="shared" si="119"/>
        <v>0</v>
      </c>
      <c r="AC317" s="27">
        <f t="shared" si="120"/>
        <v>0</v>
      </c>
      <c r="AD317" s="28">
        <f t="shared" si="121"/>
        <v>28550</v>
      </c>
      <c r="AE317" s="28">
        <f t="shared" si="122"/>
        <v>85650</v>
      </c>
      <c r="AF317" s="29" t="s">
        <v>274</v>
      </c>
      <c r="AG317" s="29" t="s">
        <v>59</v>
      </c>
      <c r="AH317" s="29" t="s">
        <v>60</v>
      </c>
      <c r="AI317" s="29" t="s">
        <v>61</v>
      </c>
      <c r="AJ317" s="29" t="s">
        <v>62</v>
      </c>
      <c r="AK317" s="26" t="s">
        <v>63</v>
      </c>
      <c r="AL317" s="26" t="s">
        <v>62</v>
      </c>
      <c r="AM317" s="26" t="s">
        <v>64</v>
      </c>
      <c r="AN317" s="26" t="s">
        <v>65</v>
      </c>
      <c r="AO317" s="26"/>
    </row>
    <row r="318" spans="1:41">
      <c r="A318" s="26">
        <v>4</v>
      </c>
      <c r="B318" s="26" t="s">
        <v>483</v>
      </c>
      <c r="C318" s="26" t="s">
        <v>484</v>
      </c>
      <c r="D318" s="26" t="s">
        <v>485</v>
      </c>
      <c r="E318" s="26" t="s">
        <v>1859</v>
      </c>
      <c r="F318" s="26" t="s">
        <v>1860</v>
      </c>
      <c r="G318" s="26" t="s">
        <v>1861</v>
      </c>
      <c r="H318" s="26" t="s">
        <v>593</v>
      </c>
      <c r="I318" s="26"/>
      <c r="J318" s="26">
        <v>8</v>
      </c>
      <c r="K318" s="26" t="s">
        <v>1862</v>
      </c>
      <c r="L318" s="26" t="s">
        <v>593</v>
      </c>
      <c r="M318" s="13" t="s">
        <v>1863</v>
      </c>
      <c r="N318" s="26"/>
      <c r="O318" s="26">
        <v>322056169072</v>
      </c>
      <c r="P318" s="26" t="s">
        <v>692</v>
      </c>
      <c r="Q318" s="26">
        <v>17.3</v>
      </c>
      <c r="R318" s="26">
        <v>36</v>
      </c>
      <c r="S318" s="36">
        <v>15000</v>
      </c>
      <c r="T318" s="36"/>
      <c r="U318" s="36"/>
      <c r="V318" s="28">
        <f t="shared" si="113"/>
        <v>15000</v>
      </c>
      <c r="W318" s="27">
        <f t="shared" si="114"/>
        <v>15000</v>
      </c>
      <c r="X318" s="27">
        <f t="shared" si="115"/>
        <v>0</v>
      </c>
      <c r="Y318" s="27">
        <f t="shared" si="116"/>
        <v>0</v>
      </c>
      <c r="Z318" s="28">
        <f t="shared" si="117"/>
        <v>15000</v>
      </c>
      <c r="AA318" s="27">
        <f t="shared" si="118"/>
        <v>15000</v>
      </c>
      <c r="AB318" s="27">
        <f t="shared" si="119"/>
        <v>0</v>
      </c>
      <c r="AC318" s="27">
        <f t="shared" si="120"/>
        <v>0</v>
      </c>
      <c r="AD318" s="28">
        <f t="shared" si="121"/>
        <v>15000</v>
      </c>
      <c r="AE318" s="28">
        <f t="shared" si="122"/>
        <v>45000</v>
      </c>
      <c r="AF318" s="29" t="s">
        <v>274</v>
      </c>
      <c r="AG318" s="29" t="s">
        <v>59</v>
      </c>
      <c r="AH318" s="29" t="s">
        <v>60</v>
      </c>
      <c r="AI318" s="29" t="s">
        <v>61</v>
      </c>
      <c r="AJ318" s="29" t="s">
        <v>62</v>
      </c>
      <c r="AK318" s="26" t="s">
        <v>63</v>
      </c>
      <c r="AL318" s="26" t="s">
        <v>62</v>
      </c>
      <c r="AM318" s="26" t="s">
        <v>64</v>
      </c>
      <c r="AN318" s="26" t="s">
        <v>65</v>
      </c>
      <c r="AO318" s="26"/>
    </row>
    <row r="319" spans="1:41">
      <c r="A319" s="26">
        <v>5</v>
      </c>
      <c r="B319" s="26" t="s">
        <v>483</v>
      </c>
      <c r="C319" s="26" t="s">
        <v>484</v>
      </c>
      <c r="D319" s="26" t="s">
        <v>485</v>
      </c>
      <c r="E319" s="26" t="s">
        <v>1864</v>
      </c>
      <c r="F319" s="26" t="s">
        <v>1865</v>
      </c>
      <c r="G319" s="26" t="s">
        <v>935</v>
      </c>
      <c r="H319" s="26" t="s">
        <v>568</v>
      </c>
      <c r="I319" s="26" t="s">
        <v>1866</v>
      </c>
      <c r="J319" s="26">
        <v>1</v>
      </c>
      <c r="K319" s="26" t="s">
        <v>1867</v>
      </c>
      <c r="L319" s="26" t="s">
        <v>568</v>
      </c>
      <c r="M319" s="13" t="s">
        <v>1868</v>
      </c>
      <c r="N319" s="26"/>
      <c r="O319" s="26" t="s">
        <v>1869</v>
      </c>
      <c r="P319" s="26" t="s">
        <v>692</v>
      </c>
      <c r="Q319" s="26">
        <v>36</v>
      </c>
      <c r="R319" s="26">
        <v>36</v>
      </c>
      <c r="S319" s="36">
        <v>27320</v>
      </c>
      <c r="T319" s="36"/>
      <c r="U319" s="36"/>
      <c r="V319" s="28">
        <f t="shared" si="113"/>
        <v>27320</v>
      </c>
      <c r="W319" s="27">
        <f t="shared" si="114"/>
        <v>27320</v>
      </c>
      <c r="X319" s="27">
        <f t="shared" si="115"/>
        <v>0</v>
      </c>
      <c r="Y319" s="27">
        <f t="shared" si="116"/>
        <v>0</v>
      </c>
      <c r="Z319" s="28">
        <f t="shared" si="117"/>
        <v>27320</v>
      </c>
      <c r="AA319" s="27">
        <f t="shared" si="118"/>
        <v>27320</v>
      </c>
      <c r="AB319" s="27">
        <f t="shared" si="119"/>
        <v>0</v>
      </c>
      <c r="AC319" s="27">
        <f t="shared" si="120"/>
        <v>0</v>
      </c>
      <c r="AD319" s="28">
        <f t="shared" si="121"/>
        <v>27320</v>
      </c>
      <c r="AE319" s="28">
        <f t="shared" si="122"/>
        <v>81960</v>
      </c>
      <c r="AF319" s="29" t="s">
        <v>274</v>
      </c>
      <c r="AG319" s="29" t="s">
        <v>59</v>
      </c>
      <c r="AH319" s="29" t="s">
        <v>60</v>
      </c>
      <c r="AI319" s="29" t="s">
        <v>61</v>
      </c>
      <c r="AJ319" s="29" t="s">
        <v>62</v>
      </c>
      <c r="AK319" s="26" t="s">
        <v>63</v>
      </c>
      <c r="AL319" s="26" t="s">
        <v>62</v>
      </c>
      <c r="AM319" s="26" t="s">
        <v>64</v>
      </c>
      <c r="AN319" s="26" t="s">
        <v>65</v>
      </c>
      <c r="AO319" s="26"/>
    </row>
    <row r="320" spans="1:41">
      <c r="A320" s="26">
        <v>6</v>
      </c>
      <c r="B320" s="26" t="s">
        <v>483</v>
      </c>
      <c r="C320" s="26" t="s">
        <v>484</v>
      </c>
      <c r="D320" s="26" t="s">
        <v>485</v>
      </c>
      <c r="E320" s="26" t="s">
        <v>1864</v>
      </c>
      <c r="F320" s="26" t="s">
        <v>1865</v>
      </c>
      <c r="G320" s="26" t="s">
        <v>981</v>
      </c>
      <c r="H320" s="26" t="s">
        <v>568</v>
      </c>
      <c r="I320" s="26" t="s">
        <v>1866</v>
      </c>
      <c r="J320" s="26">
        <v>1</v>
      </c>
      <c r="K320" s="26" t="s">
        <v>1867</v>
      </c>
      <c r="L320" s="26" t="s">
        <v>568</v>
      </c>
      <c r="M320" s="13" t="s">
        <v>1870</v>
      </c>
      <c r="N320" s="26"/>
      <c r="O320" s="26" t="s">
        <v>1871</v>
      </c>
      <c r="P320" s="26" t="s">
        <v>692</v>
      </c>
      <c r="Q320" s="26">
        <v>21.1</v>
      </c>
      <c r="R320" s="26">
        <v>36</v>
      </c>
      <c r="S320" s="36">
        <v>11550</v>
      </c>
      <c r="T320" s="36"/>
      <c r="U320" s="36"/>
      <c r="V320" s="28">
        <f t="shared" si="113"/>
        <v>11550</v>
      </c>
      <c r="W320" s="27">
        <f t="shared" si="114"/>
        <v>11550</v>
      </c>
      <c r="X320" s="27">
        <f t="shared" si="115"/>
        <v>0</v>
      </c>
      <c r="Y320" s="27">
        <f t="shared" si="116"/>
        <v>0</v>
      </c>
      <c r="Z320" s="28">
        <f t="shared" si="117"/>
        <v>11550</v>
      </c>
      <c r="AA320" s="27">
        <f t="shared" si="118"/>
        <v>11550</v>
      </c>
      <c r="AB320" s="27">
        <f t="shared" si="119"/>
        <v>0</v>
      </c>
      <c r="AC320" s="27">
        <f t="shared" si="120"/>
        <v>0</v>
      </c>
      <c r="AD320" s="28">
        <f t="shared" si="121"/>
        <v>11550</v>
      </c>
      <c r="AE320" s="28">
        <f t="shared" si="122"/>
        <v>34650</v>
      </c>
      <c r="AF320" s="29" t="s">
        <v>274</v>
      </c>
      <c r="AG320" s="29" t="s">
        <v>59</v>
      </c>
      <c r="AH320" s="29" t="s">
        <v>60</v>
      </c>
      <c r="AI320" s="29" t="s">
        <v>61</v>
      </c>
      <c r="AJ320" s="29" t="s">
        <v>62</v>
      </c>
      <c r="AK320" s="26" t="s">
        <v>63</v>
      </c>
      <c r="AL320" s="26" t="s">
        <v>62</v>
      </c>
      <c r="AM320" s="26" t="s">
        <v>64</v>
      </c>
      <c r="AN320" s="26" t="s">
        <v>65</v>
      </c>
      <c r="AO320" s="26"/>
    </row>
    <row r="321" spans="1:41">
      <c r="A321" s="26">
        <v>7</v>
      </c>
      <c r="B321" s="26" t="s">
        <v>483</v>
      </c>
      <c r="C321" s="26" t="s">
        <v>484</v>
      </c>
      <c r="D321" s="26" t="s">
        <v>485</v>
      </c>
      <c r="E321" s="26" t="s">
        <v>1872</v>
      </c>
      <c r="F321" s="26" t="s">
        <v>1873</v>
      </c>
      <c r="G321" s="26" t="s">
        <v>1874</v>
      </c>
      <c r="H321" s="26" t="s">
        <v>491</v>
      </c>
      <c r="I321" s="26" t="s">
        <v>487</v>
      </c>
      <c r="J321" s="26">
        <v>2</v>
      </c>
      <c r="K321" s="26" t="s">
        <v>1875</v>
      </c>
      <c r="L321" s="26" t="s">
        <v>491</v>
      </c>
      <c r="M321" s="13" t="s">
        <v>1876</v>
      </c>
      <c r="N321" s="26"/>
      <c r="O321" s="26">
        <v>322056169058</v>
      </c>
      <c r="P321" s="26" t="s">
        <v>692</v>
      </c>
      <c r="Q321" s="26">
        <v>21.1</v>
      </c>
      <c r="R321" s="26">
        <v>36</v>
      </c>
      <c r="S321" s="36">
        <v>5300</v>
      </c>
      <c r="T321" s="36"/>
      <c r="U321" s="36"/>
      <c r="V321" s="28">
        <f t="shared" si="113"/>
        <v>5300</v>
      </c>
      <c r="W321" s="27">
        <f t="shared" si="114"/>
        <v>5300</v>
      </c>
      <c r="X321" s="27">
        <f t="shared" si="115"/>
        <v>0</v>
      </c>
      <c r="Y321" s="27">
        <f t="shared" si="116"/>
        <v>0</v>
      </c>
      <c r="Z321" s="28">
        <f t="shared" si="117"/>
        <v>5300</v>
      </c>
      <c r="AA321" s="27">
        <f t="shared" si="118"/>
        <v>5300</v>
      </c>
      <c r="AB321" s="27">
        <f t="shared" si="119"/>
        <v>0</v>
      </c>
      <c r="AC321" s="27">
        <f t="shared" si="120"/>
        <v>0</v>
      </c>
      <c r="AD321" s="28">
        <f t="shared" si="121"/>
        <v>5300</v>
      </c>
      <c r="AE321" s="28">
        <f t="shared" si="122"/>
        <v>15900</v>
      </c>
      <c r="AF321" s="29" t="s">
        <v>274</v>
      </c>
      <c r="AG321" s="29" t="s">
        <v>59</v>
      </c>
      <c r="AH321" s="29" t="s">
        <v>60</v>
      </c>
      <c r="AI321" s="29" t="s">
        <v>61</v>
      </c>
      <c r="AJ321" s="29" t="s">
        <v>62</v>
      </c>
      <c r="AK321" s="26" t="s">
        <v>63</v>
      </c>
      <c r="AL321" s="26" t="s">
        <v>62</v>
      </c>
      <c r="AM321" s="26" t="s">
        <v>64</v>
      </c>
      <c r="AN321" s="26" t="s">
        <v>65</v>
      </c>
      <c r="AO321" s="26"/>
    </row>
    <row r="322" spans="1:41">
      <c r="A322" s="26">
        <v>8</v>
      </c>
      <c r="B322" s="26" t="s">
        <v>483</v>
      </c>
      <c r="C322" s="26" t="s">
        <v>484</v>
      </c>
      <c r="D322" s="26" t="s">
        <v>485</v>
      </c>
      <c r="E322" s="26" t="s">
        <v>1872</v>
      </c>
      <c r="F322" s="26" t="s">
        <v>1873</v>
      </c>
      <c r="G322" s="26" t="s">
        <v>935</v>
      </c>
      <c r="H322" s="26" t="s">
        <v>491</v>
      </c>
      <c r="I322" s="26" t="s">
        <v>487</v>
      </c>
      <c r="J322" s="26">
        <v>2</v>
      </c>
      <c r="K322" s="26" t="s">
        <v>1875</v>
      </c>
      <c r="L322" s="26" t="s">
        <v>491</v>
      </c>
      <c r="M322" s="13" t="s">
        <v>1877</v>
      </c>
      <c r="N322" s="26"/>
      <c r="O322" s="26">
        <v>322056169123</v>
      </c>
      <c r="P322" s="26" t="s">
        <v>692</v>
      </c>
      <c r="Q322" s="26">
        <v>40</v>
      </c>
      <c r="R322" s="26">
        <v>36</v>
      </c>
      <c r="S322" s="36">
        <v>19800</v>
      </c>
      <c r="T322" s="36"/>
      <c r="U322" s="36"/>
      <c r="V322" s="28">
        <f t="shared" si="113"/>
        <v>19800</v>
      </c>
      <c r="W322" s="27">
        <f t="shared" si="114"/>
        <v>19800</v>
      </c>
      <c r="X322" s="27">
        <f t="shared" si="115"/>
        <v>0</v>
      </c>
      <c r="Y322" s="27">
        <f t="shared" si="116"/>
        <v>0</v>
      </c>
      <c r="Z322" s="28">
        <f t="shared" si="117"/>
        <v>19800</v>
      </c>
      <c r="AA322" s="27">
        <f t="shared" si="118"/>
        <v>19800</v>
      </c>
      <c r="AB322" s="27">
        <f t="shared" si="119"/>
        <v>0</v>
      </c>
      <c r="AC322" s="27">
        <f t="shared" si="120"/>
        <v>0</v>
      </c>
      <c r="AD322" s="28">
        <f t="shared" si="121"/>
        <v>19800</v>
      </c>
      <c r="AE322" s="28">
        <f t="shared" si="122"/>
        <v>59400</v>
      </c>
      <c r="AF322" s="29" t="s">
        <v>274</v>
      </c>
      <c r="AG322" s="29" t="s">
        <v>59</v>
      </c>
      <c r="AH322" s="29" t="s">
        <v>60</v>
      </c>
      <c r="AI322" s="29" t="s">
        <v>61</v>
      </c>
      <c r="AJ322" s="29" t="s">
        <v>62</v>
      </c>
      <c r="AK322" s="26" t="s">
        <v>63</v>
      </c>
      <c r="AL322" s="26" t="s">
        <v>62</v>
      </c>
      <c r="AM322" s="26" t="s">
        <v>64</v>
      </c>
      <c r="AN322" s="26" t="s">
        <v>65</v>
      </c>
      <c r="AO322" s="26"/>
    </row>
    <row r="323" spans="1:41">
      <c r="A323" s="26">
        <v>9</v>
      </c>
      <c r="B323" s="26" t="s">
        <v>483</v>
      </c>
      <c r="C323" s="26" t="s">
        <v>484</v>
      </c>
      <c r="D323" s="26" t="s">
        <v>485</v>
      </c>
      <c r="E323" s="26" t="s">
        <v>1878</v>
      </c>
      <c r="F323" s="26" t="s">
        <v>1879</v>
      </c>
      <c r="G323" s="26" t="s">
        <v>1878</v>
      </c>
      <c r="H323" s="26" t="s">
        <v>486</v>
      </c>
      <c r="I323" s="26" t="s">
        <v>1880</v>
      </c>
      <c r="J323" s="26">
        <v>5</v>
      </c>
      <c r="K323" s="26" t="s">
        <v>488</v>
      </c>
      <c r="L323" s="26" t="s">
        <v>486</v>
      </c>
      <c r="M323" s="13" t="s">
        <v>1881</v>
      </c>
      <c r="N323" s="26"/>
      <c r="O323" s="26">
        <v>322056158092</v>
      </c>
      <c r="P323" s="26" t="s">
        <v>692</v>
      </c>
      <c r="Q323" s="26">
        <v>40</v>
      </c>
      <c r="R323" s="26">
        <v>36</v>
      </c>
      <c r="S323" s="36">
        <v>44330</v>
      </c>
      <c r="T323" s="36"/>
      <c r="U323" s="36"/>
      <c r="V323" s="28">
        <f t="shared" si="113"/>
        <v>44330</v>
      </c>
      <c r="W323" s="27">
        <f t="shared" si="114"/>
        <v>44330</v>
      </c>
      <c r="X323" s="27">
        <f t="shared" si="115"/>
        <v>0</v>
      </c>
      <c r="Y323" s="27">
        <f t="shared" si="116"/>
        <v>0</v>
      </c>
      <c r="Z323" s="28">
        <f t="shared" si="117"/>
        <v>44330</v>
      </c>
      <c r="AA323" s="27">
        <f t="shared" si="118"/>
        <v>44330</v>
      </c>
      <c r="AB323" s="27">
        <f t="shared" si="119"/>
        <v>0</v>
      </c>
      <c r="AC323" s="27">
        <f t="shared" si="120"/>
        <v>0</v>
      </c>
      <c r="AD323" s="28">
        <f t="shared" si="121"/>
        <v>44330</v>
      </c>
      <c r="AE323" s="28">
        <f t="shared" si="122"/>
        <v>132990</v>
      </c>
      <c r="AF323" s="29" t="s">
        <v>274</v>
      </c>
      <c r="AG323" s="29" t="s">
        <v>59</v>
      </c>
      <c r="AH323" s="29" t="s">
        <v>60</v>
      </c>
      <c r="AI323" s="29" t="s">
        <v>61</v>
      </c>
      <c r="AJ323" s="29" t="s">
        <v>62</v>
      </c>
      <c r="AK323" s="26" t="s">
        <v>63</v>
      </c>
      <c r="AL323" s="26" t="s">
        <v>62</v>
      </c>
      <c r="AM323" s="26" t="s">
        <v>64</v>
      </c>
      <c r="AN323" s="26" t="s">
        <v>65</v>
      </c>
      <c r="AO323" s="26"/>
    </row>
    <row r="324" spans="1:41">
      <c r="A324" s="26">
        <v>10</v>
      </c>
      <c r="B324" s="26" t="s">
        <v>483</v>
      </c>
      <c r="C324" s="26" t="s">
        <v>484</v>
      </c>
      <c r="D324" s="26" t="s">
        <v>485</v>
      </c>
      <c r="E324" s="26" t="s">
        <v>1882</v>
      </c>
      <c r="F324" s="26" t="s">
        <v>1883</v>
      </c>
      <c r="G324" s="26" t="s">
        <v>1882</v>
      </c>
      <c r="H324" s="26" t="s">
        <v>486</v>
      </c>
      <c r="I324" s="26" t="s">
        <v>496</v>
      </c>
      <c r="J324" s="26">
        <v>26</v>
      </c>
      <c r="K324" s="26" t="s">
        <v>1884</v>
      </c>
      <c r="L324" s="26" t="s">
        <v>486</v>
      </c>
      <c r="M324" s="13" t="s">
        <v>1885</v>
      </c>
      <c r="N324" s="26"/>
      <c r="O324" s="26" t="s">
        <v>1886</v>
      </c>
      <c r="P324" s="26" t="s">
        <v>692</v>
      </c>
      <c r="Q324" s="26">
        <v>16.5</v>
      </c>
      <c r="R324" s="26">
        <v>36</v>
      </c>
      <c r="S324" s="36">
        <v>15300</v>
      </c>
      <c r="T324" s="36"/>
      <c r="U324" s="36"/>
      <c r="V324" s="28">
        <f t="shared" si="113"/>
        <v>15300</v>
      </c>
      <c r="W324" s="27">
        <f t="shared" si="114"/>
        <v>15300</v>
      </c>
      <c r="X324" s="27">
        <f t="shared" si="115"/>
        <v>0</v>
      </c>
      <c r="Y324" s="27">
        <f t="shared" si="116"/>
        <v>0</v>
      </c>
      <c r="Z324" s="28">
        <f t="shared" si="117"/>
        <v>15300</v>
      </c>
      <c r="AA324" s="27">
        <f t="shared" si="118"/>
        <v>15300</v>
      </c>
      <c r="AB324" s="27">
        <f t="shared" si="119"/>
        <v>0</v>
      </c>
      <c r="AC324" s="27">
        <f t="shared" si="120"/>
        <v>0</v>
      </c>
      <c r="AD324" s="28">
        <f t="shared" si="121"/>
        <v>15300</v>
      </c>
      <c r="AE324" s="28">
        <f t="shared" si="122"/>
        <v>45900</v>
      </c>
      <c r="AF324" s="29" t="s">
        <v>274</v>
      </c>
      <c r="AG324" s="29" t="s">
        <v>59</v>
      </c>
      <c r="AH324" s="29" t="s">
        <v>60</v>
      </c>
      <c r="AI324" s="29" t="s">
        <v>61</v>
      </c>
      <c r="AJ324" s="29" t="s">
        <v>62</v>
      </c>
      <c r="AK324" s="26" t="s">
        <v>63</v>
      </c>
      <c r="AL324" s="26" t="s">
        <v>62</v>
      </c>
      <c r="AM324" s="26" t="s">
        <v>64</v>
      </c>
      <c r="AN324" s="26" t="s">
        <v>65</v>
      </c>
      <c r="AO324" s="26"/>
    </row>
    <row r="325" spans="1:41">
      <c r="A325" s="26">
        <v>11</v>
      </c>
      <c r="B325" s="26" t="s">
        <v>483</v>
      </c>
      <c r="C325" s="26" t="s">
        <v>484</v>
      </c>
      <c r="D325" s="26" t="s">
        <v>485</v>
      </c>
      <c r="E325" s="26" t="s">
        <v>1887</v>
      </c>
      <c r="F325" s="26" t="s">
        <v>1888</v>
      </c>
      <c r="G325" s="26" t="s">
        <v>1729</v>
      </c>
      <c r="H325" s="26" t="s">
        <v>486</v>
      </c>
      <c r="I325" s="26" t="s">
        <v>1889</v>
      </c>
      <c r="J325" s="26">
        <v>14</v>
      </c>
      <c r="K325" s="26" t="s">
        <v>488</v>
      </c>
      <c r="L325" s="26" t="s">
        <v>486</v>
      </c>
      <c r="M325" s="13" t="s">
        <v>1890</v>
      </c>
      <c r="N325" s="26"/>
      <c r="O325" s="26">
        <v>95213015</v>
      </c>
      <c r="P325" s="26" t="s">
        <v>1196</v>
      </c>
      <c r="Q325" s="26">
        <v>55</v>
      </c>
      <c r="R325" s="26">
        <v>36</v>
      </c>
      <c r="S325" s="36">
        <v>42770</v>
      </c>
      <c r="T325" s="36"/>
      <c r="U325" s="36"/>
      <c r="V325" s="28">
        <f t="shared" si="113"/>
        <v>42770</v>
      </c>
      <c r="W325" s="27">
        <f t="shared" si="114"/>
        <v>42770</v>
      </c>
      <c r="X325" s="27">
        <f t="shared" si="115"/>
        <v>0</v>
      </c>
      <c r="Y325" s="27">
        <f t="shared" si="116"/>
        <v>0</v>
      </c>
      <c r="Z325" s="28">
        <f t="shared" si="117"/>
        <v>42770</v>
      </c>
      <c r="AA325" s="27">
        <f t="shared" si="118"/>
        <v>42770</v>
      </c>
      <c r="AB325" s="27">
        <f t="shared" si="119"/>
        <v>0</v>
      </c>
      <c r="AC325" s="27">
        <f t="shared" si="120"/>
        <v>0</v>
      </c>
      <c r="AD325" s="28">
        <f t="shared" si="121"/>
        <v>42770</v>
      </c>
      <c r="AE325" s="28">
        <f t="shared" si="122"/>
        <v>128310</v>
      </c>
      <c r="AF325" s="29" t="s">
        <v>274</v>
      </c>
      <c r="AG325" s="29" t="s">
        <v>59</v>
      </c>
      <c r="AH325" s="29" t="s">
        <v>60</v>
      </c>
      <c r="AI325" s="29" t="s">
        <v>61</v>
      </c>
      <c r="AJ325" s="29" t="s">
        <v>62</v>
      </c>
      <c r="AK325" s="26" t="s">
        <v>63</v>
      </c>
      <c r="AL325" s="26" t="s">
        <v>62</v>
      </c>
      <c r="AM325" s="26" t="s">
        <v>64</v>
      </c>
      <c r="AN325" s="26" t="s">
        <v>65</v>
      </c>
      <c r="AO325" s="26"/>
    </row>
    <row r="326" spans="1:41">
      <c r="A326" s="26">
        <v>12</v>
      </c>
      <c r="B326" s="26" t="s">
        <v>483</v>
      </c>
      <c r="C326" s="26" t="s">
        <v>484</v>
      </c>
      <c r="D326" s="26" t="s">
        <v>485</v>
      </c>
      <c r="E326" s="26" t="s">
        <v>1887</v>
      </c>
      <c r="F326" s="26" t="s">
        <v>1888</v>
      </c>
      <c r="G326" s="26" t="s">
        <v>1891</v>
      </c>
      <c r="H326" s="26" t="s">
        <v>486</v>
      </c>
      <c r="I326" s="26" t="s">
        <v>1889</v>
      </c>
      <c r="J326" s="26">
        <v>14</v>
      </c>
      <c r="K326" s="26" t="s">
        <v>488</v>
      </c>
      <c r="L326" s="26" t="s">
        <v>486</v>
      </c>
      <c r="M326" s="13" t="s">
        <v>1892</v>
      </c>
      <c r="N326" s="26"/>
      <c r="O326" s="26">
        <v>94749827</v>
      </c>
      <c r="P326" s="26" t="s">
        <v>1196</v>
      </c>
      <c r="Q326" s="26">
        <v>80</v>
      </c>
      <c r="R326" s="26">
        <v>36</v>
      </c>
      <c r="S326" s="36">
        <v>68370</v>
      </c>
      <c r="T326" s="36"/>
      <c r="U326" s="36"/>
      <c r="V326" s="28">
        <f t="shared" si="113"/>
        <v>68370</v>
      </c>
      <c r="W326" s="27">
        <f t="shared" si="114"/>
        <v>68370</v>
      </c>
      <c r="X326" s="27">
        <f t="shared" si="115"/>
        <v>0</v>
      </c>
      <c r="Y326" s="27">
        <f t="shared" si="116"/>
        <v>0</v>
      </c>
      <c r="Z326" s="28">
        <f t="shared" si="117"/>
        <v>68370</v>
      </c>
      <c r="AA326" s="27">
        <f t="shared" si="118"/>
        <v>68370</v>
      </c>
      <c r="AB326" s="27">
        <f t="shared" si="119"/>
        <v>0</v>
      </c>
      <c r="AC326" s="27">
        <f t="shared" si="120"/>
        <v>0</v>
      </c>
      <c r="AD326" s="28">
        <f t="shared" si="121"/>
        <v>68370</v>
      </c>
      <c r="AE326" s="28">
        <f t="shared" si="122"/>
        <v>205110</v>
      </c>
      <c r="AF326" s="29" t="s">
        <v>274</v>
      </c>
      <c r="AG326" s="29" t="s">
        <v>59</v>
      </c>
      <c r="AH326" s="29" t="s">
        <v>60</v>
      </c>
      <c r="AI326" s="29" t="s">
        <v>61</v>
      </c>
      <c r="AJ326" s="29" t="s">
        <v>62</v>
      </c>
      <c r="AK326" s="26" t="s">
        <v>63</v>
      </c>
      <c r="AL326" s="26" t="s">
        <v>62</v>
      </c>
      <c r="AM326" s="26" t="s">
        <v>64</v>
      </c>
      <c r="AN326" s="26" t="s">
        <v>65</v>
      </c>
      <c r="AO326" s="26"/>
    </row>
    <row r="327" spans="1:41">
      <c r="A327" s="26">
        <v>13</v>
      </c>
      <c r="B327" s="26" t="s">
        <v>483</v>
      </c>
      <c r="C327" s="26" t="s">
        <v>484</v>
      </c>
      <c r="D327" s="26" t="s">
        <v>485</v>
      </c>
      <c r="E327" s="26" t="s">
        <v>1887</v>
      </c>
      <c r="F327" s="26" t="s">
        <v>1888</v>
      </c>
      <c r="G327" s="26" t="s">
        <v>1893</v>
      </c>
      <c r="H327" s="26" t="s">
        <v>486</v>
      </c>
      <c r="I327" s="26" t="s">
        <v>1889</v>
      </c>
      <c r="J327" s="26">
        <v>14</v>
      </c>
      <c r="K327" s="26" t="s">
        <v>488</v>
      </c>
      <c r="L327" s="26" t="s">
        <v>486</v>
      </c>
      <c r="M327" s="13" t="s">
        <v>1894</v>
      </c>
      <c r="N327" s="26"/>
      <c r="O327" s="26">
        <v>96729922</v>
      </c>
      <c r="P327" s="26" t="s">
        <v>1895</v>
      </c>
      <c r="Q327" s="26">
        <v>115</v>
      </c>
      <c r="R327" s="26">
        <v>36</v>
      </c>
      <c r="S327" s="36">
        <v>100000</v>
      </c>
      <c r="T327" s="36">
        <v>100000</v>
      </c>
      <c r="U327" s="36">
        <v>219290</v>
      </c>
      <c r="V327" s="28">
        <f t="shared" si="113"/>
        <v>419290</v>
      </c>
      <c r="W327" s="27">
        <f t="shared" si="114"/>
        <v>100000</v>
      </c>
      <c r="X327" s="27">
        <f t="shared" si="115"/>
        <v>100000</v>
      </c>
      <c r="Y327" s="27">
        <f t="shared" si="116"/>
        <v>219290</v>
      </c>
      <c r="Z327" s="28">
        <f t="shared" si="117"/>
        <v>419290</v>
      </c>
      <c r="AA327" s="27">
        <f t="shared" si="118"/>
        <v>100000</v>
      </c>
      <c r="AB327" s="27">
        <f t="shared" si="119"/>
        <v>100000</v>
      </c>
      <c r="AC327" s="27">
        <f t="shared" si="120"/>
        <v>219290</v>
      </c>
      <c r="AD327" s="28">
        <f t="shared" si="121"/>
        <v>419290</v>
      </c>
      <c r="AE327" s="28">
        <f t="shared" si="122"/>
        <v>1257870</v>
      </c>
      <c r="AF327" s="29" t="s">
        <v>274</v>
      </c>
      <c r="AG327" s="29" t="s">
        <v>59</v>
      </c>
      <c r="AH327" s="29" t="s">
        <v>60</v>
      </c>
      <c r="AI327" s="29" t="s">
        <v>61</v>
      </c>
      <c r="AJ327" s="29" t="s">
        <v>62</v>
      </c>
      <c r="AK327" s="26" t="s">
        <v>63</v>
      </c>
      <c r="AL327" s="26" t="s">
        <v>62</v>
      </c>
      <c r="AM327" s="26" t="s">
        <v>64</v>
      </c>
      <c r="AN327" s="26" t="s">
        <v>65</v>
      </c>
      <c r="AO327" s="26"/>
    </row>
    <row r="328" spans="1:41">
      <c r="A328" s="26">
        <v>14</v>
      </c>
      <c r="B328" s="26" t="s">
        <v>483</v>
      </c>
      <c r="C328" s="26" t="s">
        <v>484</v>
      </c>
      <c r="D328" s="26" t="s">
        <v>485</v>
      </c>
      <c r="E328" s="26" t="s">
        <v>1896</v>
      </c>
      <c r="F328" s="26" t="s">
        <v>1897</v>
      </c>
      <c r="G328" s="26" t="s">
        <v>1898</v>
      </c>
      <c r="H328" s="26" t="s">
        <v>509</v>
      </c>
      <c r="I328" s="26" t="s">
        <v>510</v>
      </c>
      <c r="J328" s="26">
        <v>6</v>
      </c>
      <c r="K328" s="26" t="s">
        <v>1875</v>
      </c>
      <c r="L328" s="26" t="s">
        <v>509</v>
      </c>
      <c r="M328" s="13" t="s">
        <v>1899</v>
      </c>
      <c r="N328" s="26"/>
      <c r="O328" s="26">
        <v>8874716</v>
      </c>
      <c r="P328" s="26" t="s">
        <v>1193</v>
      </c>
      <c r="Q328" s="26">
        <v>13.8</v>
      </c>
      <c r="R328" s="26">
        <v>36</v>
      </c>
      <c r="S328" s="36">
        <v>480</v>
      </c>
      <c r="T328" s="36"/>
      <c r="U328" s="36"/>
      <c r="V328" s="28">
        <f t="shared" si="113"/>
        <v>480</v>
      </c>
      <c r="W328" s="27">
        <f t="shared" si="114"/>
        <v>480</v>
      </c>
      <c r="X328" s="27">
        <f t="shared" si="115"/>
        <v>0</v>
      </c>
      <c r="Y328" s="27">
        <f t="shared" si="116"/>
        <v>0</v>
      </c>
      <c r="Z328" s="28">
        <f t="shared" si="117"/>
        <v>480</v>
      </c>
      <c r="AA328" s="27">
        <f t="shared" si="118"/>
        <v>480</v>
      </c>
      <c r="AB328" s="27">
        <f t="shared" si="119"/>
        <v>0</v>
      </c>
      <c r="AC328" s="27">
        <f t="shared" si="120"/>
        <v>0</v>
      </c>
      <c r="AD328" s="28">
        <f t="shared" si="121"/>
        <v>480</v>
      </c>
      <c r="AE328" s="28">
        <f t="shared" si="122"/>
        <v>1440</v>
      </c>
      <c r="AF328" s="29" t="s">
        <v>274</v>
      </c>
      <c r="AG328" s="29" t="s">
        <v>59</v>
      </c>
      <c r="AH328" s="29" t="s">
        <v>60</v>
      </c>
      <c r="AI328" s="29" t="s">
        <v>61</v>
      </c>
      <c r="AJ328" s="29" t="s">
        <v>62</v>
      </c>
      <c r="AK328" s="26" t="s">
        <v>63</v>
      </c>
      <c r="AL328" s="26" t="s">
        <v>62</v>
      </c>
      <c r="AM328" s="26" t="s">
        <v>64</v>
      </c>
      <c r="AN328" s="26" t="s">
        <v>65</v>
      </c>
      <c r="AO328" s="26"/>
    </row>
    <row r="329" spans="1:41">
      <c r="A329" s="26">
        <v>15</v>
      </c>
      <c r="B329" s="26" t="s">
        <v>483</v>
      </c>
      <c r="C329" s="26" t="s">
        <v>484</v>
      </c>
      <c r="D329" s="26" t="s">
        <v>485</v>
      </c>
      <c r="E329" s="26" t="s">
        <v>1896</v>
      </c>
      <c r="F329" s="26" t="s">
        <v>1897</v>
      </c>
      <c r="G329" s="26" t="s">
        <v>1898</v>
      </c>
      <c r="H329" s="26" t="s">
        <v>509</v>
      </c>
      <c r="I329" s="26" t="s">
        <v>510</v>
      </c>
      <c r="J329" s="26" t="s">
        <v>1358</v>
      </c>
      <c r="K329" s="26" t="s">
        <v>1875</v>
      </c>
      <c r="L329" s="26" t="s">
        <v>509</v>
      </c>
      <c r="M329" s="13" t="s">
        <v>1900</v>
      </c>
      <c r="N329" s="26"/>
      <c r="O329" s="26">
        <v>70676411</v>
      </c>
      <c r="P329" s="26" t="s">
        <v>1193</v>
      </c>
      <c r="Q329" s="26">
        <v>5.5</v>
      </c>
      <c r="R329" s="26">
        <v>36</v>
      </c>
      <c r="S329" s="36">
        <v>690</v>
      </c>
      <c r="T329" s="36"/>
      <c r="U329" s="36"/>
      <c r="V329" s="28">
        <f t="shared" si="113"/>
        <v>690</v>
      </c>
      <c r="W329" s="27">
        <f t="shared" si="114"/>
        <v>690</v>
      </c>
      <c r="X329" s="27">
        <f t="shared" si="115"/>
        <v>0</v>
      </c>
      <c r="Y329" s="27">
        <f t="shared" si="116"/>
        <v>0</v>
      </c>
      <c r="Z329" s="28">
        <f t="shared" si="117"/>
        <v>690</v>
      </c>
      <c r="AA329" s="27">
        <f t="shared" si="118"/>
        <v>690</v>
      </c>
      <c r="AB329" s="27">
        <f t="shared" si="119"/>
        <v>0</v>
      </c>
      <c r="AC329" s="27">
        <f t="shared" si="120"/>
        <v>0</v>
      </c>
      <c r="AD329" s="28">
        <f t="shared" si="121"/>
        <v>690</v>
      </c>
      <c r="AE329" s="28">
        <f t="shared" si="122"/>
        <v>2070</v>
      </c>
      <c r="AF329" s="29" t="s">
        <v>274</v>
      </c>
      <c r="AG329" s="29" t="s">
        <v>59</v>
      </c>
      <c r="AH329" s="29" t="s">
        <v>60</v>
      </c>
      <c r="AI329" s="29" t="s">
        <v>61</v>
      </c>
      <c r="AJ329" s="29" t="s">
        <v>62</v>
      </c>
      <c r="AK329" s="26" t="s">
        <v>63</v>
      </c>
      <c r="AL329" s="26" t="s">
        <v>62</v>
      </c>
      <c r="AM329" s="26" t="s">
        <v>64</v>
      </c>
      <c r="AN329" s="26" t="s">
        <v>65</v>
      </c>
      <c r="AO329" s="26"/>
    </row>
    <row r="330" spans="1:41">
      <c r="A330" s="26">
        <v>16</v>
      </c>
      <c r="B330" s="26" t="s">
        <v>483</v>
      </c>
      <c r="C330" s="26" t="s">
        <v>484</v>
      </c>
      <c r="D330" s="26" t="s">
        <v>485</v>
      </c>
      <c r="E330" s="26" t="s">
        <v>1896</v>
      </c>
      <c r="F330" s="26" t="s">
        <v>1897</v>
      </c>
      <c r="G330" s="26" t="s">
        <v>1898</v>
      </c>
      <c r="H330" s="26" t="s">
        <v>491</v>
      </c>
      <c r="I330" s="26" t="s">
        <v>487</v>
      </c>
      <c r="J330" s="26">
        <v>5</v>
      </c>
      <c r="K330" s="26" t="s">
        <v>1875</v>
      </c>
      <c r="L330" s="26" t="s">
        <v>491</v>
      </c>
      <c r="M330" s="13" t="s">
        <v>1901</v>
      </c>
      <c r="N330" s="26"/>
      <c r="O330" s="26">
        <v>70633739</v>
      </c>
      <c r="P330" s="26" t="s">
        <v>1193</v>
      </c>
      <c r="Q330" s="26">
        <v>5.5</v>
      </c>
      <c r="R330" s="26">
        <v>36</v>
      </c>
      <c r="S330" s="36">
        <v>540</v>
      </c>
      <c r="T330" s="36"/>
      <c r="U330" s="36"/>
      <c r="V330" s="28">
        <f t="shared" si="113"/>
        <v>540</v>
      </c>
      <c r="W330" s="27">
        <f t="shared" si="114"/>
        <v>540</v>
      </c>
      <c r="X330" s="27">
        <f t="shared" si="115"/>
        <v>0</v>
      </c>
      <c r="Y330" s="27">
        <f t="shared" si="116"/>
        <v>0</v>
      </c>
      <c r="Z330" s="28">
        <f t="shared" si="117"/>
        <v>540</v>
      </c>
      <c r="AA330" s="27">
        <f t="shared" si="118"/>
        <v>540</v>
      </c>
      <c r="AB330" s="27">
        <f t="shared" si="119"/>
        <v>0</v>
      </c>
      <c r="AC330" s="27">
        <f t="shared" si="120"/>
        <v>0</v>
      </c>
      <c r="AD330" s="28">
        <f t="shared" si="121"/>
        <v>540</v>
      </c>
      <c r="AE330" s="28">
        <f t="shared" si="122"/>
        <v>1620</v>
      </c>
      <c r="AF330" s="29" t="s">
        <v>274</v>
      </c>
      <c r="AG330" s="29" t="s">
        <v>59</v>
      </c>
      <c r="AH330" s="29" t="s">
        <v>60</v>
      </c>
      <c r="AI330" s="29" t="s">
        <v>61</v>
      </c>
      <c r="AJ330" s="29" t="s">
        <v>62</v>
      </c>
      <c r="AK330" s="26" t="s">
        <v>63</v>
      </c>
      <c r="AL330" s="26" t="s">
        <v>62</v>
      </c>
      <c r="AM330" s="26" t="s">
        <v>64</v>
      </c>
      <c r="AN330" s="26" t="s">
        <v>65</v>
      </c>
      <c r="AO330" s="26"/>
    </row>
    <row r="331" spans="1:41">
      <c r="A331" s="26">
        <v>17</v>
      </c>
      <c r="B331" s="26" t="s">
        <v>483</v>
      </c>
      <c r="C331" s="26" t="s">
        <v>484</v>
      </c>
      <c r="D331" s="26" t="s">
        <v>485</v>
      </c>
      <c r="E331" s="26" t="s">
        <v>1896</v>
      </c>
      <c r="F331" s="26" t="s">
        <v>1897</v>
      </c>
      <c r="G331" s="26" t="s">
        <v>1898</v>
      </c>
      <c r="H331" s="26" t="s">
        <v>486</v>
      </c>
      <c r="I331" s="26" t="s">
        <v>504</v>
      </c>
      <c r="J331" s="26">
        <v>37</v>
      </c>
      <c r="K331" s="26" t="s">
        <v>1884</v>
      </c>
      <c r="L331" s="26" t="s">
        <v>486</v>
      </c>
      <c r="M331" s="13" t="s">
        <v>1902</v>
      </c>
      <c r="N331" s="26"/>
      <c r="O331" s="26">
        <v>60678114</v>
      </c>
      <c r="P331" s="26" t="s">
        <v>1193</v>
      </c>
      <c r="Q331" s="26">
        <v>4.4000000000000004</v>
      </c>
      <c r="R331" s="26">
        <v>36</v>
      </c>
      <c r="S331" s="36">
        <v>191</v>
      </c>
      <c r="T331" s="36"/>
      <c r="U331" s="36"/>
      <c r="V331" s="28">
        <f t="shared" si="113"/>
        <v>191</v>
      </c>
      <c r="W331" s="27">
        <f t="shared" si="114"/>
        <v>191</v>
      </c>
      <c r="X331" s="27">
        <f t="shared" si="115"/>
        <v>0</v>
      </c>
      <c r="Y331" s="27">
        <f t="shared" si="116"/>
        <v>0</v>
      </c>
      <c r="Z331" s="28">
        <f t="shared" si="117"/>
        <v>191</v>
      </c>
      <c r="AA331" s="27">
        <f t="shared" si="118"/>
        <v>191</v>
      </c>
      <c r="AB331" s="27">
        <f t="shared" si="119"/>
        <v>0</v>
      </c>
      <c r="AC331" s="27">
        <f t="shared" si="120"/>
        <v>0</v>
      </c>
      <c r="AD331" s="28">
        <f t="shared" si="121"/>
        <v>191</v>
      </c>
      <c r="AE331" s="28">
        <f t="shared" si="122"/>
        <v>573</v>
      </c>
      <c r="AF331" s="29" t="s">
        <v>274</v>
      </c>
      <c r="AG331" s="29" t="s">
        <v>59</v>
      </c>
      <c r="AH331" s="29" t="s">
        <v>60</v>
      </c>
      <c r="AI331" s="29" t="s">
        <v>61</v>
      </c>
      <c r="AJ331" s="29" t="s">
        <v>62</v>
      </c>
      <c r="AK331" s="26" t="s">
        <v>63</v>
      </c>
      <c r="AL331" s="26" t="s">
        <v>62</v>
      </c>
      <c r="AM331" s="26" t="s">
        <v>64</v>
      </c>
      <c r="AN331" s="26" t="s">
        <v>65</v>
      </c>
      <c r="AO331" s="26"/>
    </row>
    <row r="332" spans="1:41">
      <c r="A332" s="26">
        <v>18</v>
      </c>
      <c r="B332" s="26" t="s">
        <v>483</v>
      </c>
      <c r="C332" s="26" t="s">
        <v>484</v>
      </c>
      <c r="D332" s="26" t="s">
        <v>485</v>
      </c>
      <c r="E332" s="26" t="s">
        <v>1896</v>
      </c>
      <c r="F332" s="26" t="s">
        <v>1897</v>
      </c>
      <c r="G332" s="26" t="s">
        <v>1898</v>
      </c>
      <c r="H332" s="26" t="s">
        <v>486</v>
      </c>
      <c r="I332" s="26" t="s">
        <v>1903</v>
      </c>
      <c r="J332" s="26">
        <v>31</v>
      </c>
      <c r="K332" s="26" t="s">
        <v>488</v>
      </c>
      <c r="L332" s="26" t="s">
        <v>486</v>
      </c>
      <c r="M332" s="13" t="s">
        <v>1904</v>
      </c>
      <c r="N332" s="26"/>
      <c r="O332" s="26">
        <v>60036310</v>
      </c>
      <c r="P332" s="26" t="s">
        <v>1193</v>
      </c>
      <c r="Q332" s="26">
        <v>2.2000000000000002</v>
      </c>
      <c r="R332" s="26">
        <v>36</v>
      </c>
      <c r="S332" s="36">
        <v>608</v>
      </c>
      <c r="T332" s="36"/>
      <c r="U332" s="36"/>
      <c r="V332" s="28">
        <f t="shared" si="113"/>
        <v>608</v>
      </c>
      <c r="W332" s="27">
        <f t="shared" si="114"/>
        <v>608</v>
      </c>
      <c r="X332" s="27">
        <f t="shared" si="115"/>
        <v>0</v>
      </c>
      <c r="Y332" s="27">
        <f t="shared" si="116"/>
        <v>0</v>
      </c>
      <c r="Z332" s="28">
        <f t="shared" si="117"/>
        <v>608</v>
      </c>
      <c r="AA332" s="27">
        <f t="shared" si="118"/>
        <v>608</v>
      </c>
      <c r="AB332" s="27">
        <f t="shared" si="119"/>
        <v>0</v>
      </c>
      <c r="AC332" s="27">
        <f t="shared" si="120"/>
        <v>0</v>
      </c>
      <c r="AD332" s="28">
        <f t="shared" si="121"/>
        <v>608</v>
      </c>
      <c r="AE332" s="28">
        <f t="shared" si="122"/>
        <v>1824</v>
      </c>
      <c r="AF332" s="29" t="s">
        <v>274</v>
      </c>
      <c r="AG332" s="29" t="s">
        <v>59</v>
      </c>
      <c r="AH332" s="29" t="s">
        <v>60</v>
      </c>
      <c r="AI332" s="29" t="s">
        <v>61</v>
      </c>
      <c r="AJ332" s="29" t="s">
        <v>62</v>
      </c>
      <c r="AK332" s="26" t="s">
        <v>63</v>
      </c>
      <c r="AL332" s="26" t="s">
        <v>62</v>
      </c>
      <c r="AM332" s="26" t="s">
        <v>64</v>
      </c>
      <c r="AN332" s="26" t="s">
        <v>65</v>
      </c>
      <c r="AO332" s="26"/>
    </row>
    <row r="333" spans="1:41">
      <c r="A333" s="26">
        <v>19</v>
      </c>
      <c r="B333" s="26" t="s">
        <v>483</v>
      </c>
      <c r="C333" s="26" t="s">
        <v>484</v>
      </c>
      <c r="D333" s="26" t="s">
        <v>485</v>
      </c>
      <c r="E333" s="26" t="s">
        <v>1896</v>
      </c>
      <c r="F333" s="26" t="s">
        <v>1897</v>
      </c>
      <c r="G333" s="26" t="s">
        <v>1898</v>
      </c>
      <c r="H333" s="26" t="s">
        <v>486</v>
      </c>
      <c r="I333" s="26" t="s">
        <v>510</v>
      </c>
      <c r="J333" s="26" t="s">
        <v>1857</v>
      </c>
      <c r="K333" s="26" t="s">
        <v>488</v>
      </c>
      <c r="L333" s="26" t="s">
        <v>486</v>
      </c>
      <c r="M333" s="13" t="s">
        <v>1905</v>
      </c>
      <c r="N333" s="26"/>
      <c r="O333" s="26">
        <v>2030107</v>
      </c>
      <c r="P333" s="26" t="s">
        <v>1193</v>
      </c>
      <c r="Q333" s="26">
        <v>5.5</v>
      </c>
      <c r="R333" s="26">
        <v>36</v>
      </c>
      <c r="S333" s="36">
        <v>142</v>
      </c>
      <c r="T333" s="36"/>
      <c r="U333" s="36"/>
      <c r="V333" s="28">
        <f t="shared" si="113"/>
        <v>142</v>
      </c>
      <c r="W333" s="27">
        <f t="shared" si="114"/>
        <v>142</v>
      </c>
      <c r="X333" s="27">
        <f t="shared" si="115"/>
        <v>0</v>
      </c>
      <c r="Y333" s="27">
        <f t="shared" si="116"/>
        <v>0</v>
      </c>
      <c r="Z333" s="28">
        <f t="shared" si="117"/>
        <v>142</v>
      </c>
      <c r="AA333" s="27">
        <f t="shared" si="118"/>
        <v>142</v>
      </c>
      <c r="AB333" s="27">
        <f t="shared" si="119"/>
        <v>0</v>
      </c>
      <c r="AC333" s="27">
        <f t="shared" si="120"/>
        <v>0</v>
      </c>
      <c r="AD333" s="28">
        <f t="shared" si="121"/>
        <v>142</v>
      </c>
      <c r="AE333" s="28">
        <f t="shared" si="122"/>
        <v>426</v>
      </c>
      <c r="AF333" s="29" t="s">
        <v>274</v>
      </c>
      <c r="AG333" s="29" t="s">
        <v>59</v>
      </c>
      <c r="AH333" s="29" t="s">
        <v>60</v>
      </c>
      <c r="AI333" s="29" t="s">
        <v>61</v>
      </c>
      <c r="AJ333" s="29" t="s">
        <v>62</v>
      </c>
      <c r="AK333" s="26" t="s">
        <v>63</v>
      </c>
      <c r="AL333" s="26" t="s">
        <v>62</v>
      </c>
      <c r="AM333" s="26" t="s">
        <v>64</v>
      </c>
      <c r="AN333" s="26" t="s">
        <v>65</v>
      </c>
      <c r="AO333" s="26"/>
    </row>
    <row r="334" spans="1:41">
      <c r="A334" s="26">
        <v>20</v>
      </c>
      <c r="B334" s="26" t="s">
        <v>483</v>
      </c>
      <c r="C334" s="26" t="s">
        <v>484</v>
      </c>
      <c r="D334" s="26" t="s">
        <v>485</v>
      </c>
      <c r="E334" s="26" t="s">
        <v>1896</v>
      </c>
      <c r="F334" s="26" t="s">
        <v>1897</v>
      </c>
      <c r="G334" s="26" t="s">
        <v>1898</v>
      </c>
      <c r="H334" s="26" t="s">
        <v>593</v>
      </c>
      <c r="I334" s="26" t="s">
        <v>606</v>
      </c>
      <c r="J334" s="26">
        <v>8</v>
      </c>
      <c r="K334" s="26" t="s">
        <v>1867</v>
      </c>
      <c r="L334" s="26" t="s">
        <v>593</v>
      </c>
      <c r="M334" s="13" t="s">
        <v>1906</v>
      </c>
      <c r="N334" s="26"/>
      <c r="O334" s="26">
        <v>89230400</v>
      </c>
      <c r="P334" s="26" t="s">
        <v>1193</v>
      </c>
      <c r="Q334" s="26">
        <v>5.5</v>
      </c>
      <c r="R334" s="26">
        <v>36</v>
      </c>
      <c r="S334" s="36">
        <v>402</v>
      </c>
      <c r="T334" s="36"/>
      <c r="U334" s="36"/>
      <c r="V334" s="28">
        <f t="shared" si="113"/>
        <v>402</v>
      </c>
      <c r="W334" s="27">
        <f t="shared" si="114"/>
        <v>402</v>
      </c>
      <c r="X334" s="27">
        <f t="shared" si="115"/>
        <v>0</v>
      </c>
      <c r="Y334" s="27">
        <f t="shared" si="116"/>
        <v>0</v>
      </c>
      <c r="Z334" s="28">
        <f t="shared" si="117"/>
        <v>402</v>
      </c>
      <c r="AA334" s="27">
        <f t="shared" si="118"/>
        <v>402</v>
      </c>
      <c r="AB334" s="27">
        <f t="shared" si="119"/>
        <v>0</v>
      </c>
      <c r="AC334" s="27">
        <f t="shared" si="120"/>
        <v>0</v>
      </c>
      <c r="AD334" s="28">
        <f t="shared" si="121"/>
        <v>402</v>
      </c>
      <c r="AE334" s="28">
        <f t="shared" si="122"/>
        <v>1206</v>
      </c>
      <c r="AF334" s="29" t="s">
        <v>274</v>
      </c>
      <c r="AG334" s="29" t="s">
        <v>59</v>
      </c>
      <c r="AH334" s="29" t="s">
        <v>60</v>
      </c>
      <c r="AI334" s="29" t="s">
        <v>61</v>
      </c>
      <c r="AJ334" s="29" t="s">
        <v>62</v>
      </c>
      <c r="AK334" s="26" t="s">
        <v>63</v>
      </c>
      <c r="AL334" s="26" t="s">
        <v>62</v>
      </c>
      <c r="AM334" s="26" t="s">
        <v>64</v>
      </c>
      <c r="AN334" s="26" t="s">
        <v>65</v>
      </c>
      <c r="AO334" s="26"/>
    </row>
    <row r="335" spans="1:41">
      <c r="A335" s="26">
        <v>21</v>
      </c>
      <c r="B335" s="26" t="s">
        <v>483</v>
      </c>
      <c r="C335" s="26" t="s">
        <v>484</v>
      </c>
      <c r="D335" s="26" t="s">
        <v>485</v>
      </c>
      <c r="E335" s="26" t="s">
        <v>1896</v>
      </c>
      <c r="F335" s="26" t="s">
        <v>1897</v>
      </c>
      <c r="G335" s="26" t="s">
        <v>1907</v>
      </c>
      <c r="H335" s="26" t="s">
        <v>486</v>
      </c>
      <c r="I335" s="26" t="s">
        <v>496</v>
      </c>
      <c r="J335" s="26" t="s">
        <v>1908</v>
      </c>
      <c r="K335" s="26" t="s">
        <v>1884</v>
      </c>
      <c r="L335" s="26" t="s">
        <v>486</v>
      </c>
      <c r="M335" s="13" t="s">
        <v>1909</v>
      </c>
      <c r="N335" s="26"/>
      <c r="O335" s="26">
        <v>96593700</v>
      </c>
      <c r="P335" s="26" t="s">
        <v>692</v>
      </c>
      <c r="Q335" s="26">
        <v>8</v>
      </c>
      <c r="R335" s="26">
        <v>36</v>
      </c>
      <c r="S335" s="36">
        <v>24457</v>
      </c>
      <c r="T335" s="36"/>
      <c r="U335" s="36"/>
      <c r="V335" s="28">
        <f t="shared" si="113"/>
        <v>24457</v>
      </c>
      <c r="W335" s="27">
        <f t="shared" si="114"/>
        <v>24457</v>
      </c>
      <c r="X335" s="27">
        <f t="shared" si="115"/>
        <v>0</v>
      </c>
      <c r="Y335" s="27">
        <f t="shared" si="116"/>
        <v>0</v>
      </c>
      <c r="Z335" s="28">
        <f t="shared" si="117"/>
        <v>24457</v>
      </c>
      <c r="AA335" s="27">
        <f t="shared" si="118"/>
        <v>24457</v>
      </c>
      <c r="AB335" s="27">
        <f t="shared" si="119"/>
        <v>0</v>
      </c>
      <c r="AC335" s="27">
        <f t="shared" si="120"/>
        <v>0</v>
      </c>
      <c r="AD335" s="28">
        <f t="shared" si="121"/>
        <v>24457</v>
      </c>
      <c r="AE335" s="28">
        <f t="shared" si="122"/>
        <v>73371</v>
      </c>
      <c r="AF335" s="29" t="s">
        <v>274</v>
      </c>
      <c r="AG335" s="29" t="s">
        <v>59</v>
      </c>
      <c r="AH335" s="29" t="s">
        <v>60</v>
      </c>
      <c r="AI335" s="29" t="s">
        <v>61</v>
      </c>
      <c r="AJ335" s="29" t="s">
        <v>62</v>
      </c>
      <c r="AK335" s="26" t="s">
        <v>63</v>
      </c>
      <c r="AL335" s="26" t="s">
        <v>62</v>
      </c>
      <c r="AM335" s="26" t="s">
        <v>64</v>
      </c>
      <c r="AN335" s="26" t="s">
        <v>65</v>
      </c>
      <c r="AO335" s="26"/>
    </row>
    <row r="336" spans="1:41">
      <c r="A336" s="26">
        <v>22</v>
      </c>
      <c r="B336" s="26" t="s">
        <v>483</v>
      </c>
      <c r="C336" s="26" t="s">
        <v>484</v>
      </c>
      <c r="D336" s="26" t="s">
        <v>485</v>
      </c>
      <c r="E336" s="26" t="s">
        <v>1896</v>
      </c>
      <c r="F336" s="26" t="s">
        <v>1897</v>
      </c>
      <c r="G336" s="26" t="s">
        <v>1910</v>
      </c>
      <c r="H336" s="26" t="s">
        <v>486</v>
      </c>
      <c r="I336" s="26" t="s">
        <v>689</v>
      </c>
      <c r="J336" s="26"/>
      <c r="K336" s="26" t="s">
        <v>488</v>
      </c>
      <c r="L336" s="26" t="s">
        <v>486</v>
      </c>
      <c r="M336" s="13" t="s">
        <v>1911</v>
      </c>
      <c r="N336" s="26"/>
      <c r="O336" s="26">
        <v>97018458</v>
      </c>
      <c r="P336" s="26" t="s">
        <v>692</v>
      </c>
      <c r="Q336" s="26">
        <v>5.5</v>
      </c>
      <c r="R336" s="26">
        <v>36</v>
      </c>
      <c r="S336" s="36">
        <v>664</v>
      </c>
      <c r="T336" s="36"/>
      <c r="U336" s="36"/>
      <c r="V336" s="28">
        <f t="shared" si="113"/>
        <v>664</v>
      </c>
      <c r="W336" s="27">
        <f t="shared" si="114"/>
        <v>664</v>
      </c>
      <c r="X336" s="27">
        <f t="shared" si="115"/>
        <v>0</v>
      </c>
      <c r="Y336" s="27">
        <f t="shared" si="116"/>
        <v>0</v>
      </c>
      <c r="Z336" s="28">
        <f t="shared" si="117"/>
        <v>664</v>
      </c>
      <c r="AA336" s="27">
        <f t="shared" si="118"/>
        <v>664</v>
      </c>
      <c r="AB336" s="27">
        <f t="shared" si="119"/>
        <v>0</v>
      </c>
      <c r="AC336" s="27">
        <f t="shared" si="120"/>
        <v>0</v>
      </c>
      <c r="AD336" s="28">
        <f t="shared" si="121"/>
        <v>664</v>
      </c>
      <c r="AE336" s="28">
        <f t="shared" si="122"/>
        <v>1992</v>
      </c>
      <c r="AF336" s="29" t="s">
        <v>274</v>
      </c>
      <c r="AG336" s="29" t="s">
        <v>59</v>
      </c>
      <c r="AH336" s="29" t="s">
        <v>60</v>
      </c>
      <c r="AI336" s="29" t="s">
        <v>61</v>
      </c>
      <c r="AJ336" s="29" t="s">
        <v>62</v>
      </c>
      <c r="AK336" s="26" t="s">
        <v>63</v>
      </c>
      <c r="AL336" s="26" t="s">
        <v>62</v>
      </c>
      <c r="AM336" s="26" t="s">
        <v>64</v>
      </c>
      <c r="AN336" s="26" t="s">
        <v>65</v>
      </c>
      <c r="AO336" s="26"/>
    </row>
    <row r="337" spans="1:41">
      <c r="A337" s="26">
        <v>23</v>
      </c>
      <c r="B337" s="26" t="s">
        <v>483</v>
      </c>
      <c r="C337" s="26" t="s">
        <v>484</v>
      </c>
      <c r="D337" s="26" t="s">
        <v>485</v>
      </c>
      <c r="E337" s="26" t="s">
        <v>1896</v>
      </c>
      <c r="F337" s="26" t="s">
        <v>1897</v>
      </c>
      <c r="G337" s="26" t="s">
        <v>1896</v>
      </c>
      <c r="H337" s="26" t="s">
        <v>486</v>
      </c>
      <c r="I337" s="26" t="s">
        <v>1408</v>
      </c>
      <c r="J337" s="26" t="s">
        <v>1912</v>
      </c>
      <c r="K337" s="26" t="s">
        <v>488</v>
      </c>
      <c r="L337" s="26" t="s">
        <v>486</v>
      </c>
      <c r="M337" s="13" t="s">
        <v>1913</v>
      </c>
      <c r="N337" s="26"/>
      <c r="O337" s="26" t="s">
        <v>1914</v>
      </c>
      <c r="P337" s="26" t="s">
        <v>692</v>
      </c>
      <c r="Q337" s="26">
        <v>32.9</v>
      </c>
      <c r="R337" s="26">
        <v>36</v>
      </c>
      <c r="S337" s="36">
        <v>23055</v>
      </c>
      <c r="T337" s="36"/>
      <c r="U337" s="36"/>
      <c r="V337" s="28">
        <f t="shared" si="113"/>
        <v>23055</v>
      </c>
      <c r="W337" s="27">
        <f t="shared" si="114"/>
        <v>23055</v>
      </c>
      <c r="X337" s="27">
        <f t="shared" si="115"/>
        <v>0</v>
      </c>
      <c r="Y337" s="27">
        <f t="shared" si="116"/>
        <v>0</v>
      </c>
      <c r="Z337" s="28">
        <f t="shared" si="117"/>
        <v>23055</v>
      </c>
      <c r="AA337" s="27">
        <f t="shared" si="118"/>
        <v>23055</v>
      </c>
      <c r="AB337" s="27">
        <f t="shared" si="119"/>
        <v>0</v>
      </c>
      <c r="AC337" s="27">
        <f t="shared" si="120"/>
        <v>0</v>
      </c>
      <c r="AD337" s="28">
        <f t="shared" si="121"/>
        <v>23055</v>
      </c>
      <c r="AE337" s="28">
        <f t="shared" si="122"/>
        <v>69165</v>
      </c>
      <c r="AF337" s="29" t="s">
        <v>274</v>
      </c>
      <c r="AG337" s="29" t="s">
        <v>59</v>
      </c>
      <c r="AH337" s="29" t="s">
        <v>60</v>
      </c>
      <c r="AI337" s="29" t="s">
        <v>61</v>
      </c>
      <c r="AJ337" s="29" t="s">
        <v>62</v>
      </c>
      <c r="AK337" s="26" t="s">
        <v>63</v>
      </c>
      <c r="AL337" s="26" t="s">
        <v>62</v>
      </c>
      <c r="AM337" s="26" t="s">
        <v>64</v>
      </c>
      <c r="AN337" s="26" t="s">
        <v>65</v>
      </c>
      <c r="AO337" s="26"/>
    </row>
    <row r="338" spans="1:41">
      <c r="A338" s="26">
        <v>24</v>
      </c>
      <c r="B338" s="26" t="s">
        <v>483</v>
      </c>
      <c r="C338" s="26" t="s">
        <v>484</v>
      </c>
      <c r="D338" s="26" t="s">
        <v>485</v>
      </c>
      <c r="E338" s="26" t="s">
        <v>1896</v>
      </c>
      <c r="F338" s="26" t="s">
        <v>1897</v>
      </c>
      <c r="G338" s="26" t="s">
        <v>1915</v>
      </c>
      <c r="H338" s="26" t="s">
        <v>615</v>
      </c>
      <c r="I338" s="26" t="s">
        <v>664</v>
      </c>
      <c r="J338" s="26">
        <v>2</v>
      </c>
      <c r="K338" s="26" t="s">
        <v>1884</v>
      </c>
      <c r="L338" s="26" t="s">
        <v>615</v>
      </c>
      <c r="M338" s="13" t="s">
        <v>1916</v>
      </c>
      <c r="N338" s="26"/>
      <c r="O338" s="26" t="s">
        <v>1917</v>
      </c>
      <c r="P338" s="26" t="s">
        <v>1281</v>
      </c>
      <c r="Q338" s="26">
        <v>40</v>
      </c>
      <c r="R338" s="26">
        <v>36</v>
      </c>
      <c r="S338" s="36">
        <v>4000</v>
      </c>
      <c r="T338" s="36">
        <v>3160</v>
      </c>
      <c r="U338" s="36"/>
      <c r="V338" s="28">
        <f t="shared" si="113"/>
        <v>7160</v>
      </c>
      <c r="W338" s="27">
        <f t="shared" si="114"/>
        <v>4000</v>
      </c>
      <c r="X338" s="27">
        <f t="shared" si="115"/>
        <v>3160</v>
      </c>
      <c r="Y338" s="27">
        <f t="shared" si="116"/>
        <v>0</v>
      </c>
      <c r="Z338" s="28">
        <f t="shared" si="117"/>
        <v>7160</v>
      </c>
      <c r="AA338" s="27">
        <f t="shared" si="118"/>
        <v>4000</v>
      </c>
      <c r="AB338" s="27">
        <f t="shared" si="119"/>
        <v>3160</v>
      </c>
      <c r="AC338" s="27">
        <f t="shared" si="120"/>
        <v>0</v>
      </c>
      <c r="AD338" s="28">
        <f t="shared" si="121"/>
        <v>7160</v>
      </c>
      <c r="AE338" s="28">
        <f t="shared" si="122"/>
        <v>21480</v>
      </c>
      <c r="AF338" s="29" t="s">
        <v>274</v>
      </c>
      <c r="AG338" s="29" t="s">
        <v>59</v>
      </c>
      <c r="AH338" s="29" t="s">
        <v>60</v>
      </c>
      <c r="AI338" s="29" t="s">
        <v>61</v>
      </c>
      <c r="AJ338" s="29" t="s">
        <v>62</v>
      </c>
      <c r="AK338" s="26" t="s">
        <v>63</v>
      </c>
      <c r="AL338" s="26" t="s">
        <v>62</v>
      </c>
      <c r="AM338" s="26" t="s">
        <v>64</v>
      </c>
      <c r="AN338" s="26" t="s">
        <v>65</v>
      </c>
      <c r="AO338" s="26"/>
    </row>
    <row r="339" spans="1:41">
      <c r="A339" s="26">
        <v>25</v>
      </c>
      <c r="B339" s="26" t="s">
        <v>483</v>
      </c>
      <c r="C339" s="26" t="s">
        <v>484</v>
      </c>
      <c r="D339" s="26" t="s">
        <v>485</v>
      </c>
      <c r="E339" s="26" t="s">
        <v>1896</v>
      </c>
      <c r="F339" s="26" t="s">
        <v>1897</v>
      </c>
      <c r="G339" s="26" t="s">
        <v>1918</v>
      </c>
      <c r="H339" s="26" t="s">
        <v>586</v>
      </c>
      <c r="I339" s="26" t="s">
        <v>587</v>
      </c>
      <c r="J339" s="26">
        <v>18</v>
      </c>
      <c r="K339" s="26" t="s">
        <v>1867</v>
      </c>
      <c r="L339" s="26" t="s">
        <v>586</v>
      </c>
      <c r="M339" s="13" t="s">
        <v>1919</v>
      </c>
      <c r="N339" s="26"/>
      <c r="O339" s="26">
        <v>91665240</v>
      </c>
      <c r="P339" s="26" t="s">
        <v>692</v>
      </c>
      <c r="Q339" s="26">
        <v>11</v>
      </c>
      <c r="R339" s="26">
        <v>36</v>
      </c>
      <c r="S339" s="36">
        <v>1297</v>
      </c>
      <c r="T339" s="36"/>
      <c r="U339" s="36"/>
      <c r="V339" s="28">
        <f t="shared" si="113"/>
        <v>1297</v>
      </c>
      <c r="W339" s="27">
        <f t="shared" si="114"/>
        <v>1297</v>
      </c>
      <c r="X339" s="27">
        <f t="shared" si="115"/>
        <v>0</v>
      </c>
      <c r="Y339" s="27">
        <f t="shared" si="116"/>
        <v>0</v>
      </c>
      <c r="Z339" s="28">
        <f t="shared" si="117"/>
        <v>1297</v>
      </c>
      <c r="AA339" s="27">
        <f t="shared" si="118"/>
        <v>1297</v>
      </c>
      <c r="AB339" s="27">
        <f t="shared" si="119"/>
        <v>0</v>
      </c>
      <c r="AC339" s="27">
        <f t="shared" si="120"/>
        <v>0</v>
      </c>
      <c r="AD339" s="28">
        <f t="shared" si="121"/>
        <v>1297</v>
      </c>
      <c r="AE339" s="28">
        <f t="shared" si="122"/>
        <v>3891</v>
      </c>
      <c r="AF339" s="29" t="s">
        <v>274</v>
      </c>
      <c r="AG339" s="29" t="s">
        <v>59</v>
      </c>
      <c r="AH339" s="29" t="s">
        <v>60</v>
      </c>
      <c r="AI339" s="29" t="s">
        <v>61</v>
      </c>
      <c r="AJ339" s="29" t="s">
        <v>62</v>
      </c>
      <c r="AK339" s="26" t="s">
        <v>63</v>
      </c>
      <c r="AL339" s="26" t="s">
        <v>62</v>
      </c>
      <c r="AM339" s="26" t="s">
        <v>64</v>
      </c>
      <c r="AN339" s="26" t="s">
        <v>65</v>
      </c>
      <c r="AO339" s="26"/>
    </row>
    <row r="340" spans="1:41">
      <c r="A340" s="26">
        <v>26</v>
      </c>
      <c r="B340" s="26" t="s">
        <v>483</v>
      </c>
      <c r="C340" s="26" t="s">
        <v>484</v>
      </c>
      <c r="D340" s="26" t="s">
        <v>485</v>
      </c>
      <c r="E340" s="26" t="s">
        <v>1896</v>
      </c>
      <c r="F340" s="26" t="s">
        <v>1897</v>
      </c>
      <c r="G340" s="26" t="s">
        <v>1692</v>
      </c>
      <c r="H340" s="26" t="s">
        <v>593</v>
      </c>
      <c r="I340" s="26" t="s">
        <v>606</v>
      </c>
      <c r="J340" s="26">
        <v>9</v>
      </c>
      <c r="K340" s="26" t="s">
        <v>1867</v>
      </c>
      <c r="L340" s="26" t="s">
        <v>593</v>
      </c>
      <c r="M340" s="13" t="s">
        <v>1920</v>
      </c>
      <c r="N340" s="26"/>
      <c r="O340" s="26">
        <v>91487762</v>
      </c>
      <c r="P340" s="26" t="s">
        <v>692</v>
      </c>
      <c r="Q340" s="26">
        <v>11</v>
      </c>
      <c r="R340" s="26">
        <v>36</v>
      </c>
      <c r="S340" s="36">
        <v>1326</v>
      </c>
      <c r="T340" s="36"/>
      <c r="U340" s="36"/>
      <c r="V340" s="28">
        <f t="shared" si="113"/>
        <v>1326</v>
      </c>
      <c r="W340" s="27">
        <f t="shared" si="114"/>
        <v>1326</v>
      </c>
      <c r="X340" s="27">
        <f t="shared" si="115"/>
        <v>0</v>
      </c>
      <c r="Y340" s="27">
        <f t="shared" si="116"/>
        <v>0</v>
      </c>
      <c r="Z340" s="28">
        <f t="shared" si="117"/>
        <v>1326</v>
      </c>
      <c r="AA340" s="27">
        <f t="shared" si="118"/>
        <v>1326</v>
      </c>
      <c r="AB340" s="27">
        <f t="shared" si="119"/>
        <v>0</v>
      </c>
      <c r="AC340" s="27">
        <f t="shared" si="120"/>
        <v>0</v>
      </c>
      <c r="AD340" s="28">
        <f t="shared" si="121"/>
        <v>1326</v>
      </c>
      <c r="AE340" s="28">
        <f t="shared" si="122"/>
        <v>3978</v>
      </c>
      <c r="AF340" s="29" t="s">
        <v>274</v>
      </c>
      <c r="AG340" s="29" t="s">
        <v>59</v>
      </c>
      <c r="AH340" s="29" t="s">
        <v>60</v>
      </c>
      <c r="AI340" s="29" t="s">
        <v>61</v>
      </c>
      <c r="AJ340" s="29" t="s">
        <v>62</v>
      </c>
      <c r="AK340" s="26" t="s">
        <v>63</v>
      </c>
      <c r="AL340" s="26" t="s">
        <v>62</v>
      </c>
      <c r="AM340" s="26" t="s">
        <v>64</v>
      </c>
      <c r="AN340" s="26" t="s">
        <v>65</v>
      </c>
      <c r="AO340" s="26"/>
    </row>
    <row r="341" spans="1:41">
      <c r="A341" s="26">
        <v>27</v>
      </c>
      <c r="B341" s="26" t="s">
        <v>483</v>
      </c>
      <c r="C341" s="26" t="s">
        <v>484</v>
      </c>
      <c r="D341" s="26" t="s">
        <v>485</v>
      </c>
      <c r="E341" s="26" t="s">
        <v>1896</v>
      </c>
      <c r="F341" s="26" t="s">
        <v>1897</v>
      </c>
      <c r="G341" s="26" t="s">
        <v>1692</v>
      </c>
      <c r="H341" s="26" t="s">
        <v>593</v>
      </c>
      <c r="I341" s="26" t="s">
        <v>606</v>
      </c>
      <c r="J341" s="26">
        <v>9</v>
      </c>
      <c r="K341" s="26" t="s">
        <v>1867</v>
      </c>
      <c r="L341" s="26" t="s">
        <v>593</v>
      </c>
      <c r="M341" s="13" t="s">
        <v>1921</v>
      </c>
      <c r="N341" s="26"/>
      <c r="O341" s="26">
        <v>98743634</v>
      </c>
      <c r="P341" s="26" t="s">
        <v>692</v>
      </c>
      <c r="Q341" s="26">
        <v>6.9</v>
      </c>
      <c r="R341" s="26">
        <v>36</v>
      </c>
      <c r="S341" s="36">
        <v>661</v>
      </c>
      <c r="T341" s="36"/>
      <c r="U341" s="36"/>
      <c r="V341" s="28">
        <f t="shared" si="113"/>
        <v>661</v>
      </c>
      <c r="W341" s="27">
        <f t="shared" si="114"/>
        <v>661</v>
      </c>
      <c r="X341" s="27">
        <f t="shared" si="115"/>
        <v>0</v>
      </c>
      <c r="Y341" s="27">
        <f t="shared" si="116"/>
        <v>0</v>
      </c>
      <c r="Z341" s="28">
        <f t="shared" si="117"/>
        <v>661</v>
      </c>
      <c r="AA341" s="27">
        <f t="shared" si="118"/>
        <v>661</v>
      </c>
      <c r="AB341" s="27">
        <f t="shared" si="119"/>
        <v>0</v>
      </c>
      <c r="AC341" s="27">
        <f t="shared" si="120"/>
        <v>0</v>
      </c>
      <c r="AD341" s="28">
        <f t="shared" si="121"/>
        <v>661</v>
      </c>
      <c r="AE341" s="28">
        <f t="shared" si="122"/>
        <v>1983</v>
      </c>
      <c r="AF341" s="29" t="s">
        <v>274</v>
      </c>
      <c r="AG341" s="29" t="s">
        <v>59</v>
      </c>
      <c r="AH341" s="29" t="s">
        <v>60</v>
      </c>
      <c r="AI341" s="29" t="s">
        <v>61</v>
      </c>
      <c r="AJ341" s="29" t="s">
        <v>62</v>
      </c>
      <c r="AK341" s="26" t="s">
        <v>63</v>
      </c>
      <c r="AL341" s="26" t="s">
        <v>62</v>
      </c>
      <c r="AM341" s="26" t="s">
        <v>64</v>
      </c>
      <c r="AN341" s="26" t="s">
        <v>65</v>
      </c>
      <c r="AO341" s="26"/>
    </row>
    <row r="342" spans="1:41">
      <c r="A342" s="26">
        <v>28</v>
      </c>
      <c r="B342" s="26" t="s">
        <v>483</v>
      </c>
      <c r="C342" s="26" t="s">
        <v>484</v>
      </c>
      <c r="D342" s="26" t="s">
        <v>485</v>
      </c>
      <c r="E342" s="26" t="s">
        <v>1896</v>
      </c>
      <c r="F342" s="26" t="s">
        <v>1897</v>
      </c>
      <c r="G342" s="26" t="s">
        <v>1898</v>
      </c>
      <c r="H342" s="26" t="s">
        <v>568</v>
      </c>
      <c r="I342" s="26" t="s">
        <v>1922</v>
      </c>
      <c r="J342" s="26">
        <v>4</v>
      </c>
      <c r="K342" s="26" t="s">
        <v>1867</v>
      </c>
      <c r="L342" s="26" t="s">
        <v>568</v>
      </c>
      <c r="M342" s="13" t="s">
        <v>1923</v>
      </c>
      <c r="N342" s="26"/>
      <c r="O342" s="26">
        <v>70322817</v>
      </c>
      <c r="P342" s="26" t="s">
        <v>692</v>
      </c>
      <c r="Q342" s="26">
        <v>2.2000000000000002</v>
      </c>
      <c r="R342" s="26">
        <v>36</v>
      </c>
      <c r="S342" s="36">
        <v>1643</v>
      </c>
      <c r="T342" s="36"/>
      <c r="U342" s="36"/>
      <c r="V342" s="28">
        <f t="shared" si="113"/>
        <v>1643</v>
      </c>
      <c r="W342" s="27">
        <f t="shared" si="114"/>
        <v>1643</v>
      </c>
      <c r="X342" s="27">
        <f t="shared" si="115"/>
        <v>0</v>
      </c>
      <c r="Y342" s="27">
        <f t="shared" si="116"/>
        <v>0</v>
      </c>
      <c r="Z342" s="28">
        <f t="shared" si="117"/>
        <v>1643</v>
      </c>
      <c r="AA342" s="27">
        <f t="shared" si="118"/>
        <v>1643</v>
      </c>
      <c r="AB342" s="27">
        <f t="shared" si="119"/>
        <v>0</v>
      </c>
      <c r="AC342" s="27">
        <f t="shared" si="120"/>
        <v>0</v>
      </c>
      <c r="AD342" s="28">
        <f t="shared" si="121"/>
        <v>1643</v>
      </c>
      <c r="AE342" s="28">
        <f t="shared" si="122"/>
        <v>4929</v>
      </c>
      <c r="AF342" s="29" t="s">
        <v>274</v>
      </c>
      <c r="AG342" s="29" t="s">
        <v>59</v>
      </c>
      <c r="AH342" s="29" t="s">
        <v>60</v>
      </c>
      <c r="AI342" s="29" t="s">
        <v>61</v>
      </c>
      <c r="AJ342" s="29" t="s">
        <v>62</v>
      </c>
      <c r="AK342" s="26" t="s">
        <v>63</v>
      </c>
      <c r="AL342" s="26" t="s">
        <v>62</v>
      </c>
      <c r="AM342" s="26" t="s">
        <v>64</v>
      </c>
      <c r="AN342" s="26" t="s">
        <v>65</v>
      </c>
      <c r="AO342" s="26"/>
    </row>
    <row r="343" spans="1:41">
      <c r="A343" s="26">
        <v>29</v>
      </c>
      <c r="B343" s="26" t="s">
        <v>483</v>
      </c>
      <c r="C343" s="26" t="s">
        <v>484</v>
      </c>
      <c r="D343" s="26" t="s">
        <v>485</v>
      </c>
      <c r="E343" s="26" t="s">
        <v>1896</v>
      </c>
      <c r="F343" s="26" t="s">
        <v>1897</v>
      </c>
      <c r="G343" s="26" t="s">
        <v>1924</v>
      </c>
      <c r="H343" s="26" t="s">
        <v>586</v>
      </c>
      <c r="I343" s="26" t="s">
        <v>623</v>
      </c>
      <c r="J343" s="26">
        <v>1</v>
      </c>
      <c r="K343" s="26" t="s">
        <v>1867</v>
      </c>
      <c r="L343" s="26" t="s">
        <v>586</v>
      </c>
      <c r="M343" s="13" t="s">
        <v>1925</v>
      </c>
      <c r="N343" s="26"/>
      <c r="O343" s="26" t="s">
        <v>1926</v>
      </c>
      <c r="P343" s="26" t="s">
        <v>692</v>
      </c>
      <c r="Q343" s="26">
        <v>21.1</v>
      </c>
      <c r="R343" s="26">
        <v>36</v>
      </c>
      <c r="S343" s="36">
        <v>9283</v>
      </c>
      <c r="T343" s="36"/>
      <c r="U343" s="36"/>
      <c r="V343" s="28">
        <f t="shared" si="113"/>
        <v>9283</v>
      </c>
      <c r="W343" s="27">
        <f t="shared" si="114"/>
        <v>9283</v>
      </c>
      <c r="X343" s="27">
        <f t="shared" si="115"/>
        <v>0</v>
      </c>
      <c r="Y343" s="27">
        <f t="shared" si="116"/>
        <v>0</v>
      </c>
      <c r="Z343" s="28">
        <f t="shared" si="117"/>
        <v>9283</v>
      </c>
      <c r="AA343" s="27">
        <f t="shared" si="118"/>
        <v>9283</v>
      </c>
      <c r="AB343" s="27">
        <f t="shared" si="119"/>
        <v>0</v>
      </c>
      <c r="AC343" s="27">
        <f t="shared" si="120"/>
        <v>0</v>
      </c>
      <c r="AD343" s="28">
        <f t="shared" si="121"/>
        <v>9283</v>
      </c>
      <c r="AE343" s="28">
        <f t="shared" si="122"/>
        <v>27849</v>
      </c>
      <c r="AF343" s="29" t="s">
        <v>274</v>
      </c>
      <c r="AG343" s="29" t="s">
        <v>59</v>
      </c>
      <c r="AH343" s="29" t="s">
        <v>60</v>
      </c>
      <c r="AI343" s="29" t="s">
        <v>61</v>
      </c>
      <c r="AJ343" s="29" t="s">
        <v>62</v>
      </c>
      <c r="AK343" s="26" t="s">
        <v>63</v>
      </c>
      <c r="AL343" s="26" t="s">
        <v>62</v>
      </c>
      <c r="AM343" s="26" t="s">
        <v>64</v>
      </c>
      <c r="AN343" s="26" t="s">
        <v>65</v>
      </c>
      <c r="AO343" s="26"/>
    </row>
    <row r="344" spans="1:41">
      <c r="A344" s="26">
        <v>30</v>
      </c>
      <c r="B344" s="26" t="s">
        <v>483</v>
      </c>
      <c r="C344" s="26" t="s">
        <v>484</v>
      </c>
      <c r="D344" s="26" t="s">
        <v>485</v>
      </c>
      <c r="E344" s="26" t="s">
        <v>1896</v>
      </c>
      <c r="F344" s="26" t="s">
        <v>1897</v>
      </c>
      <c r="G344" s="26" t="s">
        <v>1927</v>
      </c>
      <c r="H344" s="26" t="s">
        <v>509</v>
      </c>
      <c r="I344" s="26" t="s">
        <v>1928</v>
      </c>
      <c r="J344" s="26">
        <v>1</v>
      </c>
      <c r="K344" s="26" t="s">
        <v>1875</v>
      </c>
      <c r="L344" s="26" t="s">
        <v>509</v>
      </c>
      <c r="M344" s="13" t="s">
        <v>1929</v>
      </c>
      <c r="N344" s="26"/>
      <c r="O344" s="26" t="s">
        <v>1930</v>
      </c>
      <c r="P344" s="26" t="s">
        <v>692</v>
      </c>
      <c r="Q344" s="26">
        <v>40</v>
      </c>
      <c r="R344" s="26">
        <v>36</v>
      </c>
      <c r="S344" s="36">
        <v>35613</v>
      </c>
      <c r="T344" s="36"/>
      <c r="U344" s="36"/>
      <c r="V344" s="28">
        <f t="shared" si="113"/>
        <v>35613</v>
      </c>
      <c r="W344" s="27">
        <f t="shared" si="114"/>
        <v>35613</v>
      </c>
      <c r="X344" s="27">
        <f t="shared" si="115"/>
        <v>0</v>
      </c>
      <c r="Y344" s="27">
        <f t="shared" si="116"/>
        <v>0</v>
      </c>
      <c r="Z344" s="28">
        <f t="shared" si="117"/>
        <v>35613</v>
      </c>
      <c r="AA344" s="27">
        <f t="shared" si="118"/>
        <v>35613</v>
      </c>
      <c r="AB344" s="27">
        <f t="shared" si="119"/>
        <v>0</v>
      </c>
      <c r="AC344" s="27">
        <f t="shared" si="120"/>
        <v>0</v>
      </c>
      <c r="AD344" s="28">
        <f t="shared" si="121"/>
        <v>35613</v>
      </c>
      <c r="AE344" s="28">
        <f t="shared" si="122"/>
        <v>106839</v>
      </c>
      <c r="AF344" s="29" t="s">
        <v>274</v>
      </c>
      <c r="AG344" s="29" t="s">
        <v>59</v>
      </c>
      <c r="AH344" s="29" t="s">
        <v>60</v>
      </c>
      <c r="AI344" s="29" t="s">
        <v>61</v>
      </c>
      <c r="AJ344" s="29" t="s">
        <v>62</v>
      </c>
      <c r="AK344" s="26" t="s">
        <v>63</v>
      </c>
      <c r="AL344" s="26" t="s">
        <v>62</v>
      </c>
      <c r="AM344" s="26" t="s">
        <v>64</v>
      </c>
      <c r="AN344" s="26" t="s">
        <v>65</v>
      </c>
      <c r="AO344" s="26"/>
    </row>
    <row r="345" spans="1:41">
      <c r="A345" s="26">
        <v>31</v>
      </c>
      <c r="B345" s="26" t="s">
        <v>483</v>
      </c>
      <c r="C345" s="26" t="s">
        <v>484</v>
      </c>
      <c r="D345" s="26" t="s">
        <v>485</v>
      </c>
      <c r="E345" s="26" t="s">
        <v>1896</v>
      </c>
      <c r="F345" s="26" t="s">
        <v>1897</v>
      </c>
      <c r="G345" s="26" t="s">
        <v>1931</v>
      </c>
      <c r="H345" s="26" t="s">
        <v>486</v>
      </c>
      <c r="I345" s="26" t="s">
        <v>502</v>
      </c>
      <c r="J345" s="26" t="s">
        <v>1932</v>
      </c>
      <c r="K345" s="26" t="s">
        <v>488</v>
      </c>
      <c r="L345" s="26" t="s">
        <v>486</v>
      </c>
      <c r="M345" s="13" t="s">
        <v>1933</v>
      </c>
      <c r="N345" s="26"/>
      <c r="O345" s="26" t="s">
        <v>1934</v>
      </c>
      <c r="P345" s="26" t="s">
        <v>692</v>
      </c>
      <c r="Q345" s="26">
        <v>17</v>
      </c>
      <c r="R345" s="26">
        <v>36</v>
      </c>
      <c r="S345" s="36">
        <v>12846</v>
      </c>
      <c r="T345" s="36"/>
      <c r="U345" s="36"/>
      <c r="V345" s="28">
        <f t="shared" si="113"/>
        <v>12846</v>
      </c>
      <c r="W345" s="27">
        <f t="shared" si="114"/>
        <v>12846</v>
      </c>
      <c r="X345" s="27">
        <f t="shared" si="115"/>
        <v>0</v>
      </c>
      <c r="Y345" s="27">
        <f t="shared" si="116"/>
        <v>0</v>
      </c>
      <c r="Z345" s="28">
        <f t="shared" si="117"/>
        <v>12846</v>
      </c>
      <c r="AA345" s="27">
        <f t="shared" si="118"/>
        <v>12846</v>
      </c>
      <c r="AB345" s="27">
        <f t="shared" si="119"/>
        <v>0</v>
      </c>
      <c r="AC345" s="27">
        <f t="shared" si="120"/>
        <v>0</v>
      </c>
      <c r="AD345" s="28">
        <f t="shared" si="121"/>
        <v>12846</v>
      </c>
      <c r="AE345" s="28">
        <f t="shared" si="122"/>
        <v>38538</v>
      </c>
      <c r="AF345" s="29" t="s">
        <v>274</v>
      </c>
      <c r="AG345" s="29" t="s">
        <v>59</v>
      </c>
      <c r="AH345" s="29" t="s">
        <v>60</v>
      </c>
      <c r="AI345" s="29" t="s">
        <v>61</v>
      </c>
      <c r="AJ345" s="29" t="s">
        <v>62</v>
      </c>
      <c r="AK345" s="26" t="s">
        <v>63</v>
      </c>
      <c r="AL345" s="26" t="s">
        <v>62</v>
      </c>
      <c r="AM345" s="26" t="s">
        <v>64</v>
      </c>
      <c r="AN345" s="26" t="s">
        <v>65</v>
      </c>
      <c r="AO345" s="26"/>
    </row>
    <row r="346" spans="1:41">
      <c r="A346" s="26">
        <v>32</v>
      </c>
      <c r="B346" s="26" t="s">
        <v>483</v>
      </c>
      <c r="C346" s="26" t="s">
        <v>484</v>
      </c>
      <c r="D346" s="26" t="s">
        <v>485</v>
      </c>
      <c r="E346" s="26" t="s">
        <v>1896</v>
      </c>
      <c r="F346" s="26" t="s">
        <v>1897</v>
      </c>
      <c r="G346" s="26" t="s">
        <v>1935</v>
      </c>
      <c r="H346" s="26" t="s">
        <v>486</v>
      </c>
      <c r="I346" s="26" t="s">
        <v>502</v>
      </c>
      <c r="J346" s="26">
        <v>12</v>
      </c>
      <c r="K346" s="26" t="s">
        <v>488</v>
      </c>
      <c r="L346" s="26" t="s">
        <v>486</v>
      </c>
      <c r="M346" s="13" t="s">
        <v>1936</v>
      </c>
      <c r="N346" s="26"/>
      <c r="O346" s="26">
        <v>96407369</v>
      </c>
      <c r="P346" s="26" t="s">
        <v>692</v>
      </c>
      <c r="Q346" s="26">
        <v>12</v>
      </c>
      <c r="R346" s="26">
        <v>36</v>
      </c>
      <c r="S346" s="36">
        <v>983</v>
      </c>
      <c r="T346" s="36"/>
      <c r="U346" s="36"/>
      <c r="V346" s="28">
        <f t="shared" si="113"/>
        <v>983</v>
      </c>
      <c r="W346" s="27">
        <f t="shared" si="114"/>
        <v>983</v>
      </c>
      <c r="X346" s="27">
        <f t="shared" si="115"/>
        <v>0</v>
      </c>
      <c r="Y346" s="27">
        <f t="shared" si="116"/>
        <v>0</v>
      </c>
      <c r="Z346" s="28">
        <f t="shared" si="117"/>
        <v>983</v>
      </c>
      <c r="AA346" s="27">
        <f t="shared" si="118"/>
        <v>983</v>
      </c>
      <c r="AB346" s="27">
        <f t="shared" si="119"/>
        <v>0</v>
      </c>
      <c r="AC346" s="27">
        <f t="shared" si="120"/>
        <v>0</v>
      </c>
      <c r="AD346" s="28">
        <f t="shared" si="121"/>
        <v>983</v>
      </c>
      <c r="AE346" s="28">
        <f t="shared" si="122"/>
        <v>2949</v>
      </c>
      <c r="AF346" s="29" t="s">
        <v>274</v>
      </c>
      <c r="AG346" s="29" t="s">
        <v>59</v>
      </c>
      <c r="AH346" s="29" t="s">
        <v>60</v>
      </c>
      <c r="AI346" s="29" t="s">
        <v>61</v>
      </c>
      <c r="AJ346" s="29" t="s">
        <v>62</v>
      </c>
      <c r="AK346" s="26" t="s">
        <v>63</v>
      </c>
      <c r="AL346" s="26" t="s">
        <v>62</v>
      </c>
      <c r="AM346" s="26" t="s">
        <v>64</v>
      </c>
      <c r="AN346" s="26" t="s">
        <v>65</v>
      </c>
      <c r="AO346" s="26"/>
    </row>
    <row r="347" spans="1:41">
      <c r="A347" s="26">
        <v>33</v>
      </c>
      <c r="B347" s="26" t="s">
        <v>483</v>
      </c>
      <c r="C347" s="26" t="s">
        <v>484</v>
      </c>
      <c r="D347" s="26" t="s">
        <v>485</v>
      </c>
      <c r="E347" s="26" t="s">
        <v>1896</v>
      </c>
      <c r="F347" s="26" t="s">
        <v>1897</v>
      </c>
      <c r="G347" s="26" t="s">
        <v>1937</v>
      </c>
      <c r="H347" s="26" t="s">
        <v>486</v>
      </c>
      <c r="I347" s="26" t="s">
        <v>502</v>
      </c>
      <c r="J347" s="26">
        <v>12</v>
      </c>
      <c r="K347" s="26" t="s">
        <v>488</v>
      </c>
      <c r="L347" s="26" t="s">
        <v>486</v>
      </c>
      <c r="M347" s="13" t="s">
        <v>1938</v>
      </c>
      <c r="N347" s="26"/>
      <c r="O347" s="26" t="s">
        <v>1939</v>
      </c>
      <c r="P347" s="26" t="s">
        <v>692</v>
      </c>
      <c r="Q347" s="26">
        <v>27</v>
      </c>
      <c r="R347" s="26">
        <v>36</v>
      </c>
      <c r="S347" s="36">
        <v>3361</v>
      </c>
      <c r="T347" s="36"/>
      <c r="U347" s="36"/>
      <c r="V347" s="28">
        <f t="shared" ref="V347:V378" si="123">SUM(S347:U347)</f>
        <v>3361</v>
      </c>
      <c r="W347" s="27">
        <f t="shared" ref="W347:W378" si="124">S347</f>
        <v>3361</v>
      </c>
      <c r="X347" s="27">
        <f t="shared" ref="X347:X378" si="125">T347</f>
        <v>0</v>
      </c>
      <c r="Y347" s="27">
        <f t="shared" ref="Y347:Y378" si="126">U347</f>
        <v>0</v>
      </c>
      <c r="Z347" s="28">
        <f t="shared" ref="Z347:Z378" si="127">SUM(W347:Y347)</f>
        <v>3361</v>
      </c>
      <c r="AA347" s="27">
        <f t="shared" ref="AA347:AA378" si="128">W347</f>
        <v>3361</v>
      </c>
      <c r="AB347" s="27">
        <f t="shared" ref="AB347:AB378" si="129">X347</f>
        <v>0</v>
      </c>
      <c r="AC347" s="27">
        <f t="shared" ref="AC347:AC378" si="130">Y347</f>
        <v>0</v>
      </c>
      <c r="AD347" s="28">
        <f t="shared" ref="AD347:AD378" si="131">SUM(AA347:AC347)</f>
        <v>3361</v>
      </c>
      <c r="AE347" s="28">
        <f t="shared" ref="AE347:AE378" si="132">V347+Z347+AD347</f>
        <v>10083</v>
      </c>
      <c r="AF347" s="29" t="s">
        <v>274</v>
      </c>
      <c r="AG347" s="29" t="s">
        <v>59</v>
      </c>
      <c r="AH347" s="29" t="s">
        <v>60</v>
      </c>
      <c r="AI347" s="29" t="s">
        <v>61</v>
      </c>
      <c r="AJ347" s="29" t="s">
        <v>62</v>
      </c>
      <c r="AK347" s="26" t="s">
        <v>63</v>
      </c>
      <c r="AL347" s="26" t="s">
        <v>62</v>
      </c>
      <c r="AM347" s="26" t="s">
        <v>64</v>
      </c>
      <c r="AN347" s="26" t="s">
        <v>65</v>
      </c>
      <c r="AO347" s="26"/>
    </row>
    <row r="348" spans="1:41">
      <c r="A348" s="26">
        <v>34</v>
      </c>
      <c r="B348" s="26" t="s">
        <v>483</v>
      </c>
      <c r="C348" s="26" t="s">
        <v>484</v>
      </c>
      <c r="D348" s="26" t="s">
        <v>485</v>
      </c>
      <c r="E348" s="26" t="s">
        <v>1896</v>
      </c>
      <c r="F348" s="26" t="s">
        <v>1897</v>
      </c>
      <c r="G348" s="26" t="s">
        <v>1940</v>
      </c>
      <c r="H348" s="26" t="s">
        <v>486</v>
      </c>
      <c r="I348" s="26" t="s">
        <v>502</v>
      </c>
      <c r="J348" s="26">
        <v>12</v>
      </c>
      <c r="K348" s="26" t="s">
        <v>488</v>
      </c>
      <c r="L348" s="26" t="s">
        <v>486</v>
      </c>
      <c r="M348" s="13" t="s">
        <v>1941</v>
      </c>
      <c r="N348" s="26"/>
      <c r="O348" s="26">
        <v>96407387</v>
      </c>
      <c r="P348" s="26" t="s">
        <v>1193</v>
      </c>
      <c r="Q348" s="26">
        <v>12</v>
      </c>
      <c r="R348" s="26">
        <v>36</v>
      </c>
      <c r="S348" s="36">
        <v>4683</v>
      </c>
      <c r="T348" s="36"/>
      <c r="U348" s="36"/>
      <c r="V348" s="28">
        <f t="shared" si="123"/>
        <v>4683</v>
      </c>
      <c r="W348" s="27">
        <f t="shared" si="124"/>
        <v>4683</v>
      </c>
      <c r="X348" s="27">
        <f t="shared" si="125"/>
        <v>0</v>
      </c>
      <c r="Y348" s="27">
        <f t="shared" si="126"/>
        <v>0</v>
      </c>
      <c r="Z348" s="28">
        <f t="shared" si="127"/>
        <v>4683</v>
      </c>
      <c r="AA348" s="27">
        <f t="shared" si="128"/>
        <v>4683</v>
      </c>
      <c r="AB348" s="27">
        <f t="shared" si="129"/>
        <v>0</v>
      </c>
      <c r="AC348" s="27">
        <f t="shared" si="130"/>
        <v>0</v>
      </c>
      <c r="AD348" s="28">
        <f t="shared" si="131"/>
        <v>4683</v>
      </c>
      <c r="AE348" s="28">
        <f t="shared" si="132"/>
        <v>14049</v>
      </c>
      <c r="AF348" s="29" t="s">
        <v>274</v>
      </c>
      <c r="AG348" s="29" t="s">
        <v>59</v>
      </c>
      <c r="AH348" s="29" t="s">
        <v>60</v>
      </c>
      <c r="AI348" s="29" t="s">
        <v>61</v>
      </c>
      <c r="AJ348" s="29" t="s">
        <v>62</v>
      </c>
      <c r="AK348" s="26" t="s">
        <v>63</v>
      </c>
      <c r="AL348" s="26" t="s">
        <v>62</v>
      </c>
      <c r="AM348" s="26" t="s">
        <v>64</v>
      </c>
      <c r="AN348" s="26" t="s">
        <v>65</v>
      </c>
      <c r="AO348" s="26"/>
    </row>
    <row r="349" spans="1:41">
      <c r="A349" s="26">
        <v>35</v>
      </c>
      <c r="B349" s="26" t="s">
        <v>483</v>
      </c>
      <c r="C349" s="26" t="s">
        <v>484</v>
      </c>
      <c r="D349" s="26" t="s">
        <v>485</v>
      </c>
      <c r="E349" s="26" t="s">
        <v>1896</v>
      </c>
      <c r="F349" s="26" t="s">
        <v>1897</v>
      </c>
      <c r="G349" s="26" t="s">
        <v>1942</v>
      </c>
      <c r="H349" s="26" t="s">
        <v>486</v>
      </c>
      <c r="I349" s="26" t="s">
        <v>502</v>
      </c>
      <c r="J349" s="26">
        <v>12</v>
      </c>
      <c r="K349" s="26" t="s">
        <v>488</v>
      </c>
      <c r="L349" s="26" t="s">
        <v>486</v>
      </c>
      <c r="M349" s="13" t="s">
        <v>1943</v>
      </c>
      <c r="N349" s="26"/>
      <c r="O349" s="26" t="s">
        <v>1944</v>
      </c>
      <c r="P349" s="26" t="s">
        <v>692</v>
      </c>
      <c r="Q349" s="26">
        <v>36</v>
      </c>
      <c r="R349" s="26">
        <v>36</v>
      </c>
      <c r="S349" s="36">
        <v>20733</v>
      </c>
      <c r="T349" s="36"/>
      <c r="U349" s="36"/>
      <c r="V349" s="28">
        <f t="shared" si="123"/>
        <v>20733</v>
      </c>
      <c r="W349" s="27">
        <f t="shared" si="124"/>
        <v>20733</v>
      </c>
      <c r="X349" s="27">
        <f t="shared" si="125"/>
        <v>0</v>
      </c>
      <c r="Y349" s="27">
        <f t="shared" si="126"/>
        <v>0</v>
      </c>
      <c r="Z349" s="28">
        <f t="shared" si="127"/>
        <v>20733</v>
      </c>
      <c r="AA349" s="27">
        <f t="shared" si="128"/>
        <v>20733</v>
      </c>
      <c r="AB349" s="27">
        <f t="shared" si="129"/>
        <v>0</v>
      </c>
      <c r="AC349" s="27">
        <f t="shared" si="130"/>
        <v>0</v>
      </c>
      <c r="AD349" s="28">
        <f t="shared" si="131"/>
        <v>20733</v>
      </c>
      <c r="AE349" s="28">
        <f t="shared" si="132"/>
        <v>62199</v>
      </c>
      <c r="AF349" s="29" t="s">
        <v>274</v>
      </c>
      <c r="AG349" s="29" t="s">
        <v>59</v>
      </c>
      <c r="AH349" s="29" t="s">
        <v>60</v>
      </c>
      <c r="AI349" s="29" t="s">
        <v>61</v>
      </c>
      <c r="AJ349" s="29" t="s">
        <v>62</v>
      </c>
      <c r="AK349" s="26" t="s">
        <v>63</v>
      </c>
      <c r="AL349" s="26" t="s">
        <v>62</v>
      </c>
      <c r="AM349" s="26" t="s">
        <v>64</v>
      </c>
      <c r="AN349" s="26" t="s">
        <v>65</v>
      </c>
      <c r="AO349" s="26"/>
    </row>
    <row r="350" spans="1:41">
      <c r="A350" s="26">
        <v>36</v>
      </c>
      <c r="B350" s="26" t="s">
        <v>483</v>
      </c>
      <c r="C350" s="26" t="s">
        <v>484</v>
      </c>
      <c r="D350" s="26" t="s">
        <v>485</v>
      </c>
      <c r="E350" s="26" t="s">
        <v>1896</v>
      </c>
      <c r="F350" s="26" t="s">
        <v>1897</v>
      </c>
      <c r="G350" s="26" t="s">
        <v>1945</v>
      </c>
      <c r="H350" s="26" t="s">
        <v>568</v>
      </c>
      <c r="I350" s="26" t="s">
        <v>569</v>
      </c>
      <c r="J350" s="26">
        <v>2</v>
      </c>
      <c r="K350" s="26" t="s">
        <v>1867</v>
      </c>
      <c r="L350" s="26" t="s">
        <v>568</v>
      </c>
      <c r="M350" s="13" t="s">
        <v>1946</v>
      </c>
      <c r="N350" s="26"/>
      <c r="O350" s="26" t="s">
        <v>1947</v>
      </c>
      <c r="P350" s="26" t="s">
        <v>692</v>
      </c>
      <c r="Q350" s="26">
        <v>40</v>
      </c>
      <c r="R350" s="26">
        <v>36</v>
      </c>
      <c r="S350" s="36">
        <v>3144</v>
      </c>
      <c r="T350" s="36"/>
      <c r="U350" s="36"/>
      <c r="V350" s="28">
        <f t="shared" si="123"/>
        <v>3144</v>
      </c>
      <c r="W350" s="27">
        <f t="shared" si="124"/>
        <v>3144</v>
      </c>
      <c r="X350" s="27">
        <f t="shared" si="125"/>
        <v>0</v>
      </c>
      <c r="Y350" s="27">
        <f t="shared" si="126"/>
        <v>0</v>
      </c>
      <c r="Z350" s="28">
        <f t="shared" si="127"/>
        <v>3144</v>
      </c>
      <c r="AA350" s="27">
        <f t="shared" si="128"/>
        <v>3144</v>
      </c>
      <c r="AB350" s="27">
        <f t="shared" si="129"/>
        <v>0</v>
      </c>
      <c r="AC350" s="27">
        <f t="shared" si="130"/>
        <v>0</v>
      </c>
      <c r="AD350" s="28">
        <f t="shared" si="131"/>
        <v>3144</v>
      </c>
      <c r="AE350" s="28">
        <f t="shared" si="132"/>
        <v>9432</v>
      </c>
      <c r="AF350" s="29" t="s">
        <v>274</v>
      </c>
      <c r="AG350" s="29" t="s">
        <v>59</v>
      </c>
      <c r="AH350" s="29" t="s">
        <v>60</v>
      </c>
      <c r="AI350" s="29" t="s">
        <v>61</v>
      </c>
      <c r="AJ350" s="29" t="s">
        <v>62</v>
      </c>
      <c r="AK350" s="26" t="s">
        <v>63</v>
      </c>
      <c r="AL350" s="26" t="s">
        <v>62</v>
      </c>
      <c r="AM350" s="26" t="s">
        <v>64</v>
      </c>
      <c r="AN350" s="26" t="s">
        <v>65</v>
      </c>
      <c r="AO350" s="26"/>
    </row>
    <row r="351" spans="1:41">
      <c r="A351" s="26">
        <v>37</v>
      </c>
      <c r="B351" s="26" t="s">
        <v>483</v>
      </c>
      <c r="C351" s="26" t="s">
        <v>484</v>
      </c>
      <c r="D351" s="26" t="s">
        <v>485</v>
      </c>
      <c r="E351" s="26" t="s">
        <v>1896</v>
      </c>
      <c r="F351" s="26" t="s">
        <v>1897</v>
      </c>
      <c r="G351" s="26" t="s">
        <v>1945</v>
      </c>
      <c r="H351" s="26" t="s">
        <v>568</v>
      </c>
      <c r="I351" s="26" t="s">
        <v>569</v>
      </c>
      <c r="J351" s="26">
        <v>2</v>
      </c>
      <c r="K351" s="26" t="s">
        <v>1867</v>
      </c>
      <c r="L351" s="26" t="s">
        <v>568</v>
      </c>
      <c r="M351" s="13" t="s">
        <v>1948</v>
      </c>
      <c r="N351" s="26"/>
      <c r="O351" s="26">
        <v>70866311</v>
      </c>
      <c r="P351" s="26" t="s">
        <v>692</v>
      </c>
      <c r="Q351" s="26">
        <v>40</v>
      </c>
      <c r="R351" s="26">
        <v>36</v>
      </c>
      <c r="S351" s="36">
        <v>5157</v>
      </c>
      <c r="T351" s="36"/>
      <c r="U351" s="36"/>
      <c r="V351" s="28">
        <f t="shared" si="123"/>
        <v>5157</v>
      </c>
      <c r="W351" s="27">
        <f t="shared" si="124"/>
        <v>5157</v>
      </c>
      <c r="X351" s="27">
        <f t="shared" si="125"/>
        <v>0</v>
      </c>
      <c r="Y351" s="27">
        <f t="shared" si="126"/>
        <v>0</v>
      </c>
      <c r="Z351" s="28">
        <f t="shared" si="127"/>
        <v>5157</v>
      </c>
      <c r="AA351" s="27">
        <f t="shared" si="128"/>
        <v>5157</v>
      </c>
      <c r="AB351" s="27">
        <f t="shared" si="129"/>
        <v>0</v>
      </c>
      <c r="AC351" s="27">
        <f t="shared" si="130"/>
        <v>0</v>
      </c>
      <c r="AD351" s="28">
        <f t="shared" si="131"/>
        <v>5157</v>
      </c>
      <c r="AE351" s="28">
        <f t="shared" si="132"/>
        <v>15471</v>
      </c>
      <c r="AF351" s="29" t="s">
        <v>274</v>
      </c>
      <c r="AG351" s="29" t="s">
        <v>59</v>
      </c>
      <c r="AH351" s="29" t="s">
        <v>60</v>
      </c>
      <c r="AI351" s="29" t="s">
        <v>61</v>
      </c>
      <c r="AJ351" s="29" t="s">
        <v>62</v>
      </c>
      <c r="AK351" s="26" t="s">
        <v>63</v>
      </c>
      <c r="AL351" s="26" t="s">
        <v>62</v>
      </c>
      <c r="AM351" s="26" t="s">
        <v>64</v>
      </c>
      <c r="AN351" s="26" t="s">
        <v>65</v>
      </c>
      <c r="AO351" s="26"/>
    </row>
    <row r="352" spans="1:41">
      <c r="A352" s="26">
        <v>38</v>
      </c>
      <c r="B352" s="26" t="s">
        <v>483</v>
      </c>
      <c r="C352" s="26" t="s">
        <v>484</v>
      </c>
      <c r="D352" s="26" t="s">
        <v>485</v>
      </c>
      <c r="E352" s="26" t="s">
        <v>1896</v>
      </c>
      <c r="F352" s="26" t="s">
        <v>1897</v>
      </c>
      <c r="G352" s="26" t="s">
        <v>1692</v>
      </c>
      <c r="H352" s="26" t="s">
        <v>491</v>
      </c>
      <c r="I352" s="26" t="s">
        <v>487</v>
      </c>
      <c r="J352" s="26">
        <v>5</v>
      </c>
      <c r="K352" s="26" t="s">
        <v>1875</v>
      </c>
      <c r="L352" s="26" t="s">
        <v>491</v>
      </c>
      <c r="M352" s="13" t="s">
        <v>1949</v>
      </c>
      <c r="N352" s="26"/>
      <c r="O352" s="26">
        <v>95017669</v>
      </c>
      <c r="P352" s="26" t="s">
        <v>692</v>
      </c>
      <c r="Q352" s="26">
        <v>4.4000000000000004</v>
      </c>
      <c r="R352" s="26">
        <v>36</v>
      </c>
      <c r="S352" s="36">
        <v>2</v>
      </c>
      <c r="T352" s="36"/>
      <c r="U352" s="36"/>
      <c r="V352" s="28">
        <f t="shared" si="123"/>
        <v>2</v>
      </c>
      <c r="W352" s="27">
        <f t="shared" si="124"/>
        <v>2</v>
      </c>
      <c r="X352" s="27">
        <f t="shared" si="125"/>
        <v>0</v>
      </c>
      <c r="Y352" s="27">
        <f t="shared" si="126"/>
        <v>0</v>
      </c>
      <c r="Z352" s="28">
        <f t="shared" si="127"/>
        <v>2</v>
      </c>
      <c r="AA352" s="27">
        <f t="shared" si="128"/>
        <v>2</v>
      </c>
      <c r="AB352" s="27">
        <f t="shared" si="129"/>
        <v>0</v>
      </c>
      <c r="AC352" s="27">
        <f t="shared" si="130"/>
        <v>0</v>
      </c>
      <c r="AD352" s="28">
        <f t="shared" si="131"/>
        <v>2</v>
      </c>
      <c r="AE352" s="28">
        <f t="shared" si="132"/>
        <v>6</v>
      </c>
      <c r="AF352" s="29" t="s">
        <v>274</v>
      </c>
      <c r="AG352" s="29" t="s">
        <v>59</v>
      </c>
      <c r="AH352" s="29" t="s">
        <v>60</v>
      </c>
      <c r="AI352" s="29" t="s">
        <v>61</v>
      </c>
      <c r="AJ352" s="29" t="s">
        <v>62</v>
      </c>
      <c r="AK352" s="26" t="s">
        <v>63</v>
      </c>
      <c r="AL352" s="26" t="s">
        <v>62</v>
      </c>
      <c r="AM352" s="26" t="s">
        <v>64</v>
      </c>
      <c r="AN352" s="26" t="s">
        <v>65</v>
      </c>
      <c r="AO352" s="26"/>
    </row>
    <row r="353" spans="1:41">
      <c r="A353" s="26">
        <v>39</v>
      </c>
      <c r="B353" s="26" t="s">
        <v>483</v>
      </c>
      <c r="C353" s="26" t="s">
        <v>484</v>
      </c>
      <c r="D353" s="26" t="s">
        <v>485</v>
      </c>
      <c r="E353" s="26" t="s">
        <v>1896</v>
      </c>
      <c r="F353" s="26" t="s">
        <v>1897</v>
      </c>
      <c r="G353" s="26" t="s">
        <v>1950</v>
      </c>
      <c r="H353" s="26" t="s">
        <v>486</v>
      </c>
      <c r="I353" s="26" t="s">
        <v>545</v>
      </c>
      <c r="J353" s="26"/>
      <c r="K353" s="26" t="s">
        <v>1884</v>
      </c>
      <c r="L353" s="26" t="s">
        <v>486</v>
      </c>
      <c r="M353" s="13" t="s">
        <v>1951</v>
      </c>
      <c r="N353" s="26"/>
      <c r="O353" s="26" t="s">
        <v>1952</v>
      </c>
      <c r="P353" s="26" t="s">
        <v>692</v>
      </c>
      <c r="Q353" s="26">
        <v>30</v>
      </c>
      <c r="R353" s="26">
        <v>36</v>
      </c>
      <c r="S353" s="36">
        <v>15188</v>
      </c>
      <c r="T353" s="36"/>
      <c r="U353" s="36"/>
      <c r="V353" s="28">
        <f t="shared" si="123"/>
        <v>15188</v>
      </c>
      <c r="W353" s="27">
        <f t="shared" si="124"/>
        <v>15188</v>
      </c>
      <c r="X353" s="27">
        <f t="shared" si="125"/>
        <v>0</v>
      </c>
      <c r="Y353" s="27">
        <f t="shared" si="126"/>
        <v>0</v>
      </c>
      <c r="Z353" s="28">
        <f t="shared" si="127"/>
        <v>15188</v>
      </c>
      <c r="AA353" s="27">
        <f t="shared" si="128"/>
        <v>15188</v>
      </c>
      <c r="AB353" s="27">
        <f t="shared" si="129"/>
        <v>0</v>
      </c>
      <c r="AC353" s="27">
        <f t="shared" si="130"/>
        <v>0</v>
      </c>
      <c r="AD353" s="28">
        <f t="shared" si="131"/>
        <v>15188</v>
      </c>
      <c r="AE353" s="28">
        <f t="shared" si="132"/>
        <v>45564</v>
      </c>
      <c r="AF353" s="29" t="s">
        <v>274</v>
      </c>
      <c r="AG353" s="29" t="s">
        <v>59</v>
      </c>
      <c r="AH353" s="29" t="s">
        <v>60</v>
      </c>
      <c r="AI353" s="29" t="s">
        <v>61</v>
      </c>
      <c r="AJ353" s="29" t="s">
        <v>62</v>
      </c>
      <c r="AK353" s="26" t="s">
        <v>63</v>
      </c>
      <c r="AL353" s="26" t="s">
        <v>62</v>
      </c>
      <c r="AM353" s="26" t="s">
        <v>64</v>
      </c>
      <c r="AN353" s="26" t="s">
        <v>65</v>
      </c>
      <c r="AO353" s="26"/>
    </row>
    <row r="354" spans="1:41">
      <c r="A354" s="26">
        <v>40</v>
      </c>
      <c r="B354" s="26" t="s">
        <v>483</v>
      </c>
      <c r="C354" s="26" t="s">
        <v>484</v>
      </c>
      <c r="D354" s="26" t="s">
        <v>485</v>
      </c>
      <c r="E354" s="26" t="s">
        <v>1896</v>
      </c>
      <c r="F354" s="26" t="s">
        <v>1897</v>
      </c>
      <c r="G354" s="26" t="s">
        <v>1953</v>
      </c>
      <c r="H354" s="26" t="s">
        <v>586</v>
      </c>
      <c r="I354" s="26" t="s">
        <v>587</v>
      </c>
      <c r="J354" s="26" t="s">
        <v>1954</v>
      </c>
      <c r="K354" s="26" t="s">
        <v>1867</v>
      </c>
      <c r="L354" s="26" t="s">
        <v>586</v>
      </c>
      <c r="M354" s="13" t="s">
        <v>1955</v>
      </c>
      <c r="N354" s="26"/>
      <c r="O354" s="26">
        <v>70662841</v>
      </c>
      <c r="P354" s="26" t="s">
        <v>1193</v>
      </c>
      <c r="Q354" s="26">
        <v>5.0999999999999996</v>
      </c>
      <c r="R354" s="26">
        <v>36</v>
      </c>
      <c r="S354" s="36">
        <v>602</v>
      </c>
      <c r="T354" s="36"/>
      <c r="U354" s="36"/>
      <c r="V354" s="28">
        <f t="shared" si="123"/>
        <v>602</v>
      </c>
      <c r="W354" s="27">
        <f t="shared" si="124"/>
        <v>602</v>
      </c>
      <c r="X354" s="27">
        <f t="shared" si="125"/>
        <v>0</v>
      </c>
      <c r="Y354" s="27">
        <f t="shared" si="126"/>
        <v>0</v>
      </c>
      <c r="Z354" s="28">
        <f t="shared" si="127"/>
        <v>602</v>
      </c>
      <c r="AA354" s="27">
        <f t="shared" si="128"/>
        <v>602</v>
      </c>
      <c r="AB354" s="27">
        <f t="shared" si="129"/>
        <v>0</v>
      </c>
      <c r="AC354" s="27">
        <f t="shared" si="130"/>
        <v>0</v>
      </c>
      <c r="AD354" s="28">
        <f t="shared" si="131"/>
        <v>602</v>
      </c>
      <c r="AE354" s="28">
        <f t="shared" si="132"/>
        <v>1806</v>
      </c>
      <c r="AF354" s="29" t="s">
        <v>274</v>
      </c>
      <c r="AG354" s="29" t="s">
        <v>59</v>
      </c>
      <c r="AH354" s="29" t="s">
        <v>60</v>
      </c>
      <c r="AI354" s="29" t="s">
        <v>61</v>
      </c>
      <c r="AJ354" s="29" t="s">
        <v>62</v>
      </c>
      <c r="AK354" s="26" t="s">
        <v>63</v>
      </c>
      <c r="AL354" s="26" t="s">
        <v>62</v>
      </c>
      <c r="AM354" s="26" t="s">
        <v>64</v>
      </c>
      <c r="AN354" s="26" t="s">
        <v>65</v>
      </c>
      <c r="AO354" s="26"/>
    </row>
    <row r="355" spans="1:41">
      <c r="A355" s="26">
        <v>41</v>
      </c>
      <c r="B355" s="26" t="s">
        <v>483</v>
      </c>
      <c r="C355" s="26" t="s">
        <v>484</v>
      </c>
      <c r="D355" s="26" t="s">
        <v>485</v>
      </c>
      <c r="E355" s="26" t="s">
        <v>1956</v>
      </c>
      <c r="F355" s="26" t="s">
        <v>485</v>
      </c>
      <c r="G355" s="26" t="s">
        <v>1957</v>
      </c>
      <c r="H355" s="26" t="s">
        <v>486</v>
      </c>
      <c r="I355" s="26" t="s">
        <v>494</v>
      </c>
      <c r="J355" s="26" t="s">
        <v>1958</v>
      </c>
      <c r="K355" s="26" t="s">
        <v>488</v>
      </c>
      <c r="L355" s="26" t="s">
        <v>486</v>
      </c>
      <c r="M355" s="13" t="s">
        <v>1959</v>
      </c>
      <c r="N355" s="26"/>
      <c r="O355" s="26">
        <v>911557432</v>
      </c>
      <c r="P355" s="26" t="s">
        <v>1189</v>
      </c>
      <c r="Q355" s="26">
        <v>20</v>
      </c>
      <c r="R355" s="26">
        <v>36</v>
      </c>
      <c r="S355" s="36">
        <v>14715.5</v>
      </c>
      <c r="T355" s="36">
        <v>14715.5</v>
      </c>
      <c r="U355" s="36"/>
      <c r="V355" s="28">
        <f t="shared" si="123"/>
        <v>29431</v>
      </c>
      <c r="W355" s="27">
        <f t="shared" si="124"/>
        <v>14715.5</v>
      </c>
      <c r="X355" s="27">
        <f t="shared" si="125"/>
        <v>14715.5</v>
      </c>
      <c r="Y355" s="27">
        <f t="shared" si="126"/>
        <v>0</v>
      </c>
      <c r="Z355" s="28">
        <f t="shared" si="127"/>
        <v>29431</v>
      </c>
      <c r="AA355" s="27">
        <f t="shared" si="128"/>
        <v>14715.5</v>
      </c>
      <c r="AB355" s="27">
        <f t="shared" si="129"/>
        <v>14715.5</v>
      </c>
      <c r="AC355" s="27">
        <f t="shared" si="130"/>
        <v>0</v>
      </c>
      <c r="AD355" s="28">
        <f t="shared" si="131"/>
        <v>29431</v>
      </c>
      <c r="AE355" s="28">
        <f t="shared" si="132"/>
        <v>88293</v>
      </c>
      <c r="AF355" s="29" t="s">
        <v>274</v>
      </c>
      <c r="AG355" s="29" t="s">
        <v>59</v>
      </c>
      <c r="AH355" s="29" t="s">
        <v>60</v>
      </c>
      <c r="AI355" s="29" t="s">
        <v>61</v>
      </c>
      <c r="AJ355" s="29" t="s">
        <v>62</v>
      </c>
      <c r="AK355" s="26" t="s">
        <v>63</v>
      </c>
      <c r="AL355" s="26" t="s">
        <v>62</v>
      </c>
      <c r="AM355" s="26" t="s">
        <v>64</v>
      </c>
      <c r="AN355" s="26" t="s">
        <v>65</v>
      </c>
      <c r="AO355" s="26"/>
    </row>
    <row r="356" spans="1:41">
      <c r="A356" s="26">
        <v>42</v>
      </c>
      <c r="B356" s="26" t="s">
        <v>483</v>
      </c>
      <c r="C356" s="26" t="s">
        <v>484</v>
      </c>
      <c r="D356" s="26" t="s">
        <v>485</v>
      </c>
      <c r="E356" s="26" t="s">
        <v>1956</v>
      </c>
      <c r="F356" s="26" t="s">
        <v>485</v>
      </c>
      <c r="G356" s="26" t="s">
        <v>1960</v>
      </c>
      <c r="H356" s="26" t="s">
        <v>486</v>
      </c>
      <c r="I356" s="26" t="s">
        <v>502</v>
      </c>
      <c r="J356" s="26"/>
      <c r="K356" s="26" t="s">
        <v>488</v>
      </c>
      <c r="L356" s="26" t="s">
        <v>486</v>
      </c>
      <c r="M356" s="13" t="s">
        <v>1961</v>
      </c>
      <c r="N356" s="26"/>
      <c r="O356" s="26">
        <v>91171322</v>
      </c>
      <c r="P356" s="26" t="s">
        <v>1189</v>
      </c>
      <c r="Q356" s="26">
        <v>7.2</v>
      </c>
      <c r="R356" s="26">
        <v>36</v>
      </c>
      <c r="S356" s="36">
        <v>6040</v>
      </c>
      <c r="T356" s="36">
        <v>6040</v>
      </c>
      <c r="U356" s="36"/>
      <c r="V356" s="28">
        <f t="shared" si="123"/>
        <v>12080</v>
      </c>
      <c r="W356" s="27">
        <f t="shared" si="124"/>
        <v>6040</v>
      </c>
      <c r="X356" s="27">
        <f t="shared" si="125"/>
        <v>6040</v>
      </c>
      <c r="Y356" s="27">
        <f t="shared" si="126"/>
        <v>0</v>
      </c>
      <c r="Z356" s="28">
        <f t="shared" si="127"/>
        <v>12080</v>
      </c>
      <c r="AA356" s="27">
        <f t="shared" si="128"/>
        <v>6040</v>
      </c>
      <c r="AB356" s="27">
        <f t="shared" si="129"/>
        <v>6040</v>
      </c>
      <c r="AC356" s="27">
        <f t="shared" si="130"/>
        <v>0</v>
      </c>
      <c r="AD356" s="28">
        <f t="shared" si="131"/>
        <v>12080</v>
      </c>
      <c r="AE356" s="28">
        <f t="shared" si="132"/>
        <v>36240</v>
      </c>
      <c r="AF356" s="29" t="s">
        <v>274</v>
      </c>
      <c r="AG356" s="29" t="s">
        <v>59</v>
      </c>
      <c r="AH356" s="29" t="s">
        <v>60</v>
      </c>
      <c r="AI356" s="29" t="s">
        <v>61</v>
      </c>
      <c r="AJ356" s="29" t="s">
        <v>62</v>
      </c>
      <c r="AK356" s="26" t="s">
        <v>63</v>
      </c>
      <c r="AL356" s="26" t="s">
        <v>62</v>
      </c>
      <c r="AM356" s="26" t="s">
        <v>64</v>
      </c>
      <c r="AN356" s="26" t="s">
        <v>65</v>
      </c>
      <c r="AO356" s="26"/>
    </row>
    <row r="357" spans="1:41">
      <c r="A357" s="26">
        <v>43</v>
      </c>
      <c r="B357" s="26" t="s">
        <v>483</v>
      </c>
      <c r="C357" s="26" t="s">
        <v>484</v>
      </c>
      <c r="D357" s="26" t="s">
        <v>485</v>
      </c>
      <c r="E357" s="26" t="s">
        <v>1956</v>
      </c>
      <c r="F357" s="26" t="s">
        <v>485</v>
      </c>
      <c r="G357" s="26" t="s">
        <v>1962</v>
      </c>
      <c r="H357" s="26" t="s">
        <v>486</v>
      </c>
      <c r="I357" s="26" t="s">
        <v>881</v>
      </c>
      <c r="J357" s="26"/>
      <c r="K357" s="26" t="s">
        <v>488</v>
      </c>
      <c r="L357" s="26" t="s">
        <v>486</v>
      </c>
      <c r="M357" s="13" t="s">
        <v>1963</v>
      </c>
      <c r="N357" s="26"/>
      <c r="O357" s="26">
        <v>94392103</v>
      </c>
      <c r="P357" s="26" t="s">
        <v>1189</v>
      </c>
      <c r="Q357" s="26">
        <v>9.3000000000000007</v>
      </c>
      <c r="R357" s="26">
        <v>36</v>
      </c>
      <c r="S357" s="36">
        <v>2617.5</v>
      </c>
      <c r="T357" s="36">
        <v>2617.5</v>
      </c>
      <c r="U357" s="36"/>
      <c r="V357" s="28">
        <f t="shared" si="123"/>
        <v>5235</v>
      </c>
      <c r="W357" s="27">
        <f t="shared" si="124"/>
        <v>2617.5</v>
      </c>
      <c r="X357" s="27">
        <f t="shared" si="125"/>
        <v>2617.5</v>
      </c>
      <c r="Y357" s="27">
        <f t="shared" si="126"/>
        <v>0</v>
      </c>
      <c r="Z357" s="28">
        <f t="shared" si="127"/>
        <v>5235</v>
      </c>
      <c r="AA357" s="27">
        <f t="shared" si="128"/>
        <v>2617.5</v>
      </c>
      <c r="AB357" s="27">
        <f t="shared" si="129"/>
        <v>2617.5</v>
      </c>
      <c r="AC357" s="27">
        <f t="shared" si="130"/>
        <v>0</v>
      </c>
      <c r="AD357" s="28">
        <f t="shared" si="131"/>
        <v>5235</v>
      </c>
      <c r="AE357" s="28">
        <f t="shared" si="132"/>
        <v>15705</v>
      </c>
      <c r="AF357" s="29" t="s">
        <v>274</v>
      </c>
      <c r="AG357" s="29" t="s">
        <v>59</v>
      </c>
      <c r="AH357" s="29" t="s">
        <v>60</v>
      </c>
      <c r="AI357" s="29" t="s">
        <v>61</v>
      </c>
      <c r="AJ357" s="29" t="s">
        <v>62</v>
      </c>
      <c r="AK357" s="26" t="s">
        <v>63</v>
      </c>
      <c r="AL357" s="26" t="s">
        <v>62</v>
      </c>
      <c r="AM357" s="26" t="s">
        <v>64</v>
      </c>
      <c r="AN357" s="26" t="s">
        <v>65</v>
      </c>
      <c r="AO357" s="26"/>
    </row>
    <row r="358" spans="1:41">
      <c r="A358" s="26">
        <v>44</v>
      </c>
      <c r="B358" s="26" t="s">
        <v>483</v>
      </c>
      <c r="C358" s="26" t="s">
        <v>484</v>
      </c>
      <c r="D358" s="26" t="s">
        <v>485</v>
      </c>
      <c r="E358" s="26" t="s">
        <v>1956</v>
      </c>
      <c r="F358" s="26" t="s">
        <v>485</v>
      </c>
      <c r="G358" s="26" t="s">
        <v>1964</v>
      </c>
      <c r="H358" s="26" t="s">
        <v>486</v>
      </c>
      <c r="I358" s="26" t="s">
        <v>1045</v>
      </c>
      <c r="J358" s="26"/>
      <c r="K358" s="26" t="s">
        <v>488</v>
      </c>
      <c r="L358" s="26" t="s">
        <v>486</v>
      </c>
      <c r="M358" s="13" t="s">
        <v>1965</v>
      </c>
      <c r="N358" s="26"/>
      <c r="O358" s="26">
        <v>94860760</v>
      </c>
      <c r="P358" s="26" t="s">
        <v>1189</v>
      </c>
      <c r="Q358" s="26">
        <v>13.6</v>
      </c>
      <c r="R358" s="26">
        <v>36</v>
      </c>
      <c r="S358" s="36">
        <v>5710</v>
      </c>
      <c r="T358" s="36">
        <v>5710</v>
      </c>
      <c r="U358" s="36"/>
      <c r="V358" s="28">
        <f t="shared" si="123"/>
        <v>11420</v>
      </c>
      <c r="W358" s="27">
        <f t="shared" si="124"/>
        <v>5710</v>
      </c>
      <c r="X358" s="27">
        <f t="shared" si="125"/>
        <v>5710</v>
      </c>
      <c r="Y358" s="27">
        <f t="shared" si="126"/>
        <v>0</v>
      </c>
      <c r="Z358" s="28">
        <f t="shared" si="127"/>
        <v>11420</v>
      </c>
      <c r="AA358" s="27">
        <f t="shared" si="128"/>
        <v>5710</v>
      </c>
      <c r="AB358" s="27">
        <f t="shared" si="129"/>
        <v>5710</v>
      </c>
      <c r="AC358" s="27">
        <f t="shared" si="130"/>
        <v>0</v>
      </c>
      <c r="AD358" s="28">
        <f t="shared" si="131"/>
        <v>11420</v>
      </c>
      <c r="AE358" s="28">
        <f t="shared" si="132"/>
        <v>34260</v>
      </c>
      <c r="AF358" s="29" t="s">
        <v>274</v>
      </c>
      <c r="AG358" s="29" t="s">
        <v>59</v>
      </c>
      <c r="AH358" s="29" t="s">
        <v>60</v>
      </c>
      <c r="AI358" s="29" t="s">
        <v>61</v>
      </c>
      <c r="AJ358" s="29" t="s">
        <v>62</v>
      </c>
      <c r="AK358" s="26" t="s">
        <v>63</v>
      </c>
      <c r="AL358" s="26" t="s">
        <v>62</v>
      </c>
      <c r="AM358" s="26" t="s">
        <v>64</v>
      </c>
      <c r="AN358" s="26" t="s">
        <v>65</v>
      </c>
      <c r="AO358" s="26"/>
    </row>
    <row r="359" spans="1:41">
      <c r="A359" s="26">
        <v>45</v>
      </c>
      <c r="B359" s="26" t="s">
        <v>483</v>
      </c>
      <c r="C359" s="26" t="s">
        <v>484</v>
      </c>
      <c r="D359" s="26" t="s">
        <v>485</v>
      </c>
      <c r="E359" s="26" t="s">
        <v>1956</v>
      </c>
      <c r="F359" s="26" t="s">
        <v>485</v>
      </c>
      <c r="G359" s="26" t="s">
        <v>1966</v>
      </c>
      <c r="H359" s="26" t="s">
        <v>486</v>
      </c>
      <c r="I359" s="26" t="s">
        <v>510</v>
      </c>
      <c r="J359" s="26"/>
      <c r="K359" s="26" t="s">
        <v>488</v>
      </c>
      <c r="L359" s="26" t="s">
        <v>486</v>
      </c>
      <c r="M359" s="13" t="s">
        <v>1967</v>
      </c>
      <c r="N359" s="26"/>
      <c r="O359" s="26">
        <v>94860703</v>
      </c>
      <c r="P359" s="26" t="s">
        <v>1189</v>
      </c>
      <c r="Q359" s="26">
        <v>5.8</v>
      </c>
      <c r="R359" s="26">
        <v>36</v>
      </c>
      <c r="S359" s="36">
        <v>2102</v>
      </c>
      <c r="T359" s="36">
        <v>2102</v>
      </c>
      <c r="U359" s="36"/>
      <c r="V359" s="28">
        <f t="shared" si="123"/>
        <v>4204</v>
      </c>
      <c r="W359" s="27">
        <f t="shared" si="124"/>
        <v>2102</v>
      </c>
      <c r="X359" s="27">
        <f t="shared" si="125"/>
        <v>2102</v>
      </c>
      <c r="Y359" s="27">
        <f t="shared" si="126"/>
        <v>0</v>
      </c>
      <c r="Z359" s="28">
        <f t="shared" si="127"/>
        <v>4204</v>
      </c>
      <c r="AA359" s="27">
        <f t="shared" si="128"/>
        <v>2102</v>
      </c>
      <c r="AB359" s="27">
        <f t="shared" si="129"/>
        <v>2102</v>
      </c>
      <c r="AC359" s="27">
        <f t="shared" si="130"/>
        <v>0</v>
      </c>
      <c r="AD359" s="28">
        <f t="shared" si="131"/>
        <v>4204</v>
      </c>
      <c r="AE359" s="28">
        <f t="shared" si="132"/>
        <v>12612</v>
      </c>
      <c r="AF359" s="29" t="s">
        <v>274</v>
      </c>
      <c r="AG359" s="29" t="s">
        <v>59</v>
      </c>
      <c r="AH359" s="29" t="s">
        <v>60</v>
      </c>
      <c r="AI359" s="29" t="s">
        <v>61</v>
      </c>
      <c r="AJ359" s="29" t="s">
        <v>62</v>
      </c>
      <c r="AK359" s="26" t="s">
        <v>63</v>
      </c>
      <c r="AL359" s="26" t="s">
        <v>62</v>
      </c>
      <c r="AM359" s="26" t="s">
        <v>64</v>
      </c>
      <c r="AN359" s="26" t="s">
        <v>65</v>
      </c>
      <c r="AO359" s="26"/>
    </row>
    <row r="360" spans="1:41">
      <c r="A360" s="26">
        <v>46</v>
      </c>
      <c r="B360" s="26" t="s">
        <v>483</v>
      </c>
      <c r="C360" s="26" t="s">
        <v>484</v>
      </c>
      <c r="D360" s="26" t="s">
        <v>485</v>
      </c>
      <c r="E360" s="26" t="s">
        <v>1956</v>
      </c>
      <c r="F360" s="26" t="s">
        <v>485</v>
      </c>
      <c r="G360" s="26" t="s">
        <v>1968</v>
      </c>
      <c r="H360" s="26" t="s">
        <v>486</v>
      </c>
      <c r="I360" s="26" t="s">
        <v>1045</v>
      </c>
      <c r="J360" s="26"/>
      <c r="K360" s="26" t="s">
        <v>488</v>
      </c>
      <c r="L360" s="26" t="s">
        <v>486</v>
      </c>
      <c r="M360" s="13" t="s">
        <v>1969</v>
      </c>
      <c r="N360" s="26"/>
      <c r="O360" s="26">
        <v>94899050</v>
      </c>
      <c r="P360" s="26" t="s">
        <v>1189</v>
      </c>
      <c r="Q360" s="26">
        <v>4</v>
      </c>
      <c r="R360" s="26">
        <v>36</v>
      </c>
      <c r="S360" s="36">
        <v>979.5</v>
      </c>
      <c r="T360" s="36">
        <v>979.5</v>
      </c>
      <c r="U360" s="36"/>
      <c r="V360" s="28">
        <f t="shared" si="123"/>
        <v>1959</v>
      </c>
      <c r="W360" s="27">
        <f t="shared" si="124"/>
        <v>979.5</v>
      </c>
      <c r="X360" s="27">
        <f t="shared" si="125"/>
        <v>979.5</v>
      </c>
      <c r="Y360" s="27">
        <f t="shared" si="126"/>
        <v>0</v>
      </c>
      <c r="Z360" s="28">
        <f t="shared" si="127"/>
        <v>1959</v>
      </c>
      <c r="AA360" s="27">
        <f t="shared" si="128"/>
        <v>979.5</v>
      </c>
      <c r="AB360" s="27">
        <f t="shared" si="129"/>
        <v>979.5</v>
      </c>
      <c r="AC360" s="27">
        <f t="shared" si="130"/>
        <v>0</v>
      </c>
      <c r="AD360" s="28">
        <f t="shared" si="131"/>
        <v>1959</v>
      </c>
      <c r="AE360" s="28">
        <f t="shared" si="132"/>
        <v>5877</v>
      </c>
      <c r="AF360" s="29" t="s">
        <v>274</v>
      </c>
      <c r="AG360" s="29" t="s">
        <v>59</v>
      </c>
      <c r="AH360" s="29" t="s">
        <v>60</v>
      </c>
      <c r="AI360" s="29" t="s">
        <v>61</v>
      </c>
      <c r="AJ360" s="29" t="s">
        <v>62</v>
      </c>
      <c r="AK360" s="26" t="s">
        <v>63</v>
      </c>
      <c r="AL360" s="26" t="s">
        <v>62</v>
      </c>
      <c r="AM360" s="26" t="s">
        <v>64</v>
      </c>
      <c r="AN360" s="26" t="s">
        <v>65</v>
      </c>
      <c r="AO360" s="26"/>
    </row>
    <row r="361" spans="1:41">
      <c r="A361" s="26">
        <v>47</v>
      </c>
      <c r="B361" s="26" t="s">
        <v>483</v>
      </c>
      <c r="C361" s="26" t="s">
        <v>484</v>
      </c>
      <c r="D361" s="26" t="s">
        <v>485</v>
      </c>
      <c r="E361" s="26" t="s">
        <v>1956</v>
      </c>
      <c r="F361" s="26" t="s">
        <v>485</v>
      </c>
      <c r="G361" s="26" t="s">
        <v>1740</v>
      </c>
      <c r="H361" s="26" t="s">
        <v>486</v>
      </c>
      <c r="I361" s="26" t="s">
        <v>504</v>
      </c>
      <c r="J361" s="26"/>
      <c r="K361" s="26" t="s">
        <v>488</v>
      </c>
      <c r="L361" s="26" t="s">
        <v>486</v>
      </c>
      <c r="M361" s="13" t="s">
        <v>1970</v>
      </c>
      <c r="N361" s="26"/>
      <c r="O361" s="26">
        <v>91727706</v>
      </c>
      <c r="P361" s="26" t="s">
        <v>1189</v>
      </c>
      <c r="Q361" s="26">
        <v>13.2</v>
      </c>
      <c r="R361" s="26">
        <v>36</v>
      </c>
      <c r="S361" s="36">
        <v>24222</v>
      </c>
      <c r="T361" s="36">
        <v>24222</v>
      </c>
      <c r="U361" s="36"/>
      <c r="V361" s="28">
        <f t="shared" si="123"/>
        <v>48444</v>
      </c>
      <c r="W361" s="27">
        <f t="shared" si="124"/>
        <v>24222</v>
      </c>
      <c r="X361" s="27">
        <f t="shared" si="125"/>
        <v>24222</v>
      </c>
      <c r="Y361" s="27">
        <f t="shared" si="126"/>
        <v>0</v>
      </c>
      <c r="Z361" s="28">
        <f t="shared" si="127"/>
        <v>48444</v>
      </c>
      <c r="AA361" s="27">
        <f t="shared" si="128"/>
        <v>24222</v>
      </c>
      <c r="AB361" s="27">
        <f t="shared" si="129"/>
        <v>24222</v>
      </c>
      <c r="AC361" s="27">
        <f t="shared" si="130"/>
        <v>0</v>
      </c>
      <c r="AD361" s="28">
        <f t="shared" si="131"/>
        <v>48444</v>
      </c>
      <c r="AE361" s="28">
        <f t="shared" si="132"/>
        <v>145332</v>
      </c>
      <c r="AF361" s="29" t="s">
        <v>274</v>
      </c>
      <c r="AG361" s="29" t="s">
        <v>59</v>
      </c>
      <c r="AH361" s="29" t="s">
        <v>60</v>
      </c>
      <c r="AI361" s="29" t="s">
        <v>61</v>
      </c>
      <c r="AJ361" s="29" t="s">
        <v>62</v>
      </c>
      <c r="AK361" s="26" t="s">
        <v>63</v>
      </c>
      <c r="AL361" s="26" t="s">
        <v>62</v>
      </c>
      <c r="AM361" s="26" t="s">
        <v>64</v>
      </c>
      <c r="AN361" s="26" t="s">
        <v>65</v>
      </c>
      <c r="AO361" s="26"/>
    </row>
    <row r="362" spans="1:41">
      <c r="A362" s="26">
        <v>48</v>
      </c>
      <c r="B362" s="26" t="s">
        <v>483</v>
      </c>
      <c r="C362" s="26" t="s">
        <v>484</v>
      </c>
      <c r="D362" s="26" t="s">
        <v>485</v>
      </c>
      <c r="E362" s="26" t="s">
        <v>1956</v>
      </c>
      <c r="F362" s="26" t="s">
        <v>485</v>
      </c>
      <c r="G362" s="26" t="s">
        <v>1971</v>
      </c>
      <c r="H362" s="26" t="s">
        <v>486</v>
      </c>
      <c r="I362" s="26" t="s">
        <v>504</v>
      </c>
      <c r="J362" s="26"/>
      <c r="K362" s="26" t="s">
        <v>488</v>
      </c>
      <c r="L362" s="26" t="s">
        <v>486</v>
      </c>
      <c r="M362" s="13" t="s">
        <v>1972</v>
      </c>
      <c r="N362" s="26"/>
      <c r="O362" s="26">
        <v>91727760</v>
      </c>
      <c r="P362" s="26" t="s">
        <v>1189</v>
      </c>
      <c r="Q362" s="26">
        <v>6.9</v>
      </c>
      <c r="R362" s="26">
        <v>36</v>
      </c>
      <c r="S362" s="36">
        <v>3433.5</v>
      </c>
      <c r="T362" s="36">
        <v>3433.5</v>
      </c>
      <c r="U362" s="36"/>
      <c r="V362" s="28">
        <f t="shared" si="123"/>
        <v>6867</v>
      </c>
      <c r="W362" s="27">
        <f t="shared" si="124"/>
        <v>3433.5</v>
      </c>
      <c r="X362" s="27">
        <f t="shared" si="125"/>
        <v>3433.5</v>
      </c>
      <c r="Y362" s="27">
        <f t="shared" si="126"/>
        <v>0</v>
      </c>
      <c r="Z362" s="28">
        <f t="shared" si="127"/>
        <v>6867</v>
      </c>
      <c r="AA362" s="27">
        <f t="shared" si="128"/>
        <v>3433.5</v>
      </c>
      <c r="AB362" s="27">
        <f t="shared" si="129"/>
        <v>3433.5</v>
      </c>
      <c r="AC362" s="27">
        <f t="shared" si="130"/>
        <v>0</v>
      </c>
      <c r="AD362" s="28">
        <f t="shared" si="131"/>
        <v>6867</v>
      </c>
      <c r="AE362" s="28">
        <f t="shared" si="132"/>
        <v>20601</v>
      </c>
      <c r="AF362" s="29" t="s">
        <v>274</v>
      </c>
      <c r="AG362" s="29" t="s">
        <v>59</v>
      </c>
      <c r="AH362" s="29" t="s">
        <v>60</v>
      </c>
      <c r="AI362" s="29" t="s">
        <v>61</v>
      </c>
      <c r="AJ362" s="29" t="s">
        <v>62</v>
      </c>
      <c r="AK362" s="26" t="s">
        <v>63</v>
      </c>
      <c r="AL362" s="26" t="s">
        <v>62</v>
      </c>
      <c r="AM362" s="26" t="s">
        <v>64</v>
      </c>
      <c r="AN362" s="26" t="s">
        <v>65</v>
      </c>
      <c r="AO362" s="26"/>
    </row>
    <row r="363" spans="1:41">
      <c r="A363" s="26">
        <v>49</v>
      </c>
      <c r="B363" s="26" t="s">
        <v>483</v>
      </c>
      <c r="C363" s="26" t="s">
        <v>484</v>
      </c>
      <c r="D363" s="26" t="s">
        <v>485</v>
      </c>
      <c r="E363" s="26" t="s">
        <v>1956</v>
      </c>
      <c r="F363" s="26" t="s">
        <v>485</v>
      </c>
      <c r="G363" s="26" t="s">
        <v>1973</v>
      </c>
      <c r="H363" s="26" t="s">
        <v>486</v>
      </c>
      <c r="I363" s="26" t="s">
        <v>502</v>
      </c>
      <c r="J363" s="26"/>
      <c r="K363" s="26" t="s">
        <v>488</v>
      </c>
      <c r="L363" s="26" t="s">
        <v>486</v>
      </c>
      <c r="M363" s="13" t="s">
        <v>1974</v>
      </c>
      <c r="N363" s="26"/>
      <c r="O363" s="26">
        <v>93633472</v>
      </c>
      <c r="P363" s="26" t="s">
        <v>1189</v>
      </c>
      <c r="Q363" s="26">
        <v>2.5</v>
      </c>
      <c r="R363" s="26">
        <v>36</v>
      </c>
      <c r="S363" s="36">
        <v>605.5</v>
      </c>
      <c r="T363" s="36">
        <v>605.5</v>
      </c>
      <c r="U363" s="36"/>
      <c r="V363" s="28">
        <f t="shared" si="123"/>
        <v>1211</v>
      </c>
      <c r="W363" s="27">
        <f t="shared" si="124"/>
        <v>605.5</v>
      </c>
      <c r="X363" s="27">
        <f t="shared" si="125"/>
        <v>605.5</v>
      </c>
      <c r="Y363" s="27">
        <f t="shared" si="126"/>
        <v>0</v>
      </c>
      <c r="Z363" s="28">
        <f t="shared" si="127"/>
        <v>1211</v>
      </c>
      <c r="AA363" s="27">
        <f t="shared" si="128"/>
        <v>605.5</v>
      </c>
      <c r="AB363" s="27">
        <f t="shared" si="129"/>
        <v>605.5</v>
      </c>
      <c r="AC363" s="27">
        <f t="shared" si="130"/>
        <v>0</v>
      </c>
      <c r="AD363" s="28">
        <f t="shared" si="131"/>
        <v>1211</v>
      </c>
      <c r="AE363" s="28">
        <f t="shared" si="132"/>
        <v>3633</v>
      </c>
      <c r="AF363" s="29" t="s">
        <v>274</v>
      </c>
      <c r="AG363" s="29" t="s">
        <v>59</v>
      </c>
      <c r="AH363" s="29" t="s">
        <v>60</v>
      </c>
      <c r="AI363" s="29" t="s">
        <v>61</v>
      </c>
      <c r="AJ363" s="29" t="s">
        <v>62</v>
      </c>
      <c r="AK363" s="26" t="s">
        <v>63</v>
      </c>
      <c r="AL363" s="26" t="s">
        <v>62</v>
      </c>
      <c r="AM363" s="26" t="s">
        <v>64</v>
      </c>
      <c r="AN363" s="26" t="s">
        <v>65</v>
      </c>
      <c r="AO363" s="26"/>
    </row>
    <row r="364" spans="1:41">
      <c r="A364" s="26">
        <v>50</v>
      </c>
      <c r="B364" s="26" t="s">
        <v>483</v>
      </c>
      <c r="C364" s="26" t="s">
        <v>484</v>
      </c>
      <c r="D364" s="26" t="s">
        <v>485</v>
      </c>
      <c r="E364" s="26" t="s">
        <v>1956</v>
      </c>
      <c r="F364" s="26" t="s">
        <v>485</v>
      </c>
      <c r="G364" s="26" t="s">
        <v>1975</v>
      </c>
      <c r="H364" s="26" t="s">
        <v>486</v>
      </c>
      <c r="I364" s="26" t="s">
        <v>494</v>
      </c>
      <c r="J364" s="26"/>
      <c r="K364" s="26" t="s">
        <v>488</v>
      </c>
      <c r="L364" s="26" t="s">
        <v>486</v>
      </c>
      <c r="M364" s="13" t="s">
        <v>1976</v>
      </c>
      <c r="N364" s="26"/>
      <c r="O364" s="26">
        <v>91171294</v>
      </c>
      <c r="P364" s="26" t="s">
        <v>1189</v>
      </c>
      <c r="Q364" s="26">
        <v>2.5</v>
      </c>
      <c r="R364" s="26">
        <v>36</v>
      </c>
      <c r="S364" s="36">
        <v>1778.5</v>
      </c>
      <c r="T364" s="36">
        <v>1778.5</v>
      </c>
      <c r="U364" s="36"/>
      <c r="V364" s="28">
        <f t="shared" si="123"/>
        <v>3557</v>
      </c>
      <c r="W364" s="27">
        <f t="shared" si="124"/>
        <v>1778.5</v>
      </c>
      <c r="X364" s="27">
        <f t="shared" si="125"/>
        <v>1778.5</v>
      </c>
      <c r="Y364" s="27">
        <f t="shared" si="126"/>
        <v>0</v>
      </c>
      <c r="Z364" s="28">
        <f t="shared" si="127"/>
        <v>3557</v>
      </c>
      <c r="AA364" s="27">
        <f t="shared" si="128"/>
        <v>1778.5</v>
      </c>
      <c r="AB364" s="27">
        <f t="shared" si="129"/>
        <v>1778.5</v>
      </c>
      <c r="AC364" s="27">
        <f t="shared" si="130"/>
        <v>0</v>
      </c>
      <c r="AD364" s="28">
        <f t="shared" si="131"/>
        <v>3557</v>
      </c>
      <c r="AE364" s="28">
        <f t="shared" si="132"/>
        <v>10671</v>
      </c>
      <c r="AF364" s="29" t="s">
        <v>274</v>
      </c>
      <c r="AG364" s="29" t="s">
        <v>59</v>
      </c>
      <c r="AH364" s="29" t="s">
        <v>60</v>
      </c>
      <c r="AI364" s="29" t="s">
        <v>61</v>
      </c>
      <c r="AJ364" s="29" t="s">
        <v>62</v>
      </c>
      <c r="AK364" s="26" t="s">
        <v>63</v>
      </c>
      <c r="AL364" s="26" t="s">
        <v>62</v>
      </c>
      <c r="AM364" s="26" t="s">
        <v>64</v>
      </c>
      <c r="AN364" s="26" t="s">
        <v>65</v>
      </c>
      <c r="AO364" s="26"/>
    </row>
    <row r="365" spans="1:41">
      <c r="A365" s="26">
        <v>51</v>
      </c>
      <c r="B365" s="26" t="s">
        <v>483</v>
      </c>
      <c r="C365" s="26" t="s">
        <v>484</v>
      </c>
      <c r="D365" s="26" t="s">
        <v>485</v>
      </c>
      <c r="E365" s="26" t="s">
        <v>1956</v>
      </c>
      <c r="F365" s="26" t="s">
        <v>485</v>
      </c>
      <c r="G365" s="26" t="s">
        <v>1977</v>
      </c>
      <c r="H365" s="26" t="s">
        <v>486</v>
      </c>
      <c r="I365" s="26" t="s">
        <v>507</v>
      </c>
      <c r="J365" s="26"/>
      <c r="K365" s="26" t="s">
        <v>488</v>
      </c>
      <c r="L365" s="26" t="s">
        <v>486</v>
      </c>
      <c r="M365" s="13" t="s">
        <v>1978</v>
      </c>
      <c r="N365" s="26"/>
      <c r="O365" s="26">
        <v>322056169156</v>
      </c>
      <c r="P365" s="26" t="s">
        <v>1189</v>
      </c>
      <c r="Q365" s="26">
        <v>21</v>
      </c>
      <c r="R365" s="26">
        <v>36</v>
      </c>
      <c r="S365" s="36">
        <v>18182</v>
      </c>
      <c r="T365" s="36">
        <v>18182</v>
      </c>
      <c r="U365" s="36"/>
      <c r="V365" s="28">
        <f t="shared" si="123"/>
        <v>36364</v>
      </c>
      <c r="W365" s="27">
        <f t="shared" si="124"/>
        <v>18182</v>
      </c>
      <c r="X365" s="27">
        <f t="shared" si="125"/>
        <v>18182</v>
      </c>
      <c r="Y365" s="27">
        <f t="shared" si="126"/>
        <v>0</v>
      </c>
      <c r="Z365" s="28">
        <f t="shared" si="127"/>
        <v>36364</v>
      </c>
      <c r="AA365" s="27">
        <f t="shared" si="128"/>
        <v>18182</v>
      </c>
      <c r="AB365" s="27">
        <f t="shared" si="129"/>
        <v>18182</v>
      </c>
      <c r="AC365" s="27">
        <f t="shared" si="130"/>
        <v>0</v>
      </c>
      <c r="AD365" s="28">
        <f t="shared" si="131"/>
        <v>36364</v>
      </c>
      <c r="AE365" s="28">
        <f t="shared" si="132"/>
        <v>109092</v>
      </c>
      <c r="AF365" s="29" t="s">
        <v>274</v>
      </c>
      <c r="AG365" s="29" t="s">
        <v>59</v>
      </c>
      <c r="AH365" s="29" t="s">
        <v>60</v>
      </c>
      <c r="AI365" s="29" t="s">
        <v>61</v>
      </c>
      <c r="AJ365" s="29" t="s">
        <v>62</v>
      </c>
      <c r="AK365" s="26" t="s">
        <v>63</v>
      </c>
      <c r="AL365" s="26" t="s">
        <v>62</v>
      </c>
      <c r="AM365" s="26" t="s">
        <v>64</v>
      </c>
      <c r="AN365" s="26" t="s">
        <v>65</v>
      </c>
      <c r="AO365" s="26"/>
    </row>
    <row r="366" spans="1:41">
      <c r="A366" s="26">
        <v>52</v>
      </c>
      <c r="B366" s="26" t="s">
        <v>483</v>
      </c>
      <c r="C366" s="26" t="s">
        <v>484</v>
      </c>
      <c r="D366" s="26" t="s">
        <v>485</v>
      </c>
      <c r="E366" s="26" t="s">
        <v>1956</v>
      </c>
      <c r="F366" s="26" t="s">
        <v>485</v>
      </c>
      <c r="G366" s="26" t="s">
        <v>1979</v>
      </c>
      <c r="H366" s="26" t="s">
        <v>486</v>
      </c>
      <c r="I366" s="26" t="s">
        <v>502</v>
      </c>
      <c r="J366" s="26"/>
      <c r="K366" s="26" t="s">
        <v>488</v>
      </c>
      <c r="L366" s="26" t="s">
        <v>486</v>
      </c>
      <c r="M366" s="13" t="s">
        <v>1980</v>
      </c>
      <c r="N366" s="26"/>
      <c r="O366" s="26">
        <v>91329985</v>
      </c>
      <c r="P366" s="26" t="s">
        <v>1189</v>
      </c>
      <c r="Q366" s="26">
        <v>2.9</v>
      </c>
      <c r="R366" s="26">
        <v>36</v>
      </c>
      <c r="S366" s="36">
        <v>452.5</v>
      </c>
      <c r="T366" s="36">
        <v>452.5</v>
      </c>
      <c r="U366" s="36"/>
      <c r="V366" s="28">
        <f t="shared" si="123"/>
        <v>905</v>
      </c>
      <c r="W366" s="27">
        <f t="shared" si="124"/>
        <v>452.5</v>
      </c>
      <c r="X366" s="27">
        <f t="shared" si="125"/>
        <v>452.5</v>
      </c>
      <c r="Y366" s="27">
        <f t="shared" si="126"/>
        <v>0</v>
      </c>
      <c r="Z366" s="28">
        <f t="shared" si="127"/>
        <v>905</v>
      </c>
      <c r="AA366" s="27">
        <f t="shared" si="128"/>
        <v>452.5</v>
      </c>
      <c r="AB366" s="27">
        <f t="shared" si="129"/>
        <v>452.5</v>
      </c>
      <c r="AC366" s="27">
        <f t="shared" si="130"/>
        <v>0</v>
      </c>
      <c r="AD366" s="28">
        <f t="shared" si="131"/>
        <v>905</v>
      </c>
      <c r="AE366" s="28">
        <f t="shared" si="132"/>
        <v>2715</v>
      </c>
      <c r="AF366" s="29" t="s">
        <v>274</v>
      </c>
      <c r="AG366" s="29" t="s">
        <v>59</v>
      </c>
      <c r="AH366" s="29" t="s">
        <v>60</v>
      </c>
      <c r="AI366" s="29" t="s">
        <v>61</v>
      </c>
      <c r="AJ366" s="29" t="s">
        <v>62</v>
      </c>
      <c r="AK366" s="26" t="s">
        <v>63</v>
      </c>
      <c r="AL366" s="26" t="s">
        <v>62</v>
      </c>
      <c r="AM366" s="26" t="s">
        <v>64</v>
      </c>
      <c r="AN366" s="26" t="s">
        <v>65</v>
      </c>
      <c r="AO366" s="26"/>
    </row>
    <row r="367" spans="1:41">
      <c r="A367" s="26">
        <v>53</v>
      </c>
      <c r="B367" s="26" t="s">
        <v>483</v>
      </c>
      <c r="C367" s="26" t="s">
        <v>484</v>
      </c>
      <c r="D367" s="26" t="s">
        <v>485</v>
      </c>
      <c r="E367" s="26" t="s">
        <v>1956</v>
      </c>
      <c r="F367" s="26" t="s">
        <v>485</v>
      </c>
      <c r="G367" s="26" t="s">
        <v>1981</v>
      </c>
      <c r="H367" s="26" t="s">
        <v>486</v>
      </c>
      <c r="I367" s="26" t="s">
        <v>502</v>
      </c>
      <c r="J367" s="26"/>
      <c r="K367" s="26" t="s">
        <v>488</v>
      </c>
      <c r="L367" s="26" t="s">
        <v>486</v>
      </c>
      <c r="M367" s="13" t="s">
        <v>1982</v>
      </c>
      <c r="N367" s="26"/>
      <c r="O367" s="26">
        <v>91171321</v>
      </c>
      <c r="P367" s="26" t="s">
        <v>1189</v>
      </c>
      <c r="Q367" s="26">
        <v>4.9000000000000004</v>
      </c>
      <c r="R367" s="26">
        <v>36</v>
      </c>
      <c r="S367" s="36">
        <v>1472</v>
      </c>
      <c r="T367" s="36">
        <v>1472</v>
      </c>
      <c r="U367" s="36"/>
      <c r="V367" s="28">
        <f t="shared" si="123"/>
        <v>2944</v>
      </c>
      <c r="W367" s="27">
        <f t="shared" si="124"/>
        <v>1472</v>
      </c>
      <c r="X367" s="27">
        <f t="shared" si="125"/>
        <v>1472</v>
      </c>
      <c r="Y367" s="27">
        <f t="shared" si="126"/>
        <v>0</v>
      </c>
      <c r="Z367" s="28">
        <f t="shared" si="127"/>
        <v>2944</v>
      </c>
      <c r="AA367" s="27">
        <f t="shared" si="128"/>
        <v>1472</v>
      </c>
      <c r="AB367" s="27">
        <f t="shared" si="129"/>
        <v>1472</v>
      </c>
      <c r="AC367" s="27">
        <f t="shared" si="130"/>
        <v>0</v>
      </c>
      <c r="AD367" s="28">
        <f t="shared" si="131"/>
        <v>2944</v>
      </c>
      <c r="AE367" s="28">
        <f t="shared" si="132"/>
        <v>8832</v>
      </c>
      <c r="AF367" s="29" t="s">
        <v>274</v>
      </c>
      <c r="AG367" s="29" t="s">
        <v>59</v>
      </c>
      <c r="AH367" s="29" t="s">
        <v>60</v>
      </c>
      <c r="AI367" s="29" t="s">
        <v>61</v>
      </c>
      <c r="AJ367" s="29" t="s">
        <v>62</v>
      </c>
      <c r="AK367" s="26" t="s">
        <v>63</v>
      </c>
      <c r="AL367" s="26" t="s">
        <v>62</v>
      </c>
      <c r="AM367" s="26" t="s">
        <v>64</v>
      </c>
      <c r="AN367" s="26" t="s">
        <v>65</v>
      </c>
      <c r="AO367" s="26"/>
    </row>
    <row r="368" spans="1:41">
      <c r="A368" s="26">
        <v>54</v>
      </c>
      <c r="B368" s="26" t="s">
        <v>483</v>
      </c>
      <c r="C368" s="26" t="s">
        <v>484</v>
      </c>
      <c r="D368" s="26" t="s">
        <v>485</v>
      </c>
      <c r="E368" s="26" t="s">
        <v>1956</v>
      </c>
      <c r="F368" s="26" t="s">
        <v>485</v>
      </c>
      <c r="G368" s="26" t="s">
        <v>1983</v>
      </c>
      <c r="H368" s="26" t="s">
        <v>486</v>
      </c>
      <c r="I368" s="26" t="s">
        <v>1984</v>
      </c>
      <c r="J368" s="26"/>
      <c r="K368" s="26" t="s">
        <v>488</v>
      </c>
      <c r="L368" s="26" t="s">
        <v>486</v>
      </c>
      <c r="M368" s="13" t="s">
        <v>1985</v>
      </c>
      <c r="N368" s="26"/>
      <c r="O368" s="26">
        <v>91727716</v>
      </c>
      <c r="P368" s="26" t="s">
        <v>1189</v>
      </c>
      <c r="Q368" s="26">
        <v>3.6</v>
      </c>
      <c r="R368" s="26">
        <v>36</v>
      </c>
      <c r="S368" s="36">
        <v>787.5</v>
      </c>
      <c r="T368" s="36">
        <v>787.5</v>
      </c>
      <c r="U368" s="36"/>
      <c r="V368" s="28">
        <f t="shared" si="123"/>
        <v>1575</v>
      </c>
      <c r="W368" s="27">
        <f t="shared" si="124"/>
        <v>787.5</v>
      </c>
      <c r="X368" s="27">
        <f t="shared" si="125"/>
        <v>787.5</v>
      </c>
      <c r="Y368" s="27">
        <f t="shared" si="126"/>
        <v>0</v>
      </c>
      <c r="Z368" s="28">
        <f t="shared" si="127"/>
        <v>1575</v>
      </c>
      <c r="AA368" s="27">
        <f t="shared" si="128"/>
        <v>787.5</v>
      </c>
      <c r="AB368" s="27">
        <f t="shared" si="129"/>
        <v>787.5</v>
      </c>
      <c r="AC368" s="27">
        <f t="shared" si="130"/>
        <v>0</v>
      </c>
      <c r="AD368" s="28">
        <f t="shared" si="131"/>
        <v>1575</v>
      </c>
      <c r="AE368" s="28">
        <f t="shared" si="132"/>
        <v>4725</v>
      </c>
      <c r="AF368" s="29" t="s">
        <v>274</v>
      </c>
      <c r="AG368" s="29" t="s">
        <v>59</v>
      </c>
      <c r="AH368" s="29" t="s">
        <v>60</v>
      </c>
      <c r="AI368" s="29" t="s">
        <v>61</v>
      </c>
      <c r="AJ368" s="29" t="s">
        <v>62</v>
      </c>
      <c r="AK368" s="26" t="s">
        <v>63</v>
      </c>
      <c r="AL368" s="26" t="s">
        <v>62</v>
      </c>
      <c r="AM368" s="26" t="s">
        <v>64</v>
      </c>
      <c r="AN368" s="26" t="s">
        <v>65</v>
      </c>
      <c r="AO368" s="26"/>
    </row>
    <row r="369" spans="1:41">
      <c r="A369" s="26">
        <v>55</v>
      </c>
      <c r="B369" s="26" t="s">
        <v>483</v>
      </c>
      <c r="C369" s="26" t="s">
        <v>484</v>
      </c>
      <c r="D369" s="26" t="s">
        <v>485</v>
      </c>
      <c r="E369" s="26" t="s">
        <v>1956</v>
      </c>
      <c r="F369" s="26" t="s">
        <v>485</v>
      </c>
      <c r="G369" s="26" t="s">
        <v>1986</v>
      </c>
      <c r="H369" s="26" t="s">
        <v>486</v>
      </c>
      <c r="I369" s="26" t="s">
        <v>525</v>
      </c>
      <c r="J369" s="35"/>
      <c r="K369" s="26" t="s">
        <v>488</v>
      </c>
      <c r="L369" s="26" t="s">
        <v>486</v>
      </c>
      <c r="M369" s="13" t="s">
        <v>1987</v>
      </c>
      <c r="N369" s="26"/>
      <c r="O369" s="26">
        <v>90743620</v>
      </c>
      <c r="P369" s="26" t="s">
        <v>1189</v>
      </c>
      <c r="Q369" s="26">
        <v>6.5</v>
      </c>
      <c r="R369" s="26">
        <v>36</v>
      </c>
      <c r="S369" s="36">
        <v>898.5</v>
      </c>
      <c r="T369" s="36">
        <v>898.5</v>
      </c>
      <c r="U369" s="36"/>
      <c r="V369" s="28">
        <f t="shared" si="123"/>
        <v>1797</v>
      </c>
      <c r="W369" s="27">
        <f t="shared" si="124"/>
        <v>898.5</v>
      </c>
      <c r="X369" s="27">
        <f t="shared" si="125"/>
        <v>898.5</v>
      </c>
      <c r="Y369" s="27">
        <f t="shared" si="126"/>
        <v>0</v>
      </c>
      <c r="Z369" s="28">
        <f t="shared" si="127"/>
        <v>1797</v>
      </c>
      <c r="AA369" s="27">
        <f t="shared" si="128"/>
        <v>898.5</v>
      </c>
      <c r="AB369" s="27">
        <f t="shared" si="129"/>
        <v>898.5</v>
      </c>
      <c r="AC369" s="27">
        <f t="shared" si="130"/>
        <v>0</v>
      </c>
      <c r="AD369" s="28">
        <f t="shared" si="131"/>
        <v>1797</v>
      </c>
      <c r="AE369" s="28">
        <f t="shared" si="132"/>
        <v>5391</v>
      </c>
      <c r="AF369" s="29" t="s">
        <v>274</v>
      </c>
      <c r="AG369" s="29" t="s">
        <v>59</v>
      </c>
      <c r="AH369" s="29" t="s">
        <v>60</v>
      </c>
      <c r="AI369" s="29" t="s">
        <v>61</v>
      </c>
      <c r="AJ369" s="29" t="s">
        <v>62</v>
      </c>
      <c r="AK369" s="26" t="s">
        <v>63</v>
      </c>
      <c r="AL369" s="26" t="s">
        <v>62</v>
      </c>
      <c r="AM369" s="26" t="s">
        <v>64</v>
      </c>
      <c r="AN369" s="26" t="s">
        <v>65</v>
      </c>
      <c r="AO369" s="26"/>
    </row>
    <row r="370" spans="1:41">
      <c r="A370" s="26">
        <v>56</v>
      </c>
      <c r="B370" s="26" t="s">
        <v>483</v>
      </c>
      <c r="C370" s="26" t="s">
        <v>484</v>
      </c>
      <c r="D370" s="26" t="s">
        <v>485</v>
      </c>
      <c r="E370" s="26" t="s">
        <v>1956</v>
      </c>
      <c r="F370" s="26" t="s">
        <v>485</v>
      </c>
      <c r="G370" s="26" t="s">
        <v>1988</v>
      </c>
      <c r="H370" s="26" t="s">
        <v>486</v>
      </c>
      <c r="I370" s="26" t="s">
        <v>499</v>
      </c>
      <c r="J370" s="26"/>
      <c r="K370" s="26" t="s">
        <v>488</v>
      </c>
      <c r="L370" s="26" t="s">
        <v>486</v>
      </c>
      <c r="M370" s="13" t="s">
        <v>1989</v>
      </c>
      <c r="N370" s="26"/>
      <c r="O370" s="26">
        <v>71590151</v>
      </c>
      <c r="P370" s="26" t="s">
        <v>1189</v>
      </c>
      <c r="Q370" s="26">
        <v>3</v>
      </c>
      <c r="R370" s="26">
        <v>36</v>
      </c>
      <c r="S370" s="36">
        <v>172</v>
      </c>
      <c r="T370" s="36">
        <v>172</v>
      </c>
      <c r="U370" s="36"/>
      <c r="V370" s="28">
        <f t="shared" si="123"/>
        <v>344</v>
      </c>
      <c r="W370" s="27">
        <f t="shared" si="124"/>
        <v>172</v>
      </c>
      <c r="X370" s="27">
        <f t="shared" si="125"/>
        <v>172</v>
      </c>
      <c r="Y370" s="27">
        <f t="shared" si="126"/>
        <v>0</v>
      </c>
      <c r="Z370" s="28">
        <f t="shared" si="127"/>
        <v>344</v>
      </c>
      <c r="AA370" s="27">
        <f t="shared" si="128"/>
        <v>172</v>
      </c>
      <c r="AB370" s="27">
        <f t="shared" si="129"/>
        <v>172</v>
      </c>
      <c r="AC370" s="27">
        <f t="shared" si="130"/>
        <v>0</v>
      </c>
      <c r="AD370" s="28">
        <f t="shared" si="131"/>
        <v>344</v>
      </c>
      <c r="AE370" s="28">
        <f t="shared" si="132"/>
        <v>1032</v>
      </c>
      <c r="AF370" s="29" t="s">
        <v>274</v>
      </c>
      <c r="AG370" s="29" t="s">
        <v>59</v>
      </c>
      <c r="AH370" s="29" t="s">
        <v>60</v>
      </c>
      <c r="AI370" s="29" t="s">
        <v>61</v>
      </c>
      <c r="AJ370" s="29" t="s">
        <v>62</v>
      </c>
      <c r="AK370" s="26" t="s">
        <v>63</v>
      </c>
      <c r="AL370" s="26" t="s">
        <v>62</v>
      </c>
      <c r="AM370" s="26" t="s">
        <v>64</v>
      </c>
      <c r="AN370" s="26" t="s">
        <v>65</v>
      </c>
      <c r="AO370" s="26"/>
    </row>
    <row r="371" spans="1:41">
      <c r="A371" s="26">
        <v>57</v>
      </c>
      <c r="B371" s="26" t="s">
        <v>483</v>
      </c>
      <c r="C371" s="26" t="s">
        <v>484</v>
      </c>
      <c r="D371" s="26" t="s">
        <v>485</v>
      </c>
      <c r="E371" s="26" t="s">
        <v>1956</v>
      </c>
      <c r="F371" s="26" t="s">
        <v>485</v>
      </c>
      <c r="G371" s="26" t="s">
        <v>1990</v>
      </c>
      <c r="H371" s="26" t="s">
        <v>486</v>
      </c>
      <c r="I371" s="26" t="s">
        <v>487</v>
      </c>
      <c r="J371" s="26" t="s">
        <v>1991</v>
      </c>
      <c r="K371" s="26" t="s">
        <v>488</v>
      </c>
      <c r="L371" s="26" t="s">
        <v>486</v>
      </c>
      <c r="M371" s="13" t="s">
        <v>1992</v>
      </c>
      <c r="N371" s="26"/>
      <c r="O371" s="26">
        <v>5322371630784</v>
      </c>
      <c r="P371" s="26" t="s">
        <v>692</v>
      </c>
      <c r="Q371" s="26">
        <v>16</v>
      </c>
      <c r="R371" s="26">
        <v>36</v>
      </c>
      <c r="S371" s="36">
        <v>1</v>
      </c>
      <c r="T371" s="36"/>
      <c r="U371" s="36"/>
      <c r="V371" s="28">
        <f t="shared" si="123"/>
        <v>1</v>
      </c>
      <c r="W371" s="27">
        <f t="shared" si="124"/>
        <v>1</v>
      </c>
      <c r="X371" s="27">
        <f t="shared" si="125"/>
        <v>0</v>
      </c>
      <c r="Y371" s="27">
        <f t="shared" si="126"/>
        <v>0</v>
      </c>
      <c r="Z371" s="28">
        <f t="shared" si="127"/>
        <v>1</v>
      </c>
      <c r="AA371" s="27">
        <f t="shared" si="128"/>
        <v>1</v>
      </c>
      <c r="AB371" s="27">
        <f t="shared" si="129"/>
        <v>0</v>
      </c>
      <c r="AC371" s="27">
        <f t="shared" si="130"/>
        <v>0</v>
      </c>
      <c r="AD371" s="28">
        <f t="shared" si="131"/>
        <v>1</v>
      </c>
      <c r="AE371" s="28">
        <f t="shared" si="132"/>
        <v>3</v>
      </c>
      <c r="AF371" s="29" t="s">
        <v>274</v>
      </c>
      <c r="AG371" s="29" t="s">
        <v>59</v>
      </c>
      <c r="AH371" s="29" t="s">
        <v>60</v>
      </c>
      <c r="AI371" s="29" t="s">
        <v>61</v>
      </c>
      <c r="AJ371" s="29" t="s">
        <v>62</v>
      </c>
      <c r="AK371" s="26" t="s">
        <v>63</v>
      </c>
      <c r="AL371" s="26" t="s">
        <v>62</v>
      </c>
      <c r="AM371" s="26" t="s">
        <v>64</v>
      </c>
      <c r="AN371" s="26" t="s">
        <v>65</v>
      </c>
      <c r="AO371" s="26"/>
    </row>
    <row r="372" spans="1:41">
      <c r="A372" s="26">
        <v>58</v>
      </c>
      <c r="B372" s="26" t="s">
        <v>483</v>
      </c>
      <c r="C372" s="26" t="s">
        <v>484</v>
      </c>
      <c r="D372" s="26" t="s">
        <v>485</v>
      </c>
      <c r="E372" s="26" t="s">
        <v>1956</v>
      </c>
      <c r="F372" s="26" t="s">
        <v>485</v>
      </c>
      <c r="G372" s="26" t="s">
        <v>1993</v>
      </c>
      <c r="H372" s="26" t="s">
        <v>486</v>
      </c>
      <c r="I372" s="26" t="s">
        <v>487</v>
      </c>
      <c r="J372" s="26" t="s">
        <v>1994</v>
      </c>
      <c r="K372" s="26" t="s">
        <v>488</v>
      </c>
      <c r="L372" s="26" t="s">
        <v>486</v>
      </c>
      <c r="M372" s="13" t="s">
        <v>1995</v>
      </c>
      <c r="N372" s="26"/>
      <c r="O372" s="37"/>
      <c r="P372" s="26" t="s">
        <v>692</v>
      </c>
      <c r="Q372" s="26">
        <v>12</v>
      </c>
      <c r="R372" s="26">
        <v>36</v>
      </c>
      <c r="S372" s="36">
        <v>1</v>
      </c>
      <c r="T372" s="36"/>
      <c r="U372" s="36"/>
      <c r="V372" s="28">
        <f t="shared" si="123"/>
        <v>1</v>
      </c>
      <c r="W372" s="27">
        <f t="shared" si="124"/>
        <v>1</v>
      </c>
      <c r="X372" s="27">
        <f t="shared" si="125"/>
        <v>0</v>
      </c>
      <c r="Y372" s="27">
        <f t="shared" si="126"/>
        <v>0</v>
      </c>
      <c r="Z372" s="28">
        <f t="shared" si="127"/>
        <v>1</v>
      </c>
      <c r="AA372" s="27">
        <f t="shared" si="128"/>
        <v>1</v>
      </c>
      <c r="AB372" s="27">
        <f t="shared" si="129"/>
        <v>0</v>
      </c>
      <c r="AC372" s="27">
        <f t="shared" si="130"/>
        <v>0</v>
      </c>
      <c r="AD372" s="28">
        <f t="shared" si="131"/>
        <v>1</v>
      </c>
      <c r="AE372" s="28">
        <f t="shared" si="132"/>
        <v>3</v>
      </c>
      <c r="AF372" s="29" t="s">
        <v>274</v>
      </c>
      <c r="AG372" s="29" t="s">
        <v>59</v>
      </c>
      <c r="AH372" s="29" t="s">
        <v>60</v>
      </c>
      <c r="AI372" s="29" t="s">
        <v>61</v>
      </c>
      <c r="AJ372" s="29" t="s">
        <v>62</v>
      </c>
      <c r="AK372" s="26" t="s">
        <v>63</v>
      </c>
      <c r="AL372" s="26" t="s">
        <v>62</v>
      </c>
      <c r="AM372" s="26" t="s">
        <v>64</v>
      </c>
      <c r="AN372" s="26" t="s">
        <v>65</v>
      </c>
      <c r="AO372" s="26"/>
    </row>
    <row r="373" spans="1:41">
      <c r="A373" s="26">
        <v>59</v>
      </c>
      <c r="B373" s="26" t="s">
        <v>483</v>
      </c>
      <c r="C373" s="26" t="s">
        <v>484</v>
      </c>
      <c r="D373" s="26" t="s">
        <v>485</v>
      </c>
      <c r="E373" s="26" t="s">
        <v>1956</v>
      </c>
      <c r="F373" s="26" t="s">
        <v>485</v>
      </c>
      <c r="G373" s="26" t="s">
        <v>1996</v>
      </c>
      <c r="H373" s="26" t="s">
        <v>615</v>
      </c>
      <c r="I373" s="26" t="s">
        <v>617</v>
      </c>
      <c r="J373" s="26" t="s">
        <v>1997</v>
      </c>
      <c r="K373" s="26" t="s">
        <v>1884</v>
      </c>
      <c r="L373" s="26" t="s">
        <v>615</v>
      </c>
      <c r="M373" s="13" t="s">
        <v>1998</v>
      </c>
      <c r="N373" s="26"/>
      <c r="O373" s="26">
        <v>93906059</v>
      </c>
      <c r="P373" s="26" t="s">
        <v>1189</v>
      </c>
      <c r="Q373" s="26">
        <v>5</v>
      </c>
      <c r="R373" s="26">
        <v>36</v>
      </c>
      <c r="S373" s="36">
        <v>2000</v>
      </c>
      <c r="T373" s="36">
        <v>3104</v>
      </c>
      <c r="U373" s="36"/>
      <c r="V373" s="28">
        <f t="shared" si="123"/>
        <v>5104</v>
      </c>
      <c r="W373" s="27">
        <f t="shared" si="124"/>
        <v>2000</v>
      </c>
      <c r="X373" s="27">
        <f t="shared" si="125"/>
        <v>3104</v>
      </c>
      <c r="Y373" s="27">
        <f t="shared" si="126"/>
        <v>0</v>
      </c>
      <c r="Z373" s="28">
        <f t="shared" si="127"/>
        <v>5104</v>
      </c>
      <c r="AA373" s="27">
        <f t="shared" si="128"/>
        <v>2000</v>
      </c>
      <c r="AB373" s="27">
        <f t="shared" si="129"/>
        <v>3104</v>
      </c>
      <c r="AC373" s="27">
        <f t="shared" si="130"/>
        <v>0</v>
      </c>
      <c r="AD373" s="28">
        <f t="shared" si="131"/>
        <v>5104</v>
      </c>
      <c r="AE373" s="28">
        <f t="shared" si="132"/>
        <v>15312</v>
      </c>
      <c r="AF373" s="29" t="s">
        <v>274</v>
      </c>
      <c r="AG373" s="29" t="s">
        <v>59</v>
      </c>
      <c r="AH373" s="29" t="s">
        <v>60</v>
      </c>
      <c r="AI373" s="29" t="s">
        <v>61</v>
      </c>
      <c r="AJ373" s="29" t="s">
        <v>62</v>
      </c>
      <c r="AK373" s="26" t="s">
        <v>63</v>
      </c>
      <c r="AL373" s="26" t="s">
        <v>62</v>
      </c>
      <c r="AM373" s="26" t="s">
        <v>64</v>
      </c>
      <c r="AN373" s="26" t="s">
        <v>65</v>
      </c>
      <c r="AO373" s="26"/>
    </row>
    <row r="374" spans="1:41">
      <c r="A374" s="26">
        <v>60</v>
      </c>
      <c r="B374" s="26" t="s">
        <v>483</v>
      </c>
      <c r="C374" s="26" t="s">
        <v>484</v>
      </c>
      <c r="D374" s="26" t="s">
        <v>485</v>
      </c>
      <c r="E374" s="26" t="s">
        <v>1956</v>
      </c>
      <c r="F374" s="26" t="s">
        <v>485</v>
      </c>
      <c r="G374" s="26" t="s">
        <v>1999</v>
      </c>
      <c r="H374" s="26" t="s">
        <v>615</v>
      </c>
      <c r="I374" s="26" t="s">
        <v>617</v>
      </c>
      <c r="J374" s="26" t="s">
        <v>2000</v>
      </c>
      <c r="K374" s="26" t="s">
        <v>1884</v>
      </c>
      <c r="L374" s="26" t="s">
        <v>615</v>
      </c>
      <c r="M374" s="13" t="s">
        <v>2001</v>
      </c>
      <c r="N374" s="26"/>
      <c r="O374" s="26">
        <v>91770490</v>
      </c>
      <c r="P374" s="26" t="s">
        <v>1189</v>
      </c>
      <c r="Q374" s="26">
        <v>5</v>
      </c>
      <c r="R374" s="26">
        <v>36</v>
      </c>
      <c r="S374" s="36">
        <v>5000</v>
      </c>
      <c r="T374" s="36">
        <v>5472</v>
      </c>
      <c r="U374" s="36"/>
      <c r="V374" s="28">
        <f t="shared" si="123"/>
        <v>10472</v>
      </c>
      <c r="W374" s="27">
        <f t="shared" si="124"/>
        <v>5000</v>
      </c>
      <c r="X374" s="27">
        <f t="shared" si="125"/>
        <v>5472</v>
      </c>
      <c r="Y374" s="27">
        <f t="shared" si="126"/>
        <v>0</v>
      </c>
      <c r="Z374" s="28">
        <f t="shared" si="127"/>
        <v>10472</v>
      </c>
      <c r="AA374" s="27">
        <f t="shared" si="128"/>
        <v>5000</v>
      </c>
      <c r="AB374" s="27">
        <f t="shared" si="129"/>
        <v>5472</v>
      </c>
      <c r="AC374" s="27">
        <f t="shared" si="130"/>
        <v>0</v>
      </c>
      <c r="AD374" s="28">
        <f t="shared" si="131"/>
        <v>10472</v>
      </c>
      <c r="AE374" s="28">
        <f t="shared" si="132"/>
        <v>31416</v>
      </c>
      <c r="AF374" s="29" t="s">
        <v>274</v>
      </c>
      <c r="AG374" s="29" t="s">
        <v>59</v>
      </c>
      <c r="AH374" s="29" t="s">
        <v>60</v>
      </c>
      <c r="AI374" s="29" t="s">
        <v>61</v>
      </c>
      <c r="AJ374" s="29" t="s">
        <v>62</v>
      </c>
      <c r="AK374" s="26" t="s">
        <v>63</v>
      </c>
      <c r="AL374" s="26" t="s">
        <v>62</v>
      </c>
      <c r="AM374" s="26" t="s">
        <v>64</v>
      </c>
      <c r="AN374" s="26" t="s">
        <v>65</v>
      </c>
      <c r="AO374" s="26"/>
    </row>
    <row r="375" spans="1:41">
      <c r="A375" s="26">
        <v>61</v>
      </c>
      <c r="B375" s="26" t="s">
        <v>483</v>
      </c>
      <c r="C375" s="26" t="s">
        <v>484</v>
      </c>
      <c r="D375" s="26" t="s">
        <v>485</v>
      </c>
      <c r="E375" s="26" t="s">
        <v>1956</v>
      </c>
      <c r="F375" s="26" t="s">
        <v>485</v>
      </c>
      <c r="G375" s="26" t="s">
        <v>2002</v>
      </c>
      <c r="H375" s="26" t="s">
        <v>615</v>
      </c>
      <c r="I375" s="26" t="s">
        <v>2003</v>
      </c>
      <c r="J375" s="26"/>
      <c r="K375" s="26" t="s">
        <v>1884</v>
      </c>
      <c r="L375" s="26" t="s">
        <v>615</v>
      </c>
      <c r="M375" s="13" t="s">
        <v>2004</v>
      </c>
      <c r="N375" s="26"/>
      <c r="O375" s="26">
        <v>90276403</v>
      </c>
      <c r="P375" s="26" t="s">
        <v>1189</v>
      </c>
      <c r="Q375" s="26">
        <v>7.1</v>
      </c>
      <c r="R375" s="26">
        <v>36</v>
      </c>
      <c r="S375" s="36">
        <v>2300</v>
      </c>
      <c r="T375" s="36">
        <v>2334</v>
      </c>
      <c r="U375" s="36"/>
      <c r="V375" s="28">
        <f t="shared" si="123"/>
        <v>4634</v>
      </c>
      <c r="W375" s="27">
        <f t="shared" si="124"/>
        <v>2300</v>
      </c>
      <c r="X375" s="27">
        <f t="shared" si="125"/>
        <v>2334</v>
      </c>
      <c r="Y375" s="27">
        <f t="shared" si="126"/>
        <v>0</v>
      </c>
      <c r="Z375" s="28">
        <f t="shared" si="127"/>
        <v>4634</v>
      </c>
      <c r="AA375" s="27">
        <f t="shared" si="128"/>
        <v>2300</v>
      </c>
      <c r="AB375" s="27">
        <f t="shared" si="129"/>
        <v>2334</v>
      </c>
      <c r="AC375" s="27">
        <f t="shared" si="130"/>
        <v>0</v>
      </c>
      <c r="AD375" s="28">
        <f t="shared" si="131"/>
        <v>4634</v>
      </c>
      <c r="AE375" s="28">
        <f t="shared" si="132"/>
        <v>13902</v>
      </c>
      <c r="AF375" s="29" t="s">
        <v>274</v>
      </c>
      <c r="AG375" s="29" t="s">
        <v>59</v>
      </c>
      <c r="AH375" s="29" t="s">
        <v>60</v>
      </c>
      <c r="AI375" s="29" t="s">
        <v>61</v>
      </c>
      <c r="AJ375" s="29" t="s">
        <v>62</v>
      </c>
      <c r="AK375" s="26" t="s">
        <v>63</v>
      </c>
      <c r="AL375" s="26" t="s">
        <v>62</v>
      </c>
      <c r="AM375" s="26" t="s">
        <v>64</v>
      </c>
      <c r="AN375" s="26" t="s">
        <v>65</v>
      </c>
      <c r="AO375" s="26"/>
    </row>
    <row r="376" spans="1:41">
      <c r="A376" s="26">
        <v>62</v>
      </c>
      <c r="B376" s="26" t="s">
        <v>483</v>
      </c>
      <c r="C376" s="26" t="s">
        <v>484</v>
      </c>
      <c r="D376" s="26" t="s">
        <v>485</v>
      </c>
      <c r="E376" s="26" t="s">
        <v>1956</v>
      </c>
      <c r="F376" s="26" t="s">
        <v>485</v>
      </c>
      <c r="G376" s="26" t="s">
        <v>2005</v>
      </c>
      <c r="H376" s="26" t="s">
        <v>615</v>
      </c>
      <c r="I376" s="26" t="s">
        <v>487</v>
      </c>
      <c r="J376" s="26" t="s">
        <v>2006</v>
      </c>
      <c r="K376" s="26" t="s">
        <v>1884</v>
      </c>
      <c r="L376" s="26" t="s">
        <v>615</v>
      </c>
      <c r="M376" s="13" t="s">
        <v>2007</v>
      </c>
      <c r="N376" s="26"/>
      <c r="O376" s="26">
        <v>98756700</v>
      </c>
      <c r="P376" s="26" t="s">
        <v>1189</v>
      </c>
      <c r="Q376" s="26">
        <v>5</v>
      </c>
      <c r="R376" s="26">
        <v>36</v>
      </c>
      <c r="S376" s="36">
        <v>100</v>
      </c>
      <c r="T376" s="36">
        <v>82</v>
      </c>
      <c r="U376" s="36"/>
      <c r="V376" s="28">
        <f t="shared" si="123"/>
        <v>182</v>
      </c>
      <c r="W376" s="27">
        <f t="shared" si="124"/>
        <v>100</v>
      </c>
      <c r="X376" s="27">
        <f t="shared" si="125"/>
        <v>82</v>
      </c>
      <c r="Y376" s="27">
        <f t="shared" si="126"/>
        <v>0</v>
      </c>
      <c r="Z376" s="28">
        <f t="shared" si="127"/>
        <v>182</v>
      </c>
      <c r="AA376" s="27">
        <f t="shared" si="128"/>
        <v>100</v>
      </c>
      <c r="AB376" s="27">
        <f t="shared" si="129"/>
        <v>82</v>
      </c>
      <c r="AC376" s="27">
        <f t="shared" si="130"/>
        <v>0</v>
      </c>
      <c r="AD376" s="28">
        <f t="shared" si="131"/>
        <v>182</v>
      </c>
      <c r="AE376" s="28">
        <f t="shared" si="132"/>
        <v>546</v>
      </c>
      <c r="AF376" s="29" t="s">
        <v>274</v>
      </c>
      <c r="AG376" s="29" t="s">
        <v>59</v>
      </c>
      <c r="AH376" s="29" t="s">
        <v>60</v>
      </c>
      <c r="AI376" s="29" t="s">
        <v>61</v>
      </c>
      <c r="AJ376" s="29" t="s">
        <v>62</v>
      </c>
      <c r="AK376" s="26" t="s">
        <v>63</v>
      </c>
      <c r="AL376" s="26" t="s">
        <v>62</v>
      </c>
      <c r="AM376" s="26" t="s">
        <v>64</v>
      </c>
      <c r="AN376" s="26" t="s">
        <v>65</v>
      </c>
      <c r="AO376" s="26"/>
    </row>
    <row r="377" spans="1:41">
      <c r="A377" s="26">
        <v>63</v>
      </c>
      <c r="B377" s="26" t="s">
        <v>483</v>
      </c>
      <c r="C377" s="26" t="s">
        <v>484</v>
      </c>
      <c r="D377" s="26" t="s">
        <v>485</v>
      </c>
      <c r="E377" s="26" t="s">
        <v>1956</v>
      </c>
      <c r="F377" s="26" t="s">
        <v>485</v>
      </c>
      <c r="G377" s="26" t="s">
        <v>2008</v>
      </c>
      <c r="H377" s="26" t="s">
        <v>615</v>
      </c>
      <c r="I377" s="26" t="s">
        <v>2009</v>
      </c>
      <c r="J377" s="26">
        <v>1</v>
      </c>
      <c r="K377" s="26" t="s">
        <v>1884</v>
      </c>
      <c r="L377" s="26" t="s">
        <v>615</v>
      </c>
      <c r="M377" s="13" t="s">
        <v>2010</v>
      </c>
      <c r="N377" s="26"/>
      <c r="O377" s="26">
        <v>91140415</v>
      </c>
      <c r="P377" s="26" t="s">
        <v>1189</v>
      </c>
      <c r="Q377" s="26">
        <v>5</v>
      </c>
      <c r="R377" s="26">
        <v>36</v>
      </c>
      <c r="S377" s="36">
        <v>1000</v>
      </c>
      <c r="T377" s="36">
        <v>1892</v>
      </c>
      <c r="U377" s="36"/>
      <c r="V377" s="28">
        <f t="shared" si="123"/>
        <v>2892</v>
      </c>
      <c r="W377" s="27">
        <f t="shared" si="124"/>
        <v>1000</v>
      </c>
      <c r="X377" s="27">
        <f t="shared" si="125"/>
        <v>1892</v>
      </c>
      <c r="Y377" s="27">
        <f t="shared" si="126"/>
        <v>0</v>
      </c>
      <c r="Z377" s="28">
        <f t="shared" si="127"/>
        <v>2892</v>
      </c>
      <c r="AA377" s="27">
        <f t="shared" si="128"/>
        <v>1000</v>
      </c>
      <c r="AB377" s="27">
        <f t="shared" si="129"/>
        <v>1892</v>
      </c>
      <c r="AC377" s="27">
        <f t="shared" si="130"/>
        <v>0</v>
      </c>
      <c r="AD377" s="28">
        <f t="shared" si="131"/>
        <v>2892</v>
      </c>
      <c r="AE377" s="28">
        <f t="shared" si="132"/>
        <v>8676</v>
      </c>
      <c r="AF377" s="29" t="s">
        <v>274</v>
      </c>
      <c r="AG377" s="29" t="s">
        <v>59</v>
      </c>
      <c r="AH377" s="29" t="s">
        <v>60</v>
      </c>
      <c r="AI377" s="29" t="s">
        <v>61</v>
      </c>
      <c r="AJ377" s="29" t="s">
        <v>62</v>
      </c>
      <c r="AK377" s="26" t="s">
        <v>63</v>
      </c>
      <c r="AL377" s="26" t="s">
        <v>62</v>
      </c>
      <c r="AM377" s="26" t="s">
        <v>64</v>
      </c>
      <c r="AN377" s="26" t="s">
        <v>65</v>
      </c>
      <c r="AO377" s="26"/>
    </row>
    <row r="378" spans="1:41">
      <c r="A378" s="26">
        <v>64</v>
      </c>
      <c r="B378" s="26" t="s">
        <v>483</v>
      </c>
      <c r="C378" s="26" t="s">
        <v>484</v>
      </c>
      <c r="D378" s="26" t="s">
        <v>485</v>
      </c>
      <c r="E378" s="26" t="s">
        <v>1956</v>
      </c>
      <c r="F378" s="26" t="s">
        <v>485</v>
      </c>
      <c r="G378" s="26" t="s">
        <v>2011</v>
      </c>
      <c r="H378" s="26" t="s">
        <v>615</v>
      </c>
      <c r="I378" s="26" t="s">
        <v>617</v>
      </c>
      <c r="J378" s="26"/>
      <c r="K378" s="26" t="s">
        <v>1884</v>
      </c>
      <c r="L378" s="26" t="s">
        <v>615</v>
      </c>
      <c r="M378" s="13" t="s">
        <v>2012</v>
      </c>
      <c r="N378" s="26"/>
      <c r="O378" s="26">
        <v>91089521</v>
      </c>
      <c r="P378" s="26" t="s">
        <v>1189</v>
      </c>
      <c r="Q378" s="26">
        <v>5</v>
      </c>
      <c r="R378" s="26">
        <v>36</v>
      </c>
      <c r="S378" s="36">
        <v>100</v>
      </c>
      <c r="T378" s="36">
        <v>191</v>
      </c>
      <c r="U378" s="36"/>
      <c r="V378" s="28">
        <f t="shared" si="123"/>
        <v>291</v>
      </c>
      <c r="W378" s="27">
        <f t="shared" si="124"/>
        <v>100</v>
      </c>
      <c r="X378" s="27">
        <f t="shared" si="125"/>
        <v>191</v>
      </c>
      <c r="Y378" s="27">
        <f t="shared" si="126"/>
        <v>0</v>
      </c>
      <c r="Z378" s="28">
        <f t="shared" si="127"/>
        <v>291</v>
      </c>
      <c r="AA378" s="27">
        <f t="shared" si="128"/>
        <v>100</v>
      </c>
      <c r="AB378" s="27">
        <f t="shared" si="129"/>
        <v>191</v>
      </c>
      <c r="AC378" s="27">
        <f t="shared" si="130"/>
        <v>0</v>
      </c>
      <c r="AD378" s="28">
        <f t="shared" si="131"/>
        <v>291</v>
      </c>
      <c r="AE378" s="28">
        <f t="shared" si="132"/>
        <v>873</v>
      </c>
      <c r="AF378" s="29" t="s">
        <v>274</v>
      </c>
      <c r="AG378" s="29" t="s">
        <v>59</v>
      </c>
      <c r="AH378" s="29" t="s">
        <v>60</v>
      </c>
      <c r="AI378" s="29" t="s">
        <v>61</v>
      </c>
      <c r="AJ378" s="29" t="s">
        <v>62</v>
      </c>
      <c r="AK378" s="26" t="s">
        <v>63</v>
      </c>
      <c r="AL378" s="26" t="s">
        <v>62</v>
      </c>
      <c r="AM378" s="26" t="s">
        <v>64</v>
      </c>
      <c r="AN378" s="26" t="s">
        <v>65</v>
      </c>
      <c r="AO378" s="26"/>
    </row>
    <row r="379" spans="1:41">
      <c r="A379" s="26">
        <v>65</v>
      </c>
      <c r="B379" s="26" t="s">
        <v>483</v>
      </c>
      <c r="C379" s="26" t="s">
        <v>484</v>
      </c>
      <c r="D379" s="26" t="s">
        <v>485</v>
      </c>
      <c r="E379" s="26" t="s">
        <v>1956</v>
      </c>
      <c r="F379" s="26" t="s">
        <v>485</v>
      </c>
      <c r="G379" s="26" t="s">
        <v>2013</v>
      </c>
      <c r="H379" s="26" t="s">
        <v>615</v>
      </c>
      <c r="I379" s="26" t="s">
        <v>617</v>
      </c>
      <c r="J379" s="26"/>
      <c r="K379" s="26" t="s">
        <v>1884</v>
      </c>
      <c r="L379" s="26" t="s">
        <v>615</v>
      </c>
      <c r="M379" s="13" t="s">
        <v>2014</v>
      </c>
      <c r="N379" s="26"/>
      <c r="O379" s="26">
        <v>91089386</v>
      </c>
      <c r="P379" s="26" t="s">
        <v>1189</v>
      </c>
      <c r="Q379" s="26">
        <v>5</v>
      </c>
      <c r="R379" s="26">
        <v>36</v>
      </c>
      <c r="S379" s="36">
        <v>100</v>
      </c>
      <c r="T379" s="36">
        <v>163</v>
      </c>
      <c r="U379" s="36"/>
      <c r="V379" s="28">
        <f t="shared" ref="V379:V410" si="133">SUM(S379:U379)</f>
        <v>263</v>
      </c>
      <c r="W379" s="27">
        <f t="shared" ref="W379:W410" si="134">S379</f>
        <v>100</v>
      </c>
      <c r="X379" s="27">
        <f t="shared" ref="X379:X410" si="135">T379</f>
        <v>163</v>
      </c>
      <c r="Y379" s="27">
        <f t="shared" ref="Y379:Y410" si="136">U379</f>
        <v>0</v>
      </c>
      <c r="Z379" s="28">
        <f t="shared" ref="Z379:Z410" si="137">SUM(W379:Y379)</f>
        <v>263</v>
      </c>
      <c r="AA379" s="27">
        <f t="shared" ref="AA379:AA410" si="138">W379</f>
        <v>100</v>
      </c>
      <c r="AB379" s="27">
        <f t="shared" ref="AB379:AB410" si="139">X379</f>
        <v>163</v>
      </c>
      <c r="AC379" s="27">
        <f t="shared" ref="AC379:AC410" si="140">Y379</f>
        <v>0</v>
      </c>
      <c r="AD379" s="28">
        <f t="shared" ref="AD379:AD410" si="141">SUM(AA379:AC379)</f>
        <v>263</v>
      </c>
      <c r="AE379" s="28">
        <f t="shared" ref="AE379:AE410" si="142">V379+Z379+AD379</f>
        <v>789</v>
      </c>
      <c r="AF379" s="29" t="s">
        <v>274</v>
      </c>
      <c r="AG379" s="29" t="s">
        <v>59</v>
      </c>
      <c r="AH379" s="29" t="s">
        <v>60</v>
      </c>
      <c r="AI379" s="29" t="s">
        <v>61</v>
      </c>
      <c r="AJ379" s="29" t="s">
        <v>62</v>
      </c>
      <c r="AK379" s="26" t="s">
        <v>63</v>
      </c>
      <c r="AL379" s="26" t="s">
        <v>62</v>
      </c>
      <c r="AM379" s="26" t="s">
        <v>64</v>
      </c>
      <c r="AN379" s="26" t="s">
        <v>65</v>
      </c>
      <c r="AO379" s="26"/>
    </row>
    <row r="380" spans="1:41">
      <c r="A380" s="26">
        <v>66</v>
      </c>
      <c r="B380" s="26" t="s">
        <v>483</v>
      </c>
      <c r="C380" s="26" t="s">
        <v>484</v>
      </c>
      <c r="D380" s="26" t="s">
        <v>485</v>
      </c>
      <c r="E380" s="26" t="s">
        <v>1956</v>
      </c>
      <c r="F380" s="26" t="s">
        <v>485</v>
      </c>
      <c r="G380" s="26" t="s">
        <v>1986</v>
      </c>
      <c r="H380" s="26" t="s">
        <v>509</v>
      </c>
      <c r="I380" s="26" t="s">
        <v>547</v>
      </c>
      <c r="J380" s="26" t="s">
        <v>2015</v>
      </c>
      <c r="K380" s="26" t="s">
        <v>1875</v>
      </c>
      <c r="L380" s="26" t="s">
        <v>509</v>
      </c>
      <c r="M380" s="13" t="s">
        <v>2016</v>
      </c>
      <c r="N380" s="26"/>
      <c r="O380" s="26">
        <v>70981308</v>
      </c>
      <c r="P380" s="26" t="s">
        <v>1189</v>
      </c>
      <c r="Q380" s="26">
        <v>4.5999999999999996</v>
      </c>
      <c r="R380" s="26">
        <v>36</v>
      </c>
      <c r="S380" s="36">
        <v>303.5</v>
      </c>
      <c r="T380" s="36">
        <v>303.5</v>
      </c>
      <c r="U380" s="36"/>
      <c r="V380" s="28">
        <f t="shared" si="133"/>
        <v>607</v>
      </c>
      <c r="W380" s="27">
        <f t="shared" si="134"/>
        <v>303.5</v>
      </c>
      <c r="X380" s="27">
        <f t="shared" si="135"/>
        <v>303.5</v>
      </c>
      <c r="Y380" s="27">
        <f t="shared" si="136"/>
        <v>0</v>
      </c>
      <c r="Z380" s="28">
        <f t="shared" si="137"/>
        <v>607</v>
      </c>
      <c r="AA380" s="27">
        <f t="shared" si="138"/>
        <v>303.5</v>
      </c>
      <c r="AB380" s="27">
        <f t="shared" si="139"/>
        <v>303.5</v>
      </c>
      <c r="AC380" s="27">
        <f t="shared" si="140"/>
        <v>0</v>
      </c>
      <c r="AD380" s="28">
        <f t="shared" si="141"/>
        <v>607</v>
      </c>
      <c r="AE380" s="28">
        <f t="shared" si="142"/>
        <v>1821</v>
      </c>
      <c r="AF380" s="29" t="s">
        <v>274</v>
      </c>
      <c r="AG380" s="29" t="s">
        <v>59</v>
      </c>
      <c r="AH380" s="29" t="s">
        <v>60</v>
      </c>
      <c r="AI380" s="29" t="s">
        <v>61</v>
      </c>
      <c r="AJ380" s="29" t="s">
        <v>62</v>
      </c>
      <c r="AK380" s="26" t="s">
        <v>63</v>
      </c>
      <c r="AL380" s="26" t="s">
        <v>62</v>
      </c>
      <c r="AM380" s="26" t="s">
        <v>64</v>
      </c>
      <c r="AN380" s="26" t="s">
        <v>65</v>
      </c>
      <c r="AO380" s="26"/>
    </row>
    <row r="381" spans="1:41">
      <c r="A381" s="26">
        <v>67</v>
      </c>
      <c r="B381" s="26" t="s">
        <v>483</v>
      </c>
      <c r="C381" s="26" t="s">
        <v>484</v>
      </c>
      <c r="D381" s="26" t="s">
        <v>485</v>
      </c>
      <c r="E381" s="26" t="s">
        <v>1956</v>
      </c>
      <c r="F381" s="26" t="s">
        <v>485</v>
      </c>
      <c r="G381" s="26" t="s">
        <v>2017</v>
      </c>
      <c r="H381" s="26" t="s">
        <v>509</v>
      </c>
      <c r="I381" s="26" t="s">
        <v>547</v>
      </c>
      <c r="J381" s="26"/>
      <c r="K381" s="26" t="s">
        <v>1875</v>
      </c>
      <c r="L381" s="26" t="s">
        <v>509</v>
      </c>
      <c r="M381" s="13" t="s">
        <v>2018</v>
      </c>
      <c r="N381" s="26"/>
      <c r="O381" s="26">
        <v>70778448</v>
      </c>
      <c r="P381" s="26" t="s">
        <v>1189</v>
      </c>
      <c r="Q381" s="26">
        <v>4</v>
      </c>
      <c r="R381" s="26">
        <v>36</v>
      </c>
      <c r="S381" s="36">
        <v>1183.5</v>
      </c>
      <c r="T381" s="36">
        <v>1183.5</v>
      </c>
      <c r="U381" s="36"/>
      <c r="V381" s="28">
        <f t="shared" si="133"/>
        <v>2367</v>
      </c>
      <c r="W381" s="27">
        <f t="shared" si="134"/>
        <v>1183.5</v>
      </c>
      <c r="X381" s="27">
        <f t="shared" si="135"/>
        <v>1183.5</v>
      </c>
      <c r="Y381" s="27">
        <f t="shared" si="136"/>
        <v>0</v>
      </c>
      <c r="Z381" s="28">
        <f t="shared" si="137"/>
        <v>2367</v>
      </c>
      <c r="AA381" s="27">
        <f t="shared" si="138"/>
        <v>1183.5</v>
      </c>
      <c r="AB381" s="27">
        <f t="shared" si="139"/>
        <v>1183.5</v>
      </c>
      <c r="AC381" s="27">
        <f t="shared" si="140"/>
        <v>0</v>
      </c>
      <c r="AD381" s="28">
        <f t="shared" si="141"/>
        <v>2367</v>
      </c>
      <c r="AE381" s="28">
        <f t="shared" si="142"/>
        <v>7101</v>
      </c>
      <c r="AF381" s="29" t="s">
        <v>274</v>
      </c>
      <c r="AG381" s="29" t="s">
        <v>59</v>
      </c>
      <c r="AH381" s="29" t="s">
        <v>60</v>
      </c>
      <c r="AI381" s="29" t="s">
        <v>61</v>
      </c>
      <c r="AJ381" s="29" t="s">
        <v>62</v>
      </c>
      <c r="AK381" s="26" t="s">
        <v>63</v>
      </c>
      <c r="AL381" s="26" t="s">
        <v>62</v>
      </c>
      <c r="AM381" s="26" t="s">
        <v>64</v>
      </c>
      <c r="AN381" s="26" t="s">
        <v>65</v>
      </c>
      <c r="AO381" s="26"/>
    </row>
    <row r="382" spans="1:41">
      <c r="A382" s="26">
        <v>68</v>
      </c>
      <c r="B382" s="26" t="s">
        <v>483</v>
      </c>
      <c r="C382" s="26" t="s">
        <v>484</v>
      </c>
      <c r="D382" s="26" t="s">
        <v>485</v>
      </c>
      <c r="E382" s="26" t="s">
        <v>1956</v>
      </c>
      <c r="F382" s="26" t="s">
        <v>485</v>
      </c>
      <c r="G382" s="26" t="s">
        <v>2019</v>
      </c>
      <c r="H382" s="26" t="s">
        <v>509</v>
      </c>
      <c r="I382" s="26" t="s">
        <v>547</v>
      </c>
      <c r="J382" s="26"/>
      <c r="K382" s="26" t="s">
        <v>1875</v>
      </c>
      <c r="L382" s="26" t="s">
        <v>509</v>
      </c>
      <c r="M382" s="13" t="s">
        <v>2020</v>
      </c>
      <c r="N382" s="26"/>
      <c r="O382" s="26">
        <v>96657393</v>
      </c>
      <c r="P382" s="26" t="s">
        <v>1189</v>
      </c>
      <c r="Q382" s="26">
        <v>4</v>
      </c>
      <c r="R382" s="26">
        <v>36</v>
      </c>
      <c r="S382" s="36">
        <v>1330</v>
      </c>
      <c r="T382" s="36">
        <v>1330</v>
      </c>
      <c r="U382" s="36"/>
      <c r="V382" s="28">
        <f t="shared" si="133"/>
        <v>2660</v>
      </c>
      <c r="W382" s="27">
        <f t="shared" si="134"/>
        <v>1330</v>
      </c>
      <c r="X382" s="27">
        <f t="shared" si="135"/>
        <v>1330</v>
      </c>
      <c r="Y382" s="27">
        <f t="shared" si="136"/>
        <v>0</v>
      </c>
      <c r="Z382" s="28">
        <f t="shared" si="137"/>
        <v>2660</v>
      </c>
      <c r="AA382" s="27">
        <f t="shared" si="138"/>
        <v>1330</v>
      </c>
      <c r="AB382" s="27">
        <f t="shared" si="139"/>
        <v>1330</v>
      </c>
      <c r="AC382" s="27">
        <f t="shared" si="140"/>
        <v>0</v>
      </c>
      <c r="AD382" s="28">
        <f t="shared" si="141"/>
        <v>2660</v>
      </c>
      <c r="AE382" s="28">
        <f t="shared" si="142"/>
        <v>7980</v>
      </c>
      <c r="AF382" s="29" t="s">
        <v>274</v>
      </c>
      <c r="AG382" s="29" t="s">
        <v>59</v>
      </c>
      <c r="AH382" s="29" t="s">
        <v>60</v>
      </c>
      <c r="AI382" s="29" t="s">
        <v>61</v>
      </c>
      <c r="AJ382" s="29" t="s">
        <v>62</v>
      </c>
      <c r="AK382" s="26" t="s">
        <v>63</v>
      </c>
      <c r="AL382" s="26" t="s">
        <v>62</v>
      </c>
      <c r="AM382" s="26" t="s">
        <v>64</v>
      </c>
      <c r="AN382" s="26" t="s">
        <v>65</v>
      </c>
      <c r="AO382" s="26"/>
    </row>
    <row r="383" spans="1:41">
      <c r="A383" s="26">
        <v>69</v>
      </c>
      <c r="B383" s="26" t="s">
        <v>483</v>
      </c>
      <c r="C383" s="26" t="s">
        <v>484</v>
      </c>
      <c r="D383" s="26" t="s">
        <v>485</v>
      </c>
      <c r="E383" s="26" t="s">
        <v>1956</v>
      </c>
      <c r="F383" s="26" t="s">
        <v>485</v>
      </c>
      <c r="G383" s="26" t="s">
        <v>2021</v>
      </c>
      <c r="H383" s="26" t="s">
        <v>509</v>
      </c>
      <c r="I383" s="26" t="s">
        <v>547</v>
      </c>
      <c r="J383" s="26" t="s">
        <v>2022</v>
      </c>
      <c r="K383" s="26" t="s">
        <v>1875</v>
      </c>
      <c r="L383" s="26" t="s">
        <v>509</v>
      </c>
      <c r="M383" s="13" t="s">
        <v>2023</v>
      </c>
      <c r="N383" s="26"/>
      <c r="O383" s="26">
        <v>71038512</v>
      </c>
      <c r="P383" s="26" t="s">
        <v>1189</v>
      </c>
      <c r="Q383" s="26">
        <v>3.6</v>
      </c>
      <c r="R383" s="26">
        <v>36</v>
      </c>
      <c r="S383" s="36">
        <v>4079</v>
      </c>
      <c r="T383" s="36">
        <v>4079</v>
      </c>
      <c r="U383" s="36"/>
      <c r="V383" s="28">
        <f t="shared" si="133"/>
        <v>8158</v>
      </c>
      <c r="W383" s="27">
        <f t="shared" si="134"/>
        <v>4079</v>
      </c>
      <c r="X383" s="27">
        <f t="shared" si="135"/>
        <v>4079</v>
      </c>
      <c r="Y383" s="27">
        <f t="shared" si="136"/>
        <v>0</v>
      </c>
      <c r="Z383" s="28">
        <f t="shared" si="137"/>
        <v>8158</v>
      </c>
      <c r="AA383" s="27">
        <f t="shared" si="138"/>
        <v>4079</v>
      </c>
      <c r="AB383" s="27">
        <f t="shared" si="139"/>
        <v>4079</v>
      </c>
      <c r="AC383" s="27">
        <f t="shared" si="140"/>
        <v>0</v>
      </c>
      <c r="AD383" s="28">
        <f t="shared" si="141"/>
        <v>8158</v>
      </c>
      <c r="AE383" s="28">
        <f t="shared" si="142"/>
        <v>24474</v>
      </c>
      <c r="AF383" s="29" t="s">
        <v>274</v>
      </c>
      <c r="AG383" s="29" t="s">
        <v>59</v>
      </c>
      <c r="AH383" s="29" t="s">
        <v>60</v>
      </c>
      <c r="AI383" s="29" t="s">
        <v>61</v>
      </c>
      <c r="AJ383" s="29" t="s">
        <v>62</v>
      </c>
      <c r="AK383" s="26" t="s">
        <v>63</v>
      </c>
      <c r="AL383" s="26" t="s">
        <v>62</v>
      </c>
      <c r="AM383" s="26" t="s">
        <v>64</v>
      </c>
      <c r="AN383" s="26" t="s">
        <v>65</v>
      </c>
      <c r="AO383" s="26"/>
    </row>
    <row r="384" spans="1:41">
      <c r="A384" s="26">
        <v>70</v>
      </c>
      <c r="B384" s="26" t="s">
        <v>483</v>
      </c>
      <c r="C384" s="26" t="s">
        <v>484</v>
      </c>
      <c r="D384" s="26" t="s">
        <v>485</v>
      </c>
      <c r="E384" s="26" t="s">
        <v>1956</v>
      </c>
      <c r="F384" s="26" t="s">
        <v>485</v>
      </c>
      <c r="G384" s="26" t="s">
        <v>2024</v>
      </c>
      <c r="H384" s="26" t="s">
        <v>509</v>
      </c>
      <c r="I384" s="26" t="s">
        <v>547</v>
      </c>
      <c r="J384" s="26" t="s">
        <v>2025</v>
      </c>
      <c r="K384" s="26" t="s">
        <v>1875</v>
      </c>
      <c r="L384" s="26" t="s">
        <v>509</v>
      </c>
      <c r="M384" s="13" t="s">
        <v>2026</v>
      </c>
      <c r="N384" s="26"/>
      <c r="O384" s="26">
        <v>70705804</v>
      </c>
      <c r="P384" s="26" t="s">
        <v>1189</v>
      </c>
      <c r="Q384" s="26">
        <v>3.6</v>
      </c>
      <c r="R384" s="26">
        <v>36</v>
      </c>
      <c r="S384" s="36">
        <v>676.5</v>
      </c>
      <c r="T384" s="36">
        <v>676.5</v>
      </c>
      <c r="U384" s="36"/>
      <c r="V384" s="28">
        <f t="shared" si="133"/>
        <v>1353</v>
      </c>
      <c r="W384" s="27">
        <f t="shared" si="134"/>
        <v>676.5</v>
      </c>
      <c r="X384" s="27">
        <f t="shared" si="135"/>
        <v>676.5</v>
      </c>
      <c r="Y384" s="27">
        <f t="shared" si="136"/>
        <v>0</v>
      </c>
      <c r="Z384" s="28">
        <f t="shared" si="137"/>
        <v>1353</v>
      </c>
      <c r="AA384" s="27">
        <f t="shared" si="138"/>
        <v>676.5</v>
      </c>
      <c r="AB384" s="27">
        <f t="shared" si="139"/>
        <v>676.5</v>
      </c>
      <c r="AC384" s="27">
        <f t="shared" si="140"/>
        <v>0</v>
      </c>
      <c r="AD384" s="28">
        <f t="shared" si="141"/>
        <v>1353</v>
      </c>
      <c r="AE384" s="28">
        <f t="shared" si="142"/>
        <v>4059</v>
      </c>
      <c r="AF384" s="29" t="s">
        <v>274</v>
      </c>
      <c r="AG384" s="29" t="s">
        <v>59</v>
      </c>
      <c r="AH384" s="29" t="s">
        <v>60</v>
      </c>
      <c r="AI384" s="29" t="s">
        <v>61</v>
      </c>
      <c r="AJ384" s="29" t="s">
        <v>62</v>
      </c>
      <c r="AK384" s="26" t="s">
        <v>63</v>
      </c>
      <c r="AL384" s="26" t="s">
        <v>62</v>
      </c>
      <c r="AM384" s="26" t="s">
        <v>64</v>
      </c>
      <c r="AN384" s="26" t="s">
        <v>65</v>
      </c>
      <c r="AO384" s="26"/>
    </row>
    <row r="385" spans="1:41">
      <c r="A385" s="26">
        <v>71</v>
      </c>
      <c r="B385" s="26" t="s">
        <v>483</v>
      </c>
      <c r="C385" s="26" t="s">
        <v>484</v>
      </c>
      <c r="D385" s="26" t="s">
        <v>485</v>
      </c>
      <c r="E385" s="26" t="s">
        <v>1956</v>
      </c>
      <c r="F385" s="26" t="s">
        <v>485</v>
      </c>
      <c r="G385" s="26" t="s">
        <v>1737</v>
      </c>
      <c r="H385" s="26" t="s">
        <v>509</v>
      </c>
      <c r="I385" s="26" t="s">
        <v>510</v>
      </c>
      <c r="J385" s="26" t="s">
        <v>2027</v>
      </c>
      <c r="K385" s="26" t="s">
        <v>1875</v>
      </c>
      <c r="L385" s="26" t="s">
        <v>509</v>
      </c>
      <c r="M385" s="13" t="s">
        <v>2028</v>
      </c>
      <c r="N385" s="26"/>
      <c r="O385" s="26">
        <v>70723759</v>
      </c>
      <c r="P385" s="26" t="s">
        <v>1189</v>
      </c>
      <c r="Q385" s="26">
        <v>5</v>
      </c>
      <c r="R385" s="26">
        <v>36</v>
      </c>
      <c r="S385" s="36">
        <v>11226.5</v>
      </c>
      <c r="T385" s="36">
        <v>11226.5</v>
      </c>
      <c r="U385" s="36"/>
      <c r="V385" s="28">
        <f t="shared" si="133"/>
        <v>22453</v>
      </c>
      <c r="W385" s="27">
        <f t="shared" si="134"/>
        <v>11226.5</v>
      </c>
      <c r="X385" s="27">
        <f t="shared" si="135"/>
        <v>11226.5</v>
      </c>
      <c r="Y385" s="27">
        <f t="shared" si="136"/>
        <v>0</v>
      </c>
      <c r="Z385" s="28">
        <f t="shared" si="137"/>
        <v>22453</v>
      </c>
      <c r="AA385" s="27">
        <f t="shared" si="138"/>
        <v>11226.5</v>
      </c>
      <c r="AB385" s="27">
        <f t="shared" si="139"/>
        <v>11226.5</v>
      </c>
      <c r="AC385" s="27">
        <f t="shared" si="140"/>
        <v>0</v>
      </c>
      <c r="AD385" s="28">
        <f t="shared" si="141"/>
        <v>22453</v>
      </c>
      <c r="AE385" s="28">
        <f t="shared" si="142"/>
        <v>67359</v>
      </c>
      <c r="AF385" s="29" t="s">
        <v>274</v>
      </c>
      <c r="AG385" s="29" t="s">
        <v>59</v>
      </c>
      <c r="AH385" s="29" t="s">
        <v>60</v>
      </c>
      <c r="AI385" s="29" t="s">
        <v>61</v>
      </c>
      <c r="AJ385" s="29" t="s">
        <v>62</v>
      </c>
      <c r="AK385" s="26" t="s">
        <v>63</v>
      </c>
      <c r="AL385" s="26" t="s">
        <v>62</v>
      </c>
      <c r="AM385" s="26" t="s">
        <v>64</v>
      </c>
      <c r="AN385" s="26" t="s">
        <v>65</v>
      </c>
      <c r="AO385" s="26"/>
    </row>
    <row r="386" spans="1:41">
      <c r="A386" s="26">
        <v>72</v>
      </c>
      <c r="B386" s="26" t="s">
        <v>483</v>
      </c>
      <c r="C386" s="26" t="s">
        <v>484</v>
      </c>
      <c r="D386" s="26" t="s">
        <v>485</v>
      </c>
      <c r="E386" s="26" t="s">
        <v>1956</v>
      </c>
      <c r="F386" s="26" t="s">
        <v>485</v>
      </c>
      <c r="G386" s="26" t="s">
        <v>1966</v>
      </c>
      <c r="H386" s="26" t="s">
        <v>509</v>
      </c>
      <c r="I386" s="26" t="s">
        <v>521</v>
      </c>
      <c r="J386" s="26" t="s">
        <v>2029</v>
      </c>
      <c r="K386" s="26" t="s">
        <v>1875</v>
      </c>
      <c r="L386" s="26" t="s">
        <v>509</v>
      </c>
      <c r="M386" s="13" t="s">
        <v>2030</v>
      </c>
      <c r="N386" s="26"/>
      <c r="O386" s="26">
        <v>71038402</v>
      </c>
      <c r="P386" s="26" t="s">
        <v>1189</v>
      </c>
      <c r="Q386" s="26">
        <v>4</v>
      </c>
      <c r="R386" s="26">
        <v>36</v>
      </c>
      <c r="S386" s="36">
        <v>3324.5</v>
      </c>
      <c r="T386" s="36">
        <v>3324.5</v>
      </c>
      <c r="U386" s="36"/>
      <c r="V386" s="28">
        <f t="shared" si="133"/>
        <v>6649</v>
      </c>
      <c r="W386" s="27">
        <f t="shared" si="134"/>
        <v>3324.5</v>
      </c>
      <c r="X386" s="27">
        <f t="shared" si="135"/>
        <v>3324.5</v>
      </c>
      <c r="Y386" s="27">
        <f t="shared" si="136"/>
        <v>0</v>
      </c>
      <c r="Z386" s="28">
        <f t="shared" si="137"/>
        <v>6649</v>
      </c>
      <c r="AA386" s="27">
        <f t="shared" si="138"/>
        <v>3324.5</v>
      </c>
      <c r="AB386" s="27">
        <f t="shared" si="139"/>
        <v>3324.5</v>
      </c>
      <c r="AC386" s="27">
        <f t="shared" si="140"/>
        <v>0</v>
      </c>
      <c r="AD386" s="28">
        <f t="shared" si="141"/>
        <v>6649</v>
      </c>
      <c r="AE386" s="28">
        <f t="shared" si="142"/>
        <v>19947</v>
      </c>
      <c r="AF386" s="29" t="s">
        <v>274</v>
      </c>
      <c r="AG386" s="29" t="s">
        <v>59</v>
      </c>
      <c r="AH386" s="29" t="s">
        <v>60</v>
      </c>
      <c r="AI386" s="29" t="s">
        <v>61</v>
      </c>
      <c r="AJ386" s="29" t="s">
        <v>62</v>
      </c>
      <c r="AK386" s="26" t="s">
        <v>63</v>
      </c>
      <c r="AL386" s="26" t="s">
        <v>62</v>
      </c>
      <c r="AM386" s="26" t="s">
        <v>64</v>
      </c>
      <c r="AN386" s="26" t="s">
        <v>65</v>
      </c>
      <c r="AO386" s="26"/>
    </row>
    <row r="387" spans="1:41">
      <c r="A387" s="26">
        <v>73</v>
      </c>
      <c r="B387" s="26" t="s">
        <v>483</v>
      </c>
      <c r="C387" s="26" t="s">
        <v>484</v>
      </c>
      <c r="D387" s="26" t="s">
        <v>485</v>
      </c>
      <c r="E387" s="26" t="s">
        <v>1956</v>
      </c>
      <c r="F387" s="26" t="s">
        <v>485</v>
      </c>
      <c r="G387" s="26" t="s">
        <v>1964</v>
      </c>
      <c r="H387" s="26" t="s">
        <v>509</v>
      </c>
      <c r="I387" s="26" t="s">
        <v>521</v>
      </c>
      <c r="J387" s="26" t="s">
        <v>2031</v>
      </c>
      <c r="K387" s="26" t="s">
        <v>1875</v>
      </c>
      <c r="L387" s="26" t="s">
        <v>509</v>
      </c>
      <c r="M387" s="13" t="s">
        <v>2032</v>
      </c>
      <c r="N387" s="26"/>
      <c r="O387" s="26">
        <v>94894471</v>
      </c>
      <c r="P387" s="26" t="s">
        <v>1189</v>
      </c>
      <c r="Q387" s="26">
        <v>4</v>
      </c>
      <c r="R387" s="26">
        <v>36</v>
      </c>
      <c r="S387" s="36">
        <v>3048</v>
      </c>
      <c r="T387" s="36">
        <v>3048</v>
      </c>
      <c r="U387" s="36"/>
      <c r="V387" s="28">
        <f t="shared" si="133"/>
        <v>6096</v>
      </c>
      <c r="W387" s="27">
        <f t="shared" si="134"/>
        <v>3048</v>
      </c>
      <c r="X387" s="27">
        <f t="shared" si="135"/>
        <v>3048</v>
      </c>
      <c r="Y387" s="27">
        <f t="shared" si="136"/>
        <v>0</v>
      </c>
      <c r="Z387" s="28">
        <f t="shared" si="137"/>
        <v>6096</v>
      </c>
      <c r="AA387" s="27">
        <f t="shared" si="138"/>
        <v>3048</v>
      </c>
      <c r="AB387" s="27">
        <f t="shared" si="139"/>
        <v>3048</v>
      </c>
      <c r="AC387" s="27">
        <f t="shared" si="140"/>
        <v>0</v>
      </c>
      <c r="AD387" s="28">
        <f t="shared" si="141"/>
        <v>6096</v>
      </c>
      <c r="AE387" s="28">
        <f t="shared" si="142"/>
        <v>18288</v>
      </c>
      <c r="AF387" s="29" t="s">
        <v>274</v>
      </c>
      <c r="AG387" s="29" t="s">
        <v>59</v>
      </c>
      <c r="AH387" s="29" t="s">
        <v>60</v>
      </c>
      <c r="AI387" s="29" t="s">
        <v>61</v>
      </c>
      <c r="AJ387" s="29" t="s">
        <v>62</v>
      </c>
      <c r="AK387" s="26" t="s">
        <v>63</v>
      </c>
      <c r="AL387" s="26" t="s">
        <v>62</v>
      </c>
      <c r="AM387" s="26" t="s">
        <v>64</v>
      </c>
      <c r="AN387" s="26" t="s">
        <v>65</v>
      </c>
      <c r="AO387" s="26"/>
    </row>
    <row r="388" spans="1:41">
      <c r="A388" s="26">
        <v>74</v>
      </c>
      <c r="B388" s="26" t="s">
        <v>483</v>
      </c>
      <c r="C388" s="26" t="s">
        <v>484</v>
      </c>
      <c r="D388" s="26" t="s">
        <v>485</v>
      </c>
      <c r="E388" s="26" t="s">
        <v>1956</v>
      </c>
      <c r="F388" s="26" t="s">
        <v>485</v>
      </c>
      <c r="G388" s="26" t="s">
        <v>1962</v>
      </c>
      <c r="H388" s="26" t="s">
        <v>509</v>
      </c>
      <c r="I388" s="26" t="s">
        <v>521</v>
      </c>
      <c r="J388" s="26" t="s">
        <v>2033</v>
      </c>
      <c r="K388" s="26" t="s">
        <v>1875</v>
      </c>
      <c r="L388" s="26" t="s">
        <v>509</v>
      </c>
      <c r="M388" s="13" t="s">
        <v>2034</v>
      </c>
      <c r="N388" s="26"/>
      <c r="O388" s="26">
        <v>96657429</v>
      </c>
      <c r="P388" s="26" t="s">
        <v>1189</v>
      </c>
      <c r="Q388" s="26">
        <v>4</v>
      </c>
      <c r="R388" s="26">
        <v>36</v>
      </c>
      <c r="S388" s="36">
        <v>4133</v>
      </c>
      <c r="T388" s="36">
        <v>4133</v>
      </c>
      <c r="U388" s="36"/>
      <c r="V388" s="28">
        <f t="shared" si="133"/>
        <v>8266</v>
      </c>
      <c r="W388" s="27">
        <f t="shared" si="134"/>
        <v>4133</v>
      </c>
      <c r="X388" s="27">
        <f t="shared" si="135"/>
        <v>4133</v>
      </c>
      <c r="Y388" s="27">
        <f t="shared" si="136"/>
        <v>0</v>
      </c>
      <c r="Z388" s="28">
        <f t="shared" si="137"/>
        <v>8266</v>
      </c>
      <c r="AA388" s="27">
        <f t="shared" si="138"/>
        <v>4133</v>
      </c>
      <c r="AB388" s="27">
        <f t="shared" si="139"/>
        <v>4133</v>
      </c>
      <c r="AC388" s="27">
        <f t="shared" si="140"/>
        <v>0</v>
      </c>
      <c r="AD388" s="28">
        <f t="shared" si="141"/>
        <v>8266</v>
      </c>
      <c r="AE388" s="28">
        <f t="shared" si="142"/>
        <v>24798</v>
      </c>
      <c r="AF388" s="29" t="s">
        <v>274</v>
      </c>
      <c r="AG388" s="29" t="s">
        <v>59</v>
      </c>
      <c r="AH388" s="29" t="s">
        <v>60</v>
      </c>
      <c r="AI388" s="29" t="s">
        <v>61</v>
      </c>
      <c r="AJ388" s="29" t="s">
        <v>62</v>
      </c>
      <c r="AK388" s="26" t="s">
        <v>63</v>
      </c>
      <c r="AL388" s="26" t="s">
        <v>62</v>
      </c>
      <c r="AM388" s="26" t="s">
        <v>64</v>
      </c>
      <c r="AN388" s="26" t="s">
        <v>65</v>
      </c>
      <c r="AO388" s="26"/>
    </row>
    <row r="389" spans="1:41">
      <c r="A389" s="26">
        <v>75</v>
      </c>
      <c r="B389" s="26" t="s">
        <v>483</v>
      </c>
      <c r="C389" s="26" t="s">
        <v>484</v>
      </c>
      <c r="D389" s="26" t="s">
        <v>485</v>
      </c>
      <c r="E389" s="26" t="s">
        <v>1956</v>
      </c>
      <c r="F389" s="26" t="s">
        <v>485</v>
      </c>
      <c r="G389" s="26" t="s">
        <v>1968</v>
      </c>
      <c r="H389" s="26" t="s">
        <v>509</v>
      </c>
      <c r="I389" s="26" t="s">
        <v>510</v>
      </c>
      <c r="J389" s="26" t="s">
        <v>2035</v>
      </c>
      <c r="K389" s="26" t="s">
        <v>1875</v>
      </c>
      <c r="L389" s="26" t="s">
        <v>509</v>
      </c>
      <c r="M389" s="13" t="s">
        <v>2036</v>
      </c>
      <c r="N389" s="26"/>
      <c r="O389" s="26">
        <v>70815242</v>
      </c>
      <c r="P389" s="26" t="s">
        <v>1189</v>
      </c>
      <c r="Q389" s="26">
        <v>4</v>
      </c>
      <c r="R389" s="26">
        <v>36</v>
      </c>
      <c r="S389" s="36">
        <v>477.5</v>
      </c>
      <c r="T389" s="36">
        <v>477.5</v>
      </c>
      <c r="U389" s="36"/>
      <c r="V389" s="28">
        <f t="shared" si="133"/>
        <v>955</v>
      </c>
      <c r="W389" s="27">
        <f t="shared" si="134"/>
        <v>477.5</v>
      </c>
      <c r="X389" s="27">
        <f t="shared" si="135"/>
        <v>477.5</v>
      </c>
      <c r="Y389" s="27">
        <f t="shared" si="136"/>
        <v>0</v>
      </c>
      <c r="Z389" s="28">
        <f t="shared" si="137"/>
        <v>955</v>
      </c>
      <c r="AA389" s="27">
        <f t="shared" si="138"/>
        <v>477.5</v>
      </c>
      <c r="AB389" s="27">
        <f t="shared" si="139"/>
        <v>477.5</v>
      </c>
      <c r="AC389" s="27">
        <f t="shared" si="140"/>
        <v>0</v>
      </c>
      <c r="AD389" s="28">
        <f t="shared" si="141"/>
        <v>955</v>
      </c>
      <c r="AE389" s="28">
        <f t="shared" si="142"/>
        <v>2865</v>
      </c>
      <c r="AF389" s="29" t="s">
        <v>274</v>
      </c>
      <c r="AG389" s="29" t="s">
        <v>59</v>
      </c>
      <c r="AH389" s="29" t="s">
        <v>60</v>
      </c>
      <c r="AI389" s="29" t="s">
        <v>61</v>
      </c>
      <c r="AJ389" s="29" t="s">
        <v>62</v>
      </c>
      <c r="AK389" s="26" t="s">
        <v>63</v>
      </c>
      <c r="AL389" s="26" t="s">
        <v>62</v>
      </c>
      <c r="AM389" s="26" t="s">
        <v>64</v>
      </c>
      <c r="AN389" s="26" t="s">
        <v>65</v>
      </c>
      <c r="AO389" s="26"/>
    </row>
    <row r="390" spans="1:41">
      <c r="A390" s="26">
        <v>76</v>
      </c>
      <c r="B390" s="26" t="s">
        <v>483</v>
      </c>
      <c r="C390" s="26" t="s">
        <v>484</v>
      </c>
      <c r="D390" s="26" t="s">
        <v>485</v>
      </c>
      <c r="E390" s="26" t="s">
        <v>1956</v>
      </c>
      <c r="F390" s="26" t="s">
        <v>485</v>
      </c>
      <c r="G390" s="26" t="s">
        <v>1740</v>
      </c>
      <c r="H390" s="26" t="s">
        <v>509</v>
      </c>
      <c r="I390" s="26" t="s">
        <v>510</v>
      </c>
      <c r="J390" s="26" t="s">
        <v>2037</v>
      </c>
      <c r="K390" s="26" t="s">
        <v>1875</v>
      </c>
      <c r="L390" s="26" t="s">
        <v>509</v>
      </c>
      <c r="M390" s="13" t="s">
        <v>2038</v>
      </c>
      <c r="N390" s="26"/>
      <c r="O390" s="26">
        <v>71024262</v>
      </c>
      <c r="P390" s="26" t="s">
        <v>1189</v>
      </c>
      <c r="Q390" s="26">
        <v>4</v>
      </c>
      <c r="R390" s="26">
        <v>36</v>
      </c>
      <c r="S390" s="36">
        <v>273.5</v>
      </c>
      <c r="T390" s="36">
        <v>273.5</v>
      </c>
      <c r="U390" s="36"/>
      <c r="V390" s="28">
        <f t="shared" si="133"/>
        <v>547</v>
      </c>
      <c r="W390" s="27">
        <f t="shared" si="134"/>
        <v>273.5</v>
      </c>
      <c r="X390" s="27">
        <f t="shared" si="135"/>
        <v>273.5</v>
      </c>
      <c r="Y390" s="27">
        <f t="shared" si="136"/>
        <v>0</v>
      </c>
      <c r="Z390" s="28">
        <f t="shared" si="137"/>
        <v>547</v>
      </c>
      <c r="AA390" s="27">
        <f t="shared" si="138"/>
        <v>273.5</v>
      </c>
      <c r="AB390" s="27">
        <f t="shared" si="139"/>
        <v>273.5</v>
      </c>
      <c r="AC390" s="27">
        <f t="shared" si="140"/>
        <v>0</v>
      </c>
      <c r="AD390" s="28">
        <f t="shared" si="141"/>
        <v>547</v>
      </c>
      <c r="AE390" s="28">
        <f t="shared" si="142"/>
        <v>1641</v>
      </c>
      <c r="AF390" s="29" t="s">
        <v>274</v>
      </c>
      <c r="AG390" s="29" t="s">
        <v>59</v>
      </c>
      <c r="AH390" s="29" t="s">
        <v>60</v>
      </c>
      <c r="AI390" s="29" t="s">
        <v>61</v>
      </c>
      <c r="AJ390" s="29" t="s">
        <v>62</v>
      </c>
      <c r="AK390" s="26" t="s">
        <v>63</v>
      </c>
      <c r="AL390" s="26" t="s">
        <v>62</v>
      </c>
      <c r="AM390" s="26" t="s">
        <v>64</v>
      </c>
      <c r="AN390" s="26" t="s">
        <v>65</v>
      </c>
      <c r="AO390" s="26"/>
    </row>
    <row r="391" spans="1:41">
      <c r="A391" s="26">
        <v>77</v>
      </c>
      <c r="B391" s="26" t="s">
        <v>483</v>
      </c>
      <c r="C391" s="26" t="s">
        <v>484</v>
      </c>
      <c r="D391" s="26" t="s">
        <v>485</v>
      </c>
      <c r="E391" s="26" t="s">
        <v>1956</v>
      </c>
      <c r="F391" s="26" t="s">
        <v>485</v>
      </c>
      <c r="G391" s="26" t="s">
        <v>1962</v>
      </c>
      <c r="H391" s="26" t="s">
        <v>509</v>
      </c>
      <c r="I391" s="26" t="s">
        <v>591</v>
      </c>
      <c r="J391" s="26"/>
      <c r="K391" s="26" t="s">
        <v>1875</v>
      </c>
      <c r="L391" s="26" t="s">
        <v>509</v>
      </c>
      <c r="M391" s="13" t="s">
        <v>2039</v>
      </c>
      <c r="N391" s="26"/>
      <c r="O391" s="26">
        <v>94261137</v>
      </c>
      <c r="P391" s="26" t="s">
        <v>1189</v>
      </c>
      <c r="Q391" s="26">
        <v>8</v>
      </c>
      <c r="R391" s="26">
        <v>36</v>
      </c>
      <c r="S391" s="36">
        <v>4190.5</v>
      </c>
      <c r="T391" s="36">
        <v>4190.5</v>
      </c>
      <c r="U391" s="36"/>
      <c r="V391" s="28">
        <f t="shared" si="133"/>
        <v>8381</v>
      </c>
      <c r="W391" s="27">
        <f t="shared" si="134"/>
        <v>4190.5</v>
      </c>
      <c r="X391" s="27">
        <f t="shared" si="135"/>
        <v>4190.5</v>
      </c>
      <c r="Y391" s="27">
        <f t="shared" si="136"/>
        <v>0</v>
      </c>
      <c r="Z391" s="28">
        <f t="shared" si="137"/>
        <v>8381</v>
      </c>
      <c r="AA391" s="27">
        <f t="shared" si="138"/>
        <v>4190.5</v>
      </c>
      <c r="AB391" s="27">
        <f t="shared" si="139"/>
        <v>4190.5</v>
      </c>
      <c r="AC391" s="27">
        <f t="shared" si="140"/>
        <v>0</v>
      </c>
      <c r="AD391" s="28">
        <f t="shared" si="141"/>
        <v>8381</v>
      </c>
      <c r="AE391" s="28">
        <f t="shared" si="142"/>
        <v>25143</v>
      </c>
      <c r="AF391" s="29" t="s">
        <v>274</v>
      </c>
      <c r="AG391" s="29" t="s">
        <v>59</v>
      </c>
      <c r="AH391" s="29" t="s">
        <v>60</v>
      </c>
      <c r="AI391" s="29" t="s">
        <v>61</v>
      </c>
      <c r="AJ391" s="29" t="s">
        <v>62</v>
      </c>
      <c r="AK391" s="26" t="s">
        <v>63</v>
      </c>
      <c r="AL391" s="26" t="s">
        <v>62</v>
      </c>
      <c r="AM391" s="26" t="s">
        <v>64</v>
      </c>
      <c r="AN391" s="26" t="s">
        <v>65</v>
      </c>
      <c r="AO391" s="26"/>
    </row>
    <row r="392" spans="1:41">
      <c r="A392" s="26">
        <v>78</v>
      </c>
      <c r="B392" s="26" t="s">
        <v>483</v>
      </c>
      <c r="C392" s="26" t="s">
        <v>484</v>
      </c>
      <c r="D392" s="26" t="s">
        <v>485</v>
      </c>
      <c r="E392" s="26" t="s">
        <v>1956</v>
      </c>
      <c r="F392" s="26" t="s">
        <v>485</v>
      </c>
      <c r="G392" s="26" t="s">
        <v>1737</v>
      </c>
      <c r="H392" s="26" t="s">
        <v>509</v>
      </c>
      <c r="I392" s="26" t="s">
        <v>591</v>
      </c>
      <c r="J392" s="26"/>
      <c r="K392" s="26" t="s">
        <v>1875</v>
      </c>
      <c r="L392" s="26" t="s">
        <v>509</v>
      </c>
      <c r="M392" s="13" t="s">
        <v>2040</v>
      </c>
      <c r="N392" s="26"/>
      <c r="O392" s="26">
        <v>94855501</v>
      </c>
      <c r="P392" s="26" t="s">
        <v>1189</v>
      </c>
      <c r="Q392" s="26">
        <v>9</v>
      </c>
      <c r="R392" s="26">
        <v>36</v>
      </c>
      <c r="S392" s="36">
        <v>2462.5</v>
      </c>
      <c r="T392" s="36">
        <v>2462.5</v>
      </c>
      <c r="U392" s="36"/>
      <c r="V392" s="28">
        <f t="shared" si="133"/>
        <v>4925</v>
      </c>
      <c r="W392" s="27">
        <f t="shared" si="134"/>
        <v>2462.5</v>
      </c>
      <c r="X392" s="27">
        <f t="shared" si="135"/>
        <v>2462.5</v>
      </c>
      <c r="Y392" s="27">
        <f t="shared" si="136"/>
        <v>0</v>
      </c>
      <c r="Z392" s="28">
        <f t="shared" si="137"/>
        <v>4925</v>
      </c>
      <c r="AA392" s="27">
        <f t="shared" si="138"/>
        <v>2462.5</v>
      </c>
      <c r="AB392" s="27">
        <f t="shared" si="139"/>
        <v>2462.5</v>
      </c>
      <c r="AC392" s="27">
        <f t="shared" si="140"/>
        <v>0</v>
      </c>
      <c r="AD392" s="28">
        <f t="shared" si="141"/>
        <v>4925</v>
      </c>
      <c r="AE392" s="28">
        <f t="shared" si="142"/>
        <v>14775</v>
      </c>
      <c r="AF392" s="29" t="s">
        <v>274</v>
      </c>
      <c r="AG392" s="29" t="s">
        <v>59</v>
      </c>
      <c r="AH392" s="29" t="s">
        <v>60</v>
      </c>
      <c r="AI392" s="29" t="s">
        <v>61</v>
      </c>
      <c r="AJ392" s="29" t="s">
        <v>62</v>
      </c>
      <c r="AK392" s="26" t="s">
        <v>63</v>
      </c>
      <c r="AL392" s="26" t="s">
        <v>62</v>
      </c>
      <c r="AM392" s="26" t="s">
        <v>64</v>
      </c>
      <c r="AN392" s="26" t="s">
        <v>65</v>
      </c>
      <c r="AO392" s="26"/>
    </row>
    <row r="393" spans="1:41">
      <c r="A393" s="26">
        <v>79</v>
      </c>
      <c r="B393" s="26" t="s">
        <v>483</v>
      </c>
      <c r="C393" s="26" t="s">
        <v>484</v>
      </c>
      <c r="D393" s="26" t="s">
        <v>485</v>
      </c>
      <c r="E393" s="26" t="s">
        <v>1956</v>
      </c>
      <c r="F393" s="26" t="s">
        <v>485</v>
      </c>
      <c r="G393" s="26" t="s">
        <v>2041</v>
      </c>
      <c r="H393" s="26" t="s">
        <v>2042</v>
      </c>
      <c r="I393" s="26" t="s">
        <v>2043</v>
      </c>
      <c r="J393" s="26"/>
      <c r="K393" s="26" t="s">
        <v>1875</v>
      </c>
      <c r="L393" s="26" t="s">
        <v>509</v>
      </c>
      <c r="M393" s="13" t="s">
        <v>2044</v>
      </c>
      <c r="N393" s="26"/>
      <c r="O393" s="26">
        <v>94297339</v>
      </c>
      <c r="P393" s="26" t="s">
        <v>1189</v>
      </c>
      <c r="Q393" s="26">
        <v>8</v>
      </c>
      <c r="R393" s="26">
        <v>36</v>
      </c>
      <c r="S393" s="36">
        <v>345</v>
      </c>
      <c r="T393" s="36">
        <v>345</v>
      </c>
      <c r="U393" s="36"/>
      <c r="V393" s="28">
        <f t="shared" si="133"/>
        <v>690</v>
      </c>
      <c r="W393" s="27">
        <f t="shared" si="134"/>
        <v>345</v>
      </c>
      <c r="X393" s="27">
        <f t="shared" si="135"/>
        <v>345</v>
      </c>
      <c r="Y393" s="27">
        <f t="shared" si="136"/>
        <v>0</v>
      </c>
      <c r="Z393" s="28">
        <f t="shared" si="137"/>
        <v>690</v>
      </c>
      <c r="AA393" s="27">
        <f t="shared" si="138"/>
        <v>345</v>
      </c>
      <c r="AB393" s="27">
        <f t="shared" si="139"/>
        <v>345</v>
      </c>
      <c r="AC393" s="27">
        <f t="shared" si="140"/>
        <v>0</v>
      </c>
      <c r="AD393" s="28">
        <f t="shared" si="141"/>
        <v>690</v>
      </c>
      <c r="AE393" s="28">
        <f t="shared" si="142"/>
        <v>2070</v>
      </c>
      <c r="AF393" s="29" t="s">
        <v>274</v>
      </c>
      <c r="AG393" s="29" t="s">
        <v>59</v>
      </c>
      <c r="AH393" s="29" t="s">
        <v>60</v>
      </c>
      <c r="AI393" s="29" t="s">
        <v>61</v>
      </c>
      <c r="AJ393" s="29" t="s">
        <v>62</v>
      </c>
      <c r="AK393" s="26" t="s">
        <v>63</v>
      </c>
      <c r="AL393" s="26" t="s">
        <v>62</v>
      </c>
      <c r="AM393" s="26" t="s">
        <v>64</v>
      </c>
      <c r="AN393" s="26" t="s">
        <v>65</v>
      </c>
      <c r="AO393" s="26"/>
    </row>
    <row r="394" spans="1:41">
      <c r="A394" s="26">
        <v>80</v>
      </c>
      <c r="B394" s="26" t="s">
        <v>483</v>
      </c>
      <c r="C394" s="26" t="s">
        <v>484</v>
      </c>
      <c r="D394" s="26" t="s">
        <v>485</v>
      </c>
      <c r="E394" s="26" t="s">
        <v>1956</v>
      </c>
      <c r="F394" s="26" t="s">
        <v>485</v>
      </c>
      <c r="G394" s="26" t="s">
        <v>2045</v>
      </c>
      <c r="H394" s="26" t="s">
        <v>509</v>
      </c>
      <c r="I394" s="26" t="s">
        <v>521</v>
      </c>
      <c r="J394" s="26">
        <v>37</v>
      </c>
      <c r="K394" s="26" t="s">
        <v>1875</v>
      </c>
      <c r="L394" s="26" t="s">
        <v>509</v>
      </c>
      <c r="M394" s="13" t="s">
        <v>2046</v>
      </c>
      <c r="N394" s="26"/>
      <c r="O394" s="26">
        <v>70815589</v>
      </c>
      <c r="P394" s="26" t="s">
        <v>1189</v>
      </c>
      <c r="Q394" s="26">
        <v>5</v>
      </c>
      <c r="R394" s="26">
        <v>36</v>
      </c>
      <c r="S394" s="36">
        <v>243.5</v>
      </c>
      <c r="T394" s="36">
        <v>243.5</v>
      </c>
      <c r="U394" s="36"/>
      <c r="V394" s="28">
        <f t="shared" si="133"/>
        <v>487</v>
      </c>
      <c r="W394" s="27">
        <f t="shared" si="134"/>
        <v>243.5</v>
      </c>
      <c r="X394" s="27">
        <f t="shared" si="135"/>
        <v>243.5</v>
      </c>
      <c r="Y394" s="27">
        <f t="shared" si="136"/>
        <v>0</v>
      </c>
      <c r="Z394" s="28">
        <f t="shared" si="137"/>
        <v>487</v>
      </c>
      <c r="AA394" s="27">
        <f t="shared" si="138"/>
        <v>243.5</v>
      </c>
      <c r="AB394" s="27">
        <f t="shared" si="139"/>
        <v>243.5</v>
      </c>
      <c r="AC394" s="27">
        <f t="shared" si="140"/>
        <v>0</v>
      </c>
      <c r="AD394" s="28">
        <f t="shared" si="141"/>
        <v>487</v>
      </c>
      <c r="AE394" s="28">
        <f t="shared" si="142"/>
        <v>1461</v>
      </c>
      <c r="AF394" s="29" t="s">
        <v>274</v>
      </c>
      <c r="AG394" s="29" t="s">
        <v>59</v>
      </c>
      <c r="AH394" s="29" t="s">
        <v>60</v>
      </c>
      <c r="AI394" s="29" t="s">
        <v>61</v>
      </c>
      <c r="AJ394" s="29" t="s">
        <v>62</v>
      </c>
      <c r="AK394" s="26" t="s">
        <v>63</v>
      </c>
      <c r="AL394" s="26" t="s">
        <v>62</v>
      </c>
      <c r="AM394" s="26" t="s">
        <v>64</v>
      </c>
      <c r="AN394" s="26" t="s">
        <v>65</v>
      </c>
      <c r="AO394" s="26"/>
    </row>
    <row r="395" spans="1:41">
      <c r="A395" s="26">
        <v>81</v>
      </c>
      <c r="B395" s="26" t="s">
        <v>483</v>
      </c>
      <c r="C395" s="26" t="s">
        <v>484</v>
      </c>
      <c r="D395" s="26" t="s">
        <v>485</v>
      </c>
      <c r="E395" s="26" t="s">
        <v>1956</v>
      </c>
      <c r="F395" s="26" t="s">
        <v>485</v>
      </c>
      <c r="G395" s="26" t="s">
        <v>2047</v>
      </c>
      <c r="H395" s="26" t="s">
        <v>509</v>
      </c>
      <c r="I395" s="26" t="s">
        <v>2048</v>
      </c>
      <c r="J395" s="26" t="s">
        <v>2049</v>
      </c>
      <c r="K395" s="26" t="s">
        <v>1875</v>
      </c>
      <c r="L395" s="26" t="s">
        <v>509</v>
      </c>
      <c r="M395" s="13" t="s">
        <v>2050</v>
      </c>
      <c r="N395" s="26"/>
      <c r="O395" s="26">
        <v>90279574</v>
      </c>
      <c r="P395" s="26" t="s">
        <v>1189</v>
      </c>
      <c r="Q395" s="26">
        <v>5</v>
      </c>
      <c r="R395" s="26">
        <v>36</v>
      </c>
      <c r="S395" s="36">
        <v>595.5</v>
      </c>
      <c r="T395" s="36">
        <v>595.5</v>
      </c>
      <c r="U395" s="36"/>
      <c r="V395" s="28">
        <f t="shared" si="133"/>
        <v>1191</v>
      </c>
      <c r="W395" s="27">
        <f t="shared" si="134"/>
        <v>595.5</v>
      </c>
      <c r="X395" s="27">
        <f t="shared" si="135"/>
        <v>595.5</v>
      </c>
      <c r="Y395" s="27">
        <f t="shared" si="136"/>
        <v>0</v>
      </c>
      <c r="Z395" s="28">
        <f t="shared" si="137"/>
        <v>1191</v>
      </c>
      <c r="AA395" s="27">
        <f t="shared" si="138"/>
        <v>595.5</v>
      </c>
      <c r="AB395" s="27">
        <f t="shared" si="139"/>
        <v>595.5</v>
      </c>
      <c r="AC395" s="27">
        <f t="shared" si="140"/>
        <v>0</v>
      </c>
      <c r="AD395" s="28">
        <f t="shared" si="141"/>
        <v>1191</v>
      </c>
      <c r="AE395" s="28">
        <f t="shared" si="142"/>
        <v>3573</v>
      </c>
      <c r="AF395" s="29" t="s">
        <v>274</v>
      </c>
      <c r="AG395" s="29" t="s">
        <v>59</v>
      </c>
      <c r="AH395" s="29" t="s">
        <v>60</v>
      </c>
      <c r="AI395" s="29" t="s">
        <v>61</v>
      </c>
      <c r="AJ395" s="29" t="s">
        <v>62</v>
      </c>
      <c r="AK395" s="26" t="s">
        <v>63</v>
      </c>
      <c r="AL395" s="26" t="s">
        <v>62</v>
      </c>
      <c r="AM395" s="26" t="s">
        <v>64</v>
      </c>
      <c r="AN395" s="26" t="s">
        <v>65</v>
      </c>
      <c r="AO395" s="26"/>
    </row>
    <row r="396" spans="1:41">
      <c r="A396" s="26">
        <v>82</v>
      </c>
      <c r="B396" s="26" t="s">
        <v>483</v>
      </c>
      <c r="C396" s="26" t="s">
        <v>484</v>
      </c>
      <c r="D396" s="26" t="s">
        <v>485</v>
      </c>
      <c r="E396" s="26" t="s">
        <v>1956</v>
      </c>
      <c r="F396" s="26" t="s">
        <v>485</v>
      </c>
      <c r="G396" s="26" t="s">
        <v>2051</v>
      </c>
      <c r="H396" s="26" t="s">
        <v>509</v>
      </c>
      <c r="I396" s="26" t="s">
        <v>555</v>
      </c>
      <c r="J396" s="26" t="s">
        <v>2052</v>
      </c>
      <c r="K396" s="26" t="s">
        <v>1875</v>
      </c>
      <c r="L396" s="26" t="s">
        <v>509</v>
      </c>
      <c r="M396" s="13" t="s">
        <v>2053</v>
      </c>
      <c r="N396" s="26"/>
      <c r="O396" s="26">
        <v>94261137</v>
      </c>
      <c r="P396" s="26" t="s">
        <v>1189</v>
      </c>
      <c r="Q396" s="26">
        <v>10</v>
      </c>
      <c r="R396" s="26">
        <v>36</v>
      </c>
      <c r="S396" s="36">
        <v>1665.5</v>
      </c>
      <c r="T396" s="36">
        <v>1665.5</v>
      </c>
      <c r="U396" s="36"/>
      <c r="V396" s="28">
        <f t="shared" si="133"/>
        <v>3331</v>
      </c>
      <c r="W396" s="27">
        <f t="shared" si="134"/>
        <v>1665.5</v>
      </c>
      <c r="X396" s="27">
        <f t="shared" si="135"/>
        <v>1665.5</v>
      </c>
      <c r="Y396" s="27">
        <f t="shared" si="136"/>
        <v>0</v>
      </c>
      <c r="Z396" s="28">
        <f t="shared" si="137"/>
        <v>3331</v>
      </c>
      <c r="AA396" s="27">
        <f t="shared" si="138"/>
        <v>1665.5</v>
      </c>
      <c r="AB396" s="27">
        <f t="shared" si="139"/>
        <v>1665.5</v>
      </c>
      <c r="AC396" s="27">
        <f t="shared" si="140"/>
        <v>0</v>
      </c>
      <c r="AD396" s="28">
        <f t="shared" si="141"/>
        <v>3331</v>
      </c>
      <c r="AE396" s="28">
        <f t="shared" si="142"/>
        <v>9993</v>
      </c>
      <c r="AF396" s="29" t="s">
        <v>274</v>
      </c>
      <c r="AG396" s="29" t="s">
        <v>59</v>
      </c>
      <c r="AH396" s="29" t="s">
        <v>60</v>
      </c>
      <c r="AI396" s="29" t="s">
        <v>61</v>
      </c>
      <c r="AJ396" s="29" t="s">
        <v>62</v>
      </c>
      <c r="AK396" s="26" t="s">
        <v>63</v>
      </c>
      <c r="AL396" s="26" t="s">
        <v>62</v>
      </c>
      <c r="AM396" s="26" t="s">
        <v>64</v>
      </c>
      <c r="AN396" s="26" t="s">
        <v>65</v>
      </c>
      <c r="AO396" s="26"/>
    </row>
    <row r="397" spans="1:41">
      <c r="A397" s="26">
        <v>83</v>
      </c>
      <c r="B397" s="26" t="s">
        <v>483</v>
      </c>
      <c r="C397" s="26" t="s">
        <v>484</v>
      </c>
      <c r="D397" s="26" t="s">
        <v>485</v>
      </c>
      <c r="E397" s="26" t="s">
        <v>1956</v>
      </c>
      <c r="F397" s="26" t="s">
        <v>485</v>
      </c>
      <c r="G397" s="26" t="s">
        <v>2054</v>
      </c>
      <c r="H397" s="26" t="s">
        <v>509</v>
      </c>
      <c r="I397" s="26" t="s">
        <v>2055</v>
      </c>
      <c r="J397" s="26" t="s">
        <v>2056</v>
      </c>
      <c r="K397" s="26" t="s">
        <v>1875</v>
      </c>
      <c r="L397" s="26" t="s">
        <v>509</v>
      </c>
      <c r="M397" s="13" t="s">
        <v>2057</v>
      </c>
      <c r="N397" s="26"/>
      <c r="O397" s="26">
        <v>96572885</v>
      </c>
      <c r="P397" s="26" t="s">
        <v>1189</v>
      </c>
      <c r="Q397" s="26">
        <v>3</v>
      </c>
      <c r="R397" s="26">
        <v>36</v>
      </c>
      <c r="S397" s="36">
        <v>17</v>
      </c>
      <c r="T397" s="36">
        <v>17</v>
      </c>
      <c r="U397" s="36"/>
      <c r="V397" s="28">
        <f t="shared" si="133"/>
        <v>34</v>
      </c>
      <c r="W397" s="27">
        <f t="shared" si="134"/>
        <v>17</v>
      </c>
      <c r="X397" s="27">
        <f t="shared" si="135"/>
        <v>17</v>
      </c>
      <c r="Y397" s="27">
        <f t="shared" si="136"/>
        <v>0</v>
      </c>
      <c r="Z397" s="28">
        <f t="shared" si="137"/>
        <v>34</v>
      </c>
      <c r="AA397" s="27">
        <f t="shared" si="138"/>
        <v>17</v>
      </c>
      <c r="AB397" s="27">
        <f t="shared" si="139"/>
        <v>17</v>
      </c>
      <c r="AC397" s="27">
        <f t="shared" si="140"/>
        <v>0</v>
      </c>
      <c r="AD397" s="28">
        <f t="shared" si="141"/>
        <v>34</v>
      </c>
      <c r="AE397" s="28">
        <f t="shared" si="142"/>
        <v>102</v>
      </c>
      <c r="AF397" s="29" t="s">
        <v>274</v>
      </c>
      <c r="AG397" s="29" t="s">
        <v>59</v>
      </c>
      <c r="AH397" s="29" t="s">
        <v>60</v>
      </c>
      <c r="AI397" s="29" t="s">
        <v>61</v>
      </c>
      <c r="AJ397" s="29" t="s">
        <v>62</v>
      </c>
      <c r="AK397" s="26" t="s">
        <v>63</v>
      </c>
      <c r="AL397" s="26" t="s">
        <v>62</v>
      </c>
      <c r="AM397" s="26" t="s">
        <v>64</v>
      </c>
      <c r="AN397" s="26" t="s">
        <v>65</v>
      </c>
      <c r="AO397" s="26"/>
    </row>
    <row r="398" spans="1:41">
      <c r="A398" s="26">
        <v>84</v>
      </c>
      <c r="B398" s="26" t="s">
        <v>483</v>
      </c>
      <c r="C398" s="26" t="s">
        <v>484</v>
      </c>
      <c r="D398" s="26" t="s">
        <v>485</v>
      </c>
      <c r="E398" s="26" t="s">
        <v>1956</v>
      </c>
      <c r="F398" s="26" t="s">
        <v>485</v>
      </c>
      <c r="G398" s="26" t="s">
        <v>2054</v>
      </c>
      <c r="H398" s="26" t="s">
        <v>491</v>
      </c>
      <c r="I398" s="26" t="s">
        <v>513</v>
      </c>
      <c r="J398" s="26" t="s">
        <v>2058</v>
      </c>
      <c r="K398" s="26" t="s">
        <v>1875</v>
      </c>
      <c r="L398" s="26" t="s">
        <v>491</v>
      </c>
      <c r="M398" s="13" t="s">
        <v>2059</v>
      </c>
      <c r="N398" s="26"/>
      <c r="O398" s="26">
        <v>322056094285</v>
      </c>
      <c r="P398" s="26" t="s">
        <v>1189</v>
      </c>
      <c r="Q398" s="26">
        <v>18.7</v>
      </c>
      <c r="R398" s="26">
        <v>36</v>
      </c>
      <c r="S398" s="36">
        <v>13824.5</v>
      </c>
      <c r="T398" s="36">
        <v>13824.5</v>
      </c>
      <c r="U398" s="36"/>
      <c r="V398" s="28">
        <f t="shared" si="133"/>
        <v>27649</v>
      </c>
      <c r="W398" s="27">
        <f t="shared" si="134"/>
        <v>13824.5</v>
      </c>
      <c r="X398" s="27">
        <f t="shared" si="135"/>
        <v>13824.5</v>
      </c>
      <c r="Y398" s="27">
        <f t="shared" si="136"/>
        <v>0</v>
      </c>
      <c r="Z398" s="28">
        <f t="shared" si="137"/>
        <v>27649</v>
      </c>
      <c r="AA398" s="27">
        <f t="shared" si="138"/>
        <v>13824.5</v>
      </c>
      <c r="AB398" s="27">
        <f t="shared" si="139"/>
        <v>13824.5</v>
      </c>
      <c r="AC398" s="27">
        <f t="shared" si="140"/>
        <v>0</v>
      </c>
      <c r="AD398" s="28">
        <f t="shared" si="141"/>
        <v>27649</v>
      </c>
      <c r="AE398" s="28">
        <f t="shared" si="142"/>
        <v>82947</v>
      </c>
      <c r="AF398" s="29" t="s">
        <v>274</v>
      </c>
      <c r="AG398" s="29" t="s">
        <v>59</v>
      </c>
      <c r="AH398" s="29" t="s">
        <v>60</v>
      </c>
      <c r="AI398" s="29" t="s">
        <v>61</v>
      </c>
      <c r="AJ398" s="29" t="s">
        <v>62</v>
      </c>
      <c r="AK398" s="26" t="s">
        <v>63</v>
      </c>
      <c r="AL398" s="26" t="s">
        <v>62</v>
      </c>
      <c r="AM398" s="26" t="s">
        <v>64</v>
      </c>
      <c r="AN398" s="26" t="s">
        <v>65</v>
      </c>
      <c r="AO398" s="26"/>
    </row>
    <row r="399" spans="1:41">
      <c r="A399" s="26">
        <v>85</v>
      </c>
      <c r="B399" s="26" t="s">
        <v>483</v>
      </c>
      <c r="C399" s="26" t="s">
        <v>484</v>
      </c>
      <c r="D399" s="26" t="s">
        <v>485</v>
      </c>
      <c r="E399" s="26" t="s">
        <v>1956</v>
      </c>
      <c r="F399" s="26" t="s">
        <v>485</v>
      </c>
      <c r="G399" s="26" t="s">
        <v>1737</v>
      </c>
      <c r="H399" s="26" t="s">
        <v>491</v>
      </c>
      <c r="I399" s="26" t="s">
        <v>507</v>
      </c>
      <c r="J399" s="26"/>
      <c r="K399" s="26" t="s">
        <v>1875</v>
      </c>
      <c r="L399" s="26" t="s">
        <v>491</v>
      </c>
      <c r="M399" s="13" t="s">
        <v>2060</v>
      </c>
      <c r="N399" s="26"/>
      <c r="O399" s="26">
        <v>90739310</v>
      </c>
      <c r="P399" s="26" t="s">
        <v>1189</v>
      </c>
      <c r="Q399" s="26">
        <v>5</v>
      </c>
      <c r="R399" s="26">
        <v>36</v>
      </c>
      <c r="S399" s="36">
        <v>6764.5</v>
      </c>
      <c r="T399" s="36">
        <v>6764.5</v>
      </c>
      <c r="U399" s="36"/>
      <c r="V399" s="28">
        <f t="shared" si="133"/>
        <v>13529</v>
      </c>
      <c r="W399" s="27">
        <f t="shared" si="134"/>
        <v>6764.5</v>
      </c>
      <c r="X399" s="27">
        <f t="shared" si="135"/>
        <v>6764.5</v>
      </c>
      <c r="Y399" s="27">
        <f t="shared" si="136"/>
        <v>0</v>
      </c>
      <c r="Z399" s="28">
        <f t="shared" si="137"/>
        <v>13529</v>
      </c>
      <c r="AA399" s="27">
        <f t="shared" si="138"/>
        <v>6764.5</v>
      </c>
      <c r="AB399" s="27">
        <f t="shared" si="139"/>
        <v>6764.5</v>
      </c>
      <c r="AC399" s="27">
        <f t="shared" si="140"/>
        <v>0</v>
      </c>
      <c r="AD399" s="28">
        <f t="shared" si="141"/>
        <v>13529</v>
      </c>
      <c r="AE399" s="28">
        <f t="shared" si="142"/>
        <v>40587</v>
      </c>
      <c r="AF399" s="29" t="s">
        <v>274</v>
      </c>
      <c r="AG399" s="29" t="s">
        <v>59</v>
      </c>
      <c r="AH399" s="29" t="s">
        <v>60</v>
      </c>
      <c r="AI399" s="29" t="s">
        <v>61</v>
      </c>
      <c r="AJ399" s="29" t="s">
        <v>62</v>
      </c>
      <c r="AK399" s="26" t="s">
        <v>63</v>
      </c>
      <c r="AL399" s="26" t="s">
        <v>62</v>
      </c>
      <c r="AM399" s="26" t="s">
        <v>64</v>
      </c>
      <c r="AN399" s="26" t="s">
        <v>65</v>
      </c>
      <c r="AO399" s="26"/>
    </row>
    <row r="400" spans="1:41">
      <c r="A400" s="26">
        <v>86</v>
      </c>
      <c r="B400" s="26" t="s">
        <v>483</v>
      </c>
      <c r="C400" s="26" t="s">
        <v>484</v>
      </c>
      <c r="D400" s="26" t="s">
        <v>485</v>
      </c>
      <c r="E400" s="26" t="s">
        <v>1956</v>
      </c>
      <c r="F400" s="26" t="s">
        <v>485</v>
      </c>
      <c r="G400" s="26" t="s">
        <v>2061</v>
      </c>
      <c r="H400" s="26" t="s">
        <v>491</v>
      </c>
      <c r="I400" s="26" t="s">
        <v>513</v>
      </c>
      <c r="J400" s="26"/>
      <c r="K400" s="26" t="s">
        <v>1875</v>
      </c>
      <c r="L400" s="26" t="s">
        <v>491</v>
      </c>
      <c r="M400" s="13" t="s">
        <v>2062</v>
      </c>
      <c r="N400" s="26"/>
      <c r="O400" s="26">
        <v>70813595</v>
      </c>
      <c r="P400" s="26" t="s">
        <v>1189</v>
      </c>
      <c r="Q400" s="26">
        <v>5</v>
      </c>
      <c r="R400" s="26">
        <v>36</v>
      </c>
      <c r="S400" s="36">
        <v>808.5</v>
      </c>
      <c r="T400" s="36">
        <v>808.5</v>
      </c>
      <c r="U400" s="36"/>
      <c r="V400" s="28">
        <f t="shared" si="133"/>
        <v>1617</v>
      </c>
      <c r="W400" s="27">
        <f t="shared" si="134"/>
        <v>808.5</v>
      </c>
      <c r="X400" s="27">
        <f t="shared" si="135"/>
        <v>808.5</v>
      </c>
      <c r="Y400" s="27">
        <f t="shared" si="136"/>
        <v>0</v>
      </c>
      <c r="Z400" s="28">
        <f t="shared" si="137"/>
        <v>1617</v>
      </c>
      <c r="AA400" s="27">
        <f t="shared" si="138"/>
        <v>808.5</v>
      </c>
      <c r="AB400" s="27">
        <f t="shared" si="139"/>
        <v>808.5</v>
      </c>
      <c r="AC400" s="27">
        <f t="shared" si="140"/>
        <v>0</v>
      </c>
      <c r="AD400" s="28">
        <f t="shared" si="141"/>
        <v>1617</v>
      </c>
      <c r="AE400" s="28">
        <f t="shared" si="142"/>
        <v>4851</v>
      </c>
      <c r="AF400" s="29" t="s">
        <v>274</v>
      </c>
      <c r="AG400" s="29" t="s">
        <v>59</v>
      </c>
      <c r="AH400" s="29" t="s">
        <v>60</v>
      </c>
      <c r="AI400" s="29" t="s">
        <v>61</v>
      </c>
      <c r="AJ400" s="29" t="s">
        <v>62</v>
      </c>
      <c r="AK400" s="26" t="s">
        <v>63</v>
      </c>
      <c r="AL400" s="26" t="s">
        <v>62</v>
      </c>
      <c r="AM400" s="26" t="s">
        <v>64</v>
      </c>
      <c r="AN400" s="26" t="s">
        <v>65</v>
      </c>
      <c r="AO400" s="26"/>
    </row>
    <row r="401" spans="1:41">
      <c r="A401" s="26">
        <v>87</v>
      </c>
      <c r="B401" s="26" t="s">
        <v>483</v>
      </c>
      <c r="C401" s="26" t="s">
        <v>484</v>
      </c>
      <c r="D401" s="26" t="s">
        <v>485</v>
      </c>
      <c r="E401" s="26" t="s">
        <v>1956</v>
      </c>
      <c r="F401" s="26" t="s">
        <v>485</v>
      </c>
      <c r="G401" s="26" t="s">
        <v>2063</v>
      </c>
      <c r="H401" s="26" t="s">
        <v>491</v>
      </c>
      <c r="I401" s="26" t="s">
        <v>513</v>
      </c>
      <c r="J401" s="26" t="s">
        <v>2064</v>
      </c>
      <c r="K401" s="26" t="s">
        <v>1875</v>
      </c>
      <c r="L401" s="26" t="s">
        <v>491</v>
      </c>
      <c r="M401" s="13" t="s">
        <v>2065</v>
      </c>
      <c r="N401" s="26"/>
      <c r="O401" s="26">
        <v>71024656</v>
      </c>
      <c r="P401" s="26" t="s">
        <v>1189</v>
      </c>
      <c r="Q401" s="26">
        <v>5</v>
      </c>
      <c r="R401" s="26">
        <v>36</v>
      </c>
      <c r="S401" s="36">
        <v>1040</v>
      </c>
      <c r="T401" s="36">
        <v>1040</v>
      </c>
      <c r="U401" s="36"/>
      <c r="V401" s="28">
        <f t="shared" si="133"/>
        <v>2080</v>
      </c>
      <c r="W401" s="27">
        <f t="shared" si="134"/>
        <v>1040</v>
      </c>
      <c r="X401" s="27">
        <f t="shared" si="135"/>
        <v>1040</v>
      </c>
      <c r="Y401" s="27">
        <f t="shared" si="136"/>
        <v>0</v>
      </c>
      <c r="Z401" s="28">
        <f t="shared" si="137"/>
        <v>2080</v>
      </c>
      <c r="AA401" s="27">
        <f t="shared" si="138"/>
        <v>1040</v>
      </c>
      <c r="AB401" s="27">
        <f t="shared" si="139"/>
        <v>1040</v>
      </c>
      <c r="AC401" s="27">
        <f t="shared" si="140"/>
        <v>0</v>
      </c>
      <c r="AD401" s="28">
        <f t="shared" si="141"/>
        <v>2080</v>
      </c>
      <c r="AE401" s="28">
        <f t="shared" si="142"/>
        <v>6240</v>
      </c>
      <c r="AF401" s="29" t="s">
        <v>274</v>
      </c>
      <c r="AG401" s="29" t="s">
        <v>59</v>
      </c>
      <c r="AH401" s="29" t="s">
        <v>60</v>
      </c>
      <c r="AI401" s="29" t="s">
        <v>61</v>
      </c>
      <c r="AJ401" s="29" t="s">
        <v>62</v>
      </c>
      <c r="AK401" s="26" t="s">
        <v>63</v>
      </c>
      <c r="AL401" s="26" t="s">
        <v>62</v>
      </c>
      <c r="AM401" s="26" t="s">
        <v>64</v>
      </c>
      <c r="AN401" s="26" t="s">
        <v>65</v>
      </c>
      <c r="AO401" s="26"/>
    </row>
    <row r="402" spans="1:41">
      <c r="A402" s="26">
        <v>88</v>
      </c>
      <c r="B402" s="26" t="s">
        <v>483</v>
      </c>
      <c r="C402" s="26" t="s">
        <v>484</v>
      </c>
      <c r="D402" s="26" t="s">
        <v>485</v>
      </c>
      <c r="E402" s="26" t="s">
        <v>1956</v>
      </c>
      <c r="F402" s="26" t="s">
        <v>485</v>
      </c>
      <c r="G402" s="26" t="s">
        <v>2066</v>
      </c>
      <c r="H402" s="26" t="s">
        <v>491</v>
      </c>
      <c r="I402" s="26" t="s">
        <v>1017</v>
      </c>
      <c r="J402" s="26"/>
      <c r="K402" s="26" t="s">
        <v>1875</v>
      </c>
      <c r="L402" s="26" t="s">
        <v>491</v>
      </c>
      <c r="M402" s="13" t="s">
        <v>2067</v>
      </c>
      <c r="N402" s="26"/>
      <c r="O402" s="26">
        <v>70723739</v>
      </c>
      <c r="P402" s="26" t="s">
        <v>1189</v>
      </c>
      <c r="Q402" s="26">
        <v>4.0999999999999996</v>
      </c>
      <c r="R402" s="26">
        <v>36</v>
      </c>
      <c r="S402" s="36">
        <v>8148.5</v>
      </c>
      <c r="T402" s="36">
        <v>8148.5</v>
      </c>
      <c r="U402" s="36"/>
      <c r="V402" s="28">
        <f t="shared" si="133"/>
        <v>16297</v>
      </c>
      <c r="W402" s="27">
        <f t="shared" si="134"/>
        <v>8148.5</v>
      </c>
      <c r="X402" s="27">
        <f t="shared" si="135"/>
        <v>8148.5</v>
      </c>
      <c r="Y402" s="27">
        <f t="shared" si="136"/>
        <v>0</v>
      </c>
      <c r="Z402" s="28">
        <f t="shared" si="137"/>
        <v>16297</v>
      </c>
      <c r="AA402" s="27">
        <f t="shared" si="138"/>
        <v>8148.5</v>
      </c>
      <c r="AB402" s="27">
        <f t="shared" si="139"/>
        <v>8148.5</v>
      </c>
      <c r="AC402" s="27">
        <f t="shared" si="140"/>
        <v>0</v>
      </c>
      <c r="AD402" s="28">
        <f t="shared" si="141"/>
        <v>16297</v>
      </c>
      <c r="AE402" s="28">
        <f t="shared" si="142"/>
        <v>48891</v>
      </c>
      <c r="AF402" s="29" t="s">
        <v>274</v>
      </c>
      <c r="AG402" s="29" t="s">
        <v>59</v>
      </c>
      <c r="AH402" s="29" t="s">
        <v>60</v>
      </c>
      <c r="AI402" s="29" t="s">
        <v>61</v>
      </c>
      <c r="AJ402" s="29" t="s">
        <v>62</v>
      </c>
      <c r="AK402" s="26" t="s">
        <v>63</v>
      </c>
      <c r="AL402" s="26" t="s">
        <v>62</v>
      </c>
      <c r="AM402" s="26" t="s">
        <v>64</v>
      </c>
      <c r="AN402" s="26" t="s">
        <v>65</v>
      </c>
      <c r="AO402" s="26"/>
    </row>
    <row r="403" spans="1:41">
      <c r="A403" s="26">
        <v>89</v>
      </c>
      <c r="B403" s="26" t="s">
        <v>483</v>
      </c>
      <c r="C403" s="26" t="s">
        <v>484</v>
      </c>
      <c r="D403" s="26" t="s">
        <v>485</v>
      </c>
      <c r="E403" s="26" t="s">
        <v>1956</v>
      </c>
      <c r="F403" s="26" t="s">
        <v>485</v>
      </c>
      <c r="G403" s="26" t="s">
        <v>2068</v>
      </c>
      <c r="H403" s="26" t="s">
        <v>491</v>
      </c>
      <c r="I403" s="26" t="s">
        <v>507</v>
      </c>
      <c r="J403" s="26" t="s">
        <v>2069</v>
      </c>
      <c r="K403" s="26" t="s">
        <v>1875</v>
      </c>
      <c r="L403" s="26" t="s">
        <v>491</v>
      </c>
      <c r="M403" s="13" t="s">
        <v>2070</v>
      </c>
      <c r="N403" s="26"/>
      <c r="O403" s="26">
        <v>91577096</v>
      </c>
      <c r="P403" s="26" t="s">
        <v>1189</v>
      </c>
      <c r="Q403" s="26">
        <v>2.4</v>
      </c>
      <c r="R403" s="26">
        <v>36</v>
      </c>
      <c r="S403" s="36">
        <v>383.5</v>
      </c>
      <c r="T403" s="36">
        <v>383.5</v>
      </c>
      <c r="U403" s="36"/>
      <c r="V403" s="28">
        <f t="shared" si="133"/>
        <v>767</v>
      </c>
      <c r="W403" s="27">
        <f t="shared" si="134"/>
        <v>383.5</v>
      </c>
      <c r="X403" s="27">
        <f t="shared" si="135"/>
        <v>383.5</v>
      </c>
      <c r="Y403" s="27">
        <f t="shared" si="136"/>
        <v>0</v>
      </c>
      <c r="Z403" s="28">
        <f t="shared" si="137"/>
        <v>767</v>
      </c>
      <c r="AA403" s="27">
        <f t="shared" si="138"/>
        <v>383.5</v>
      </c>
      <c r="AB403" s="27">
        <f t="shared" si="139"/>
        <v>383.5</v>
      </c>
      <c r="AC403" s="27">
        <f t="shared" si="140"/>
        <v>0</v>
      </c>
      <c r="AD403" s="28">
        <f t="shared" si="141"/>
        <v>767</v>
      </c>
      <c r="AE403" s="28">
        <f t="shared" si="142"/>
        <v>2301</v>
      </c>
      <c r="AF403" s="29" t="s">
        <v>274</v>
      </c>
      <c r="AG403" s="29" t="s">
        <v>59</v>
      </c>
      <c r="AH403" s="29" t="s">
        <v>60</v>
      </c>
      <c r="AI403" s="29" t="s">
        <v>61</v>
      </c>
      <c r="AJ403" s="29" t="s">
        <v>62</v>
      </c>
      <c r="AK403" s="26" t="s">
        <v>63</v>
      </c>
      <c r="AL403" s="26" t="s">
        <v>62</v>
      </c>
      <c r="AM403" s="26" t="s">
        <v>64</v>
      </c>
      <c r="AN403" s="26" t="s">
        <v>65</v>
      </c>
      <c r="AO403" s="26"/>
    </row>
    <row r="404" spans="1:41">
      <c r="A404" s="26">
        <v>90</v>
      </c>
      <c r="B404" s="26" t="s">
        <v>483</v>
      </c>
      <c r="C404" s="26" t="s">
        <v>484</v>
      </c>
      <c r="D404" s="26" t="s">
        <v>485</v>
      </c>
      <c r="E404" s="26" t="s">
        <v>1956</v>
      </c>
      <c r="F404" s="26" t="s">
        <v>485</v>
      </c>
      <c r="G404" s="26" t="s">
        <v>1964</v>
      </c>
      <c r="H404" s="26" t="s">
        <v>491</v>
      </c>
      <c r="I404" s="26" t="s">
        <v>534</v>
      </c>
      <c r="J404" s="26" t="s">
        <v>2071</v>
      </c>
      <c r="K404" s="26" t="s">
        <v>1875</v>
      </c>
      <c r="L404" s="26" t="s">
        <v>491</v>
      </c>
      <c r="M404" s="13" t="s">
        <v>2072</v>
      </c>
      <c r="N404" s="26"/>
      <c r="O404" s="26">
        <v>91727676</v>
      </c>
      <c r="P404" s="26" t="s">
        <v>1189</v>
      </c>
      <c r="Q404" s="26">
        <v>3.6</v>
      </c>
      <c r="R404" s="26">
        <v>36</v>
      </c>
      <c r="S404" s="36">
        <v>865.5</v>
      </c>
      <c r="T404" s="36">
        <v>865.5</v>
      </c>
      <c r="U404" s="36"/>
      <c r="V404" s="28">
        <f t="shared" si="133"/>
        <v>1731</v>
      </c>
      <c r="W404" s="27">
        <f t="shared" si="134"/>
        <v>865.5</v>
      </c>
      <c r="X404" s="27">
        <f t="shared" si="135"/>
        <v>865.5</v>
      </c>
      <c r="Y404" s="27">
        <f t="shared" si="136"/>
        <v>0</v>
      </c>
      <c r="Z404" s="28">
        <f t="shared" si="137"/>
        <v>1731</v>
      </c>
      <c r="AA404" s="27">
        <f t="shared" si="138"/>
        <v>865.5</v>
      </c>
      <c r="AB404" s="27">
        <f t="shared" si="139"/>
        <v>865.5</v>
      </c>
      <c r="AC404" s="27">
        <f t="shared" si="140"/>
        <v>0</v>
      </c>
      <c r="AD404" s="28">
        <f t="shared" si="141"/>
        <v>1731</v>
      </c>
      <c r="AE404" s="28">
        <f t="shared" si="142"/>
        <v>5193</v>
      </c>
      <c r="AF404" s="29" t="s">
        <v>274</v>
      </c>
      <c r="AG404" s="29" t="s">
        <v>59</v>
      </c>
      <c r="AH404" s="29" t="s">
        <v>60</v>
      </c>
      <c r="AI404" s="29" t="s">
        <v>61</v>
      </c>
      <c r="AJ404" s="29" t="s">
        <v>62</v>
      </c>
      <c r="AK404" s="26" t="s">
        <v>63</v>
      </c>
      <c r="AL404" s="26" t="s">
        <v>62</v>
      </c>
      <c r="AM404" s="26" t="s">
        <v>64</v>
      </c>
      <c r="AN404" s="26" t="s">
        <v>65</v>
      </c>
      <c r="AO404" s="26"/>
    </row>
    <row r="405" spans="1:41">
      <c r="A405" s="26">
        <v>91</v>
      </c>
      <c r="B405" s="26" t="s">
        <v>483</v>
      </c>
      <c r="C405" s="26" t="s">
        <v>484</v>
      </c>
      <c r="D405" s="26" t="s">
        <v>485</v>
      </c>
      <c r="E405" s="26" t="s">
        <v>1956</v>
      </c>
      <c r="F405" s="26" t="s">
        <v>485</v>
      </c>
      <c r="G405" s="26" t="s">
        <v>1966</v>
      </c>
      <c r="H405" s="26" t="s">
        <v>491</v>
      </c>
      <c r="I405" s="26" t="s">
        <v>487</v>
      </c>
      <c r="J405" s="26" t="s">
        <v>2073</v>
      </c>
      <c r="K405" s="26" t="s">
        <v>1875</v>
      </c>
      <c r="L405" s="26" t="s">
        <v>491</v>
      </c>
      <c r="M405" s="13" t="s">
        <v>2074</v>
      </c>
      <c r="N405" s="26"/>
      <c r="O405" s="26">
        <v>91727743</v>
      </c>
      <c r="P405" s="26" t="s">
        <v>1189</v>
      </c>
      <c r="Q405" s="26">
        <v>3.6</v>
      </c>
      <c r="R405" s="26">
        <v>36</v>
      </c>
      <c r="S405" s="36">
        <v>3746</v>
      </c>
      <c r="T405" s="36">
        <v>3746</v>
      </c>
      <c r="U405" s="36"/>
      <c r="V405" s="28">
        <f t="shared" si="133"/>
        <v>7492</v>
      </c>
      <c r="W405" s="27">
        <f t="shared" si="134"/>
        <v>3746</v>
      </c>
      <c r="X405" s="27">
        <f t="shared" si="135"/>
        <v>3746</v>
      </c>
      <c r="Y405" s="27">
        <f t="shared" si="136"/>
        <v>0</v>
      </c>
      <c r="Z405" s="28">
        <f t="shared" si="137"/>
        <v>7492</v>
      </c>
      <c r="AA405" s="27">
        <f t="shared" si="138"/>
        <v>3746</v>
      </c>
      <c r="AB405" s="27">
        <f t="shared" si="139"/>
        <v>3746</v>
      </c>
      <c r="AC405" s="27">
        <f t="shared" si="140"/>
        <v>0</v>
      </c>
      <c r="AD405" s="28">
        <f t="shared" si="141"/>
        <v>7492</v>
      </c>
      <c r="AE405" s="28">
        <f t="shared" si="142"/>
        <v>22476</v>
      </c>
      <c r="AF405" s="29" t="s">
        <v>274</v>
      </c>
      <c r="AG405" s="29" t="s">
        <v>59</v>
      </c>
      <c r="AH405" s="29" t="s">
        <v>60</v>
      </c>
      <c r="AI405" s="29" t="s">
        <v>61</v>
      </c>
      <c r="AJ405" s="29" t="s">
        <v>62</v>
      </c>
      <c r="AK405" s="26" t="s">
        <v>63</v>
      </c>
      <c r="AL405" s="26" t="s">
        <v>62</v>
      </c>
      <c r="AM405" s="26" t="s">
        <v>64</v>
      </c>
      <c r="AN405" s="26" t="s">
        <v>65</v>
      </c>
      <c r="AO405" s="26"/>
    </row>
    <row r="406" spans="1:41">
      <c r="A406" s="26">
        <v>92</v>
      </c>
      <c r="B406" s="26" t="s">
        <v>483</v>
      </c>
      <c r="C406" s="26" t="s">
        <v>484</v>
      </c>
      <c r="D406" s="26" t="s">
        <v>485</v>
      </c>
      <c r="E406" s="26" t="s">
        <v>1956</v>
      </c>
      <c r="F406" s="26" t="s">
        <v>485</v>
      </c>
      <c r="G406" s="26" t="s">
        <v>1962</v>
      </c>
      <c r="H406" s="26" t="s">
        <v>491</v>
      </c>
      <c r="I406" s="26" t="s">
        <v>534</v>
      </c>
      <c r="J406" s="26" t="s">
        <v>2075</v>
      </c>
      <c r="K406" s="26" t="s">
        <v>1875</v>
      </c>
      <c r="L406" s="26" t="s">
        <v>491</v>
      </c>
      <c r="M406" s="13" t="s">
        <v>2076</v>
      </c>
      <c r="N406" s="26"/>
      <c r="O406" s="26">
        <v>91727744</v>
      </c>
      <c r="P406" s="26" t="s">
        <v>1189</v>
      </c>
      <c r="Q406" s="26">
        <v>3.6</v>
      </c>
      <c r="R406" s="26">
        <v>36</v>
      </c>
      <c r="S406" s="36">
        <v>1203.5</v>
      </c>
      <c r="T406" s="36">
        <v>1203.5</v>
      </c>
      <c r="U406" s="36"/>
      <c r="V406" s="28">
        <f t="shared" si="133"/>
        <v>2407</v>
      </c>
      <c r="W406" s="27">
        <f t="shared" si="134"/>
        <v>1203.5</v>
      </c>
      <c r="X406" s="27">
        <f t="shared" si="135"/>
        <v>1203.5</v>
      </c>
      <c r="Y406" s="27">
        <f t="shared" si="136"/>
        <v>0</v>
      </c>
      <c r="Z406" s="28">
        <f t="shared" si="137"/>
        <v>2407</v>
      </c>
      <c r="AA406" s="27">
        <f t="shared" si="138"/>
        <v>1203.5</v>
      </c>
      <c r="AB406" s="27">
        <f t="shared" si="139"/>
        <v>1203.5</v>
      </c>
      <c r="AC406" s="27">
        <f t="shared" si="140"/>
        <v>0</v>
      </c>
      <c r="AD406" s="28">
        <f t="shared" si="141"/>
        <v>2407</v>
      </c>
      <c r="AE406" s="28">
        <f t="shared" si="142"/>
        <v>7221</v>
      </c>
      <c r="AF406" s="29" t="s">
        <v>274</v>
      </c>
      <c r="AG406" s="29" t="s">
        <v>59</v>
      </c>
      <c r="AH406" s="29" t="s">
        <v>60</v>
      </c>
      <c r="AI406" s="29" t="s">
        <v>61</v>
      </c>
      <c r="AJ406" s="29" t="s">
        <v>62</v>
      </c>
      <c r="AK406" s="26" t="s">
        <v>63</v>
      </c>
      <c r="AL406" s="26" t="s">
        <v>62</v>
      </c>
      <c r="AM406" s="26" t="s">
        <v>64</v>
      </c>
      <c r="AN406" s="26" t="s">
        <v>65</v>
      </c>
      <c r="AO406" s="26"/>
    </row>
    <row r="407" spans="1:41">
      <c r="A407" s="26">
        <v>93</v>
      </c>
      <c r="B407" s="26" t="s">
        <v>483</v>
      </c>
      <c r="C407" s="26" t="s">
        <v>484</v>
      </c>
      <c r="D407" s="26" t="s">
        <v>485</v>
      </c>
      <c r="E407" s="26" t="s">
        <v>1956</v>
      </c>
      <c r="F407" s="26" t="s">
        <v>485</v>
      </c>
      <c r="G407" s="26" t="s">
        <v>2077</v>
      </c>
      <c r="H407" s="26" t="s">
        <v>491</v>
      </c>
      <c r="I407" s="26" t="s">
        <v>534</v>
      </c>
      <c r="J407" s="26"/>
      <c r="K407" s="26" t="s">
        <v>1875</v>
      </c>
      <c r="L407" s="26" t="s">
        <v>491</v>
      </c>
      <c r="M407" s="13" t="s">
        <v>2078</v>
      </c>
      <c r="N407" s="26"/>
      <c r="O407" s="26">
        <v>91727692</v>
      </c>
      <c r="P407" s="26" t="s">
        <v>1189</v>
      </c>
      <c r="Q407" s="26">
        <v>3.6</v>
      </c>
      <c r="R407" s="26">
        <v>36</v>
      </c>
      <c r="S407" s="36">
        <v>861.5</v>
      </c>
      <c r="T407" s="36">
        <v>861.5</v>
      </c>
      <c r="U407" s="36"/>
      <c r="V407" s="28">
        <f t="shared" si="133"/>
        <v>1723</v>
      </c>
      <c r="W407" s="27">
        <f t="shared" si="134"/>
        <v>861.5</v>
      </c>
      <c r="X407" s="27">
        <f t="shared" si="135"/>
        <v>861.5</v>
      </c>
      <c r="Y407" s="27">
        <f t="shared" si="136"/>
        <v>0</v>
      </c>
      <c r="Z407" s="28">
        <f t="shared" si="137"/>
        <v>1723</v>
      </c>
      <c r="AA407" s="27">
        <f t="shared" si="138"/>
        <v>861.5</v>
      </c>
      <c r="AB407" s="27">
        <f t="shared" si="139"/>
        <v>861.5</v>
      </c>
      <c r="AC407" s="27">
        <f t="shared" si="140"/>
        <v>0</v>
      </c>
      <c r="AD407" s="28">
        <f t="shared" si="141"/>
        <v>1723</v>
      </c>
      <c r="AE407" s="28">
        <f t="shared" si="142"/>
        <v>5169</v>
      </c>
      <c r="AF407" s="29" t="s">
        <v>274</v>
      </c>
      <c r="AG407" s="29" t="s">
        <v>59</v>
      </c>
      <c r="AH407" s="29" t="s">
        <v>60</v>
      </c>
      <c r="AI407" s="29" t="s">
        <v>61</v>
      </c>
      <c r="AJ407" s="29" t="s">
        <v>62</v>
      </c>
      <c r="AK407" s="26" t="s">
        <v>63</v>
      </c>
      <c r="AL407" s="26" t="s">
        <v>62</v>
      </c>
      <c r="AM407" s="26" t="s">
        <v>64</v>
      </c>
      <c r="AN407" s="26" t="s">
        <v>65</v>
      </c>
      <c r="AO407" s="26"/>
    </row>
    <row r="408" spans="1:41">
      <c r="A408" s="26">
        <v>94</v>
      </c>
      <c r="B408" s="26" t="s">
        <v>483</v>
      </c>
      <c r="C408" s="26" t="s">
        <v>484</v>
      </c>
      <c r="D408" s="26" t="s">
        <v>485</v>
      </c>
      <c r="E408" s="26" t="s">
        <v>1956</v>
      </c>
      <c r="F408" s="26" t="s">
        <v>485</v>
      </c>
      <c r="G408" s="26" t="s">
        <v>1737</v>
      </c>
      <c r="H408" s="26" t="s">
        <v>491</v>
      </c>
      <c r="I408" s="26" t="s">
        <v>487</v>
      </c>
      <c r="J408" s="26"/>
      <c r="K408" s="26" t="s">
        <v>1875</v>
      </c>
      <c r="L408" s="26" t="s">
        <v>491</v>
      </c>
      <c r="M408" s="13" t="s">
        <v>2079</v>
      </c>
      <c r="N408" s="26"/>
      <c r="O408" s="26">
        <v>91727745</v>
      </c>
      <c r="P408" s="26" t="s">
        <v>1189</v>
      </c>
      <c r="Q408" s="26">
        <v>4.5</v>
      </c>
      <c r="R408" s="26">
        <v>36</v>
      </c>
      <c r="S408" s="36">
        <v>3263</v>
      </c>
      <c r="T408" s="36">
        <v>3263</v>
      </c>
      <c r="U408" s="36"/>
      <c r="V408" s="28">
        <f t="shared" si="133"/>
        <v>6526</v>
      </c>
      <c r="W408" s="27">
        <f t="shared" si="134"/>
        <v>3263</v>
      </c>
      <c r="X408" s="27">
        <f t="shared" si="135"/>
        <v>3263</v>
      </c>
      <c r="Y408" s="27">
        <f t="shared" si="136"/>
        <v>0</v>
      </c>
      <c r="Z408" s="28">
        <f t="shared" si="137"/>
        <v>6526</v>
      </c>
      <c r="AA408" s="27">
        <f t="shared" si="138"/>
        <v>3263</v>
      </c>
      <c r="AB408" s="27">
        <f t="shared" si="139"/>
        <v>3263</v>
      </c>
      <c r="AC408" s="27">
        <f t="shared" si="140"/>
        <v>0</v>
      </c>
      <c r="AD408" s="28">
        <f t="shared" si="141"/>
        <v>6526</v>
      </c>
      <c r="AE408" s="28">
        <f t="shared" si="142"/>
        <v>19578</v>
      </c>
      <c r="AF408" s="29" t="s">
        <v>274</v>
      </c>
      <c r="AG408" s="29" t="s">
        <v>59</v>
      </c>
      <c r="AH408" s="29" t="s">
        <v>60</v>
      </c>
      <c r="AI408" s="29" t="s">
        <v>61</v>
      </c>
      <c r="AJ408" s="29" t="s">
        <v>62</v>
      </c>
      <c r="AK408" s="26" t="s">
        <v>63</v>
      </c>
      <c r="AL408" s="26" t="s">
        <v>62</v>
      </c>
      <c r="AM408" s="26" t="s">
        <v>64</v>
      </c>
      <c r="AN408" s="26" t="s">
        <v>65</v>
      </c>
      <c r="AO408" s="26"/>
    </row>
    <row r="409" spans="1:41">
      <c r="A409" s="26">
        <v>95</v>
      </c>
      <c r="B409" s="26" t="s">
        <v>483</v>
      </c>
      <c r="C409" s="26" t="s">
        <v>484</v>
      </c>
      <c r="D409" s="26" t="s">
        <v>485</v>
      </c>
      <c r="E409" s="26" t="s">
        <v>1956</v>
      </c>
      <c r="F409" s="26" t="s">
        <v>485</v>
      </c>
      <c r="G409" s="26" t="s">
        <v>2054</v>
      </c>
      <c r="H409" s="26" t="s">
        <v>491</v>
      </c>
      <c r="I409" s="26" t="s">
        <v>487</v>
      </c>
      <c r="J409" s="26"/>
      <c r="K409" s="26" t="s">
        <v>1875</v>
      </c>
      <c r="L409" s="26" t="s">
        <v>491</v>
      </c>
      <c r="M409" s="13" t="s">
        <v>2080</v>
      </c>
      <c r="N409" s="26"/>
      <c r="O409" s="26">
        <v>91727750</v>
      </c>
      <c r="P409" s="26" t="s">
        <v>1189</v>
      </c>
      <c r="Q409" s="26">
        <v>4.5</v>
      </c>
      <c r="R409" s="26">
        <v>36</v>
      </c>
      <c r="S409" s="36">
        <v>771</v>
      </c>
      <c r="T409" s="36">
        <v>771</v>
      </c>
      <c r="U409" s="36"/>
      <c r="V409" s="28">
        <f t="shared" si="133"/>
        <v>1542</v>
      </c>
      <c r="W409" s="27">
        <f t="shared" si="134"/>
        <v>771</v>
      </c>
      <c r="X409" s="27">
        <f t="shared" si="135"/>
        <v>771</v>
      </c>
      <c r="Y409" s="27">
        <f t="shared" si="136"/>
        <v>0</v>
      </c>
      <c r="Z409" s="28">
        <f t="shared" si="137"/>
        <v>1542</v>
      </c>
      <c r="AA409" s="27">
        <f t="shared" si="138"/>
        <v>771</v>
      </c>
      <c r="AB409" s="27">
        <f t="shared" si="139"/>
        <v>771</v>
      </c>
      <c r="AC409" s="27">
        <f t="shared" si="140"/>
        <v>0</v>
      </c>
      <c r="AD409" s="28">
        <f t="shared" si="141"/>
        <v>1542</v>
      </c>
      <c r="AE409" s="28">
        <f t="shared" si="142"/>
        <v>4626</v>
      </c>
      <c r="AF409" s="29" t="s">
        <v>274</v>
      </c>
      <c r="AG409" s="29" t="s">
        <v>59</v>
      </c>
      <c r="AH409" s="29" t="s">
        <v>60</v>
      </c>
      <c r="AI409" s="29" t="s">
        <v>61</v>
      </c>
      <c r="AJ409" s="29" t="s">
        <v>62</v>
      </c>
      <c r="AK409" s="26" t="s">
        <v>63</v>
      </c>
      <c r="AL409" s="26" t="s">
        <v>62</v>
      </c>
      <c r="AM409" s="26" t="s">
        <v>64</v>
      </c>
      <c r="AN409" s="26" t="s">
        <v>65</v>
      </c>
      <c r="AO409" s="26"/>
    </row>
    <row r="410" spans="1:41">
      <c r="A410" s="26">
        <v>96</v>
      </c>
      <c r="B410" s="26" t="s">
        <v>483</v>
      </c>
      <c r="C410" s="26" t="s">
        <v>484</v>
      </c>
      <c r="D410" s="26" t="s">
        <v>485</v>
      </c>
      <c r="E410" s="26" t="s">
        <v>1956</v>
      </c>
      <c r="F410" s="26" t="s">
        <v>485</v>
      </c>
      <c r="G410" s="26" t="s">
        <v>2041</v>
      </c>
      <c r="H410" s="26" t="s">
        <v>491</v>
      </c>
      <c r="I410" s="26" t="s">
        <v>487</v>
      </c>
      <c r="J410" s="26"/>
      <c r="K410" s="26" t="s">
        <v>1875</v>
      </c>
      <c r="L410" s="26" t="s">
        <v>491</v>
      </c>
      <c r="M410" s="13" t="s">
        <v>2081</v>
      </c>
      <c r="N410" s="26"/>
      <c r="O410" s="26">
        <v>91727735</v>
      </c>
      <c r="P410" s="26" t="s">
        <v>1189</v>
      </c>
      <c r="Q410" s="26">
        <v>3.5</v>
      </c>
      <c r="R410" s="26">
        <v>36</v>
      </c>
      <c r="S410" s="36">
        <v>605.5</v>
      </c>
      <c r="T410" s="36">
        <v>605.5</v>
      </c>
      <c r="U410" s="36"/>
      <c r="V410" s="28">
        <f t="shared" si="133"/>
        <v>1211</v>
      </c>
      <c r="W410" s="27">
        <f t="shared" si="134"/>
        <v>605.5</v>
      </c>
      <c r="X410" s="27">
        <f t="shared" si="135"/>
        <v>605.5</v>
      </c>
      <c r="Y410" s="27">
        <f t="shared" si="136"/>
        <v>0</v>
      </c>
      <c r="Z410" s="28">
        <f t="shared" si="137"/>
        <v>1211</v>
      </c>
      <c r="AA410" s="27">
        <f t="shared" si="138"/>
        <v>605.5</v>
      </c>
      <c r="AB410" s="27">
        <f t="shared" si="139"/>
        <v>605.5</v>
      </c>
      <c r="AC410" s="27">
        <f t="shared" si="140"/>
        <v>0</v>
      </c>
      <c r="AD410" s="28">
        <f t="shared" si="141"/>
        <v>1211</v>
      </c>
      <c r="AE410" s="28">
        <f t="shared" si="142"/>
        <v>3633</v>
      </c>
      <c r="AF410" s="29" t="s">
        <v>274</v>
      </c>
      <c r="AG410" s="29" t="s">
        <v>59</v>
      </c>
      <c r="AH410" s="29" t="s">
        <v>60</v>
      </c>
      <c r="AI410" s="29" t="s">
        <v>61</v>
      </c>
      <c r="AJ410" s="29" t="s">
        <v>62</v>
      </c>
      <c r="AK410" s="26" t="s">
        <v>63</v>
      </c>
      <c r="AL410" s="26" t="s">
        <v>62</v>
      </c>
      <c r="AM410" s="26" t="s">
        <v>64</v>
      </c>
      <c r="AN410" s="26" t="s">
        <v>65</v>
      </c>
      <c r="AO410" s="26"/>
    </row>
    <row r="411" spans="1:41">
      <c r="A411" s="26">
        <v>97</v>
      </c>
      <c r="B411" s="26" t="s">
        <v>483</v>
      </c>
      <c r="C411" s="26" t="s">
        <v>484</v>
      </c>
      <c r="D411" s="26" t="s">
        <v>485</v>
      </c>
      <c r="E411" s="26" t="s">
        <v>1956</v>
      </c>
      <c r="F411" s="26" t="s">
        <v>485</v>
      </c>
      <c r="G411" s="26" t="s">
        <v>2082</v>
      </c>
      <c r="H411" s="26" t="s">
        <v>491</v>
      </c>
      <c r="I411" s="26" t="s">
        <v>531</v>
      </c>
      <c r="J411" s="26"/>
      <c r="K411" s="26" t="s">
        <v>1875</v>
      </c>
      <c r="L411" s="26" t="s">
        <v>491</v>
      </c>
      <c r="M411" s="13" t="s">
        <v>2083</v>
      </c>
      <c r="N411" s="26"/>
      <c r="O411" s="26">
        <v>70778279</v>
      </c>
      <c r="P411" s="26" t="s">
        <v>1189</v>
      </c>
      <c r="Q411" s="26">
        <v>4.5</v>
      </c>
      <c r="R411" s="26">
        <v>36</v>
      </c>
      <c r="S411" s="36">
        <v>812</v>
      </c>
      <c r="T411" s="36">
        <v>812</v>
      </c>
      <c r="U411" s="36"/>
      <c r="V411" s="28">
        <f t="shared" ref="V411:V442" si="143">SUM(S411:U411)</f>
        <v>1624</v>
      </c>
      <c r="W411" s="27">
        <f t="shared" ref="W411:W442" si="144">S411</f>
        <v>812</v>
      </c>
      <c r="X411" s="27">
        <f t="shared" ref="X411:X442" si="145">T411</f>
        <v>812</v>
      </c>
      <c r="Y411" s="27">
        <f t="shared" ref="Y411:Y442" si="146">U411</f>
        <v>0</v>
      </c>
      <c r="Z411" s="28">
        <f t="shared" ref="Z411:Z442" si="147">SUM(W411:Y411)</f>
        <v>1624</v>
      </c>
      <c r="AA411" s="27">
        <f t="shared" ref="AA411:AA442" si="148">W411</f>
        <v>812</v>
      </c>
      <c r="AB411" s="27">
        <f t="shared" ref="AB411:AB442" si="149">X411</f>
        <v>812</v>
      </c>
      <c r="AC411" s="27">
        <f t="shared" ref="AC411:AC442" si="150">Y411</f>
        <v>0</v>
      </c>
      <c r="AD411" s="28">
        <f t="shared" ref="AD411:AD442" si="151">SUM(AA411:AC411)</f>
        <v>1624</v>
      </c>
      <c r="AE411" s="28">
        <f t="shared" ref="AE411:AE442" si="152">V411+Z411+AD411</f>
        <v>4872</v>
      </c>
      <c r="AF411" s="29" t="s">
        <v>274</v>
      </c>
      <c r="AG411" s="29" t="s">
        <v>59</v>
      </c>
      <c r="AH411" s="29" t="s">
        <v>60</v>
      </c>
      <c r="AI411" s="29" t="s">
        <v>61</v>
      </c>
      <c r="AJ411" s="29" t="s">
        <v>62</v>
      </c>
      <c r="AK411" s="26" t="s">
        <v>63</v>
      </c>
      <c r="AL411" s="26" t="s">
        <v>62</v>
      </c>
      <c r="AM411" s="26" t="s">
        <v>64</v>
      </c>
      <c r="AN411" s="26" t="s">
        <v>65</v>
      </c>
      <c r="AO411" s="26"/>
    </row>
    <row r="412" spans="1:41">
      <c r="A412" s="26">
        <v>98</v>
      </c>
      <c r="B412" s="26" t="s">
        <v>483</v>
      </c>
      <c r="C412" s="26" t="s">
        <v>484</v>
      </c>
      <c r="D412" s="26" t="s">
        <v>485</v>
      </c>
      <c r="E412" s="26" t="s">
        <v>1956</v>
      </c>
      <c r="F412" s="26" t="s">
        <v>485</v>
      </c>
      <c r="G412" s="26" t="s">
        <v>2084</v>
      </c>
      <c r="H412" s="26" t="s">
        <v>491</v>
      </c>
      <c r="I412" s="26" t="s">
        <v>531</v>
      </c>
      <c r="J412" s="26"/>
      <c r="K412" s="26" t="s">
        <v>1875</v>
      </c>
      <c r="L412" s="26" t="s">
        <v>491</v>
      </c>
      <c r="M412" s="13" t="s">
        <v>2085</v>
      </c>
      <c r="N412" s="26"/>
      <c r="O412" s="26">
        <v>91727673</v>
      </c>
      <c r="P412" s="26" t="s">
        <v>1189</v>
      </c>
      <c r="Q412" s="26">
        <v>3</v>
      </c>
      <c r="R412" s="26">
        <v>36</v>
      </c>
      <c r="S412" s="36">
        <v>250.5</v>
      </c>
      <c r="T412" s="36">
        <v>250.5</v>
      </c>
      <c r="U412" s="36"/>
      <c r="V412" s="28">
        <f t="shared" si="143"/>
        <v>501</v>
      </c>
      <c r="W412" s="27">
        <f t="shared" si="144"/>
        <v>250.5</v>
      </c>
      <c r="X412" s="27">
        <f t="shared" si="145"/>
        <v>250.5</v>
      </c>
      <c r="Y412" s="27">
        <f t="shared" si="146"/>
        <v>0</v>
      </c>
      <c r="Z412" s="28">
        <f t="shared" si="147"/>
        <v>501</v>
      </c>
      <c r="AA412" s="27">
        <f t="shared" si="148"/>
        <v>250.5</v>
      </c>
      <c r="AB412" s="27">
        <f t="shared" si="149"/>
        <v>250.5</v>
      </c>
      <c r="AC412" s="27">
        <f t="shared" si="150"/>
        <v>0</v>
      </c>
      <c r="AD412" s="28">
        <f t="shared" si="151"/>
        <v>501</v>
      </c>
      <c r="AE412" s="28">
        <f t="shared" si="152"/>
        <v>1503</v>
      </c>
      <c r="AF412" s="29" t="s">
        <v>274</v>
      </c>
      <c r="AG412" s="29" t="s">
        <v>59</v>
      </c>
      <c r="AH412" s="29" t="s">
        <v>60</v>
      </c>
      <c r="AI412" s="29" t="s">
        <v>61</v>
      </c>
      <c r="AJ412" s="29" t="s">
        <v>62</v>
      </c>
      <c r="AK412" s="26" t="s">
        <v>63</v>
      </c>
      <c r="AL412" s="26" t="s">
        <v>62</v>
      </c>
      <c r="AM412" s="26" t="s">
        <v>64</v>
      </c>
      <c r="AN412" s="26" t="s">
        <v>65</v>
      </c>
      <c r="AO412" s="26"/>
    </row>
    <row r="413" spans="1:41">
      <c r="A413" s="26">
        <v>99</v>
      </c>
      <c r="B413" s="26" t="s">
        <v>483</v>
      </c>
      <c r="C413" s="26" t="s">
        <v>484</v>
      </c>
      <c r="D413" s="26" t="s">
        <v>485</v>
      </c>
      <c r="E413" s="26" t="s">
        <v>1956</v>
      </c>
      <c r="F413" s="26" t="s">
        <v>485</v>
      </c>
      <c r="G413" s="26" t="s">
        <v>2082</v>
      </c>
      <c r="H413" s="26" t="s">
        <v>491</v>
      </c>
      <c r="I413" s="26" t="s">
        <v>2086</v>
      </c>
      <c r="J413" s="26" t="s">
        <v>2087</v>
      </c>
      <c r="K413" s="26" t="s">
        <v>1875</v>
      </c>
      <c r="L413" s="26" t="s">
        <v>491</v>
      </c>
      <c r="M413" s="13" t="s">
        <v>2088</v>
      </c>
      <c r="N413" s="26"/>
      <c r="O413" s="26">
        <v>94705386</v>
      </c>
      <c r="P413" s="26" t="s">
        <v>1189</v>
      </c>
      <c r="Q413" s="26">
        <v>14</v>
      </c>
      <c r="R413" s="26">
        <v>36</v>
      </c>
      <c r="S413" s="36">
        <v>922.5</v>
      </c>
      <c r="T413" s="36">
        <v>922.5</v>
      </c>
      <c r="U413" s="36"/>
      <c r="V413" s="28">
        <f t="shared" si="143"/>
        <v>1845</v>
      </c>
      <c r="W413" s="27">
        <f t="shared" si="144"/>
        <v>922.5</v>
      </c>
      <c r="X413" s="27">
        <f t="shared" si="145"/>
        <v>922.5</v>
      </c>
      <c r="Y413" s="27">
        <f t="shared" si="146"/>
        <v>0</v>
      </c>
      <c r="Z413" s="28">
        <f t="shared" si="147"/>
        <v>1845</v>
      </c>
      <c r="AA413" s="27">
        <f t="shared" si="148"/>
        <v>922.5</v>
      </c>
      <c r="AB413" s="27">
        <f t="shared" si="149"/>
        <v>922.5</v>
      </c>
      <c r="AC413" s="27">
        <f t="shared" si="150"/>
        <v>0</v>
      </c>
      <c r="AD413" s="28">
        <f t="shared" si="151"/>
        <v>1845</v>
      </c>
      <c r="AE413" s="28">
        <f t="shared" si="152"/>
        <v>5535</v>
      </c>
      <c r="AF413" s="29" t="s">
        <v>274</v>
      </c>
      <c r="AG413" s="29" t="s">
        <v>59</v>
      </c>
      <c r="AH413" s="29" t="s">
        <v>60</v>
      </c>
      <c r="AI413" s="29" t="s">
        <v>61</v>
      </c>
      <c r="AJ413" s="29" t="s">
        <v>62</v>
      </c>
      <c r="AK413" s="26" t="s">
        <v>63</v>
      </c>
      <c r="AL413" s="26" t="s">
        <v>62</v>
      </c>
      <c r="AM413" s="26" t="s">
        <v>64</v>
      </c>
      <c r="AN413" s="26" t="s">
        <v>65</v>
      </c>
      <c r="AO413" s="26"/>
    </row>
    <row r="414" spans="1:41">
      <c r="A414" s="26">
        <v>100</v>
      </c>
      <c r="B414" s="26" t="s">
        <v>483</v>
      </c>
      <c r="C414" s="26" t="s">
        <v>484</v>
      </c>
      <c r="D414" s="26" t="s">
        <v>485</v>
      </c>
      <c r="E414" s="26" t="s">
        <v>1956</v>
      </c>
      <c r="F414" s="26" t="s">
        <v>485</v>
      </c>
      <c r="G414" s="26" t="s">
        <v>2089</v>
      </c>
      <c r="H414" s="26" t="s">
        <v>491</v>
      </c>
      <c r="I414" s="26" t="s">
        <v>534</v>
      </c>
      <c r="J414" s="26" t="s">
        <v>2090</v>
      </c>
      <c r="K414" s="26" t="s">
        <v>1875</v>
      </c>
      <c r="L414" s="26" t="s">
        <v>491</v>
      </c>
      <c r="M414" s="13" t="s">
        <v>2091</v>
      </c>
      <c r="N414" s="26"/>
      <c r="O414" s="37" t="s">
        <v>2092</v>
      </c>
      <c r="P414" s="26" t="s">
        <v>1193</v>
      </c>
      <c r="Q414" s="26">
        <v>10</v>
      </c>
      <c r="R414" s="26">
        <v>36</v>
      </c>
      <c r="S414" s="36">
        <v>1</v>
      </c>
      <c r="T414" s="36"/>
      <c r="U414" s="36"/>
      <c r="V414" s="28">
        <f t="shared" si="143"/>
        <v>1</v>
      </c>
      <c r="W414" s="27">
        <f t="shared" si="144"/>
        <v>1</v>
      </c>
      <c r="X414" s="27">
        <f t="shared" si="145"/>
        <v>0</v>
      </c>
      <c r="Y414" s="27">
        <f t="shared" si="146"/>
        <v>0</v>
      </c>
      <c r="Z414" s="28">
        <f t="shared" si="147"/>
        <v>1</v>
      </c>
      <c r="AA414" s="27">
        <f t="shared" si="148"/>
        <v>1</v>
      </c>
      <c r="AB414" s="27">
        <f t="shared" si="149"/>
        <v>0</v>
      </c>
      <c r="AC414" s="27">
        <f t="shared" si="150"/>
        <v>0</v>
      </c>
      <c r="AD414" s="28">
        <f t="shared" si="151"/>
        <v>1</v>
      </c>
      <c r="AE414" s="28">
        <f t="shared" si="152"/>
        <v>3</v>
      </c>
      <c r="AF414" s="29" t="s">
        <v>274</v>
      </c>
      <c r="AG414" s="29" t="s">
        <v>59</v>
      </c>
      <c r="AH414" s="29" t="s">
        <v>60</v>
      </c>
      <c r="AI414" s="29" t="s">
        <v>61</v>
      </c>
      <c r="AJ414" s="29" t="s">
        <v>62</v>
      </c>
      <c r="AK414" s="26" t="s">
        <v>63</v>
      </c>
      <c r="AL414" s="26" t="s">
        <v>62</v>
      </c>
      <c r="AM414" s="26" t="s">
        <v>64</v>
      </c>
      <c r="AN414" s="26" t="s">
        <v>65</v>
      </c>
      <c r="AO414" s="26"/>
    </row>
    <row r="415" spans="1:41">
      <c r="A415" s="26">
        <v>101</v>
      </c>
      <c r="B415" s="26" t="s">
        <v>483</v>
      </c>
      <c r="C415" s="26" t="s">
        <v>484</v>
      </c>
      <c r="D415" s="26" t="s">
        <v>485</v>
      </c>
      <c r="E415" s="26" t="s">
        <v>1956</v>
      </c>
      <c r="F415" s="26" t="s">
        <v>485</v>
      </c>
      <c r="G415" s="26" t="s">
        <v>2093</v>
      </c>
      <c r="H415" s="26" t="s">
        <v>491</v>
      </c>
      <c r="I415" s="26" t="s">
        <v>487</v>
      </c>
      <c r="J415" s="26">
        <v>109</v>
      </c>
      <c r="K415" s="26" t="s">
        <v>1875</v>
      </c>
      <c r="L415" s="26" t="s">
        <v>491</v>
      </c>
      <c r="M415" s="13" t="s">
        <v>2094</v>
      </c>
      <c r="N415" s="26"/>
      <c r="O415" s="26">
        <v>83537628</v>
      </c>
      <c r="P415" s="26" t="s">
        <v>1189</v>
      </c>
      <c r="Q415" s="26">
        <v>2.5</v>
      </c>
      <c r="R415" s="26">
        <v>36</v>
      </c>
      <c r="S415" s="36">
        <v>40</v>
      </c>
      <c r="T415" s="36">
        <v>34</v>
      </c>
      <c r="U415" s="36"/>
      <c r="V415" s="28">
        <f t="shared" si="143"/>
        <v>74</v>
      </c>
      <c r="W415" s="27">
        <f t="shared" si="144"/>
        <v>40</v>
      </c>
      <c r="X415" s="27">
        <f t="shared" si="145"/>
        <v>34</v>
      </c>
      <c r="Y415" s="27">
        <f t="shared" si="146"/>
        <v>0</v>
      </c>
      <c r="Z415" s="28">
        <f t="shared" si="147"/>
        <v>74</v>
      </c>
      <c r="AA415" s="27">
        <f t="shared" si="148"/>
        <v>40</v>
      </c>
      <c r="AB415" s="27">
        <f t="shared" si="149"/>
        <v>34</v>
      </c>
      <c r="AC415" s="27">
        <f t="shared" si="150"/>
        <v>0</v>
      </c>
      <c r="AD415" s="28">
        <f t="shared" si="151"/>
        <v>74</v>
      </c>
      <c r="AE415" s="28">
        <f t="shared" si="152"/>
        <v>222</v>
      </c>
      <c r="AF415" s="29" t="s">
        <v>274</v>
      </c>
      <c r="AG415" s="29" t="s">
        <v>59</v>
      </c>
      <c r="AH415" s="29" t="s">
        <v>60</v>
      </c>
      <c r="AI415" s="29" t="s">
        <v>61</v>
      </c>
      <c r="AJ415" s="29" t="s">
        <v>62</v>
      </c>
      <c r="AK415" s="26" t="s">
        <v>63</v>
      </c>
      <c r="AL415" s="26" t="s">
        <v>62</v>
      </c>
      <c r="AM415" s="26" t="s">
        <v>64</v>
      </c>
      <c r="AN415" s="26" t="s">
        <v>65</v>
      </c>
      <c r="AO415" s="26"/>
    </row>
    <row r="416" spans="1:41">
      <c r="A416" s="26">
        <v>102</v>
      </c>
      <c r="B416" s="26" t="s">
        <v>483</v>
      </c>
      <c r="C416" s="26" t="s">
        <v>484</v>
      </c>
      <c r="D416" s="26" t="s">
        <v>485</v>
      </c>
      <c r="E416" s="26" t="s">
        <v>1956</v>
      </c>
      <c r="F416" s="26" t="s">
        <v>485</v>
      </c>
      <c r="G416" s="26" t="s">
        <v>2095</v>
      </c>
      <c r="H416" s="26" t="s">
        <v>491</v>
      </c>
      <c r="I416" s="26" t="s">
        <v>487</v>
      </c>
      <c r="J416" s="26">
        <v>77</v>
      </c>
      <c r="K416" s="26" t="s">
        <v>1875</v>
      </c>
      <c r="L416" s="26" t="s">
        <v>491</v>
      </c>
      <c r="M416" s="13" t="s">
        <v>2096</v>
      </c>
      <c r="N416" s="26"/>
      <c r="O416" s="26">
        <v>70633723</v>
      </c>
      <c r="P416" s="26" t="s">
        <v>1189</v>
      </c>
      <c r="Q416" s="26">
        <v>2.5</v>
      </c>
      <c r="R416" s="26">
        <v>36</v>
      </c>
      <c r="S416" s="36">
        <v>100</v>
      </c>
      <c r="T416" s="36">
        <v>83</v>
      </c>
      <c r="U416" s="36"/>
      <c r="V416" s="28">
        <f t="shared" si="143"/>
        <v>183</v>
      </c>
      <c r="W416" s="27">
        <f t="shared" si="144"/>
        <v>100</v>
      </c>
      <c r="X416" s="27">
        <f t="shared" si="145"/>
        <v>83</v>
      </c>
      <c r="Y416" s="27">
        <f t="shared" si="146"/>
        <v>0</v>
      </c>
      <c r="Z416" s="28">
        <f t="shared" si="147"/>
        <v>183</v>
      </c>
      <c r="AA416" s="27">
        <f t="shared" si="148"/>
        <v>100</v>
      </c>
      <c r="AB416" s="27">
        <f t="shared" si="149"/>
        <v>83</v>
      </c>
      <c r="AC416" s="27">
        <f t="shared" si="150"/>
        <v>0</v>
      </c>
      <c r="AD416" s="28">
        <f t="shared" si="151"/>
        <v>183</v>
      </c>
      <c r="AE416" s="28">
        <f t="shared" si="152"/>
        <v>549</v>
      </c>
      <c r="AF416" s="29" t="s">
        <v>274</v>
      </c>
      <c r="AG416" s="29" t="s">
        <v>59</v>
      </c>
      <c r="AH416" s="29" t="s">
        <v>60</v>
      </c>
      <c r="AI416" s="29" t="s">
        <v>61</v>
      </c>
      <c r="AJ416" s="29" t="s">
        <v>62</v>
      </c>
      <c r="AK416" s="26" t="s">
        <v>63</v>
      </c>
      <c r="AL416" s="26" t="s">
        <v>62</v>
      </c>
      <c r="AM416" s="26" t="s">
        <v>64</v>
      </c>
      <c r="AN416" s="26" t="s">
        <v>65</v>
      </c>
      <c r="AO416" s="26"/>
    </row>
    <row r="417" spans="1:41">
      <c r="A417" s="26">
        <v>103</v>
      </c>
      <c r="B417" s="26" t="s">
        <v>483</v>
      </c>
      <c r="C417" s="26" t="s">
        <v>484</v>
      </c>
      <c r="D417" s="26" t="s">
        <v>485</v>
      </c>
      <c r="E417" s="26" t="s">
        <v>1956</v>
      </c>
      <c r="F417" s="26" t="s">
        <v>485</v>
      </c>
      <c r="G417" s="26" t="s">
        <v>2097</v>
      </c>
      <c r="H417" s="26" t="s">
        <v>491</v>
      </c>
      <c r="I417" s="26" t="s">
        <v>531</v>
      </c>
      <c r="J417" s="26">
        <v>10</v>
      </c>
      <c r="K417" s="26" t="s">
        <v>1875</v>
      </c>
      <c r="L417" s="26" t="s">
        <v>491</v>
      </c>
      <c r="M417" s="13" t="s">
        <v>2098</v>
      </c>
      <c r="N417" s="26"/>
      <c r="O417" s="26">
        <v>83533785</v>
      </c>
      <c r="P417" s="26" t="s">
        <v>1189</v>
      </c>
      <c r="Q417" s="26">
        <v>2.5</v>
      </c>
      <c r="R417" s="26">
        <v>36</v>
      </c>
      <c r="S417" s="36">
        <v>2</v>
      </c>
      <c r="T417" s="36">
        <v>2</v>
      </c>
      <c r="U417" s="36"/>
      <c r="V417" s="28">
        <f t="shared" si="143"/>
        <v>4</v>
      </c>
      <c r="W417" s="27">
        <f t="shared" si="144"/>
        <v>2</v>
      </c>
      <c r="X417" s="27">
        <f t="shared" si="145"/>
        <v>2</v>
      </c>
      <c r="Y417" s="27">
        <f t="shared" si="146"/>
        <v>0</v>
      </c>
      <c r="Z417" s="28">
        <f t="shared" si="147"/>
        <v>4</v>
      </c>
      <c r="AA417" s="27">
        <f t="shared" si="148"/>
        <v>2</v>
      </c>
      <c r="AB417" s="27">
        <f t="shared" si="149"/>
        <v>2</v>
      </c>
      <c r="AC417" s="27">
        <f t="shared" si="150"/>
        <v>0</v>
      </c>
      <c r="AD417" s="28">
        <f t="shared" si="151"/>
        <v>4</v>
      </c>
      <c r="AE417" s="28">
        <f t="shared" si="152"/>
        <v>12</v>
      </c>
      <c r="AF417" s="29" t="s">
        <v>274</v>
      </c>
      <c r="AG417" s="29" t="s">
        <v>59</v>
      </c>
      <c r="AH417" s="29" t="s">
        <v>60</v>
      </c>
      <c r="AI417" s="29" t="s">
        <v>61</v>
      </c>
      <c r="AJ417" s="29" t="s">
        <v>62</v>
      </c>
      <c r="AK417" s="26" t="s">
        <v>63</v>
      </c>
      <c r="AL417" s="26" t="s">
        <v>62</v>
      </c>
      <c r="AM417" s="26" t="s">
        <v>64</v>
      </c>
      <c r="AN417" s="26" t="s">
        <v>65</v>
      </c>
      <c r="AO417" s="26"/>
    </row>
    <row r="418" spans="1:41">
      <c r="A418" s="26">
        <v>104</v>
      </c>
      <c r="B418" s="26" t="s">
        <v>483</v>
      </c>
      <c r="C418" s="26" t="s">
        <v>484</v>
      </c>
      <c r="D418" s="26" t="s">
        <v>485</v>
      </c>
      <c r="E418" s="26" t="s">
        <v>1956</v>
      </c>
      <c r="F418" s="26" t="s">
        <v>485</v>
      </c>
      <c r="G418" s="26" t="s">
        <v>1988</v>
      </c>
      <c r="H418" s="26" t="s">
        <v>491</v>
      </c>
      <c r="I418" s="26" t="s">
        <v>2099</v>
      </c>
      <c r="J418" s="26">
        <v>2</v>
      </c>
      <c r="K418" s="26" t="s">
        <v>1875</v>
      </c>
      <c r="L418" s="26" t="s">
        <v>491</v>
      </c>
      <c r="M418" s="13" t="s">
        <v>2091</v>
      </c>
      <c r="N418" s="26"/>
      <c r="O418" s="37" t="s">
        <v>2092</v>
      </c>
      <c r="P418" s="26" t="s">
        <v>1189</v>
      </c>
      <c r="Q418" s="26">
        <v>10</v>
      </c>
      <c r="R418" s="26">
        <v>36</v>
      </c>
      <c r="S418" s="36">
        <v>1</v>
      </c>
      <c r="T418" s="36">
        <v>1</v>
      </c>
      <c r="U418" s="36"/>
      <c r="V418" s="28">
        <f t="shared" si="143"/>
        <v>2</v>
      </c>
      <c r="W418" s="27">
        <f t="shared" si="144"/>
        <v>1</v>
      </c>
      <c r="X418" s="27">
        <f t="shared" si="145"/>
        <v>1</v>
      </c>
      <c r="Y418" s="27">
        <f t="shared" si="146"/>
        <v>0</v>
      </c>
      <c r="Z418" s="28">
        <f t="shared" si="147"/>
        <v>2</v>
      </c>
      <c r="AA418" s="27">
        <f t="shared" si="148"/>
        <v>1</v>
      </c>
      <c r="AB418" s="27">
        <f t="shared" si="149"/>
        <v>1</v>
      </c>
      <c r="AC418" s="27">
        <f t="shared" si="150"/>
        <v>0</v>
      </c>
      <c r="AD418" s="28">
        <f t="shared" si="151"/>
        <v>2</v>
      </c>
      <c r="AE418" s="28">
        <f t="shared" si="152"/>
        <v>6</v>
      </c>
      <c r="AF418" s="29" t="s">
        <v>274</v>
      </c>
      <c r="AG418" s="29" t="s">
        <v>59</v>
      </c>
      <c r="AH418" s="29" t="s">
        <v>60</v>
      </c>
      <c r="AI418" s="29" t="s">
        <v>61</v>
      </c>
      <c r="AJ418" s="29" t="s">
        <v>62</v>
      </c>
      <c r="AK418" s="26" t="s">
        <v>63</v>
      </c>
      <c r="AL418" s="26" t="s">
        <v>62</v>
      </c>
      <c r="AM418" s="26" t="s">
        <v>64</v>
      </c>
      <c r="AN418" s="26" t="s">
        <v>65</v>
      </c>
      <c r="AO418" s="26"/>
    </row>
    <row r="419" spans="1:41">
      <c r="A419" s="26">
        <v>105</v>
      </c>
      <c r="B419" s="26" t="s">
        <v>483</v>
      </c>
      <c r="C419" s="26" t="s">
        <v>484</v>
      </c>
      <c r="D419" s="26" t="s">
        <v>485</v>
      </c>
      <c r="E419" s="26" t="s">
        <v>1956</v>
      </c>
      <c r="F419" s="26" t="s">
        <v>485</v>
      </c>
      <c r="G419" s="26" t="s">
        <v>2100</v>
      </c>
      <c r="H419" s="26" t="s">
        <v>491</v>
      </c>
      <c r="I419" s="26" t="s">
        <v>487</v>
      </c>
      <c r="J419" s="26" t="s">
        <v>2101</v>
      </c>
      <c r="K419" s="26" t="s">
        <v>1875</v>
      </c>
      <c r="L419" s="26" t="s">
        <v>491</v>
      </c>
      <c r="M419" s="13" t="s">
        <v>2102</v>
      </c>
      <c r="N419" s="26"/>
      <c r="O419" s="26">
        <v>98080791</v>
      </c>
      <c r="P419" s="26" t="s">
        <v>1189</v>
      </c>
      <c r="Q419" s="26">
        <v>3</v>
      </c>
      <c r="R419" s="26">
        <v>36</v>
      </c>
      <c r="S419" s="36">
        <v>300</v>
      </c>
      <c r="T419" s="36">
        <v>302</v>
      </c>
      <c r="U419" s="36"/>
      <c r="V419" s="28">
        <f t="shared" si="143"/>
        <v>602</v>
      </c>
      <c r="W419" s="27">
        <f t="shared" si="144"/>
        <v>300</v>
      </c>
      <c r="X419" s="27">
        <f t="shared" si="145"/>
        <v>302</v>
      </c>
      <c r="Y419" s="27">
        <f t="shared" si="146"/>
        <v>0</v>
      </c>
      <c r="Z419" s="28">
        <f t="shared" si="147"/>
        <v>602</v>
      </c>
      <c r="AA419" s="27">
        <f t="shared" si="148"/>
        <v>300</v>
      </c>
      <c r="AB419" s="27">
        <f t="shared" si="149"/>
        <v>302</v>
      </c>
      <c r="AC419" s="27">
        <f t="shared" si="150"/>
        <v>0</v>
      </c>
      <c r="AD419" s="28">
        <f t="shared" si="151"/>
        <v>602</v>
      </c>
      <c r="AE419" s="28">
        <f t="shared" si="152"/>
        <v>1806</v>
      </c>
      <c r="AF419" s="29" t="s">
        <v>274</v>
      </c>
      <c r="AG419" s="29" t="s">
        <v>59</v>
      </c>
      <c r="AH419" s="29" t="s">
        <v>60</v>
      </c>
      <c r="AI419" s="29" t="s">
        <v>61</v>
      </c>
      <c r="AJ419" s="29" t="s">
        <v>62</v>
      </c>
      <c r="AK419" s="26" t="s">
        <v>63</v>
      </c>
      <c r="AL419" s="26" t="s">
        <v>62</v>
      </c>
      <c r="AM419" s="26" t="s">
        <v>64</v>
      </c>
      <c r="AN419" s="26" t="s">
        <v>65</v>
      </c>
      <c r="AO419" s="26"/>
    </row>
    <row r="420" spans="1:41">
      <c r="A420" s="26">
        <v>106</v>
      </c>
      <c r="B420" s="26" t="s">
        <v>483</v>
      </c>
      <c r="C420" s="26" t="s">
        <v>484</v>
      </c>
      <c r="D420" s="26" t="s">
        <v>485</v>
      </c>
      <c r="E420" s="26" t="s">
        <v>1956</v>
      </c>
      <c r="F420" s="26" t="s">
        <v>485</v>
      </c>
      <c r="G420" s="26" t="s">
        <v>2103</v>
      </c>
      <c r="H420" s="26" t="s">
        <v>491</v>
      </c>
      <c r="I420" s="26" t="s">
        <v>2104</v>
      </c>
      <c r="J420" s="26" t="s">
        <v>2105</v>
      </c>
      <c r="K420" s="26" t="s">
        <v>1875</v>
      </c>
      <c r="L420" s="26" t="s">
        <v>491</v>
      </c>
      <c r="M420" s="13" t="s">
        <v>2106</v>
      </c>
      <c r="N420" s="26"/>
      <c r="O420" s="26">
        <v>911557432</v>
      </c>
      <c r="P420" s="26" t="s">
        <v>1193</v>
      </c>
      <c r="Q420" s="26">
        <v>6</v>
      </c>
      <c r="R420" s="26">
        <v>36</v>
      </c>
      <c r="S420" s="36">
        <v>250</v>
      </c>
      <c r="T420" s="36"/>
      <c r="U420" s="36"/>
      <c r="V420" s="28">
        <f t="shared" si="143"/>
        <v>250</v>
      </c>
      <c r="W420" s="27">
        <f t="shared" si="144"/>
        <v>250</v>
      </c>
      <c r="X420" s="27">
        <f t="shared" si="145"/>
        <v>0</v>
      </c>
      <c r="Y420" s="27">
        <f t="shared" si="146"/>
        <v>0</v>
      </c>
      <c r="Z420" s="28">
        <f t="shared" si="147"/>
        <v>250</v>
      </c>
      <c r="AA420" s="27">
        <f t="shared" si="148"/>
        <v>250</v>
      </c>
      <c r="AB420" s="27">
        <f t="shared" si="149"/>
        <v>0</v>
      </c>
      <c r="AC420" s="27">
        <f t="shared" si="150"/>
        <v>0</v>
      </c>
      <c r="AD420" s="28">
        <f t="shared" si="151"/>
        <v>250</v>
      </c>
      <c r="AE420" s="28">
        <f t="shared" si="152"/>
        <v>750</v>
      </c>
      <c r="AF420" s="29" t="s">
        <v>274</v>
      </c>
      <c r="AG420" s="29" t="s">
        <v>59</v>
      </c>
      <c r="AH420" s="29" t="s">
        <v>60</v>
      </c>
      <c r="AI420" s="29" t="s">
        <v>61</v>
      </c>
      <c r="AJ420" s="29" t="s">
        <v>62</v>
      </c>
      <c r="AK420" s="26" t="s">
        <v>63</v>
      </c>
      <c r="AL420" s="26" t="s">
        <v>62</v>
      </c>
      <c r="AM420" s="26" t="s">
        <v>64</v>
      </c>
      <c r="AN420" s="26" t="s">
        <v>65</v>
      </c>
      <c r="AO420" s="26"/>
    </row>
    <row r="421" spans="1:41">
      <c r="A421" s="26">
        <v>107</v>
      </c>
      <c r="B421" s="26" t="s">
        <v>483</v>
      </c>
      <c r="C421" s="26" t="s">
        <v>484</v>
      </c>
      <c r="D421" s="26" t="s">
        <v>485</v>
      </c>
      <c r="E421" s="26" t="s">
        <v>1956</v>
      </c>
      <c r="F421" s="26" t="s">
        <v>485</v>
      </c>
      <c r="G421" s="26" t="s">
        <v>2051</v>
      </c>
      <c r="H421" s="26" t="s">
        <v>568</v>
      </c>
      <c r="I421" s="26" t="s">
        <v>2107</v>
      </c>
      <c r="J421" s="26"/>
      <c r="K421" s="26" t="s">
        <v>1867</v>
      </c>
      <c r="L421" s="26" t="s">
        <v>568</v>
      </c>
      <c r="M421" s="13" t="s">
        <v>2108</v>
      </c>
      <c r="N421" s="26"/>
      <c r="O421" s="26">
        <v>90318325</v>
      </c>
      <c r="P421" s="26" t="s">
        <v>1189</v>
      </c>
      <c r="Q421" s="26">
        <v>4.0999999999999996</v>
      </c>
      <c r="R421" s="26">
        <v>36</v>
      </c>
      <c r="S421" s="36">
        <v>1706</v>
      </c>
      <c r="T421" s="36">
        <v>1706</v>
      </c>
      <c r="U421" s="36"/>
      <c r="V421" s="28">
        <f t="shared" si="143"/>
        <v>3412</v>
      </c>
      <c r="W421" s="27">
        <f t="shared" si="144"/>
        <v>1706</v>
      </c>
      <c r="X421" s="27">
        <f t="shared" si="145"/>
        <v>1706</v>
      </c>
      <c r="Y421" s="27">
        <f t="shared" si="146"/>
        <v>0</v>
      </c>
      <c r="Z421" s="28">
        <f t="shared" si="147"/>
        <v>3412</v>
      </c>
      <c r="AA421" s="27">
        <f t="shared" si="148"/>
        <v>1706</v>
      </c>
      <c r="AB421" s="27">
        <f t="shared" si="149"/>
        <v>1706</v>
      </c>
      <c r="AC421" s="27">
        <f t="shared" si="150"/>
        <v>0</v>
      </c>
      <c r="AD421" s="28">
        <f t="shared" si="151"/>
        <v>3412</v>
      </c>
      <c r="AE421" s="28">
        <f t="shared" si="152"/>
        <v>10236</v>
      </c>
      <c r="AF421" s="29" t="s">
        <v>274</v>
      </c>
      <c r="AG421" s="29" t="s">
        <v>59</v>
      </c>
      <c r="AH421" s="29" t="s">
        <v>60</v>
      </c>
      <c r="AI421" s="29" t="s">
        <v>61</v>
      </c>
      <c r="AJ421" s="29" t="s">
        <v>62</v>
      </c>
      <c r="AK421" s="26" t="s">
        <v>63</v>
      </c>
      <c r="AL421" s="26" t="s">
        <v>62</v>
      </c>
      <c r="AM421" s="26" t="s">
        <v>64</v>
      </c>
      <c r="AN421" s="26" t="s">
        <v>65</v>
      </c>
      <c r="AO421" s="26"/>
    </row>
    <row r="422" spans="1:41">
      <c r="A422" s="26">
        <v>108</v>
      </c>
      <c r="B422" s="26" t="s">
        <v>483</v>
      </c>
      <c r="C422" s="26" t="s">
        <v>484</v>
      </c>
      <c r="D422" s="26" t="s">
        <v>485</v>
      </c>
      <c r="E422" s="26" t="s">
        <v>1956</v>
      </c>
      <c r="F422" s="26" t="s">
        <v>485</v>
      </c>
      <c r="G422" s="26" t="s">
        <v>2054</v>
      </c>
      <c r="H422" s="26" t="s">
        <v>568</v>
      </c>
      <c r="I422" s="26" t="s">
        <v>2107</v>
      </c>
      <c r="J422" s="26"/>
      <c r="K422" s="26" t="s">
        <v>1867</v>
      </c>
      <c r="L422" s="26" t="s">
        <v>568</v>
      </c>
      <c r="M422" s="13" t="s">
        <v>2109</v>
      </c>
      <c r="N422" s="26"/>
      <c r="O422" s="26">
        <v>90406481</v>
      </c>
      <c r="P422" s="26" t="s">
        <v>1189</v>
      </c>
      <c r="Q422" s="26">
        <v>6.5</v>
      </c>
      <c r="R422" s="26">
        <v>36</v>
      </c>
      <c r="S422" s="36">
        <v>8861</v>
      </c>
      <c r="T422" s="36">
        <v>8861</v>
      </c>
      <c r="U422" s="36"/>
      <c r="V422" s="28">
        <f t="shared" si="143"/>
        <v>17722</v>
      </c>
      <c r="W422" s="27">
        <f t="shared" si="144"/>
        <v>8861</v>
      </c>
      <c r="X422" s="27">
        <f t="shared" si="145"/>
        <v>8861</v>
      </c>
      <c r="Y422" s="27">
        <f t="shared" si="146"/>
        <v>0</v>
      </c>
      <c r="Z422" s="28">
        <f t="shared" si="147"/>
        <v>17722</v>
      </c>
      <c r="AA422" s="27">
        <f t="shared" si="148"/>
        <v>8861</v>
      </c>
      <c r="AB422" s="27">
        <f t="shared" si="149"/>
        <v>8861</v>
      </c>
      <c r="AC422" s="27">
        <f t="shared" si="150"/>
        <v>0</v>
      </c>
      <c r="AD422" s="28">
        <f t="shared" si="151"/>
        <v>17722</v>
      </c>
      <c r="AE422" s="28">
        <f t="shared" si="152"/>
        <v>53166</v>
      </c>
      <c r="AF422" s="29" t="s">
        <v>274</v>
      </c>
      <c r="AG422" s="29" t="s">
        <v>59</v>
      </c>
      <c r="AH422" s="29" t="s">
        <v>60</v>
      </c>
      <c r="AI422" s="29" t="s">
        <v>61</v>
      </c>
      <c r="AJ422" s="29" t="s">
        <v>62</v>
      </c>
      <c r="AK422" s="26" t="s">
        <v>63</v>
      </c>
      <c r="AL422" s="26" t="s">
        <v>62</v>
      </c>
      <c r="AM422" s="26" t="s">
        <v>64</v>
      </c>
      <c r="AN422" s="26" t="s">
        <v>65</v>
      </c>
      <c r="AO422" s="26"/>
    </row>
    <row r="423" spans="1:41">
      <c r="A423" s="26">
        <v>109</v>
      </c>
      <c r="B423" s="26" t="s">
        <v>483</v>
      </c>
      <c r="C423" s="26" t="s">
        <v>484</v>
      </c>
      <c r="D423" s="26" t="s">
        <v>485</v>
      </c>
      <c r="E423" s="26" t="s">
        <v>1956</v>
      </c>
      <c r="F423" s="26" t="s">
        <v>485</v>
      </c>
      <c r="G423" s="26" t="s">
        <v>2041</v>
      </c>
      <c r="H423" s="26" t="s">
        <v>568</v>
      </c>
      <c r="I423" s="26" t="s">
        <v>581</v>
      </c>
      <c r="J423" s="26"/>
      <c r="K423" s="26" t="s">
        <v>1867</v>
      </c>
      <c r="L423" s="26" t="s">
        <v>568</v>
      </c>
      <c r="M423" s="13" t="s">
        <v>2110</v>
      </c>
      <c r="N423" s="26"/>
      <c r="O423" s="26">
        <v>91166242</v>
      </c>
      <c r="P423" s="26" t="s">
        <v>1189</v>
      </c>
      <c r="Q423" s="26">
        <v>10.3</v>
      </c>
      <c r="R423" s="26">
        <v>36</v>
      </c>
      <c r="S423" s="36">
        <v>3439.5</v>
      </c>
      <c r="T423" s="36">
        <v>3439.5</v>
      </c>
      <c r="U423" s="36"/>
      <c r="V423" s="28">
        <f t="shared" si="143"/>
        <v>6879</v>
      </c>
      <c r="W423" s="27">
        <f t="shared" si="144"/>
        <v>3439.5</v>
      </c>
      <c r="X423" s="27">
        <f t="shared" si="145"/>
        <v>3439.5</v>
      </c>
      <c r="Y423" s="27">
        <f t="shared" si="146"/>
        <v>0</v>
      </c>
      <c r="Z423" s="28">
        <f t="shared" si="147"/>
        <v>6879</v>
      </c>
      <c r="AA423" s="27">
        <f t="shared" si="148"/>
        <v>3439.5</v>
      </c>
      <c r="AB423" s="27">
        <f t="shared" si="149"/>
        <v>3439.5</v>
      </c>
      <c r="AC423" s="27">
        <f t="shared" si="150"/>
        <v>0</v>
      </c>
      <c r="AD423" s="28">
        <f t="shared" si="151"/>
        <v>6879</v>
      </c>
      <c r="AE423" s="28">
        <f t="shared" si="152"/>
        <v>20637</v>
      </c>
      <c r="AF423" s="29" t="s">
        <v>274</v>
      </c>
      <c r="AG423" s="29" t="s">
        <v>59</v>
      </c>
      <c r="AH423" s="29" t="s">
        <v>60</v>
      </c>
      <c r="AI423" s="29" t="s">
        <v>61</v>
      </c>
      <c r="AJ423" s="29" t="s">
        <v>62</v>
      </c>
      <c r="AK423" s="26" t="s">
        <v>63</v>
      </c>
      <c r="AL423" s="26" t="s">
        <v>62</v>
      </c>
      <c r="AM423" s="26" t="s">
        <v>64</v>
      </c>
      <c r="AN423" s="26" t="s">
        <v>65</v>
      </c>
      <c r="AO423" s="26"/>
    </row>
    <row r="424" spans="1:41">
      <c r="A424" s="26">
        <v>110</v>
      </c>
      <c r="B424" s="26" t="s">
        <v>483</v>
      </c>
      <c r="C424" s="26" t="s">
        <v>484</v>
      </c>
      <c r="D424" s="26" t="s">
        <v>485</v>
      </c>
      <c r="E424" s="26" t="s">
        <v>1956</v>
      </c>
      <c r="F424" s="26" t="s">
        <v>485</v>
      </c>
      <c r="G424" s="26" t="s">
        <v>2082</v>
      </c>
      <c r="H424" s="26" t="s">
        <v>568</v>
      </c>
      <c r="I424" s="26" t="s">
        <v>2111</v>
      </c>
      <c r="J424" s="26"/>
      <c r="K424" s="26" t="s">
        <v>1867</v>
      </c>
      <c r="L424" s="26" t="s">
        <v>568</v>
      </c>
      <c r="M424" s="13" t="s">
        <v>2112</v>
      </c>
      <c r="N424" s="26"/>
      <c r="O424" s="26">
        <v>91566454</v>
      </c>
      <c r="P424" s="26" t="s">
        <v>1189</v>
      </c>
      <c r="Q424" s="26">
        <v>4.0999999999999996</v>
      </c>
      <c r="R424" s="26">
        <v>36</v>
      </c>
      <c r="S424" s="36">
        <v>463</v>
      </c>
      <c r="T424" s="36">
        <v>463</v>
      </c>
      <c r="U424" s="36"/>
      <c r="V424" s="28">
        <f t="shared" si="143"/>
        <v>926</v>
      </c>
      <c r="W424" s="27">
        <f t="shared" si="144"/>
        <v>463</v>
      </c>
      <c r="X424" s="27">
        <f t="shared" si="145"/>
        <v>463</v>
      </c>
      <c r="Y424" s="27">
        <f t="shared" si="146"/>
        <v>0</v>
      </c>
      <c r="Z424" s="28">
        <f t="shared" si="147"/>
        <v>926</v>
      </c>
      <c r="AA424" s="27">
        <f t="shared" si="148"/>
        <v>463</v>
      </c>
      <c r="AB424" s="27">
        <f t="shared" si="149"/>
        <v>463</v>
      </c>
      <c r="AC424" s="27">
        <f t="shared" si="150"/>
        <v>0</v>
      </c>
      <c r="AD424" s="28">
        <f t="shared" si="151"/>
        <v>926</v>
      </c>
      <c r="AE424" s="28">
        <f t="shared" si="152"/>
        <v>2778</v>
      </c>
      <c r="AF424" s="29" t="s">
        <v>274</v>
      </c>
      <c r="AG424" s="29" t="s">
        <v>59</v>
      </c>
      <c r="AH424" s="29" t="s">
        <v>60</v>
      </c>
      <c r="AI424" s="29" t="s">
        <v>61</v>
      </c>
      <c r="AJ424" s="29" t="s">
        <v>62</v>
      </c>
      <c r="AK424" s="26" t="s">
        <v>63</v>
      </c>
      <c r="AL424" s="26" t="s">
        <v>62</v>
      </c>
      <c r="AM424" s="26" t="s">
        <v>64</v>
      </c>
      <c r="AN424" s="26" t="s">
        <v>65</v>
      </c>
      <c r="AO424" s="26"/>
    </row>
    <row r="425" spans="1:41">
      <c r="A425" s="26">
        <v>111</v>
      </c>
      <c r="B425" s="26" t="s">
        <v>483</v>
      </c>
      <c r="C425" s="26" t="s">
        <v>484</v>
      </c>
      <c r="D425" s="26" t="s">
        <v>485</v>
      </c>
      <c r="E425" s="26" t="s">
        <v>1956</v>
      </c>
      <c r="F425" s="26" t="s">
        <v>485</v>
      </c>
      <c r="G425" s="26" t="s">
        <v>2084</v>
      </c>
      <c r="H425" s="26" t="s">
        <v>568</v>
      </c>
      <c r="I425" s="26" t="s">
        <v>245</v>
      </c>
      <c r="J425" s="26"/>
      <c r="K425" s="26" t="s">
        <v>1867</v>
      </c>
      <c r="L425" s="26" t="s">
        <v>568</v>
      </c>
      <c r="M425" s="13" t="s">
        <v>2113</v>
      </c>
      <c r="N425" s="26"/>
      <c r="O425" s="26">
        <v>91171290</v>
      </c>
      <c r="P425" s="26" t="s">
        <v>1189</v>
      </c>
      <c r="Q425" s="26">
        <v>3.5</v>
      </c>
      <c r="R425" s="26">
        <v>36</v>
      </c>
      <c r="S425" s="36">
        <v>323.5</v>
      </c>
      <c r="T425" s="36">
        <v>323.5</v>
      </c>
      <c r="U425" s="36"/>
      <c r="V425" s="28">
        <f t="shared" si="143"/>
        <v>647</v>
      </c>
      <c r="W425" s="27">
        <f t="shared" si="144"/>
        <v>323.5</v>
      </c>
      <c r="X425" s="27">
        <f t="shared" si="145"/>
        <v>323.5</v>
      </c>
      <c r="Y425" s="27">
        <f t="shared" si="146"/>
        <v>0</v>
      </c>
      <c r="Z425" s="28">
        <f t="shared" si="147"/>
        <v>647</v>
      </c>
      <c r="AA425" s="27">
        <f t="shared" si="148"/>
        <v>323.5</v>
      </c>
      <c r="AB425" s="27">
        <f t="shared" si="149"/>
        <v>323.5</v>
      </c>
      <c r="AC425" s="27">
        <f t="shared" si="150"/>
        <v>0</v>
      </c>
      <c r="AD425" s="28">
        <f t="shared" si="151"/>
        <v>647</v>
      </c>
      <c r="AE425" s="28">
        <f t="shared" si="152"/>
        <v>1941</v>
      </c>
      <c r="AF425" s="29" t="s">
        <v>274</v>
      </c>
      <c r="AG425" s="29" t="s">
        <v>59</v>
      </c>
      <c r="AH425" s="29" t="s">
        <v>60</v>
      </c>
      <c r="AI425" s="29" t="s">
        <v>61</v>
      </c>
      <c r="AJ425" s="29" t="s">
        <v>62</v>
      </c>
      <c r="AK425" s="26" t="s">
        <v>63</v>
      </c>
      <c r="AL425" s="26" t="s">
        <v>62</v>
      </c>
      <c r="AM425" s="26" t="s">
        <v>64</v>
      </c>
      <c r="AN425" s="26" t="s">
        <v>65</v>
      </c>
      <c r="AO425" s="26"/>
    </row>
    <row r="426" spans="1:41">
      <c r="A426" s="26">
        <v>112</v>
      </c>
      <c r="B426" s="26" t="s">
        <v>483</v>
      </c>
      <c r="C426" s="26" t="s">
        <v>484</v>
      </c>
      <c r="D426" s="26" t="s">
        <v>485</v>
      </c>
      <c r="E426" s="26" t="s">
        <v>1956</v>
      </c>
      <c r="F426" s="26" t="s">
        <v>485</v>
      </c>
      <c r="G426" s="26" t="s">
        <v>2093</v>
      </c>
      <c r="H426" s="26" t="s">
        <v>568</v>
      </c>
      <c r="I426" s="26" t="s">
        <v>581</v>
      </c>
      <c r="J426" s="26">
        <v>1</v>
      </c>
      <c r="K426" s="26" t="s">
        <v>1867</v>
      </c>
      <c r="L426" s="26" t="s">
        <v>568</v>
      </c>
      <c r="M426" s="13" t="s">
        <v>2114</v>
      </c>
      <c r="N426" s="26"/>
      <c r="O426" s="26">
        <v>94828864</v>
      </c>
      <c r="P426" s="26" t="s">
        <v>1189</v>
      </c>
      <c r="Q426" s="26">
        <v>5</v>
      </c>
      <c r="R426" s="26">
        <v>36</v>
      </c>
      <c r="S426" s="36">
        <v>248</v>
      </c>
      <c r="T426" s="36">
        <v>248</v>
      </c>
      <c r="U426" s="36"/>
      <c r="V426" s="28">
        <f t="shared" si="143"/>
        <v>496</v>
      </c>
      <c r="W426" s="27">
        <f t="shared" si="144"/>
        <v>248</v>
      </c>
      <c r="X426" s="27">
        <f t="shared" si="145"/>
        <v>248</v>
      </c>
      <c r="Y426" s="27">
        <f t="shared" si="146"/>
        <v>0</v>
      </c>
      <c r="Z426" s="28">
        <f t="shared" si="147"/>
        <v>496</v>
      </c>
      <c r="AA426" s="27">
        <f t="shared" si="148"/>
        <v>248</v>
      </c>
      <c r="AB426" s="27">
        <f t="shared" si="149"/>
        <v>248</v>
      </c>
      <c r="AC426" s="27">
        <f t="shared" si="150"/>
        <v>0</v>
      </c>
      <c r="AD426" s="28">
        <f t="shared" si="151"/>
        <v>496</v>
      </c>
      <c r="AE426" s="28">
        <f t="shared" si="152"/>
        <v>1488</v>
      </c>
      <c r="AF426" s="29" t="s">
        <v>274</v>
      </c>
      <c r="AG426" s="29" t="s">
        <v>59</v>
      </c>
      <c r="AH426" s="29" t="s">
        <v>60</v>
      </c>
      <c r="AI426" s="29" t="s">
        <v>61</v>
      </c>
      <c r="AJ426" s="29" t="s">
        <v>62</v>
      </c>
      <c r="AK426" s="26" t="s">
        <v>63</v>
      </c>
      <c r="AL426" s="26" t="s">
        <v>62</v>
      </c>
      <c r="AM426" s="26" t="s">
        <v>64</v>
      </c>
      <c r="AN426" s="26" t="s">
        <v>65</v>
      </c>
      <c r="AO426" s="26"/>
    </row>
    <row r="427" spans="1:41">
      <c r="A427" s="26">
        <v>113</v>
      </c>
      <c r="B427" s="26" t="s">
        <v>483</v>
      </c>
      <c r="C427" s="26" t="s">
        <v>484</v>
      </c>
      <c r="D427" s="26" t="s">
        <v>485</v>
      </c>
      <c r="E427" s="26" t="s">
        <v>1956</v>
      </c>
      <c r="F427" s="26" t="s">
        <v>485</v>
      </c>
      <c r="G427" s="26" t="s">
        <v>2095</v>
      </c>
      <c r="H427" s="26" t="s">
        <v>568</v>
      </c>
      <c r="I427" s="26" t="s">
        <v>581</v>
      </c>
      <c r="J427" s="26">
        <v>18</v>
      </c>
      <c r="K427" s="26" t="s">
        <v>1867</v>
      </c>
      <c r="L427" s="26" t="s">
        <v>568</v>
      </c>
      <c r="M427" s="13" t="s">
        <v>2115</v>
      </c>
      <c r="N427" s="26"/>
      <c r="O427" s="26">
        <v>70676166</v>
      </c>
      <c r="P427" s="26" t="s">
        <v>1189</v>
      </c>
      <c r="Q427" s="26">
        <v>2.5</v>
      </c>
      <c r="R427" s="26">
        <v>36</v>
      </c>
      <c r="S427" s="36">
        <v>259.5</v>
      </c>
      <c r="T427" s="36">
        <v>259.5</v>
      </c>
      <c r="U427" s="36"/>
      <c r="V427" s="28">
        <f t="shared" si="143"/>
        <v>519</v>
      </c>
      <c r="W427" s="27">
        <f t="shared" si="144"/>
        <v>259.5</v>
      </c>
      <c r="X427" s="27">
        <f t="shared" si="145"/>
        <v>259.5</v>
      </c>
      <c r="Y427" s="27">
        <f t="shared" si="146"/>
        <v>0</v>
      </c>
      <c r="Z427" s="28">
        <f t="shared" si="147"/>
        <v>519</v>
      </c>
      <c r="AA427" s="27">
        <f t="shared" si="148"/>
        <v>259.5</v>
      </c>
      <c r="AB427" s="27">
        <f t="shared" si="149"/>
        <v>259.5</v>
      </c>
      <c r="AC427" s="27">
        <f t="shared" si="150"/>
        <v>0</v>
      </c>
      <c r="AD427" s="28">
        <f t="shared" si="151"/>
        <v>519</v>
      </c>
      <c r="AE427" s="28">
        <f t="shared" si="152"/>
        <v>1557</v>
      </c>
      <c r="AF427" s="29" t="s">
        <v>274</v>
      </c>
      <c r="AG427" s="29" t="s">
        <v>59</v>
      </c>
      <c r="AH427" s="29" t="s">
        <v>60</v>
      </c>
      <c r="AI427" s="29" t="s">
        <v>61</v>
      </c>
      <c r="AJ427" s="29" t="s">
        <v>62</v>
      </c>
      <c r="AK427" s="26" t="s">
        <v>63</v>
      </c>
      <c r="AL427" s="26" t="s">
        <v>62</v>
      </c>
      <c r="AM427" s="26" t="s">
        <v>64</v>
      </c>
      <c r="AN427" s="26" t="s">
        <v>65</v>
      </c>
      <c r="AO427" s="26"/>
    </row>
    <row r="428" spans="1:41">
      <c r="A428" s="26">
        <v>114</v>
      </c>
      <c r="B428" s="26" t="s">
        <v>483</v>
      </c>
      <c r="C428" s="26" t="s">
        <v>484</v>
      </c>
      <c r="D428" s="26" t="s">
        <v>485</v>
      </c>
      <c r="E428" s="26" t="s">
        <v>1956</v>
      </c>
      <c r="F428" s="26" t="s">
        <v>485</v>
      </c>
      <c r="G428" s="26" t="s">
        <v>2116</v>
      </c>
      <c r="H428" s="26" t="s">
        <v>568</v>
      </c>
      <c r="I428" s="26" t="s">
        <v>581</v>
      </c>
      <c r="J428" s="26">
        <v>22</v>
      </c>
      <c r="K428" s="26" t="s">
        <v>1867</v>
      </c>
      <c r="L428" s="26" t="s">
        <v>568</v>
      </c>
      <c r="M428" s="13" t="s">
        <v>2117</v>
      </c>
      <c r="N428" s="26"/>
      <c r="O428" s="26">
        <v>95978960</v>
      </c>
      <c r="P428" s="26" t="s">
        <v>1189</v>
      </c>
      <c r="Q428" s="26">
        <v>2.5</v>
      </c>
      <c r="R428" s="26">
        <v>36</v>
      </c>
      <c r="S428" s="36">
        <v>307</v>
      </c>
      <c r="T428" s="36">
        <v>307</v>
      </c>
      <c r="U428" s="36"/>
      <c r="V428" s="28">
        <f t="shared" si="143"/>
        <v>614</v>
      </c>
      <c r="W428" s="27">
        <f t="shared" si="144"/>
        <v>307</v>
      </c>
      <c r="X428" s="27">
        <f t="shared" si="145"/>
        <v>307</v>
      </c>
      <c r="Y428" s="27">
        <f t="shared" si="146"/>
        <v>0</v>
      </c>
      <c r="Z428" s="28">
        <f t="shared" si="147"/>
        <v>614</v>
      </c>
      <c r="AA428" s="27">
        <f t="shared" si="148"/>
        <v>307</v>
      </c>
      <c r="AB428" s="27">
        <f t="shared" si="149"/>
        <v>307</v>
      </c>
      <c r="AC428" s="27">
        <f t="shared" si="150"/>
        <v>0</v>
      </c>
      <c r="AD428" s="28">
        <f t="shared" si="151"/>
        <v>614</v>
      </c>
      <c r="AE428" s="28">
        <f t="shared" si="152"/>
        <v>1842</v>
      </c>
      <c r="AF428" s="29" t="s">
        <v>274</v>
      </c>
      <c r="AG428" s="29" t="s">
        <v>59</v>
      </c>
      <c r="AH428" s="29" t="s">
        <v>60</v>
      </c>
      <c r="AI428" s="29" t="s">
        <v>61</v>
      </c>
      <c r="AJ428" s="29" t="s">
        <v>62</v>
      </c>
      <c r="AK428" s="26" t="s">
        <v>63</v>
      </c>
      <c r="AL428" s="26" t="s">
        <v>62</v>
      </c>
      <c r="AM428" s="26" t="s">
        <v>64</v>
      </c>
      <c r="AN428" s="26" t="s">
        <v>65</v>
      </c>
      <c r="AO428" s="26"/>
    </row>
    <row r="429" spans="1:41">
      <c r="A429" s="26">
        <v>115</v>
      </c>
      <c r="B429" s="26" t="s">
        <v>483</v>
      </c>
      <c r="C429" s="26" t="s">
        <v>484</v>
      </c>
      <c r="D429" s="26" t="s">
        <v>485</v>
      </c>
      <c r="E429" s="26" t="s">
        <v>1956</v>
      </c>
      <c r="F429" s="26" t="s">
        <v>485</v>
      </c>
      <c r="G429" s="26" t="s">
        <v>2097</v>
      </c>
      <c r="H429" s="26" t="s">
        <v>568</v>
      </c>
      <c r="I429" s="26" t="s">
        <v>571</v>
      </c>
      <c r="J429" s="26">
        <v>22</v>
      </c>
      <c r="K429" s="26" t="s">
        <v>1867</v>
      </c>
      <c r="L429" s="26" t="s">
        <v>568</v>
      </c>
      <c r="M429" s="13" t="s">
        <v>2118</v>
      </c>
      <c r="N429" s="26"/>
      <c r="O429" s="26">
        <v>96103327</v>
      </c>
      <c r="P429" s="26" t="s">
        <v>1189</v>
      </c>
      <c r="Q429" s="26">
        <v>2.5</v>
      </c>
      <c r="R429" s="26">
        <v>36</v>
      </c>
      <c r="S429" s="36">
        <v>375</v>
      </c>
      <c r="T429" s="36">
        <v>375</v>
      </c>
      <c r="U429" s="36"/>
      <c r="V429" s="28">
        <f t="shared" si="143"/>
        <v>750</v>
      </c>
      <c r="W429" s="27">
        <f t="shared" si="144"/>
        <v>375</v>
      </c>
      <c r="X429" s="27">
        <f t="shared" si="145"/>
        <v>375</v>
      </c>
      <c r="Y429" s="27">
        <f t="shared" si="146"/>
        <v>0</v>
      </c>
      <c r="Z429" s="28">
        <f t="shared" si="147"/>
        <v>750</v>
      </c>
      <c r="AA429" s="27">
        <f t="shared" si="148"/>
        <v>375</v>
      </c>
      <c r="AB429" s="27">
        <f t="shared" si="149"/>
        <v>375</v>
      </c>
      <c r="AC429" s="27">
        <f t="shared" si="150"/>
        <v>0</v>
      </c>
      <c r="AD429" s="28">
        <f t="shared" si="151"/>
        <v>750</v>
      </c>
      <c r="AE429" s="28">
        <f t="shared" si="152"/>
        <v>2250</v>
      </c>
      <c r="AF429" s="29" t="s">
        <v>274</v>
      </c>
      <c r="AG429" s="29" t="s">
        <v>59</v>
      </c>
      <c r="AH429" s="29" t="s">
        <v>60</v>
      </c>
      <c r="AI429" s="29" t="s">
        <v>61</v>
      </c>
      <c r="AJ429" s="29" t="s">
        <v>62</v>
      </c>
      <c r="AK429" s="26" t="s">
        <v>63</v>
      </c>
      <c r="AL429" s="26" t="s">
        <v>62</v>
      </c>
      <c r="AM429" s="26" t="s">
        <v>64</v>
      </c>
      <c r="AN429" s="26" t="s">
        <v>65</v>
      </c>
      <c r="AO429" s="26"/>
    </row>
    <row r="430" spans="1:41">
      <c r="A430" s="26">
        <v>116</v>
      </c>
      <c r="B430" s="26" t="s">
        <v>483</v>
      </c>
      <c r="C430" s="26" t="s">
        <v>484</v>
      </c>
      <c r="D430" s="26" t="s">
        <v>485</v>
      </c>
      <c r="E430" s="26" t="s">
        <v>1956</v>
      </c>
      <c r="F430" s="26" t="s">
        <v>485</v>
      </c>
      <c r="G430" s="26" t="s">
        <v>2119</v>
      </c>
      <c r="H430" s="26" t="s">
        <v>568</v>
      </c>
      <c r="I430" s="26" t="s">
        <v>2120</v>
      </c>
      <c r="J430" s="26" t="s">
        <v>2121</v>
      </c>
      <c r="K430" s="26" t="s">
        <v>1867</v>
      </c>
      <c r="L430" s="26" t="s">
        <v>568</v>
      </c>
      <c r="M430" s="13" t="s">
        <v>2122</v>
      </c>
      <c r="N430" s="26"/>
      <c r="O430" s="26">
        <v>70633471</v>
      </c>
      <c r="P430" s="26" t="s">
        <v>1189</v>
      </c>
      <c r="Q430" s="26">
        <v>2.5</v>
      </c>
      <c r="R430" s="26">
        <v>36</v>
      </c>
      <c r="S430" s="36">
        <v>26</v>
      </c>
      <c r="T430" s="36">
        <v>26</v>
      </c>
      <c r="U430" s="36"/>
      <c r="V430" s="28">
        <f t="shared" si="143"/>
        <v>52</v>
      </c>
      <c r="W430" s="27">
        <f t="shared" si="144"/>
        <v>26</v>
      </c>
      <c r="X430" s="27">
        <f t="shared" si="145"/>
        <v>26</v>
      </c>
      <c r="Y430" s="27">
        <f t="shared" si="146"/>
        <v>0</v>
      </c>
      <c r="Z430" s="28">
        <f t="shared" si="147"/>
        <v>52</v>
      </c>
      <c r="AA430" s="27">
        <f t="shared" si="148"/>
        <v>26</v>
      </c>
      <c r="AB430" s="27">
        <f t="shared" si="149"/>
        <v>26</v>
      </c>
      <c r="AC430" s="27">
        <f t="shared" si="150"/>
        <v>0</v>
      </c>
      <c r="AD430" s="28">
        <f t="shared" si="151"/>
        <v>52</v>
      </c>
      <c r="AE430" s="28">
        <f t="shared" si="152"/>
        <v>156</v>
      </c>
      <c r="AF430" s="29" t="s">
        <v>274</v>
      </c>
      <c r="AG430" s="29" t="s">
        <v>59</v>
      </c>
      <c r="AH430" s="29" t="s">
        <v>60</v>
      </c>
      <c r="AI430" s="29" t="s">
        <v>61</v>
      </c>
      <c r="AJ430" s="29" t="s">
        <v>62</v>
      </c>
      <c r="AK430" s="26" t="s">
        <v>63</v>
      </c>
      <c r="AL430" s="26" t="s">
        <v>62</v>
      </c>
      <c r="AM430" s="26" t="s">
        <v>64</v>
      </c>
      <c r="AN430" s="26" t="s">
        <v>65</v>
      </c>
      <c r="AO430" s="26"/>
    </row>
    <row r="431" spans="1:41">
      <c r="A431" s="26">
        <v>117</v>
      </c>
      <c r="B431" s="26" t="s">
        <v>483</v>
      </c>
      <c r="C431" s="26" t="s">
        <v>484</v>
      </c>
      <c r="D431" s="26" t="s">
        <v>485</v>
      </c>
      <c r="E431" s="26" t="s">
        <v>1956</v>
      </c>
      <c r="F431" s="26" t="s">
        <v>485</v>
      </c>
      <c r="G431" s="26" t="s">
        <v>2093</v>
      </c>
      <c r="H431" s="26" t="s">
        <v>568</v>
      </c>
      <c r="I431" s="26" t="s">
        <v>2123</v>
      </c>
      <c r="J431" s="26">
        <v>2</v>
      </c>
      <c r="K431" s="26" t="s">
        <v>1867</v>
      </c>
      <c r="L431" s="26" t="s">
        <v>568</v>
      </c>
      <c r="M431" s="13" t="s">
        <v>2124</v>
      </c>
      <c r="N431" s="26"/>
      <c r="O431" s="26">
        <v>25349761</v>
      </c>
      <c r="P431" s="26" t="s">
        <v>1189</v>
      </c>
      <c r="Q431" s="26">
        <v>2.7</v>
      </c>
      <c r="R431" s="26">
        <v>36</v>
      </c>
      <c r="S431" s="36">
        <v>54</v>
      </c>
      <c r="T431" s="36">
        <v>54</v>
      </c>
      <c r="U431" s="36"/>
      <c r="V431" s="28">
        <f t="shared" si="143"/>
        <v>108</v>
      </c>
      <c r="W431" s="27">
        <f t="shared" si="144"/>
        <v>54</v>
      </c>
      <c r="X431" s="27">
        <f t="shared" si="145"/>
        <v>54</v>
      </c>
      <c r="Y431" s="27">
        <f t="shared" si="146"/>
        <v>0</v>
      </c>
      <c r="Z431" s="28">
        <f t="shared" si="147"/>
        <v>108</v>
      </c>
      <c r="AA431" s="27">
        <f t="shared" si="148"/>
        <v>54</v>
      </c>
      <c r="AB431" s="27">
        <f t="shared" si="149"/>
        <v>54</v>
      </c>
      <c r="AC431" s="27">
        <f t="shared" si="150"/>
        <v>0</v>
      </c>
      <c r="AD431" s="28">
        <f t="shared" si="151"/>
        <v>108</v>
      </c>
      <c r="AE431" s="28">
        <f t="shared" si="152"/>
        <v>324</v>
      </c>
      <c r="AF431" s="29" t="s">
        <v>274</v>
      </c>
      <c r="AG431" s="29" t="s">
        <v>59</v>
      </c>
      <c r="AH431" s="29" t="s">
        <v>60</v>
      </c>
      <c r="AI431" s="29" t="s">
        <v>61</v>
      </c>
      <c r="AJ431" s="29" t="s">
        <v>62</v>
      </c>
      <c r="AK431" s="26" t="s">
        <v>63</v>
      </c>
      <c r="AL431" s="26" t="s">
        <v>62</v>
      </c>
      <c r="AM431" s="26" t="s">
        <v>64</v>
      </c>
      <c r="AN431" s="26" t="s">
        <v>65</v>
      </c>
      <c r="AO431" s="26"/>
    </row>
    <row r="432" spans="1:41">
      <c r="A432" s="26">
        <v>118</v>
      </c>
      <c r="B432" s="26" t="s">
        <v>483</v>
      </c>
      <c r="C432" s="26" t="s">
        <v>484</v>
      </c>
      <c r="D432" s="26" t="s">
        <v>485</v>
      </c>
      <c r="E432" s="26" t="s">
        <v>1956</v>
      </c>
      <c r="F432" s="26" t="s">
        <v>485</v>
      </c>
      <c r="G432" s="26" t="s">
        <v>2125</v>
      </c>
      <c r="H432" s="26" t="s">
        <v>568</v>
      </c>
      <c r="I432" s="26" t="s">
        <v>569</v>
      </c>
      <c r="J432" s="26"/>
      <c r="K432" s="26" t="s">
        <v>1867</v>
      </c>
      <c r="L432" s="26" t="s">
        <v>568</v>
      </c>
      <c r="M432" s="13" t="s">
        <v>2126</v>
      </c>
      <c r="N432" s="26"/>
      <c r="O432" s="26">
        <v>91601868</v>
      </c>
      <c r="P432" s="26" t="s">
        <v>1189</v>
      </c>
      <c r="Q432" s="26">
        <v>8</v>
      </c>
      <c r="R432" s="26">
        <v>36</v>
      </c>
      <c r="S432" s="36">
        <v>11490</v>
      </c>
      <c r="T432" s="36">
        <v>11490</v>
      </c>
      <c r="U432" s="36"/>
      <c r="V432" s="28">
        <f t="shared" si="143"/>
        <v>22980</v>
      </c>
      <c r="W432" s="27">
        <f t="shared" si="144"/>
        <v>11490</v>
      </c>
      <c r="X432" s="27">
        <f t="shared" si="145"/>
        <v>11490</v>
      </c>
      <c r="Y432" s="27">
        <f t="shared" si="146"/>
        <v>0</v>
      </c>
      <c r="Z432" s="28">
        <f t="shared" si="147"/>
        <v>22980</v>
      </c>
      <c r="AA432" s="27">
        <f t="shared" si="148"/>
        <v>11490</v>
      </c>
      <c r="AB432" s="27">
        <f t="shared" si="149"/>
        <v>11490</v>
      </c>
      <c r="AC432" s="27">
        <f t="shared" si="150"/>
        <v>0</v>
      </c>
      <c r="AD432" s="28">
        <f t="shared" si="151"/>
        <v>22980</v>
      </c>
      <c r="AE432" s="28">
        <f t="shared" si="152"/>
        <v>68940</v>
      </c>
      <c r="AF432" s="29" t="s">
        <v>274</v>
      </c>
      <c r="AG432" s="29" t="s">
        <v>59</v>
      </c>
      <c r="AH432" s="29" t="s">
        <v>60</v>
      </c>
      <c r="AI432" s="29" t="s">
        <v>61</v>
      </c>
      <c r="AJ432" s="29" t="s">
        <v>62</v>
      </c>
      <c r="AK432" s="26" t="s">
        <v>63</v>
      </c>
      <c r="AL432" s="26" t="s">
        <v>62</v>
      </c>
      <c r="AM432" s="26" t="s">
        <v>64</v>
      </c>
      <c r="AN432" s="26" t="s">
        <v>65</v>
      </c>
      <c r="AO432" s="26"/>
    </row>
    <row r="433" spans="1:41">
      <c r="A433" s="26">
        <v>119</v>
      </c>
      <c r="B433" s="26" t="s">
        <v>483</v>
      </c>
      <c r="C433" s="26" t="s">
        <v>484</v>
      </c>
      <c r="D433" s="26" t="s">
        <v>485</v>
      </c>
      <c r="E433" s="26" t="s">
        <v>1956</v>
      </c>
      <c r="F433" s="26" t="s">
        <v>485</v>
      </c>
      <c r="G433" s="26" t="s">
        <v>2127</v>
      </c>
      <c r="H433" s="26" t="s">
        <v>568</v>
      </c>
      <c r="I433" s="26" t="s">
        <v>575</v>
      </c>
      <c r="J433" s="26"/>
      <c r="K433" s="26" t="s">
        <v>1867</v>
      </c>
      <c r="L433" s="26" t="s">
        <v>568</v>
      </c>
      <c r="M433" s="13" t="s">
        <v>2128</v>
      </c>
      <c r="N433" s="26"/>
      <c r="O433" s="26">
        <v>90223115</v>
      </c>
      <c r="P433" s="26" t="s">
        <v>1189</v>
      </c>
      <c r="Q433" s="26">
        <v>7</v>
      </c>
      <c r="R433" s="26">
        <v>36</v>
      </c>
      <c r="S433" s="36">
        <v>605.5</v>
      </c>
      <c r="T433" s="36">
        <v>605.5</v>
      </c>
      <c r="U433" s="36"/>
      <c r="V433" s="28">
        <f t="shared" si="143"/>
        <v>1211</v>
      </c>
      <c r="W433" s="27">
        <f t="shared" si="144"/>
        <v>605.5</v>
      </c>
      <c r="X433" s="27">
        <f t="shared" si="145"/>
        <v>605.5</v>
      </c>
      <c r="Y433" s="27">
        <f t="shared" si="146"/>
        <v>0</v>
      </c>
      <c r="Z433" s="28">
        <f t="shared" si="147"/>
        <v>1211</v>
      </c>
      <c r="AA433" s="27">
        <f t="shared" si="148"/>
        <v>605.5</v>
      </c>
      <c r="AB433" s="27">
        <f t="shared" si="149"/>
        <v>605.5</v>
      </c>
      <c r="AC433" s="27">
        <f t="shared" si="150"/>
        <v>0</v>
      </c>
      <c r="AD433" s="28">
        <f t="shared" si="151"/>
        <v>1211</v>
      </c>
      <c r="AE433" s="28">
        <f t="shared" si="152"/>
        <v>3633</v>
      </c>
      <c r="AF433" s="29" t="s">
        <v>274</v>
      </c>
      <c r="AG433" s="29" t="s">
        <v>59</v>
      </c>
      <c r="AH433" s="29" t="s">
        <v>60</v>
      </c>
      <c r="AI433" s="29" t="s">
        <v>61</v>
      </c>
      <c r="AJ433" s="29" t="s">
        <v>62</v>
      </c>
      <c r="AK433" s="26" t="s">
        <v>63</v>
      </c>
      <c r="AL433" s="26" t="s">
        <v>62</v>
      </c>
      <c r="AM433" s="26" t="s">
        <v>64</v>
      </c>
      <c r="AN433" s="26" t="s">
        <v>65</v>
      </c>
      <c r="AO433" s="26"/>
    </row>
    <row r="434" spans="1:41">
      <c r="A434" s="26">
        <v>120</v>
      </c>
      <c r="B434" s="26" t="s">
        <v>483</v>
      </c>
      <c r="C434" s="26" t="s">
        <v>484</v>
      </c>
      <c r="D434" s="26" t="s">
        <v>485</v>
      </c>
      <c r="E434" s="26" t="s">
        <v>1956</v>
      </c>
      <c r="F434" s="26" t="s">
        <v>485</v>
      </c>
      <c r="G434" s="26" t="s">
        <v>2129</v>
      </c>
      <c r="H434" s="26" t="s">
        <v>568</v>
      </c>
      <c r="I434" s="26" t="s">
        <v>2130</v>
      </c>
      <c r="J434" s="26"/>
      <c r="K434" s="26" t="s">
        <v>1867</v>
      </c>
      <c r="L434" s="26" t="s">
        <v>568</v>
      </c>
      <c r="M434" s="13" t="s">
        <v>2131</v>
      </c>
      <c r="N434" s="26"/>
      <c r="O434" s="26">
        <v>91013285</v>
      </c>
      <c r="P434" s="26" t="s">
        <v>1189</v>
      </c>
      <c r="Q434" s="26">
        <v>6.5</v>
      </c>
      <c r="R434" s="26">
        <v>36</v>
      </c>
      <c r="S434" s="36">
        <v>1955.5</v>
      </c>
      <c r="T434" s="36">
        <v>1955.5</v>
      </c>
      <c r="U434" s="36"/>
      <c r="V434" s="28">
        <f t="shared" si="143"/>
        <v>3911</v>
      </c>
      <c r="W434" s="27">
        <f t="shared" si="144"/>
        <v>1955.5</v>
      </c>
      <c r="X434" s="27">
        <f t="shared" si="145"/>
        <v>1955.5</v>
      </c>
      <c r="Y434" s="27">
        <f t="shared" si="146"/>
        <v>0</v>
      </c>
      <c r="Z434" s="28">
        <f t="shared" si="147"/>
        <v>3911</v>
      </c>
      <c r="AA434" s="27">
        <f t="shared" si="148"/>
        <v>1955.5</v>
      </c>
      <c r="AB434" s="27">
        <f t="shared" si="149"/>
        <v>1955.5</v>
      </c>
      <c r="AC434" s="27">
        <f t="shared" si="150"/>
        <v>0</v>
      </c>
      <c r="AD434" s="28">
        <f t="shared" si="151"/>
        <v>3911</v>
      </c>
      <c r="AE434" s="28">
        <f t="shared" si="152"/>
        <v>11733</v>
      </c>
      <c r="AF434" s="29" t="s">
        <v>274</v>
      </c>
      <c r="AG434" s="29" t="s">
        <v>59</v>
      </c>
      <c r="AH434" s="29" t="s">
        <v>60</v>
      </c>
      <c r="AI434" s="29" t="s">
        <v>61</v>
      </c>
      <c r="AJ434" s="29" t="s">
        <v>62</v>
      </c>
      <c r="AK434" s="26" t="s">
        <v>63</v>
      </c>
      <c r="AL434" s="26" t="s">
        <v>62</v>
      </c>
      <c r="AM434" s="26" t="s">
        <v>64</v>
      </c>
      <c r="AN434" s="26" t="s">
        <v>65</v>
      </c>
      <c r="AO434" s="26"/>
    </row>
    <row r="435" spans="1:41">
      <c r="A435" s="26">
        <v>121</v>
      </c>
      <c r="B435" s="26" t="s">
        <v>483</v>
      </c>
      <c r="C435" s="26" t="s">
        <v>484</v>
      </c>
      <c r="D435" s="26" t="s">
        <v>485</v>
      </c>
      <c r="E435" s="26" t="s">
        <v>1956</v>
      </c>
      <c r="F435" s="26" t="s">
        <v>485</v>
      </c>
      <c r="G435" s="26" t="s">
        <v>2132</v>
      </c>
      <c r="H435" s="26" t="s">
        <v>568</v>
      </c>
      <c r="I435" s="26" t="s">
        <v>2130</v>
      </c>
      <c r="J435" s="26"/>
      <c r="K435" s="26" t="s">
        <v>1867</v>
      </c>
      <c r="L435" s="26" t="s">
        <v>568</v>
      </c>
      <c r="M435" s="13" t="s">
        <v>2133</v>
      </c>
      <c r="N435" s="26"/>
      <c r="O435" s="26">
        <v>91013284</v>
      </c>
      <c r="P435" s="26" t="s">
        <v>1189</v>
      </c>
      <c r="Q435" s="26">
        <v>4.5999999999999996</v>
      </c>
      <c r="R435" s="26">
        <v>36</v>
      </c>
      <c r="S435" s="36">
        <v>1356</v>
      </c>
      <c r="T435" s="36">
        <v>1356</v>
      </c>
      <c r="U435" s="36"/>
      <c r="V435" s="28">
        <f t="shared" si="143"/>
        <v>2712</v>
      </c>
      <c r="W435" s="27">
        <f t="shared" si="144"/>
        <v>1356</v>
      </c>
      <c r="X435" s="27">
        <f t="shared" si="145"/>
        <v>1356</v>
      </c>
      <c r="Y435" s="27">
        <f t="shared" si="146"/>
        <v>0</v>
      </c>
      <c r="Z435" s="28">
        <f t="shared" si="147"/>
        <v>2712</v>
      </c>
      <c r="AA435" s="27">
        <f t="shared" si="148"/>
        <v>1356</v>
      </c>
      <c r="AB435" s="27">
        <f t="shared" si="149"/>
        <v>1356</v>
      </c>
      <c r="AC435" s="27">
        <f t="shared" si="150"/>
        <v>0</v>
      </c>
      <c r="AD435" s="28">
        <f t="shared" si="151"/>
        <v>2712</v>
      </c>
      <c r="AE435" s="28">
        <f t="shared" si="152"/>
        <v>8136</v>
      </c>
      <c r="AF435" s="29" t="s">
        <v>274</v>
      </c>
      <c r="AG435" s="29" t="s">
        <v>59</v>
      </c>
      <c r="AH435" s="29" t="s">
        <v>60</v>
      </c>
      <c r="AI435" s="29" t="s">
        <v>61</v>
      </c>
      <c r="AJ435" s="29" t="s">
        <v>62</v>
      </c>
      <c r="AK435" s="26" t="s">
        <v>63</v>
      </c>
      <c r="AL435" s="26" t="s">
        <v>62</v>
      </c>
      <c r="AM435" s="26" t="s">
        <v>64</v>
      </c>
      <c r="AN435" s="26" t="s">
        <v>65</v>
      </c>
      <c r="AO435" s="26"/>
    </row>
    <row r="436" spans="1:41">
      <c r="A436" s="26">
        <v>122</v>
      </c>
      <c r="B436" s="26" t="s">
        <v>483</v>
      </c>
      <c r="C436" s="26" t="s">
        <v>484</v>
      </c>
      <c r="D436" s="26" t="s">
        <v>485</v>
      </c>
      <c r="E436" s="26" t="s">
        <v>1956</v>
      </c>
      <c r="F436" s="26" t="s">
        <v>485</v>
      </c>
      <c r="G436" s="26" t="s">
        <v>2134</v>
      </c>
      <c r="H436" s="26" t="s">
        <v>568</v>
      </c>
      <c r="I436" s="26" t="s">
        <v>1447</v>
      </c>
      <c r="J436" s="26"/>
      <c r="K436" s="26" t="s">
        <v>1867</v>
      </c>
      <c r="L436" s="26" t="s">
        <v>568</v>
      </c>
      <c r="M436" s="13" t="s">
        <v>2135</v>
      </c>
      <c r="N436" s="26"/>
      <c r="O436" s="26">
        <v>91089672</v>
      </c>
      <c r="P436" s="26" t="s">
        <v>1189</v>
      </c>
      <c r="Q436" s="26">
        <v>12.5</v>
      </c>
      <c r="R436" s="26">
        <v>36</v>
      </c>
      <c r="S436" s="36">
        <v>17356.5</v>
      </c>
      <c r="T436" s="36">
        <v>17356.5</v>
      </c>
      <c r="U436" s="36"/>
      <c r="V436" s="28">
        <f t="shared" si="143"/>
        <v>34713</v>
      </c>
      <c r="W436" s="27">
        <f t="shared" si="144"/>
        <v>17356.5</v>
      </c>
      <c r="X436" s="27">
        <f t="shared" si="145"/>
        <v>17356.5</v>
      </c>
      <c r="Y436" s="27">
        <f t="shared" si="146"/>
        <v>0</v>
      </c>
      <c r="Z436" s="28">
        <f t="shared" si="147"/>
        <v>34713</v>
      </c>
      <c r="AA436" s="27">
        <f t="shared" si="148"/>
        <v>17356.5</v>
      </c>
      <c r="AB436" s="27">
        <f t="shared" si="149"/>
        <v>17356.5</v>
      </c>
      <c r="AC436" s="27">
        <f t="shared" si="150"/>
        <v>0</v>
      </c>
      <c r="AD436" s="28">
        <f t="shared" si="151"/>
        <v>34713</v>
      </c>
      <c r="AE436" s="28">
        <f t="shared" si="152"/>
        <v>104139</v>
      </c>
      <c r="AF436" s="29" t="s">
        <v>274</v>
      </c>
      <c r="AG436" s="29" t="s">
        <v>59</v>
      </c>
      <c r="AH436" s="29" t="s">
        <v>60</v>
      </c>
      <c r="AI436" s="29" t="s">
        <v>61</v>
      </c>
      <c r="AJ436" s="29" t="s">
        <v>62</v>
      </c>
      <c r="AK436" s="26" t="s">
        <v>63</v>
      </c>
      <c r="AL436" s="26" t="s">
        <v>62</v>
      </c>
      <c r="AM436" s="26" t="s">
        <v>64</v>
      </c>
      <c r="AN436" s="26" t="s">
        <v>65</v>
      </c>
      <c r="AO436" s="26"/>
    </row>
    <row r="437" spans="1:41">
      <c r="A437" s="26">
        <v>123</v>
      </c>
      <c r="B437" s="26" t="s">
        <v>483</v>
      </c>
      <c r="C437" s="26" t="s">
        <v>484</v>
      </c>
      <c r="D437" s="26" t="s">
        <v>485</v>
      </c>
      <c r="E437" s="26" t="s">
        <v>1956</v>
      </c>
      <c r="F437" s="26" t="s">
        <v>485</v>
      </c>
      <c r="G437" s="26" t="s">
        <v>2136</v>
      </c>
      <c r="H437" s="26" t="s">
        <v>593</v>
      </c>
      <c r="I437" s="26" t="s">
        <v>2137</v>
      </c>
      <c r="J437" s="26"/>
      <c r="K437" s="26" t="s">
        <v>1867</v>
      </c>
      <c r="L437" s="26" t="s">
        <v>593</v>
      </c>
      <c r="M437" s="13" t="s">
        <v>2138</v>
      </c>
      <c r="N437" s="26"/>
      <c r="O437" s="26">
        <v>90785659</v>
      </c>
      <c r="P437" s="26" t="s">
        <v>1189</v>
      </c>
      <c r="Q437" s="26">
        <v>13</v>
      </c>
      <c r="R437" s="26">
        <v>36</v>
      </c>
      <c r="S437" s="36">
        <v>4931.5</v>
      </c>
      <c r="T437" s="36">
        <v>4931.5</v>
      </c>
      <c r="U437" s="36"/>
      <c r="V437" s="28">
        <f t="shared" si="143"/>
        <v>9863</v>
      </c>
      <c r="W437" s="27">
        <f t="shared" si="144"/>
        <v>4931.5</v>
      </c>
      <c r="X437" s="27">
        <f t="shared" si="145"/>
        <v>4931.5</v>
      </c>
      <c r="Y437" s="27">
        <f t="shared" si="146"/>
        <v>0</v>
      </c>
      <c r="Z437" s="28">
        <f t="shared" si="147"/>
        <v>9863</v>
      </c>
      <c r="AA437" s="27">
        <f t="shared" si="148"/>
        <v>4931.5</v>
      </c>
      <c r="AB437" s="27">
        <f t="shared" si="149"/>
        <v>4931.5</v>
      </c>
      <c r="AC437" s="27">
        <f t="shared" si="150"/>
        <v>0</v>
      </c>
      <c r="AD437" s="28">
        <f t="shared" si="151"/>
        <v>9863</v>
      </c>
      <c r="AE437" s="28">
        <f t="shared" si="152"/>
        <v>29589</v>
      </c>
      <c r="AF437" s="29" t="s">
        <v>274</v>
      </c>
      <c r="AG437" s="29" t="s">
        <v>59</v>
      </c>
      <c r="AH437" s="29" t="s">
        <v>60</v>
      </c>
      <c r="AI437" s="29" t="s">
        <v>61</v>
      </c>
      <c r="AJ437" s="29" t="s">
        <v>62</v>
      </c>
      <c r="AK437" s="26" t="s">
        <v>63</v>
      </c>
      <c r="AL437" s="26" t="s">
        <v>62</v>
      </c>
      <c r="AM437" s="26" t="s">
        <v>64</v>
      </c>
      <c r="AN437" s="26" t="s">
        <v>65</v>
      </c>
      <c r="AO437" s="26"/>
    </row>
    <row r="438" spans="1:41">
      <c r="A438" s="26">
        <v>124</v>
      </c>
      <c r="B438" s="26" t="s">
        <v>483</v>
      </c>
      <c r="C438" s="26" t="s">
        <v>484</v>
      </c>
      <c r="D438" s="26" t="s">
        <v>485</v>
      </c>
      <c r="E438" s="26" t="s">
        <v>1956</v>
      </c>
      <c r="F438" s="26" t="s">
        <v>485</v>
      </c>
      <c r="G438" s="26" t="s">
        <v>2139</v>
      </c>
      <c r="H438" s="26" t="s">
        <v>593</v>
      </c>
      <c r="I438" s="26" t="s">
        <v>2137</v>
      </c>
      <c r="J438" s="26"/>
      <c r="K438" s="26" t="s">
        <v>1867</v>
      </c>
      <c r="L438" s="26" t="s">
        <v>593</v>
      </c>
      <c r="M438" s="13" t="s">
        <v>2140</v>
      </c>
      <c r="N438" s="26"/>
      <c r="O438" s="26">
        <v>90785660</v>
      </c>
      <c r="P438" s="26" t="s">
        <v>1189</v>
      </c>
      <c r="Q438" s="26">
        <v>7</v>
      </c>
      <c r="R438" s="26">
        <v>36</v>
      </c>
      <c r="S438" s="36">
        <v>18285</v>
      </c>
      <c r="T438" s="36">
        <v>18285</v>
      </c>
      <c r="U438" s="36"/>
      <c r="V438" s="28">
        <f t="shared" si="143"/>
        <v>36570</v>
      </c>
      <c r="W438" s="27">
        <f t="shared" si="144"/>
        <v>18285</v>
      </c>
      <c r="X438" s="27">
        <f t="shared" si="145"/>
        <v>18285</v>
      </c>
      <c r="Y438" s="27">
        <f t="shared" si="146"/>
        <v>0</v>
      </c>
      <c r="Z438" s="28">
        <f t="shared" si="147"/>
        <v>36570</v>
      </c>
      <c r="AA438" s="27">
        <f t="shared" si="148"/>
        <v>18285</v>
      </c>
      <c r="AB438" s="27">
        <f t="shared" si="149"/>
        <v>18285</v>
      </c>
      <c r="AC438" s="27">
        <f t="shared" si="150"/>
        <v>0</v>
      </c>
      <c r="AD438" s="28">
        <f t="shared" si="151"/>
        <v>36570</v>
      </c>
      <c r="AE438" s="28">
        <f t="shared" si="152"/>
        <v>109710</v>
      </c>
      <c r="AF438" s="29" t="s">
        <v>274</v>
      </c>
      <c r="AG438" s="29" t="s">
        <v>59</v>
      </c>
      <c r="AH438" s="29" t="s">
        <v>60</v>
      </c>
      <c r="AI438" s="29" t="s">
        <v>61</v>
      </c>
      <c r="AJ438" s="29" t="s">
        <v>62</v>
      </c>
      <c r="AK438" s="26" t="s">
        <v>63</v>
      </c>
      <c r="AL438" s="26" t="s">
        <v>62</v>
      </c>
      <c r="AM438" s="26" t="s">
        <v>64</v>
      </c>
      <c r="AN438" s="26" t="s">
        <v>65</v>
      </c>
      <c r="AO438" s="26"/>
    </row>
    <row r="439" spans="1:41">
      <c r="A439" s="26">
        <v>125</v>
      </c>
      <c r="B439" s="26" t="s">
        <v>483</v>
      </c>
      <c r="C439" s="26" t="s">
        <v>484</v>
      </c>
      <c r="D439" s="26" t="s">
        <v>485</v>
      </c>
      <c r="E439" s="26" t="s">
        <v>1956</v>
      </c>
      <c r="F439" s="26" t="s">
        <v>485</v>
      </c>
      <c r="G439" s="26" t="s">
        <v>2141</v>
      </c>
      <c r="H439" s="26" t="s">
        <v>593</v>
      </c>
      <c r="I439" s="26" t="s">
        <v>608</v>
      </c>
      <c r="J439" s="26"/>
      <c r="K439" s="26" t="s">
        <v>1867</v>
      </c>
      <c r="L439" s="26" t="s">
        <v>593</v>
      </c>
      <c r="M439" s="13" t="s">
        <v>2142</v>
      </c>
      <c r="N439" s="26"/>
      <c r="O439" s="26">
        <v>90783863</v>
      </c>
      <c r="P439" s="26" t="s">
        <v>1189</v>
      </c>
      <c r="Q439" s="26">
        <v>4.5</v>
      </c>
      <c r="R439" s="26">
        <v>36</v>
      </c>
      <c r="S439" s="36">
        <v>485.5</v>
      </c>
      <c r="T439" s="36">
        <v>485.5</v>
      </c>
      <c r="U439" s="36"/>
      <c r="V439" s="28">
        <f t="shared" si="143"/>
        <v>971</v>
      </c>
      <c r="W439" s="27">
        <f t="shared" si="144"/>
        <v>485.5</v>
      </c>
      <c r="X439" s="27">
        <f t="shared" si="145"/>
        <v>485.5</v>
      </c>
      <c r="Y439" s="27">
        <f t="shared" si="146"/>
        <v>0</v>
      </c>
      <c r="Z439" s="28">
        <f t="shared" si="147"/>
        <v>971</v>
      </c>
      <c r="AA439" s="27">
        <f t="shared" si="148"/>
        <v>485.5</v>
      </c>
      <c r="AB439" s="27">
        <f t="shared" si="149"/>
        <v>485.5</v>
      </c>
      <c r="AC439" s="27">
        <f t="shared" si="150"/>
        <v>0</v>
      </c>
      <c r="AD439" s="28">
        <f t="shared" si="151"/>
        <v>971</v>
      </c>
      <c r="AE439" s="28">
        <f t="shared" si="152"/>
        <v>2913</v>
      </c>
      <c r="AF439" s="29" t="s">
        <v>274</v>
      </c>
      <c r="AG439" s="29" t="s">
        <v>59</v>
      </c>
      <c r="AH439" s="29" t="s">
        <v>60</v>
      </c>
      <c r="AI439" s="29" t="s">
        <v>61</v>
      </c>
      <c r="AJ439" s="29" t="s">
        <v>62</v>
      </c>
      <c r="AK439" s="26" t="s">
        <v>63</v>
      </c>
      <c r="AL439" s="26" t="s">
        <v>62</v>
      </c>
      <c r="AM439" s="26" t="s">
        <v>64</v>
      </c>
      <c r="AN439" s="26" t="s">
        <v>65</v>
      </c>
      <c r="AO439" s="26"/>
    </row>
    <row r="440" spans="1:41">
      <c r="A440" s="26">
        <v>126</v>
      </c>
      <c r="B440" s="26" t="s">
        <v>483</v>
      </c>
      <c r="C440" s="26" t="s">
        <v>484</v>
      </c>
      <c r="D440" s="26" t="s">
        <v>485</v>
      </c>
      <c r="E440" s="26" t="s">
        <v>1956</v>
      </c>
      <c r="F440" s="26" t="s">
        <v>485</v>
      </c>
      <c r="G440" s="26" t="s">
        <v>2095</v>
      </c>
      <c r="H440" s="26" t="s">
        <v>568</v>
      </c>
      <c r="I440" s="26" t="s">
        <v>583</v>
      </c>
      <c r="J440" s="26"/>
      <c r="K440" s="26" t="s">
        <v>1867</v>
      </c>
      <c r="L440" s="26" t="s">
        <v>568</v>
      </c>
      <c r="M440" s="13" t="s">
        <v>2143</v>
      </c>
      <c r="N440" s="26"/>
      <c r="O440" s="26">
        <v>89025910</v>
      </c>
      <c r="P440" s="26" t="s">
        <v>1189</v>
      </c>
      <c r="Q440" s="26">
        <v>2.5</v>
      </c>
      <c r="R440" s="26">
        <v>36</v>
      </c>
      <c r="S440" s="36">
        <v>45.5</v>
      </c>
      <c r="T440" s="36">
        <v>45.5</v>
      </c>
      <c r="U440" s="36"/>
      <c r="V440" s="28">
        <f t="shared" si="143"/>
        <v>91</v>
      </c>
      <c r="W440" s="27">
        <f t="shared" si="144"/>
        <v>45.5</v>
      </c>
      <c r="X440" s="27">
        <f t="shared" si="145"/>
        <v>45.5</v>
      </c>
      <c r="Y440" s="27">
        <f t="shared" si="146"/>
        <v>0</v>
      </c>
      <c r="Z440" s="28">
        <f t="shared" si="147"/>
        <v>91</v>
      </c>
      <c r="AA440" s="27">
        <f t="shared" si="148"/>
        <v>45.5</v>
      </c>
      <c r="AB440" s="27">
        <f t="shared" si="149"/>
        <v>45.5</v>
      </c>
      <c r="AC440" s="27">
        <f t="shared" si="150"/>
        <v>0</v>
      </c>
      <c r="AD440" s="28">
        <f t="shared" si="151"/>
        <v>91</v>
      </c>
      <c r="AE440" s="28">
        <f t="shared" si="152"/>
        <v>273</v>
      </c>
      <c r="AF440" s="29" t="s">
        <v>274</v>
      </c>
      <c r="AG440" s="29" t="s">
        <v>59</v>
      </c>
      <c r="AH440" s="29" t="s">
        <v>60</v>
      </c>
      <c r="AI440" s="29" t="s">
        <v>61</v>
      </c>
      <c r="AJ440" s="29" t="s">
        <v>62</v>
      </c>
      <c r="AK440" s="26" t="s">
        <v>63</v>
      </c>
      <c r="AL440" s="26" t="s">
        <v>62</v>
      </c>
      <c r="AM440" s="26" t="s">
        <v>64</v>
      </c>
      <c r="AN440" s="26" t="s">
        <v>65</v>
      </c>
      <c r="AO440" s="26"/>
    </row>
    <row r="441" spans="1:41">
      <c r="A441" s="26">
        <v>127</v>
      </c>
      <c r="B441" s="26" t="s">
        <v>483</v>
      </c>
      <c r="C441" s="26" t="s">
        <v>484</v>
      </c>
      <c r="D441" s="26" t="s">
        <v>485</v>
      </c>
      <c r="E441" s="26" t="s">
        <v>1956</v>
      </c>
      <c r="F441" s="26" t="s">
        <v>485</v>
      </c>
      <c r="G441" s="26" t="s">
        <v>2093</v>
      </c>
      <c r="H441" s="26" t="s">
        <v>568</v>
      </c>
      <c r="I441" s="26" t="s">
        <v>679</v>
      </c>
      <c r="J441" s="26" t="s">
        <v>2144</v>
      </c>
      <c r="K441" s="26" t="s">
        <v>1867</v>
      </c>
      <c r="L441" s="26" t="s">
        <v>568</v>
      </c>
      <c r="M441" s="13" t="s">
        <v>2145</v>
      </c>
      <c r="N441" s="26"/>
      <c r="O441" s="26">
        <v>83912764</v>
      </c>
      <c r="P441" s="26" t="s">
        <v>1189</v>
      </c>
      <c r="Q441" s="26">
        <v>2.5</v>
      </c>
      <c r="R441" s="26">
        <v>36</v>
      </c>
      <c r="S441" s="36">
        <v>56.5</v>
      </c>
      <c r="T441" s="36">
        <v>56.5</v>
      </c>
      <c r="U441" s="36"/>
      <c r="V441" s="28">
        <f t="shared" si="143"/>
        <v>113</v>
      </c>
      <c r="W441" s="27">
        <f t="shared" si="144"/>
        <v>56.5</v>
      </c>
      <c r="X441" s="27">
        <f t="shared" si="145"/>
        <v>56.5</v>
      </c>
      <c r="Y441" s="27">
        <f t="shared" si="146"/>
        <v>0</v>
      </c>
      <c r="Z441" s="28">
        <f t="shared" si="147"/>
        <v>113</v>
      </c>
      <c r="AA441" s="27">
        <f t="shared" si="148"/>
        <v>56.5</v>
      </c>
      <c r="AB441" s="27">
        <f t="shared" si="149"/>
        <v>56.5</v>
      </c>
      <c r="AC441" s="27">
        <f t="shared" si="150"/>
        <v>0</v>
      </c>
      <c r="AD441" s="28">
        <f t="shared" si="151"/>
        <v>113</v>
      </c>
      <c r="AE441" s="28">
        <f t="shared" si="152"/>
        <v>339</v>
      </c>
      <c r="AF441" s="29" t="s">
        <v>274</v>
      </c>
      <c r="AG441" s="29" t="s">
        <v>59</v>
      </c>
      <c r="AH441" s="29" t="s">
        <v>60</v>
      </c>
      <c r="AI441" s="29" t="s">
        <v>61</v>
      </c>
      <c r="AJ441" s="29" t="s">
        <v>62</v>
      </c>
      <c r="AK441" s="26" t="s">
        <v>63</v>
      </c>
      <c r="AL441" s="26" t="s">
        <v>62</v>
      </c>
      <c r="AM441" s="26" t="s">
        <v>64</v>
      </c>
      <c r="AN441" s="26" t="s">
        <v>65</v>
      </c>
      <c r="AO441" s="26"/>
    </row>
    <row r="442" spans="1:41">
      <c r="A442" s="26">
        <v>128</v>
      </c>
      <c r="B442" s="26" t="s">
        <v>483</v>
      </c>
      <c r="C442" s="26" t="s">
        <v>484</v>
      </c>
      <c r="D442" s="26" t="s">
        <v>485</v>
      </c>
      <c r="E442" s="26" t="s">
        <v>1956</v>
      </c>
      <c r="F442" s="26" t="s">
        <v>485</v>
      </c>
      <c r="G442" s="26" t="s">
        <v>2093</v>
      </c>
      <c r="H442" s="26" t="s">
        <v>568</v>
      </c>
      <c r="I442" s="26" t="s">
        <v>575</v>
      </c>
      <c r="J442" s="26"/>
      <c r="K442" s="26" t="s">
        <v>1867</v>
      </c>
      <c r="L442" s="26" t="s">
        <v>568</v>
      </c>
      <c r="M442" s="13" t="s">
        <v>2146</v>
      </c>
      <c r="N442" s="26"/>
      <c r="O442" s="26">
        <v>89229462</v>
      </c>
      <c r="P442" s="26" t="s">
        <v>1189</v>
      </c>
      <c r="Q442" s="26">
        <v>2.5</v>
      </c>
      <c r="R442" s="26">
        <v>36</v>
      </c>
      <c r="S442" s="36">
        <v>62.5</v>
      </c>
      <c r="T442" s="36">
        <v>62.5</v>
      </c>
      <c r="U442" s="36"/>
      <c r="V442" s="28">
        <f t="shared" si="143"/>
        <v>125</v>
      </c>
      <c r="W442" s="27">
        <f t="shared" si="144"/>
        <v>62.5</v>
      </c>
      <c r="X442" s="27">
        <f t="shared" si="145"/>
        <v>62.5</v>
      </c>
      <c r="Y442" s="27">
        <f t="shared" si="146"/>
        <v>0</v>
      </c>
      <c r="Z442" s="28">
        <f t="shared" si="147"/>
        <v>125</v>
      </c>
      <c r="AA442" s="27">
        <f t="shared" si="148"/>
        <v>62.5</v>
      </c>
      <c r="AB442" s="27">
        <f t="shared" si="149"/>
        <v>62.5</v>
      </c>
      <c r="AC442" s="27">
        <f t="shared" si="150"/>
        <v>0</v>
      </c>
      <c r="AD442" s="28">
        <f t="shared" si="151"/>
        <v>125</v>
      </c>
      <c r="AE442" s="28">
        <f t="shared" si="152"/>
        <v>375</v>
      </c>
      <c r="AF442" s="29" t="s">
        <v>274</v>
      </c>
      <c r="AG442" s="29" t="s">
        <v>59</v>
      </c>
      <c r="AH442" s="29" t="s">
        <v>60</v>
      </c>
      <c r="AI442" s="29" t="s">
        <v>61</v>
      </c>
      <c r="AJ442" s="29" t="s">
        <v>62</v>
      </c>
      <c r="AK442" s="26" t="s">
        <v>63</v>
      </c>
      <c r="AL442" s="26" t="s">
        <v>62</v>
      </c>
      <c r="AM442" s="26" t="s">
        <v>64</v>
      </c>
      <c r="AN442" s="26" t="s">
        <v>65</v>
      </c>
      <c r="AO442" s="26"/>
    </row>
    <row r="443" spans="1:41">
      <c r="A443" s="26">
        <v>129</v>
      </c>
      <c r="B443" s="26" t="s">
        <v>483</v>
      </c>
      <c r="C443" s="26" t="s">
        <v>484</v>
      </c>
      <c r="D443" s="26" t="s">
        <v>485</v>
      </c>
      <c r="E443" s="26" t="s">
        <v>1956</v>
      </c>
      <c r="F443" s="26" t="s">
        <v>485</v>
      </c>
      <c r="G443" s="26" t="s">
        <v>2147</v>
      </c>
      <c r="H443" s="26" t="s">
        <v>568</v>
      </c>
      <c r="I443" s="26" t="s">
        <v>577</v>
      </c>
      <c r="J443" s="26"/>
      <c r="K443" s="26" t="s">
        <v>1867</v>
      </c>
      <c r="L443" s="26" t="s">
        <v>568</v>
      </c>
      <c r="M443" s="13" t="s">
        <v>2148</v>
      </c>
      <c r="N443" s="26"/>
      <c r="O443" s="26">
        <v>91406905</v>
      </c>
      <c r="P443" s="26" t="s">
        <v>1189</v>
      </c>
      <c r="Q443" s="26">
        <v>6</v>
      </c>
      <c r="R443" s="26">
        <v>36</v>
      </c>
      <c r="S443" s="36">
        <v>235.5</v>
      </c>
      <c r="T443" s="36">
        <v>235.5</v>
      </c>
      <c r="U443" s="36"/>
      <c r="V443" s="28">
        <f t="shared" ref="V443:V474" si="153">SUM(S443:U443)</f>
        <v>471</v>
      </c>
      <c r="W443" s="27">
        <f t="shared" ref="W443:W474" si="154">S443</f>
        <v>235.5</v>
      </c>
      <c r="X443" s="27">
        <f t="shared" ref="X443:X474" si="155">T443</f>
        <v>235.5</v>
      </c>
      <c r="Y443" s="27">
        <f t="shared" ref="Y443:Y474" si="156">U443</f>
        <v>0</v>
      </c>
      <c r="Z443" s="28">
        <f t="shared" ref="Z443:Z474" si="157">SUM(W443:Y443)</f>
        <v>471</v>
      </c>
      <c r="AA443" s="27">
        <f t="shared" ref="AA443:AA474" si="158">W443</f>
        <v>235.5</v>
      </c>
      <c r="AB443" s="27">
        <f t="shared" ref="AB443:AB474" si="159">X443</f>
        <v>235.5</v>
      </c>
      <c r="AC443" s="27">
        <f t="shared" ref="AC443:AC474" si="160">Y443</f>
        <v>0</v>
      </c>
      <c r="AD443" s="28">
        <f t="shared" ref="AD443:AD474" si="161">SUM(AA443:AC443)</f>
        <v>471</v>
      </c>
      <c r="AE443" s="28">
        <f t="shared" ref="AE443:AE474" si="162">V443+Z443+AD443</f>
        <v>1413</v>
      </c>
      <c r="AF443" s="29" t="s">
        <v>274</v>
      </c>
      <c r="AG443" s="29" t="s">
        <v>59</v>
      </c>
      <c r="AH443" s="29" t="s">
        <v>60</v>
      </c>
      <c r="AI443" s="29" t="s">
        <v>61</v>
      </c>
      <c r="AJ443" s="29" t="s">
        <v>62</v>
      </c>
      <c r="AK443" s="26" t="s">
        <v>63</v>
      </c>
      <c r="AL443" s="26" t="s">
        <v>62</v>
      </c>
      <c r="AM443" s="26" t="s">
        <v>64</v>
      </c>
      <c r="AN443" s="26" t="s">
        <v>65</v>
      </c>
      <c r="AO443" s="26"/>
    </row>
    <row r="444" spans="1:41">
      <c r="A444" s="26">
        <v>130</v>
      </c>
      <c r="B444" s="26" t="s">
        <v>483</v>
      </c>
      <c r="C444" s="26" t="s">
        <v>484</v>
      </c>
      <c r="D444" s="26" t="s">
        <v>485</v>
      </c>
      <c r="E444" s="26" t="s">
        <v>1956</v>
      </c>
      <c r="F444" s="26" t="s">
        <v>485</v>
      </c>
      <c r="G444" s="26" t="s">
        <v>2051</v>
      </c>
      <c r="H444" s="26" t="s">
        <v>593</v>
      </c>
      <c r="I444" s="26" t="s">
        <v>594</v>
      </c>
      <c r="J444" s="26">
        <v>26</v>
      </c>
      <c r="K444" s="26" t="s">
        <v>1867</v>
      </c>
      <c r="L444" s="26" t="s">
        <v>593</v>
      </c>
      <c r="M444" s="13" t="s">
        <v>2149</v>
      </c>
      <c r="N444" s="26"/>
      <c r="O444" s="26">
        <v>91335750</v>
      </c>
      <c r="P444" s="26" t="s">
        <v>1189</v>
      </c>
      <c r="Q444" s="26">
        <v>3.5</v>
      </c>
      <c r="R444" s="26">
        <v>36</v>
      </c>
      <c r="S444" s="36">
        <v>2745.5</v>
      </c>
      <c r="T444" s="36">
        <v>2745.5</v>
      </c>
      <c r="U444" s="36"/>
      <c r="V444" s="28">
        <f t="shared" si="153"/>
        <v>5491</v>
      </c>
      <c r="W444" s="27">
        <f t="shared" si="154"/>
        <v>2745.5</v>
      </c>
      <c r="X444" s="27">
        <f t="shared" si="155"/>
        <v>2745.5</v>
      </c>
      <c r="Y444" s="27">
        <f t="shared" si="156"/>
        <v>0</v>
      </c>
      <c r="Z444" s="28">
        <f t="shared" si="157"/>
        <v>5491</v>
      </c>
      <c r="AA444" s="27">
        <f t="shared" si="158"/>
        <v>2745.5</v>
      </c>
      <c r="AB444" s="27">
        <f t="shared" si="159"/>
        <v>2745.5</v>
      </c>
      <c r="AC444" s="27">
        <f t="shared" si="160"/>
        <v>0</v>
      </c>
      <c r="AD444" s="28">
        <f t="shared" si="161"/>
        <v>5491</v>
      </c>
      <c r="AE444" s="28">
        <f t="shared" si="162"/>
        <v>16473</v>
      </c>
      <c r="AF444" s="29" t="s">
        <v>274</v>
      </c>
      <c r="AG444" s="29" t="s">
        <v>59</v>
      </c>
      <c r="AH444" s="29" t="s">
        <v>60</v>
      </c>
      <c r="AI444" s="29" t="s">
        <v>61</v>
      </c>
      <c r="AJ444" s="29" t="s">
        <v>62</v>
      </c>
      <c r="AK444" s="26" t="s">
        <v>63</v>
      </c>
      <c r="AL444" s="26" t="s">
        <v>62</v>
      </c>
      <c r="AM444" s="26" t="s">
        <v>64</v>
      </c>
      <c r="AN444" s="26" t="s">
        <v>65</v>
      </c>
      <c r="AO444" s="26"/>
    </row>
    <row r="445" spans="1:41">
      <c r="A445" s="26">
        <v>131</v>
      </c>
      <c r="B445" s="26" t="s">
        <v>483</v>
      </c>
      <c r="C445" s="26" t="s">
        <v>484</v>
      </c>
      <c r="D445" s="26" t="s">
        <v>485</v>
      </c>
      <c r="E445" s="26" t="s">
        <v>1956</v>
      </c>
      <c r="F445" s="26" t="s">
        <v>485</v>
      </c>
      <c r="G445" s="26" t="s">
        <v>2054</v>
      </c>
      <c r="H445" s="26" t="s">
        <v>593</v>
      </c>
      <c r="I445" s="26" t="s">
        <v>606</v>
      </c>
      <c r="J445" s="26">
        <v>5</v>
      </c>
      <c r="K445" s="26" t="s">
        <v>1867</v>
      </c>
      <c r="L445" s="26" t="s">
        <v>593</v>
      </c>
      <c r="M445" s="13" t="s">
        <v>2150</v>
      </c>
      <c r="N445" s="26"/>
      <c r="O445" s="26">
        <v>91487753</v>
      </c>
      <c r="P445" s="26" t="s">
        <v>1189</v>
      </c>
      <c r="Q445" s="26">
        <v>14</v>
      </c>
      <c r="R445" s="26">
        <v>36</v>
      </c>
      <c r="S445" s="36">
        <v>6173</v>
      </c>
      <c r="T445" s="36">
        <v>6173</v>
      </c>
      <c r="U445" s="36"/>
      <c r="V445" s="28">
        <f t="shared" si="153"/>
        <v>12346</v>
      </c>
      <c r="W445" s="27">
        <f t="shared" si="154"/>
        <v>6173</v>
      </c>
      <c r="X445" s="27">
        <f t="shared" si="155"/>
        <v>6173</v>
      </c>
      <c r="Y445" s="27">
        <f t="shared" si="156"/>
        <v>0</v>
      </c>
      <c r="Z445" s="28">
        <f t="shared" si="157"/>
        <v>12346</v>
      </c>
      <c r="AA445" s="27">
        <f t="shared" si="158"/>
        <v>6173</v>
      </c>
      <c r="AB445" s="27">
        <f t="shared" si="159"/>
        <v>6173</v>
      </c>
      <c r="AC445" s="27">
        <f t="shared" si="160"/>
        <v>0</v>
      </c>
      <c r="AD445" s="28">
        <f t="shared" si="161"/>
        <v>12346</v>
      </c>
      <c r="AE445" s="28">
        <f t="shared" si="162"/>
        <v>37038</v>
      </c>
      <c r="AF445" s="29" t="s">
        <v>274</v>
      </c>
      <c r="AG445" s="29" t="s">
        <v>59</v>
      </c>
      <c r="AH445" s="29" t="s">
        <v>60</v>
      </c>
      <c r="AI445" s="29" t="s">
        <v>61</v>
      </c>
      <c r="AJ445" s="29" t="s">
        <v>62</v>
      </c>
      <c r="AK445" s="26" t="s">
        <v>63</v>
      </c>
      <c r="AL445" s="26" t="s">
        <v>62</v>
      </c>
      <c r="AM445" s="26" t="s">
        <v>64</v>
      </c>
      <c r="AN445" s="26" t="s">
        <v>65</v>
      </c>
      <c r="AO445" s="26"/>
    </row>
    <row r="446" spans="1:41">
      <c r="A446" s="26">
        <v>132</v>
      </c>
      <c r="B446" s="26" t="s">
        <v>483</v>
      </c>
      <c r="C446" s="26" t="s">
        <v>484</v>
      </c>
      <c r="D446" s="26" t="s">
        <v>485</v>
      </c>
      <c r="E446" s="26" t="s">
        <v>1956</v>
      </c>
      <c r="F446" s="26" t="s">
        <v>485</v>
      </c>
      <c r="G446" s="26" t="s">
        <v>2041</v>
      </c>
      <c r="H446" s="26" t="s">
        <v>593</v>
      </c>
      <c r="I446" s="26" t="s">
        <v>606</v>
      </c>
      <c r="J446" s="26">
        <v>16</v>
      </c>
      <c r="K446" s="26" t="s">
        <v>1867</v>
      </c>
      <c r="L446" s="26" t="s">
        <v>593</v>
      </c>
      <c r="M446" s="13" t="s">
        <v>2151</v>
      </c>
      <c r="N446" s="26"/>
      <c r="O446" s="26">
        <v>90318061</v>
      </c>
      <c r="P446" s="26" t="s">
        <v>1189</v>
      </c>
      <c r="Q446" s="26">
        <v>2.4</v>
      </c>
      <c r="R446" s="26">
        <v>36</v>
      </c>
      <c r="S446" s="36">
        <v>162.5</v>
      </c>
      <c r="T446" s="36">
        <v>162.5</v>
      </c>
      <c r="U446" s="36"/>
      <c r="V446" s="28">
        <f t="shared" si="153"/>
        <v>325</v>
      </c>
      <c r="W446" s="27">
        <f t="shared" si="154"/>
        <v>162.5</v>
      </c>
      <c r="X446" s="27">
        <f t="shared" si="155"/>
        <v>162.5</v>
      </c>
      <c r="Y446" s="27">
        <f t="shared" si="156"/>
        <v>0</v>
      </c>
      <c r="Z446" s="28">
        <f t="shared" si="157"/>
        <v>325</v>
      </c>
      <c r="AA446" s="27">
        <f t="shared" si="158"/>
        <v>162.5</v>
      </c>
      <c r="AB446" s="27">
        <f t="shared" si="159"/>
        <v>162.5</v>
      </c>
      <c r="AC446" s="27">
        <f t="shared" si="160"/>
        <v>0</v>
      </c>
      <c r="AD446" s="28">
        <f t="shared" si="161"/>
        <v>325</v>
      </c>
      <c r="AE446" s="28">
        <f t="shared" si="162"/>
        <v>975</v>
      </c>
      <c r="AF446" s="29" t="s">
        <v>274</v>
      </c>
      <c r="AG446" s="29" t="s">
        <v>59</v>
      </c>
      <c r="AH446" s="29" t="s">
        <v>60</v>
      </c>
      <c r="AI446" s="29" t="s">
        <v>61</v>
      </c>
      <c r="AJ446" s="29" t="s">
        <v>62</v>
      </c>
      <c r="AK446" s="26" t="s">
        <v>63</v>
      </c>
      <c r="AL446" s="26" t="s">
        <v>62</v>
      </c>
      <c r="AM446" s="26" t="s">
        <v>64</v>
      </c>
      <c r="AN446" s="26" t="s">
        <v>65</v>
      </c>
      <c r="AO446" s="26"/>
    </row>
    <row r="447" spans="1:41">
      <c r="A447" s="26">
        <v>133</v>
      </c>
      <c r="B447" s="26" t="s">
        <v>483</v>
      </c>
      <c r="C447" s="26" t="s">
        <v>484</v>
      </c>
      <c r="D447" s="26" t="s">
        <v>485</v>
      </c>
      <c r="E447" s="26" t="s">
        <v>1956</v>
      </c>
      <c r="F447" s="26" t="s">
        <v>485</v>
      </c>
      <c r="G447" s="26" t="s">
        <v>2054</v>
      </c>
      <c r="H447" s="26" t="s">
        <v>593</v>
      </c>
      <c r="I447" s="26" t="s">
        <v>598</v>
      </c>
      <c r="J447" s="26"/>
      <c r="K447" s="26" t="s">
        <v>1867</v>
      </c>
      <c r="L447" s="26" t="s">
        <v>593</v>
      </c>
      <c r="M447" s="13" t="s">
        <v>2152</v>
      </c>
      <c r="N447" s="26"/>
      <c r="O447" s="26">
        <v>94895410</v>
      </c>
      <c r="P447" s="26" t="s">
        <v>1189</v>
      </c>
      <c r="Q447" s="26">
        <v>9.3000000000000007</v>
      </c>
      <c r="R447" s="26">
        <v>36</v>
      </c>
      <c r="S447" s="36">
        <v>1697</v>
      </c>
      <c r="T447" s="36">
        <v>1697</v>
      </c>
      <c r="U447" s="36"/>
      <c r="V447" s="28">
        <f t="shared" si="153"/>
        <v>3394</v>
      </c>
      <c r="W447" s="27">
        <f t="shared" si="154"/>
        <v>1697</v>
      </c>
      <c r="X447" s="27">
        <f t="shared" si="155"/>
        <v>1697</v>
      </c>
      <c r="Y447" s="27">
        <f t="shared" si="156"/>
        <v>0</v>
      </c>
      <c r="Z447" s="28">
        <f t="shared" si="157"/>
        <v>3394</v>
      </c>
      <c r="AA447" s="27">
        <f t="shared" si="158"/>
        <v>1697</v>
      </c>
      <c r="AB447" s="27">
        <f t="shared" si="159"/>
        <v>1697</v>
      </c>
      <c r="AC447" s="27">
        <f t="shared" si="160"/>
        <v>0</v>
      </c>
      <c r="AD447" s="28">
        <f t="shared" si="161"/>
        <v>3394</v>
      </c>
      <c r="AE447" s="28">
        <f t="shared" si="162"/>
        <v>10182</v>
      </c>
      <c r="AF447" s="29" t="s">
        <v>274</v>
      </c>
      <c r="AG447" s="29" t="s">
        <v>59</v>
      </c>
      <c r="AH447" s="29" t="s">
        <v>60</v>
      </c>
      <c r="AI447" s="29" t="s">
        <v>61</v>
      </c>
      <c r="AJ447" s="29" t="s">
        <v>62</v>
      </c>
      <c r="AK447" s="26" t="s">
        <v>63</v>
      </c>
      <c r="AL447" s="26" t="s">
        <v>62</v>
      </c>
      <c r="AM447" s="26" t="s">
        <v>64</v>
      </c>
      <c r="AN447" s="26" t="s">
        <v>65</v>
      </c>
      <c r="AO447" s="26"/>
    </row>
    <row r="448" spans="1:41">
      <c r="A448" s="26">
        <v>134</v>
      </c>
      <c r="B448" s="26" t="s">
        <v>483</v>
      </c>
      <c r="C448" s="26" t="s">
        <v>484</v>
      </c>
      <c r="D448" s="26" t="s">
        <v>485</v>
      </c>
      <c r="E448" s="26" t="s">
        <v>1956</v>
      </c>
      <c r="F448" s="26" t="s">
        <v>485</v>
      </c>
      <c r="G448" s="26" t="s">
        <v>2084</v>
      </c>
      <c r="H448" s="26" t="s">
        <v>593</v>
      </c>
      <c r="I448" s="26" t="s">
        <v>610</v>
      </c>
      <c r="J448" s="26">
        <v>99</v>
      </c>
      <c r="K448" s="26" t="s">
        <v>1867</v>
      </c>
      <c r="L448" s="26" t="s">
        <v>593</v>
      </c>
      <c r="M448" s="13" t="s">
        <v>2153</v>
      </c>
      <c r="N448" s="26"/>
      <c r="O448" s="26">
        <v>90277803</v>
      </c>
      <c r="P448" s="26" t="s">
        <v>1189</v>
      </c>
      <c r="Q448" s="26">
        <v>11</v>
      </c>
      <c r="R448" s="26">
        <v>36</v>
      </c>
      <c r="S448" s="36">
        <v>12239</v>
      </c>
      <c r="T448" s="36">
        <v>12239</v>
      </c>
      <c r="U448" s="36"/>
      <c r="V448" s="28">
        <f t="shared" si="153"/>
        <v>24478</v>
      </c>
      <c r="W448" s="27">
        <f t="shared" si="154"/>
        <v>12239</v>
      </c>
      <c r="X448" s="27">
        <f t="shared" si="155"/>
        <v>12239</v>
      </c>
      <c r="Y448" s="27">
        <f t="shared" si="156"/>
        <v>0</v>
      </c>
      <c r="Z448" s="28">
        <f t="shared" si="157"/>
        <v>24478</v>
      </c>
      <c r="AA448" s="27">
        <f t="shared" si="158"/>
        <v>12239</v>
      </c>
      <c r="AB448" s="27">
        <f t="shared" si="159"/>
        <v>12239</v>
      </c>
      <c r="AC448" s="27">
        <f t="shared" si="160"/>
        <v>0</v>
      </c>
      <c r="AD448" s="28">
        <f t="shared" si="161"/>
        <v>24478</v>
      </c>
      <c r="AE448" s="28">
        <f t="shared" si="162"/>
        <v>73434</v>
      </c>
      <c r="AF448" s="29" t="s">
        <v>274</v>
      </c>
      <c r="AG448" s="29" t="s">
        <v>59</v>
      </c>
      <c r="AH448" s="29" t="s">
        <v>60</v>
      </c>
      <c r="AI448" s="29" t="s">
        <v>61</v>
      </c>
      <c r="AJ448" s="29" t="s">
        <v>62</v>
      </c>
      <c r="AK448" s="26" t="s">
        <v>63</v>
      </c>
      <c r="AL448" s="26" t="s">
        <v>62</v>
      </c>
      <c r="AM448" s="26" t="s">
        <v>64</v>
      </c>
      <c r="AN448" s="26" t="s">
        <v>65</v>
      </c>
      <c r="AO448" s="26"/>
    </row>
    <row r="449" spans="1:41">
      <c r="A449" s="26">
        <v>135</v>
      </c>
      <c r="B449" s="26" t="s">
        <v>483</v>
      </c>
      <c r="C449" s="26" t="s">
        <v>484</v>
      </c>
      <c r="D449" s="26" t="s">
        <v>485</v>
      </c>
      <c r="E449" s="26" t="s">
        <v>1956</v>
      </c>
      <c r="F449" s="26" t="s">
        <v>485</v>
      </c>
      <c r="G449" s="26" t="s">
        <v>2154</v>
      </c>
      <c r="H449" s="26" t="s">
        <v>593</v>
      </c>
      <c r="I449" s="26" t="s">
        <v>2155</v>
      </c>
      <c r="J449" s="26" t="s">
        <v>2156</v>
      </c>
      <c r="K449" s="26" t="s">
        <v>1867</v>
      </c>
      <c r="L449" s="26" t="s">
        <v>593</v>
      </c>
      <c r="M449" s="13" t="s">
        <v>2157</v>
      </c>
      <c r="N449" s="26"/>
      <c r="O449" s="26">
        <v>91451293</v>
      </c>
      <c r="P449" s="26" t="s">
        <v>1189</v>
      </c>
      <c r="Q449" s="26">
        <v>3</v>
      </c>
      <c r="R449" s="26">
        <v>36</v>
      </c>
      <c r="S449" s="36">
        <v>1204.5</v>
      </c>
      <c r="T449" s="36">
        <v>1204.5</v>
      </c>
      <c r="U449" s="36"/>
      <c r="V449" s="28">
        <f t="shared" si="153"/>
        <v>2409</v>
      </c>
      <c r="W449" s="27">
        <f t="shared" si="154"/>
        <v>1204.5</v>
      </c>
      <c r="X449" s="27">
        <f t="shared" si="155"/>
        <v>1204.5</v>
      </c>
      <c r="Y449" s="27">
        <f t="shared" si="156"/>
        <v>0</v>
      </c>
      <c r="Z449" s="28">
        <f t="shared" si="157"/>
        <v>2409</v>
      </c>
      <c r="AA449" s="27">
        <f t="shared" si="158"/>
        <v>1204.5</v>
      </c>
      <c r="AB449" s="27">
        <f t="shared" si="159"/>
        <v>1204.5</v>
      </c>
      <c r="AC449" s="27">
        <f t="shared" si="160"/>
        <v>0</v>
      </c>
      <c r="AD449" s="28">
        <f t="shared" si="161"/>
        <v>2409</v>
      </c>
      <c r="AE449" s="28">
        <f t="shared" si="162"/>
        <v>7227</v>
      </c>
      <c r="AF449" s="29" t="s">
        <v>274</v>
      </c>
      <c r="AG449" s="29" t="s">
        <v>59</v>
      </c>
      <c r="AH449" s="29" t="s">
        <v>60</v>
      </c>
      <c r="AI449" s="29" t="s">
        <v>61</v>
      </c>
      <c r="AJ449" s="29" t="s">
        <v>62</v>
      </c>
      <c r="AK449" s="26" t="s">
        <v>63</v>
      </c>
      <c r="AL449" s="26" t="s">
        <v>62</v>
      </c>
      <c r="AM449" s="26" t="s">
        <v>64</v>
      </c>
      <c r="AN449" s="26" t="s">
        <v>65</v>
      </c>
      <c r="AO449" s="26"/>
    </row>
    <row r="450" spans="1:41">
      <c r="A450" s="26">
        <v>136</v>
      </c>
      <c r="B450" s="26" t="s">
        <v>483</v>
      </c>
      <c r="C450" s="26" t="s">
        <v>484</v>
      </c>
      <c r="D450" s="26" t="s">
        <v>485</v>
      </c>
      <c r="E450" s="26" t="s">
        <v>1956</v>
      </c>
      <c r="F450" s="26" t="s">
        <v>485</v>
      </c>
      <c r="G450" s="26" t="s">
        <v>2158</v>
      </c>
      <c r="H450" s="26" t="s">
        <v>593</v>
      </c>
      <c r="I450" s="26" t="s">
        <v>610</v>
      </c>
      <c r="J450" s="26">
        <v>18</v>
      </c>
      <c r="K450" s="26" t="s">
        <v>1867</v>
      </c>
      <c r="L450" s="26" t="s">
        <v>593</v>
      </c>
      <c r="M450" s="13" t="s">
        <v>2159</v>
      </c>
      <c r="N450" s="26"/>
      <c r="O450" s="26">
        <v>91493982</v>
      </c>
      <c r="P450" s="26" t="s">
        <v>1189</v>
      </c>
      <c r="Q450" s="26">
        <v>5</v>
      </c>
      <c r="R450" s="26">
        <v>36</v>
      </c>
      <c r="S450" s="36">
        <v>90.5</v>
      </c>
      <c r="T450" s="36">
        <v>90.5</v>
      </c>
      <c r="U450" s="36"/>
      <c r="V450" s="28">
        <f t="shared" si="153"/>
        <v>181</v>
      </c>
      <c r="W450" s="27">
        <f t="shared" si="154"/>
        <v>90.5</v>
      </c>
      <c r="X450" s="27">
        <f t="shared" si="155"/>
        <v>90.5</v>
      </c>
      <c r="Y450" s="27">
        <f t="shared" si="156"/>
        <v>0</v>
      </c>
      <c r="Z450" s="28">
        <f t="shared" si="157"/>
        <v>181</v>
      </c>
      <c r="AA450" s="27">
        <f t="shared" si="158"/>
        <v>90.5</v>
      </c>
      <c r="AB450" s="27">
        <f t="shared" si="159"/>
        <v>90.5</v>
      </c>
      <c r="AC450" s="27">
        <f t="shared" si="160"/>
        <v>0</v>
      </c>
      <c r="AD450" s="28">
        <f t="shared" si="161"/>
        <v>181</v>
      </c>
      <c r="AE450" s="28">
        <f t="shared" si="162"/>
        <v>543</v>
      </c>
      <c r="AF450" s="29" t="s">
        <v>274</v>
      </c>
      <c r="AG450" s="29" t="s">
        <v>59</v>
      </c>
      <c r="AH450" s="29" t="s">
        <v>60</v>
      </c>
      <c r="AI450" s="29" t="s">
        <v>61</v>
      </c>
      <c r="AJ450" s="29" t="s">
        <v>62</v>
      </c>
      <c r="AK450" s="26" t="s">
        <v>63</v>
      </c>
      <c r="AL450" s="26" t="s">
        <v>62</v>
      </c>
      <c r="AM450" s="26" t="s">
        <v>64</v>
      </c>
      <c r="AN450" s="26" t="s">
        <v>65</v>
      </c>
      <c r="AO450" s="26"/>
    </row>
    <row r="451" spans="1:41">
      <c r="A451" s="26">
        <v>137</v>
      </c>
      <c r="B451" s="26" t="s">
        <v>483</v>
      </c>
      <c r="C451" s="26" t="s">
        <v>484</v>
      </c>
      <c r="D451" s="26" t="s">
        <v>485</v>
      </c>
      <c r="E451" s="26" t="s">
        <v>1956</v>
      </c>
      <c r="F451" s="26" t="s">
        <v>485</v>
      </c>
      <c r="G451" s="26" t="s">
        <v>2160</v>
      </c>
      <c r="H451" s="26" t="s">
        <v>593</v>
      </c>
      <c r="I451" s="26" t="s">
        <v>610</v>
      </c>
      <c r="J451" s="26">
        <v>66</v>
      </c>
      <c r="K451" s="26" t="s">
        <v>1867</v>
      </c>
      <c r="L451" s="26" t="s">
        <v>593</v>
      </c>
      <c r="M451" s="13" t="s">
        <v>2161</v>
      </c>
      <c r="N451" s="26"/>
      <c r="O451" s="26">
        <v>91335862</v>
      </c>
      <c r="P451" s="26" t="s">
        <v>1189</v>
      </c>
      <c r="Q451" s="26">
        <v>3</v>
      </c>
      <c r="R451" s="26">
        <v>36</v>
      </c>
      <c r="S451" s="36">
        <v>113</v>
      </c>
      <c r="T451" s="36">
        <v>113</v>
      </c>
      <c r="U451" s="36"/>
      <c r="V451" s="28">
        <f t="shared" si="153"/>
        <v>226</v>
      </c>
      <c r="W451" s="27">
        <f t="shared" si="154"/>
        <v>113</v>
      </c>
      <c r="X451" s="27">
        <f t="shared" si="155"/>
        <v>113</v>
      </c>
      <c r="Y451" s="27">
        <f t="shared" si="156"/>
        <v>0</v>
      </c>
      <c r="Z451" s="28">
        <f t="shared" si="157"/>
        <v>226</v>
      </c>
      <c r="AA451" s="27">
        <f t="shared" si="158"/>
        <v>113</v>
      </c>
      <c r="AB451" s="27">
        <f t="shared" si="159"/>
        <v>113</v>
      </c>
      <c r="AC451" s="27">
        <f t="shared" si="160"/>
        <v>0</v>
      </c>
      <c r="AD451" s="28">
        <f t="shared" si="161"/>
        <v>226</v>
      </c>
      <c r="AE451" s="28">
        <f t="shared" si="162"/>
        <v>678</v>
      </c>
      <c r="AF451" s="29" t="s">
        <v>274</v>
      </c>
      <c r="AG451" s="29" t="s">
        <v>59</v>
      </c>
      <c r="AH451" s="29" t="s">
        <v>60</v>
      </c>
      <c r="AI451" s="29" t="s">
        <v>61</v>
      </c>
      <c r="AJ451" s="29" t="s">
        <v>62</v>
      </c>
      <c r="AK451" s="26" t="s">
        <v>63</v>
      </c>
      <c r="AL451" s="26" t="s">
        <v>62</v>
      </c>
      <c r="AM451" s="26" t="s">
        <v>64</v>
      </c>
      <c r="AN451" s="26" t="s">
        <v>65</v>
      </c>
      <c r="AO451" s="26"/>
    </row>
    <row r="452" spans="1:41">
      <c r="A452" s="26">
        <v>138</v>
      </c>
      <c r="B452" s="26" t="s">
        <v>483</v>
      </c>
      <c r="C452" s="26" t="s">
        <v>484</v>
      </c>
      <c r="D452" s="26" t="s">
        <v>485</v>
      </c>
      <c r="E452" s="26" t="s">
        <v>1956</v>
      </c>
      <c r="F452" s="26" t="s">
        <v>485</v>
      </c>
      <c r="G452" s="26" t="s">
        <v>2162</v>
      </c>
      <c r="H452" s="26" t="s">
        <v>593</v>
      </c>
      <c r="I452" s="26" t="s">
        <v>610</v>
      </c>
      <c r="J452" s="26" t="s">
        <v>2163</v>
      </c>
      <c r="K452" s="26" t="s">
        <v>1867</v>
      </c>
      <c r="L452" s="26" t="s">
        <v>593</v>
      </c>
      <c r="M452" s="13" t="s">
        <v>2164</v>
      </c>
      <c r="N452" s="26"/>
      <c r="O452" s="26">
        <v>91493978</v>
      </c>
      <c r="P452" s="26" t="s">
        <v>1189</v>
      </c>
      <c r="Q452" s="26">
        <v>2.5</v>
      </c>
      <c r="R452" s="26">
        <v>36</v>
      </c>
      <c r="S452" s="36">
        <v>89</v>
      </c>
      <c r="T452" s="36">
        <v>89</v>
      </c>
      <c r="U452" s="36"/>
      <c r="V452" s="28">
        <f t="shared" si="153"/>
        <v>178</v>
      </c>
      <c r="W452" s="27">
        <f t="shared" si="154"/>
        <v>89</v>
      </c>
      <c r="X452" s="27">
        <f t="shared" si="155"/>
        <v>89</v>
      </c>
      <c r="Y452" s="27">
        <f t="shared" si="156"/>
        <v>0</v>
      </c>
      <c r="Z452" s="28">
        <f t="shared" si="157"/>
        <v>178</v>
      </c>
      <c r="AA452" s="27">
        <f t="shared" si="158"/>
        <v>89</v>
      </c>
      <c r="AB452" s="27">
        <f t="shared" si="159"/>
        <v>89</v>
      </c>
      <c r="AC452" s="27">
        <f t="shared" si="160"/>
        <v>0</v>
      </c>
      <c r="AD452" s="28">
        <f t="shared" si="161"/>
        <v>178</v>
      </c>
      <c r="AE452" s="28">
        <f t="shared" si="162"/>
        <v>534</v>
      </c>
      <c r="AF452" s="29" t="s">
        <v>274</v>
      </c>
      <c r="AG452" s="29" t="s">
        <v>59</v>
      </c>
      <c r="AH452" s="29" t="s">
        <v>60</v>
      </c>
      <c r="AI452" s="29" t="s">
        <v>61</v>
      </c>
      <c r="AJ452" s="29" t="s">
        <v>62</v>
      </c>
      <c r="AK452" s="26" t="s">
        <v>63</v>
      </c>
      <c r="AL452" s="26" t="s">
        <v>62</v>
      </c>
      <c r="AM452" s="26" t="s">
        <v>64</v>
      </c>
      <c r="AN452" s="26" t="s">
        <v>65</v>
      </c>
      <c r="AO452" s="26"/>
    </row>
    <row r="453" spans="1:41">
      <c r="A453" s="26">
        <v>139</v>
      </c>
      <c r="B453" s="26" t="s">
        <v>483</v>
      </c>
      <c r="C453" s="26" t="s">
        <v>484</v>
      </c>
      <c r="D453" s="26" t="s">
        <v>485</v>
      </c>
      <c r="E453" s="26" t="s">
        <v>1956</v>
      </c>
      <c r="F453" s="26" t="s">
        <v>485</v>
      </c>
      <c r="G453" s="26" t="s">
        <v>2051</v>
      </c>
      <c r="H453" s="26" t="s">
        <v>593</v>
      </c>
      <c r="I453" s="26" t="s">
        <v>598</v>
      </c>
      <c r="J453" s="26"/>
      <c r="K453" s="26" t="s">
        <v>1867</v>
      </c>
      <c r="L453" s="26" t="s">
        <v>593</v>
      </c>
      <c r="M453" s="13" t="s">
        <v>2165</v>
      </c>
      <c r="N453" s="26"/>
      <c r="O453" s="26">
        <v>94895176</v>
      </c>
      <c r="P453" s="26" t="s">
        <v>1189</v>
      </c>
      <c r="Q453" s="26">
        <v>5.5</v>
      </c>
      <c r="R453" s="26">
        <v>36</v>
      </c>
      <c r="S453" s="36">
        <v>4213.5</v>
      </c>
      <c r="T453" s="36">
        <v>4213.5</v>
      </c>
      <c r="U453" s="36"/>
      <c r="V453" s="28">
        <f t="shared" si="153"/>
        <v>8427</v>
      </c>
      <c r="W453" s="27">
        <f t="shared" si="154"/>
        <v>4213.5</v>
      </c>
      <c r="X453" s="27">
        <f t="shared" si="155"/>
        <v>4213.5</v>
      </c>
      <c r="Y453" s="27">
        <f t="shared" si="156"/>
        <v>0</v>
      </c>
      <c r="Z453" s="28">
        <f t="shared" si="157"/>
        <v>8427</v>
      </c>
      <c r="AA453" s="27">
        <f t="shared" si="158"/>
        <v>4213.5</v>
      </c>
      <c r="AB453" s="27">
        <f t="shared" si="159"/>
        <v>4213.5</v>
      </c>
      <c r="AC453" s="27">
        <f t="shared" si="160"/>
        <v>0</v>
      </c>
      <c r="AD453" s="28">
        <f t="shared" si="161"/>
        <v>8427</v>
      </c>
      <c r="AE453" s="28">
        <f t="shared" si="162"/>
        <v>25281</v>
      </c>
      <c r="AF453" s="29" t="s">
        <v>274</v>
      </c>
      <c r="AG453" s="29" t="s">
        <v>59</v>
      </c>
      <c r="AH453" s="29" t="s">
        <v>60</v>
      </c>
      <c r="AI453" s="29" t="s">
        <v>61</v>
      </c>
      <c r="AJ453" s="29" t="s">
        <v>62</v>
      </c>
      <c r="AK453" s="26" t="s">
        <v>63</v>
      </c>
      <c r="AL453" s="26" t="s">
        <v>62</v>
      </c>
      <c r="AM453" s="26" t="s">
        <v>64</v>
      </c>
      <c r="AN453" s="26" t="s">
        <v>65</v>
      </c>
      <c r="AO453" s="26"/>
    </row>
    <row r="454" spans="1:41">
      <c r="A454" s="26">
        <v>140</v>
      </c>
      <c r="B454" s="26" t="s">
        <v>483</v>
      </c>
      <c r="C454" s="26" t="s">
        <v>484</v>
      </c>
      <c r="D454" s="26" t="s">
        <v>485</v>
      </c>
      <c r="E454" s="26" t="s">
        <v>1956</v>
      </c>
      <c r="F454" s="26" t="s">
        <v>485</v>
      </c>
      <c r="G454" s="26" t="s">
        <v>2166</v>
      </c>
      <c r="H454" s="26" t="s">
        <v>593</v>
      </c>
      <c r="I454" s="26" t="s">
        <v>600</v>
      </c>
      <c r="J454" s="26" t="s">
        <v>2167</v>
      </c>
      <c r="K454" s="26" t="s">
        <v>1867</v>
      </c>
      <c r="L454" s="26" t="s">
        <v>593</v>
      </c>
      <c r="M454" s="13" t="s">
        <v>2168</v>
      </c>
      <c r="N454" s="26"/>
      <c r="O454" s="26">
        <v>72125713</v>
      </c>
      <c r="P454" s="26" t="s">
        <v>1189</v>
      </c>
      <c r="Q454" s="26">
        <v>7</v>
      </c>
      <c r="R454" s="26">
        <v>36</v>
      </c>
      <c r="S454" s="36">
        <v>1332.5</v>
      </c>
      <c r="T454" s="36">
        <v>1332.5</v>
      </c>
      <c r="U454" s="36"/>
      <c r="V454" s="28">
        <f t="shared" si="153"/>
        <v>2665</v>
      </c>
      <c r="W454" s="27">
        <f t="shared" si="154"/>
        <v>1332.5</v>
      </c>
      <c r="X454" s="27">
        <f t="shared" si="155"/>
        <v>1332.5</v>
      </c>
      <c r="Y454" s="27">
        <f t="shared" si="156"/>
        <v>0</v>
      </c>
      <c r="Z454" s="28">
        <f t="shared" si="157"/>
        <v>2665</v>
      </c>
      <c r="AA454" s="27">
        <f t="shared" si="158"/>
        <v>1332.5</v>
      </c>
      <c r="AB454" s="27">
        <f t="shared" si="159"/>
        <v>1332.5</v>
      </c>
      <c r="AC454" s="27">
        <f t="shared" si="160"/>
        <v>0</v>
      </c>
      <c r="AD454" s="28">
        <f t="shared" si="161"/>
        <v>2665</v>
      </c>
      <c r="AE454" s="28">
        <f t="shared" si="162"/>
        <v>7995</v>
      </c>
      <c r="AF454" s="29" t="s">
        <v>274</v>
      </c>
      <c r="AG454" s="29" t="s">
        <v>59</v>
      </c>
      <c r="AH454" s="29" t="s">
        <v>60</v>
      </c>
      <c r="AI454" s="29" t="s">
        <v>61</v>
      </c>
      <c r="AJ454" s="29" t="s">
        <v>62</v>
      </c>
      <c r="AK454" s="26" t="s">
        <v>63</v>
      </c>
      <c r="AL454" s="26" t="s">
        <v>62</v>
      </c>
      <c r="AM454" s="26" t="s">
        <v>64</v>
      </c>
      <c r="AN454" s="26" t="s">
        <v>65</v>
      </c>
      <c r="AO454" s="26"/>
    </row>
    <row r="455" spans="1:41">
      <c r="A455" s="26">
        <v>141</v>
      </c>
      <c r="B455" s="26" t="s">
        <v>483</v>
      </c>
      <c r="C455" s="26" t="s">
        <v>484</v>
      </c>
      <c r="D455" s="26" t="s">
        <v>485</v>
      </c>
      <c r="E455" s="26" t="s">
        <v>1956</v>
      </c>
      <c r="F455" s="26" t="s">
        <v>485</v>
      </c>
      <c r="G455" s="26" t="s">
        <v>2169</v>
      </c>
      <c r="H455" s="26" t="s">
        <v>593</v>
      </c>
      <c r="I455" s="26" t="s">
        <v>2170</v>
      </c>
      <c r="J455" s="26" t="s">
        <v>2171</v>
      </c>
      <c r="K455" s="26" t="s">
        <v>1867</v>
      </c>
      <c r="L455" s="26" t="s">
        <v>593</v>
      </c>
      <c r="M455" s="13" t="s">
        <v>2172</v>
      </c>
      <c r="N455" s="26"/>
      <c r="O455" s="26">
        <v>90740056</v>
      </c>
      <c r="P455" s="26" t="s">
        <v>1189</v>
      </c>
      <c r="Q455" s="26">
        <v>3.5</v>
      </c>
      <c r="R455" s="26">
        <v>36</v>
      </c>
      <c r="S455" s="36">
        <v>346</v>
      </c>
      <c r="T455" s="36">
        <v>346</v>
      </c>
      <c r="U455" s="36"/>
      <c r="V455" s="28">
        <f t="shared" si="153"/>
        <v>692</v>
      </c>
      <c r="W455" s="27">
        <f t="shared" si="154"/>
        <v>346</v>
      </c>
      <c r="X455" s="27">
        <f t="shared" si="155"/>
        <v>346</v>
      </c>
      <c r="Y455" s="27">
        <f t="shared" si="156"/>
        <v>0</v>
      </c>
      <c r="Z455" s="28">
        <f t="shared" si="157"/>
        <v>692</v>
      </c>
      <c r="AA455" s="27">
        <f t="shared" si="158"/>
        <v>346</v>
      </c>
      <c r="AB455" s="27">
        <f t="shared" si="159"/>
        <v>346</v>
      </c>
      <c r="AC455" s="27">
        <f t="shared" si="160"/>
        <v>0</v>
      </c>
      <c r="AD455" s="28">
        <f t="shared" si="161"/>
        <v>692</v>
      </c>
      <c r="AE455" s="28">
        <f t="shared" si="162"/>
        <v>2076</v>
      </c>
      <c r="AF455" s="29" t="s">
        <v>274</v>
      </c>
      <c r="AG455" s="29" t="s">
        <v>59</v>
      </c>
      <c r="AH455" s="29" t="s">
        <v>60</v>
      </c>
      <c r="AI455" s="29" t="s">
        <v>61</v>
      </c>
      <c r="AJ455" s="29" t="s">
        <v>62</v>
      </c>
      <c r="AK455" s="26" t="s">
        <v>63</v>
      </c>
      <c r="AL455" s="26" t="s">
        <v>62</v>
      </c>
      <c r="AM455" s="26" t="s">
        <v>64</v>
      </c>
      <c r="AN455" s="26" t="s">
        <v>65</v>
      </c>
      <c r="AO455" s="26"/>
    </row>
    <row r="456" spans="1:41">
      <c r="A456" s="26">
        <v>142</v>
      </c>
      <c r="B456" s="26" t="s">
        <v>483</v>
      </c>
      <c r="C456" s="26" t="s">
        <v>484</v>
      </c>
      <c r="D456" s="26" t="s">
        <v>485</v>
      </c>
      <c r="E456" s="26" t="s">
        <v>1956</v>
      </c>
      <c r="F456" s="26" t="s">
        <v>485</v>
      </c>
      <c r="G456" s="26" t="s">
        <v>2173</v>
      </c>
      <c r="H456" s="26" t="s">
        <v>593</v>
      </c>
      <c r="I456" s="26" t="s">
        <v>2174</v>
      </c>
      <c r="J456" s="26" t="s">
        <v>2175</v>
      </c>
      <c r="K456" s="26" t="s">
        <v>1867</v>
      </c>
      <c r="L456" s="26" t="s">
        <v>593</v>
      </c>
      <c r="M456" s="13" t="s">
        <v>2176</v>
      </c>
      <c r="N456" s="26"/>
      <c r="O456" s="26">
        <v>98709547</v>
      </c>
      <c r="P456" s="26" t="s">
        <v>1189</v>
      </c>
      <c r="Q456" s="26">
        <v>7</v>
      </c>
      <c r="R456" s="26">
        <v>36</v>
      </c>
      <c r="S456" s="36">
        <v>2929</v>
      </c>
      <c r="T456" s="36">
        <v>2929</v>
      </c>
      <c r="U456" s="36"/>
      <c r="V456" s="28">
        <f t="shared" si="153"/>
        <v>5858</v>
      </c>
      <c r="W456" s="27">
        <f t="shared" si="154"/>
        <v>2929</v>
      </c>
      <c r="X456" s="27">
        <f t="shared" si="155"/>
        <v>2929</v>
      </c>
      <c r="Y456" s="27">
        <f t="shared" si="156"/>
        <v>0</v>
      </c>
      <c r="Z456" s="28">
        <f t="shared" si="157"/>
        <v>5858</v>
      </c>
      <c r="AA456" s="27">
        <f t="shared" si="158"/>
        <v>2929</v>
      </c>
      <c r="AB456" s="27">
        <f t="shared" si="159"/>
        <v>2929</v>
      </c>
      <c r="AC456" s="27">
        <f t="shared" si="160"/>
        <v>0</v>
      </c>
      <c r="AD456" s="28">
        <f t="shared" si="161"/>
        <v>5858</v>
      </c>
      <c r="AE456" s="28">
        <f t="shared" si="162"/>
        <v>17574</v>
      </c>
      <c r="AF456" s="29" t="s">
        <v>274</v>
      </c>
      <c r="AG456" s="29" t="s">
        <v>59</v>
      </c>
      <c r="AH456" s="29" t="s">
        <v>60</v>
      </c>
      <c r="AI456" s="29" t="s">
        <v>61</v>
      </c>
      <c r="AJ456" s="29" t="s">
        <v>62</v>
      </c>
      <c r="AK456" s="26" t="s">
        <v>63</v>
      </c>
      <c r="AL456" s="26" t="s">
        <v>62</v>
      </c>
      <c r="AM456" s="26" t="s">
        <v>64</v>
      </c>
      <c r="AN456" s="26" t="s">
        <v>65</v>
      </c>
      <c r="AO456" s="26"/>
    </row>
    <row r="457" spans="1:41">
      <c r="A457" s="26">
        <v>143</v>
      </c>
      <c r="B457" s="26" t="s">
        <v>483</v>
      </c>
      <c r="C457" s="26" t="s">
        <v>484</v>
      </c>
      <c r="D457" s="26" t="s">
        <v>485</v>
      </c>
      <c r="E457" s="26" t="s">
        <v>1956</v>
      </c>
      <c r="F457" s="26" t="s">
        <v>485</v>
      </c>
      <c r="G457" s="26" t="s">
        <v>2177</v>
      </c>
      <c r="H457" s="26" t="s">
        <v>593</v>
      </c>
      <c r="I457" s="26" t="s">
        <v>515</v>
      </c>
      <c r="J457" s="26" t="s">
        <v>2178</v>
      </c>
      <c r="K457" s="26" t="s">
        <v>1867</v>
      </c>
      <c r="L457" s="26" t="s">
        <v>593</v>
      </c>
      <c r="M457" s="13" t="s">
        <v>2179</v>
      </c>
      <c r="N457" s="26"/>
      <c r="O457" s="26">
        <v>91079173</v>
      </c>
      <c r="P457" s="26" t="s">
        <v>1189</v>
      </c>
      <c r="Q457" s="26">
        <v>7</v>
      </c>
      <c r="R457" s="26">
        <v>36</v>
      </c>
      <c r="S457" s="36">
        <v>1650</v>
      </c>
      <c r="T457" s="36">
        <v>1650</v>
      </c>
      <c r="U457" s="36"/>
      <c r="V457" s="28">
        <f t="shared" si="153"/>
        <v>3300</v>
      </c>
      <c r="W457" s="27">
        <f t="shared" si="154"/>
        <v>1650</v>
      </c>
      <c r="X457" s="27">
        <f t="shared" si="155"/>
        <v>1650</v>
      </c>
      <c r="Y457" s="27">
        <f t="shared" si="156"/>
        <v>0</v>
      </c>
      <c r="Z457" s="28">
        <f t="shared" si="157"/>
        <v>3300</v>
      </c>
      <c r="AA457" s="27">
        <f t="shared" si="158"/>
        <v>1650</v>
      </c>
      <c r="AB457" s="27">
        <f t="shared" si="159"/>
        <v>1650</v>
      </c>
      <c r="AC457" s="27">
        <f t="shared" si="160"/>
        <v>0</v>
      </c>
      <c r="AD457" s="28">
        <f t="shared" si="161"/>
        <v>3300</v>
      </c>
      <c r="AE457" s="28">
        <f t="shared" si="162"/>
        <v>9900</v>
      </c>
      <c r="AF457" s="29" t="s">
        <v>274</v>
      </c>
      <c r="AG457" s="29" t="s">
        <v>59</v>
      </c>
      <c r="AH457" s="29" t="s">
        <v>60</v>
      </c>
      <c r="AI457" s="29" t="s">
        <v>61</v>
      </c>
      <c r="AJ457" s="29" t="s">
        <v>62</v>
      </c>
      <c r="AK457" s="26" t="s">
        <v>63</v>
      </c>
      <c r="AL457" s="26" t="s">
        <v>62</v>
      </c>
      <c r="AM457" s="26" t="s">
        <v>64</v>
      </c>
      <c r="AN457" s="26" t="s">
        <v>65</v>
      </c>
      <c r="AO457" s="26"/>
    </row>
    <row r="458" spans="1:41">
      <c r="A458" s="26">
        <v>144</v>
      </c>
      <c r="B458" s="26" t="s">
        <v>483</v>
      </c>
      <c r="C458" s="26" t="s">
        <v>484</v>
      </c>
      <c r="D458" s="26" t="s">
        <v>485</v>
      </c>
      <c r="E458" s="26" t="s">
        <v>1956</v>
      </c>
      <c r="F458" s="26" t="s">
        <v>485</v>
      </c>
      <c r="G458" s="26" t="s">
        <v>2180</v>
      </c>
      <c r="H458" s="26" t="s">
        <v>593</v>
      </c>
      <c r="I458" s="26" t="s">
        <v>515</v>
      </c>
      <c r="J458" s="26" t="s">
        <v>2181</v>
      </c>
      <c r="K458" s="26" t="s">
        <v>1867</v>
      </c>
      <c r="L458" s="26" t="s">
        <v>593</v>
      </c>
      <c r="M458" s="13" t="s">
        <v>2182</v>
      </c>
      <c r="N458" s="26"/>
      <c r="O458" s="26">
        <v>25589855</v>
      </c>
      <c r="P458" s="26" t="s">
        <v>1189</v>
      </c>
      <c r="Q458" s="26">
        <v>4.5</v>
      </c>
      <c r="R458" s="26">
        <v>36</v>
      </c>
      <c r="S458" s="36">
        <v>1044.5</v>
      </c>
      <c r="T458" s="36">
        <v>1044.5</v>
      </c>
      <c r="U458" s="36"/>
      <c r="V458" s="28">
        <f t="shared" si="153"/>
        <v>2089</v>
      </c>
      <c r="W458" s="27">
        <f t="shared" si="154"/>
        <v>1044.5</v>
      </c>
      <c r="X458" s="27">
        <f t="shared" si="155"/>
        <v>1044.5</v>
      </c>
      <c r="Y458" s="27">
        <f t="shared" si="156"/>
        <v>0</v>
      </c>
      <c r="Z458" s="28">
        <f t="shared" si="157"/>
        <v>2089</v>
      </c>
      <c r="AA458" s="27">
        <f t="shared" si="158"/>
        <v>1044.5</v>
      </c>
      <c r="AB458" s="27">
        <f t="shared" si="159"/>
        <v>1044.5</v>
      </c>
      <c r="AC458" s="27">
        <f t="shared" si="160"/>
        <v>0</v>
      </c>
      <c r="AD458" s="28">
        <f t="shared" si="161"/>
        <v>2089</v>
      </c>
      <c r="AE458" s="28">
        <f t="shared" si="162"/>
        <v>6267</v>
      </c>
      <c r="AF458" s="29" t="s">
        <v>274</v>
      </c>
      <c r="AG458" s="29" t="s">
        <v>59</v>
      </c>
      <c r="AH458" s="29" t="s">
        <v>60</v>
      </c>
      <c r="AI458" s="29" t="s">
        <v>61</v>
      </c>
      <c r="AJ458" s="29" t="s">
        <v>62</v>
      </c>
      <c r="AK458" s="26" t="s">
        <v>63</v>
      </c>
      <c r="AL458" s="26" t="s">
        <v>62</v>
      </c>
      <c r="AM458" s="26" t="s">
        <v>64</v>
      </c>
      <c r="AN458" s="26" t="s">
        <v>65</v>
      </c>
      <c r="AO458" s="26"/>
    </row>
    <row r="459" spans="1:41">
      <c r="A459" s="26">
        <v>145</v>
      </c>
      <c r="B459" s="26" t="s">
        <v>483</v>
      </c>
      <c r="C459" s="26" t="s">
        <v>484</v>
      </c>
      <c r="D459" s="26" t="s">
        <v>485</v>
      </c>
      <c r="E459" s="26" t="s">
        <v>1956</v>
      </c>
      <c r="F459" s="26" t="s">
        <v>485</v>
      </c>
      <c r="G459" s="26" t="s">
        <v>2183</v>
      </c>
      <c r="H459" s="26" t="s">
        <v>593</v>
      </c>
      <c r="I459" s="26" t="s">
        <v>602</v>
      </c>
      <c r="J459" s="26" t="s">
        <v>2184</v>
      </c>
      <c r="K459" s="26" t="s">
        <v>1867</v>
      </c>
      <c r="L459" s="26" t="s">
        <v>593</v>
      </c>
      <c r="M459" s="13" t="s">
        <v>2185</v>
      </c>
      <c r="N459" s="26"/>
      <c r="O459" s="26">
        <v>90279078</v>
      </c>
      <c r="P459" s="26" t="s">
        <v>1189</v>
      </c>
      <c r="Q459" s="26">
        <v>3.5</v>
      </c>
      <c r="R459" s="26">
        <v>36</v>
      </c>
      <c r="S459" s="36">
        <v>385.5</v>
      </c>
      <c r="T459" s="36">
        <v>385.5</v>
      </c>
      <c r="U459" s="36"/>
      <c r="V459" s="28">
        <f t="shared" si="153"/>
        <v>771</v>
      </c>
      <c r="W459" s="27">
        <f t="shared" si="154"/>
        <v>385.5</v>
      </c>
      <c r="X459" s="27">
        <f t="shared" si="155"/>
        <v>385.5</v>
      </c>
      <c r="Y459" s="27">
        <f t="shared" si="156"/>
        <v>0</v>
      </c>
      <c r="Z459" s="28">
        <f t="shared" si="157"/>
        <v>771</v>
      </c>
      <c r="AA459" s="27">
        <f t="shared" si="158"/>
        <v>385.5</v>
      </c>
      <c r="AB459" s="27">
        <f t="shared" si="159"/>
        <v>385.5</v>
      </c>
      <c r="AC459" s="27">
        <f t="shared" si="160"/>
        <v>0</v>
      </c>
      <c r="AD459" s="28">
        <f t="shared" si="161"/>
        <v>771</v>
      </c>
      <c r="AE459" s="28">
        <f t="shared" si="162"/>
        <v>2313</v>
      </c>
      <c r="AF459" s="29" t="s">
        <v>274</v>
      </c>
      <c r="AG459" s="29" t="s">
        <v>59</v>
      </c>
      <c r="AH459" s="29" t="s">
        <v>60</v>
      </c>
      <c r="AI459" s="29" t="s">
        <v>61</v>
      </c>
      <c r="AJ459" s="29" t="s">
        <v>62</v>
      </c>
      <c r="AK459" s="26" t="s">
        <v>63</v>
      </c>
      <c r="AL459" s="26" t="s">
        <v>62</v>
      </c>
      <c r="AM459" s="26" t="s">
        <v>64</v>
      </c>
      <c r="AN459" s="26" t="s">
        <v>65</v>
      </c>
      <c r="AO459" s="26"/>
    </row>
    <row r="460" spans="1:41">
      <c r="A460" s="26">
        <v>146</v>
      </c>
      <c r="B460" s="26" t="s">
        <v>483</v>
      </c>
      <c r="C460" s="26" t="s">
        <v>484</v>
      </c>
      <c r="D460" s="26" t="s">
        <v>485</v>
      </c>
      <c r="E460" s="26" t="s">
        <v>1956</v>
      </c>
      <c r="F460" s="26" t="s">
        <v>485</v>
      </c>
      <c r="G460" s="26" t="s">
        <v>2166</v>
      </c>
      <c r="H460" s="26" t="s">
        <v>593</v>
      </c>
      <c r="I460" s="26" t="s">
        <v>205</v>
      </c>
      <c r="J460" s="26" t="s">
        <v>2186</v>
      </c>
      <c r="K460" s="26" t="s">
        <v>1867</v>
      </c>
      <c r="L460" s="26" t="s">
        <v>593</v>
      </c>
      <c r="M460" s="13" t="s">
        <v>2187</v>
      </c>
      <c r="N460" s="26"/>
      <c r="O460" s="26">
        <v>90663907</v>
      </c>
      <c r="P460" s="26" t="s">
        <v>1189</v>
      </c>
      <c r="Q460" s="26">
        <v>4.5</v>
      </c>
      <c r="R460" s="26">
        <v>36</v>
      </c>
      <c r="S460" s="36">
        <v>147</v>
      </c>
      <c r="T460" s="36">
        <v>147</v>
      </c>
      <c r="U460" s="36"/>
      <c r="V460" s="28">
        <f t="shared" si="153"/>
        <v>294</v>
      </c>
      <c r="W460" s="27">
        <f t="shared" si="154"/>
        <v>147</v>
      </c>
      <c r="X460" s="27">
        <f t="shared" si="155"/>
        <v>147</v>
      </c>
      <c r="Y460" s="27">
        <f t="shared" si="156"/>
        <v>0</v>
      </c>
      <c r="Z460" s="28">
        <f t="shared" si="157"/>
        <v>294</v>
      </c>
      <c r="AA460" s="27">
        <f t="shared" si="158"/>
        <v>147</v>
      </c>
      <c r="AB460" s="27">
        <f t="shared" si="159"/>
        <v>147</v>
      </c>
      <c r="AC460" s="27">
        <f t="shared" si="160"/>
        <v>0</v>
      </c>
      <c r="AD460" s="28">
        <f t="shared" si="161"/>
        <v>294</v>
      </c>
      <c r="AE460" s="28">
        <f t="shared" si="162"/>
        <v>882</v>
      </c>
      <c r="AF460" s="29" t="s">
        <v>274</v>
      </c>
      <c r="AG460" s="29" t="s">
        <v>59</v>
      </c>
      <c r="AH460" s="29" t="s">
        <v>60</v>
      </c>
      <c r="AI460" s="29" t="s">
        <v>61</v>
      </c>
      <c r="AJ460" s="29" t="s">
        <v>62</v>
      </c>
      <c r="AK460" s="26" t="s">
        <v>63</v>
      </c>
      <c r="AL460" s="26" t="s">
        <v>62</v>
      </c>
      <c r="AM460" s="26" t="s">
        <v>64</v>
      </c>
      <c r="AN460" s="26" t="s">
        <v>65</v>
      </c>
      <c r="AO460" s="26"/>
    </row>
    <row r="461" spans="1:41">
      <c r="A461" s="26">
        <v>147</v>
      </c>
      <c r="B461" s="26" t="s">
        <v>483</v>
      </c>
      <c r="C461" s="26" t="s">
        <v>484</v>
      </c>
      <c r="D461" s="26" t="s">
        <v>485</v>
      </c>
      <c r="E461" s="26" t="s">
        <v>1956</v>
      </c>
      <c r="F461" s="26" t="s">
        <v>485</v>
      </c>
      <c r="G461" s="26" t="s">
        <v>2188</v>
      </c>
      <c r="H461" s="26" t="s">
        <v>593</v>
      </c>
      <c r="I461" s="26" t="s">
        <v>677</v>
      </c>
      <c r="J461" s="26" t="s">
        <v>2189</v>
      </c>
      <c r="K461" s="26" t="s">
        <v>1867</v>
      </c>
      <c r="L461" s="26" t="s">
        <v>593</v>
      </c>
      <c r="M461" s="13" t="s">
        <v>2190</v>
      </c>
      <c r="N461" s="26"/>
      <c r="O461" s="26">
        <v>94060195</v>
      </c>
      <c r="P461" s="26" t="s">
        <v>692</v>
      </c>
      <c r="Q461" s="26">
        <v>12</v>
      </c>
      <c r="R461" s="26">
        <v>36</v>
      </c>
      <c r="S461" s="36">
        <v>973</v>
      </c>
      <c r="T461" s="36"/>
      <c r="U461" s="36"/>
      <c r="V461" s="28">
        <f t="shared" si="153"/>
        <v>973</v>
      </c>
      <c r="W461" s="27">
        <f t="shared" si="154"/>
        <v>973</v>
      </c>
      <c r="X461" s="27">
        <f t="shared" si="155"/>
        <v>0</v>
      </c>
      <c r="Y461" s="27">
        <f t="shared" si="156"/>
        <v>0</v>
      </c>
      <c r="Z461" s="28">
        <f t="shared" si="157"/>
        <v>973</v>
      </c>
      <c r="AA461" s="27">
        <f t="shared" si="158"/>
        <v>973</v>
      </c>
      <c r="AB461" s="27">
        <f t="shared" si="159"/>
        <v>0</v>
      </c>
      <c r="AC461" s="27">
        <f t="shared" si="160"/>
        <v>0</v>
      </c>
      <c r="AD461" s="28">
        <f t="shared" si="161"/>
        <v>973</v>
      </c>
      <c r="AE461" s="28">
        <f t="shared" si="162"/>
        <v>2919</v>
      </c>
      <c r="AF461" s="29" t="s">
        <v>274</v>
      </c>
      <c r="AG461" s="29" t="s">
        <v>59</v>
      </c>
      <c r="AH461" s="29" t="s">
        <v>60</v>
      </c>
      <c r="AI461" s="29" t="s">
        <v>61</v>
      </c>
      <c r="AJ461" s="29" t="s">
        <v>62</v>
      </c>
      <c r="AK461" s="26" t="s">
        <v>63</v>
      </c>
      <c r="AL461" s="26" t="s">
        <v>62</v>
      </c>
      <c r="AM461" s="26" t="s">
        <v>64</v>
      </c>
      <c r="AN461" s="26" t="s">
        <v>65</v>
      </c>
      <c r="AO461" s="26"/>
    </row>
    <row r="462" spans="1:41">
      <c r="A462" s="26">
        <v>148</v>
      </c>
      <c r="B462" s="26" t="s">
        <v>483</v>
      </c>
      <c r="C462" s="26" t="s">
        <v>484</v>
      </c>
      <c r="D462" s="26" t="s">
        <v>485</v>
      </c>
      <c r="E462" s="26" t="s">
        <v>1956</v>
      </c>
      <c r="F462" s="26" t="s">
        <v>485</v>
      </c>
      <c r="G462" s="26" t="s">
        <v>2191</v>
      </c>
      <c r="H462" s="26" t="s">
        <v>593</v>
      </c>
      <c r="I462" s="26" t="s">
        <v>2192</v>
      </c>
      <c r="J462" s="26" t="s">
        <v>2193</v>
      </c>
      <c r="K462" s="26" t="s">
        <v>1867</v>
      </c>
      <c r="L462" s="26" t="s">
        <v>593</v>
      </c>
      <c r="M462" s="13" t="s">
        <v>2194</v>
      </c>
      <c r="N462" s="26"/>
      <c r="O462" s="26">
        <v>91668810</v>
      </c>
      <c r="P462" s="26" t="s">
        <v>1189</v>
      </c>
      <c r="Q462" s="26">
        <v>12</v>
      </c>
      <c r="R462" s="26">
        <v>36</v>
      </c>
      <c r="S462" s="36">
        <v>215</v>
      </c>
      <c r="T462" s="36">
        <v>215</v>
      </c>
      <c r="U462" s="36"/>
      <c r="V462" s="28">
        <f t="shared" si="153"/>
        <v>430</v>
      </c>
      <c r="W462" s="27">
        <f t="shared" si="154"/>
        <v>215</v>
      </c>
      <c r="X462" s="27">
        <f t="shared" si="155"/>
        <v>215</v>
      </c>
      <c r="Y462" s="27">
        <f t="shared" si="156"/>
        <v>0</v>
      </c>
      <c r="Z462" s="28">
        <f t="shared" si="157"/>
        <v>430</v>
      </c>
      <c r="AA462" s="27">
        <f t="shared" si="158"/>
        <v>215</v>
      </c>
      <c r="AB462" s="27">
        <f t="shared" si="159"/>
        <v>215</v>
      </c>
      <c r="AC462" s="27">
        <f t="shared" si="160"/>
        <v>0</v>
      </c>
      <c r="AD462" s="28">
        <f t="shared" si="161"/>
        <v>430</v>
      </c>
      <c r="AE462" s="28">
        <f t="shared" si="162"/>
        <v>1290</v>
      </c>
      <c r="AF462" s="29" t="s">
        <v>274</v>
      </c>
      <c r="AG462" s="29" t="s">
        <v>59</v>
      </c>
      <c r="AH462" s="29" t="s">
        <v>60</v>
      </c>
      <c r="AI462" s="29" t="s">
        <v>61</v>
      </c>
      <c r="AJ462" s="29" t="s">
        <v>62</v>
      </c>
      <c r="AK462" s="26" t="s">
        <v>63</v>
      </c>
      <c r="AL462" s="26" t="s">
        <v>62</v>
      </c>
      <c r="AM462" s="26" t="s">
        <v>64</v>
      </c>
      <c r="AN462" s="26" t="s">
        <v>65</v>
      </c>
      <c r="AO462" s="26"/>
    </row>
    <row r="463" spans="1:41">
      <c r="A463" s="26">
        <v>149</v>
      </c>
      <c r="B463" s="26" t="s">
        <v>483</v>
      </c>
      <c r="C463" s="26" t="s">
        <v>484</v>
      </c>
      <c r="D463" s="26" t="s">
        <v>485</v>
      </c>
      <c r="E463" s="26" t="s">
        <v>1956</v>
      </c>
      <c r="F463" s="26" t="s">
        <v>485</v>
      </c>
      <c r="G463" s="26" t="s">
        <v>2051</v>
      </c>
      <c r="H463" s="26" t="s">
        <v>593</v>
      </c>
      <c r="I463" s="26" t="s">
        <v>2195</v>
      </c>
      <c r="J463" s="26" t="s">
        <v>2196</v>
      </c>
      <c r="K463" s="26" t="s">
        <v>1867</v>
      </c>
      <c r="L463" s="26" t="s">
        <v>593</v>
      </c>
      <c r="M463" s="13" t="s">
        <v>2197</v>
      </c>
      <c r="N463" s="26"/>
      <c r="O463" s="26">
        <v>94843503</v>
      </c>
      <c r="P463" s="26" t="s">
        <v>1189</v>
      </c>
      <c r="Q463" s="26">
        <v>14</v>
      </c>
      <c r="R463" s="26">
        <v>36</v>
      </c>
      <c r="S463" s="36">
        <v>709</v>
      </c>
      <c r="T463" s="36">
        <v>709</v>
      </c>
      <c r="U463" s="36"/>
      <c r="V463" s="28">
        <f t="shared" si="153"/>
        <v>1418</v>
      </c>
      <c r="W463" s="27">
        <f t="shared" si="154"/>
        <v>709</v>
      </c>
      <c r="X463" s="27">
        <f t="shared" si="155"/>
        <v>709</v>
      </c>
      <c r="Y463" s="27">
        <f t="shared" si="156"/>
        <v>0</v>
      </c>
      <c r="Z463" s="28">
        <f t="shared" si="157"/>
        <v>1418</v>
      </c>
      <c r="AA463" s="27">
        <f t="shared" si="158"/>
        <v>709</v>
      </c>
      <c r="AB463" s="27">
        <f t="shared" si="159"/>
        <v>709</v>
      </c>
      <c r="AC463" s="27">
        <f t="shared" si="160"/>
        <v>0</v>
      </c>
      <c r="AD463" s="28">
        <f t="shared" si="161"/>
        <v>1418</v>
      </c>
      <c r="AE463" s="28">
        <f t="shared" si="162"/>
        <v>4254</v>
      </c>
      <c r="AF463" s="29" t="s">
        <v>274</v>
      </c>
      <c r="AG463" s="29" t="s">
        <v>59</v>
      </c>
      <c r="AH463" s="29" t="s">
        <v>60</v>
      </c>
      <c r="AI463" s="29" t="s">
        <v>61</v>
      </c>
      <c r="AJ463" s="29" t="s">
        <v>62</v>
      </c>
      <c r="AK463" s="26" t="s">
        <v>63</v>
      </c>
      <c r="AL463" s="26" t="s">
        <v>62</v>
      </c>
      <c r="AM463" s="26" t="s">
        <v>64</v>
      </c>
      <c r="AN463" s="26" t="s">
        <v>65</v>
      </c>
      <c r="AO463" s="26"/>
    </row>
    <row r="464" spans="1:41">
      <c r="A464" s="26">
        <v>150</v>
      </c>
      <c r="B464" s="26" t="s">
        <v>483</v>
      </c>
      <c r="C464" s="26" t="s">
        <v>484</v>
      </c>
      <c r="D464" s="26" t="s">
        <v>485</v>
      </c>
      <c r="E464" s="26" t="s">
        <v>1956</v>
      </c>
      <c r="F464" s="26" t="s">
        <v>485</v>
      </c>
      <c r="G464" s="26" t="s">
        <v>2054</v>
      </c>
      <c r="H464" s="26" t="s">
        <v>593</v>
      </c>
      <c r="I464" s="26" t="s">
        <v>602</v>
      </c>
      <c r="J464" s="26" t="s">
        <v>2198</v>
      </c>
      <c r="K464" s="26" t="s">
        <v>1867</v>
      </c>
      <c r="L464" s="26" t="s">
        <v>593</v>
      </c>
      <c r="M464" s="13" t="s">
        <v>2199</v>
      </c>
      <c r="N464" s="26"/>
      <c r="O464" s="26">
        <v>94843570</v>
      </c>
      <c r="P464" s="26" t="s">
        <v>1189</v>
      </c>
      <c r="Q464" s="26">
        <v>11</v>
      </c>
      <c r="R464" s="26">
        <v>36</v>
      </c>
      <c r="S464" s="36">
        <v>260.5</v>
      </c>
      <c r="T464" s="36">
        <v>260.5</v>
      </c>
      <c r="U464" s="36"/>
      <c r="V464" s="28">
        <f t="shared" si="153"/>
        <v>521</v>
      </c>
      <c r="W464" s="27">
        <f t="shared" si="154"/>
        <v>260.5</v>
      </c>
      <c r="X464" s="27">
        <f t="shared" si="155"/>
        <v>260.5</v>
      </c>
      <c r="Y464" s="27">
        <f t="shared" si="156"/>
        <v>0</v>
      </c>
      <c r="Z464" s="28">
        <f t="shared" si="157"/>
        <v>521</v>
      </c>
      <c r="AA464" s="27">
        <f t="shared" si="158"/>
        <v>260.5</v>
      </c>
      <c r="AB464" s="27">
        <f t="shared" si="159"/>
        <v>260.5</v>
      </c>
      <c r="AC464" s="27">
        <f t="shared" si="160"/>
        <v>0</v>
      </c>
      <c r="AD464" s="28">
        <f t="shared" si="161"/>
        <v>521</v>
      </c>
      <c r="AE464" s="28">
        <f t="shared" si="162"/>
        <v>1563</v>
      </c>
      <c r="AF464" s="29" t="s">
        <v>274</v>
      </c>
      <c r="AG464" s="29" t="s">
        <v>59</v>
      </c>
      <c r="AH464" s="29" t="s">
        <v>60</v>
      </c>
      <c r="AI464" s="29" t="s">
        <v>61</v>
      </c>
      <c r="AJ464" s="29" t="s">
        <v>62</v>
      </c>
      <c r="AK464" s="26" t="s">
        <v>63</v>
      </c>
      <c r="AL464" s="26" t="s">
        <v>62</v>
      </c>
      <c r="AM464" s="26" t="s">
        <v>64</v>
      </c>
      <c r="AN464" s="26" t="s">
        <v>65</v>
      </c>
      <c r="AO464" s="26"/>
    </row>
    <row r="465" spans="1:41">
      <c r="A465" s="26">
        <v>151</v>
      </c>
      <c r="B465" s="26" t="s">
        <v>483</v>
      </c>
      <c r="C465" s="26" t="s">
        <v>484</v>
      </c>
      <c r="D465" s="26" t="s">
        <v>485</v>
      </c>
      <c r="E465" s="26" t="s">
        <v>1956</v>
      </c>
      <c r="F465" s="26" t="s">
        <v>485</v>
      </c>
      <c r="G465" s="26" t="s">
        <v>2041</v>
      </c>
      <c r="H465" s="26" t="s">
        <v>593</v>
      </c>
      <c r="I465" s="26" t="s">
        <v>2137</v>
      </c>
      <c r="J465" s="26" t="s">
        <v>2200</v>
      </c>
      <c r="K465" s="26" t="s">
        <v>1867</v>
      </c>
      <c r="L465" s="26" t="s">
        <v>593</v>
      </c>
      <c r="M465" s="13" t="s">
        <v>2201</v>
      </c>
      <c r="N465" s="26"/>
      <c r="O465" s="26">
        <v>940851185</v>
      </c>
      <c r="P465" s="26" t="s">
        <v>1189</v>
      </c>
      <c r="Q465" s="26">
        <v>12</v>
      </c>
      <c r="R465" s="26">
        <v>36</v>
      </c>
      <c r="S465" s="36">
        <v>149</v>
      </c>
      <c r="T465" s="36">
        <v>149</v>
      </c>
      <c r="U465" s="36"/>
      <c r="V465" s="28">
        <f t="shared" si="153"/>
        <v>298</v>
      </c>
      <c r="W465" s="27">
        <f t="shared" si="154"/>
        <v>149</v>
      </c>
      <c r="X465" s="27">
        <f t="shared" si="155"/>
        <v>149</v>
      </c>
      <c r="Y465" s="27">
        <f t="shared" si="156"/>
        <v>0</v>
      </c>
      <c r="Z465" s="28">
        <f t="shared" si="157"/>
        <v>298</v>
      </c>
      <c r="AA465" s="27">
        <f t="shared" si="158"/>
        <v>149</v>
      </c>
      <c r="AB465" s="27">
        <f t="shared" si="159"/>
        <v>149</v>
      </c>
      <c r="AC465" s="27">
        <f t="shared" si="160"/>
        <v>0</v>
      </c>
      <c r="AD465" s="28">
        <f t="shared" si="161"/>
        <v>298</v>
      </c>
      <c r="AE465" s="28">
        <f t="shared" si="162"/>
        <v>894</v>
      </c>
      <c r="AF465" s="29" t="s">
        <v>274</v>
      </c>
      <c r="AG465" s="29" t="s">
        <v>59</v>
      </c>
      <c r="AH465" s="29" t="s">
        <v>60</v>
      </c>
      <c r="AI465" s="29" t="s">
        <v>61</v>
      </c>
      <c r="AJ465" s="29" t="s">
        <v>62</v>
      </c>
      <c r="AK465" s="26" t="s">
        <v>63</v>
      </c>
      <c r="AL465" s="26" t="s">
        <v>62</v>
      </c>
      <c r="AM465" s="26" t="s">
        <v>64</v>
      </c>
      <c r="AN465" s="26" t="s">
        <v>65</v>
      </c>
      <c r="AO465" s="26"/>
    </row>
    <row r="466" spans="1:41">
      <c r="A466" s="26">
        <v>152</v>
      </c>
      <c r="B466" s="26" t="s">
        <v>483</v>
      </c>
      <c r="C466" s="26" t="s">
        <v>484</v>
      </c>
      <c r="D466" s="26" t="s">
        <v>485</v>
      </c>
      <c r="E466" s="26" t="s">
        <v>1956</v>
      </c>
      <c r="F466" s="26" t="s">
        <v>485</v>
      </c>
      <c r="G466" s="26" t="s">
        <v>2202</v>
      </c>
      <c r="H466" s="26" t="s">
        <v>593</v>
      </c>
      <c r="I466" s="26" t="s">
        <v>638</v>
      </c>
      <c r="J466" s="26" t="s">
        <v>2203</v>
      </c>
      <c r="K466" s="26" t="s">
        <v>1867</v>
      </c>
      <c r="L466" s="26" t="s">
        <v>593</v>
      </c>
      <c r="M466" s="13" t="s">
        <v>2204</v>
      </c>
      <c r="N466" s="26"/>
      <c r="O466" s="26">
        <v>98715074</v>
      </c>
      <c r="P466" s="26" t="s">
        <v>1189</v>
      </c>
      <c r="Q466" s="26">
        <v>4</v>
      </c>
      <c r="R466" s="26">
        <v>36</v>
      </c>
      <c r="S466" s="36">
        <v>814.5</v>
      </c>
      <c r="T466" s="36">
        <v>814.5</v>
      </c>
      <c r="U466" s="36"/>
      <c r="V466" s="28">
        <f t="shared" si="153"/>
        <v>1629</v>
      </c>
      <c r="W466" s="27">
        <f t="shared" si="154"/>
        <v>814.5</v>
      </c>
      <c r="X466" s="27">
        <f t="shared" si="155"/>
        <v>814.5</v>
      </c>
      <c r="Y466" s="27">
        <f t="shared" si="156"/>
        <v>0</v>
      </c>
      <c r="Z466" s="28">
        <f t="shared" si="157"/>
        <v>1629</v>
      </c>
      <c r="AA466" s="27">
        <f t="shared" si="158"/>
        <v>814.5</v>
      </c>
      <c r="AB466" s="27">
        <f t="shared" si="159"/>
        <v>814.5</v>
      </c>
      <c r="AC466" s="27">
        <f t="shared" si="160"/>
        <v>0</v>
      </c>
      <c r="AD466" s="28">
        <f t="shared" si="161"/>
        <v>1629</v>
      </c>
      <c r="AE466" s="28">
        <f t="shared" si="162"/>
        <v>4887</v>
      </c>
      <c r="AF466" s="29" t="s">
        <v>274</v>
      </c>
      <c r="AG466" s="29" t="s">
        <v>59</v>
      </c>
      <c r="AH466" s="29" t="s">
        <v>60</v>
      </c>
      <c r="AI466" s="29" t="s">
        <v>61</v>
      </c>
      <c r="AJ466" s="29" t="s">
        <v>62</v>
      </c>
      <c r="AK466" s="26" t="s">
        <v>63</v>
      </c>
      <c r="AL466" s="26" t="s">
        <v>62</v>
      </c>
      <c r="AM466" s="26" t="s">
        <v>64</v>
      </c>
      <c r="AN466" s="26" t="s">
        <v>65</v>
      </c>
      <c r="AO466" s="26"/>
    </row>
    <row r="467" spans="1:41">
      <c r="A467" s="26">
        <v>153</v>
      </c>
      <c r="B467" s="26" t="s">
        <v>483</v>
      </c>
      <c r="C467" s="26" t="s">
        <v>484</v>
      </c>
      <c r="D467" s="26" t="s">
        <v>485</v>
      </c>
      <c r="E467" s="26" t="s">
        <v>1956</v>
      </c>
      <c r="F467" s="26" t="s">
        <v>485</v>
      </c>
      <c r="G467" s="26" t="s">
        <v>2205</v>
      </c>
      <c r="H467" s="26" t="s">
        <v>593</v>
      </c>
      <c r="I467" s="26" t="s">
        <v>638</v>
      </c>
      <c r="J467" s="26" t="s">
        <v>2206</v>
      </c>
      <c r="K467" s="26" t="s">
        <v>1867</v>
      </c>
      <c r="L467" s="26" t="s">
        <v>593</v>
      </c>
      <c r="M467" s="13" t="s">
        <v>2207</v>
      </c>
      <c r="N467" s="26"/>
      <c r="O467" s="26">
        <v>98715093</v>
      </c>
      <c r="P467" s="26" t="s">
        <v>692</v>
      </c>
      <c r="Q467" s="26">
        <v>4</v>
      </c>
      <c r="R467" s="26">
        <v>36</v>
      </c>
      <c r="S467" s="36">
        <v>969</v>
      </c>
      <c r="T467" s="36"/>
      <c r="U467" s="36"/>
      <c r="V467" s="28">
        <f t="shared" si="153"/>
        <v>969</v>
      </c>
      <c r="W467" s="27">
        <f t="shared" si="154"/>
        <v>969</v>
      </c>
      <c r="X467" s="27">
        <f t="shared" si="155"/>
        <v>0</v>
      </c>
      <c r="Y467" s="27">
        <f t="shared" si="156"/>
        <v>0</v>
      </c>
      <c r="Z467" s="28">
        <f t="shared" si="157"/>
        <v>969</v>
      </c>
      <c r="AA467" s="27">
        <f t="shared" si="158"/>
        <v>969</v>
      </c>
      <c r="AB467" s="27">
        <f t="shared" si="159"/>
        <v>0</v>
      </c>
      <c r="AC467" s="27">
        <f t="shared" si="160"/>
        <v>0</v>
      </c>
      <c r="AD467" s="28">
        <f t="shared" si="161"/>
        <v>969</v>
      </c>
      <c r="AE467" s="28">
        <f t="shared" si="162"/>
        <v>2907</v>
      </c>
      <c r="AF467" s="29" t="s">
        <v>274</v>
      </c>
      <c r="AG467" s="29" t="s">
        <v>59</v>
      </c>
      <c r="AH467" s="29" t="s">
        <v>60</v>
      </c>
      <c r="AI467" s="29" t="s">
        <v>61</v>
      </c>
      <c r="AJ467" s="29" t="s">
        <v>62</v>
      </c>
      <c r="AK467" s="26" t="s">
        <v>63</v>
      </c>
      <c r="AL467" s="26" t="s">
        <v>62</v>
      </c>
      <c r="AM467" s="26" t="s">
        <v>64</v>
      </c>
      <c r="AN467" s="26" t="s">
        <v>65</v>
      </c>
      <c r="AO467" s="26"/>
    </row>
    <row r="468" spans="1:41">
      <c r="A468" s="26">
        <v>154</v>
      </c>
      <c r="B468" s="26" t="s">
        <v>483</v>
      </c>
      <c r="C468" s="26" t="s">
        <v>484</v>
      </c>
      <c r="D468" s="26" t="s">
        <v>485</v>
      </c>
      <c r="E468" s="26" t="s">
        <v>1956</v>
      </c>
      <c r="F468" s="26" t="s">
        <v>485</v>
      </c>
      <c r="G468" s="26" t="s">
        <v>2208</v>
      </c>
      <c r="H468" s="26" t="s">
        <v>593</v>
      </c>
      <c r="I468" s="26" t="s">
        <v>638</v>
      </c>
      <c r="J468" s="26" t="s">
        <v>2209</v>
      </c>
      <c r="K468" s="26" t="s">
        <v>1867</v>
      </c>
      <c r="L468" s="26" t="s">
        <v>593</v>
      </c>
      <c r="M468" s="13" t="s">
        <v>2210</v>
      </c>
      <c r="N468" s="26"/>
      <c r="O468" s="26">
        <v>25478484</v>
      </c>
      <c r="P468" s="26" t="s">
        <v>1189</v>
      </c>
      <c r="Q468" s="26">
        <v>15</v>
      </c>
      <c r="R468" s="26">
        <v>36</v>
      </c>
      <c r="S468" s="36">
        <v>1</v>
      </c>
      <c r="T468" s="36">
        <v>1</v>
      </c>
      <c r="U468" s="36"/>
      <c r="V468" s="28">
        <f t="shared" si="153"/>
        <v>2</v>
      </c>
      <c r="W468" s="27">
        <f t="shared" si="154"/>
        <v>1</v>
      </c>
      <c r="X468" s="27">
        <f t="shared" si="155"/>
        <v>1</v>
      </c>
      <c r="Y468" s="27">
        <f t="shared" si="156"/>
        <v>0</v>
      </c>
      <c r="Z468" s="28">
        <f t="shared" si="157"/>
        <v>2</v>
      </c>
      <c r="AA468" s="27">
        <f t="shared" si="158"/>
        <v>1</v>
      </c>
      <c r="AB468" s="27">
        <f t="shared" si="159"/>
        <v>1</v>
      </c>
      <c r="AC468" s="27">
        <f t="shared" si="160"/>
        <v>0</v>
      </c>
      <c r="AD468" s="28">
        <f t="shared" si="161"/>
        <v>2</v>
      </c>
      <c r="AE468" s="28">
        <f t="shared" si="162"/>
        <v>6</v>
      </c>
      <c r="AF468" s="29" t="s">
        <v>274</v>
      </c>
      <c r="AG468" s="29" t="s">
        <v>59</v>
      </c>
      <c r="AH468" s="29" t="s">
        <v>60</v>
      </c>
      <c r="AI468" s="29" t="s">
        <v>61</v>
      </c>
      <c r="AJ468" s="29" t="s">
        <v>62</v>
      </c>
      <c r="AK468" s="26" t="s">
        <v>63</v>
      </c>
      <c r="AL468" s="26" t="s">
        <v>62</v>
      </c>
      <c r="AM468" s="26" t="s">
        <v>64</v>
      </c>
      <c r="AN468" s="26" t="s">
        <v>65</v>
      </c>
      <c r="AO468" s="26"/>
    </row>
    <row r="469" spans="1:41">
      <c r="A469" s="26">
        <v>155</v>
      </c>
      <c r="B469" s="26" t="s">
        <v>483</v>
      </c>
      <c r="C469" s="26" t="s">
        <v>484</v>
      </c>
      <c r="D469" s="26" t="s">
        <v>485</v>
      </c>
      <c r="E469" s="26" t="s">
        <v>1956</v>
      </c>
      <c r="F469" s="26" t="s">
        <v>485</v>
      </c>
      <c r="G469" s="26" t="s">
        <v>2211</v>
      </c>
      <c r="H469" s="26" t="s">
        <v>593</v>
      </c>
      <c r="I469" s="26" t="s">
        <v>638</v>
      </c>
      <c r="J469" s="26" t="s">
        <v>2212</v>
      </c>
      <c r="K469" s="26" t="s">
        <v>1867</v>
      </c>
      <c r="L469" s="26" t="s">
        <v>593</v>
      </c>
      <c r="M469" s="13" t="s">
        <v>2213</v>
      </c>
      <c r="N469" s="26"/>
      <c r="O469" s="26">
        <v>70399862</v>
      </c>
      <c r="P469" s="26" t="s">
        <v>692</v>
      </c>
      <c r="Q469" s="26">
        <v>7</v>
      </c>
      <c r="R469" s="26">
        <v>36</v>
      </c>
      <c r="S469" s="36">
        <v>1</v>
      </c>
      <c r="T469" s="36"/>
      <c r="U469" s="36"/>
      <c r="V469" s="28">
        <f t="shared" si="153"/>
        <v>1</v>
      </c>
      <c r="W469" s="27">
        <f t="shared" si="154"/>
        <v>1</v>
      </c>
      <c r="X469" s="27">
        <f t="shared" si="155"/>
        <v>0</v>
      </c>
      <c r="Y469" s="27">
        <f t="shared" si="156"/>
        <v>0</v>
      </c>
      <c r="Z469" s="28">
        <f t="shared" si="157"/>
        <v>1</v>
      </c>
      <c r="AA469" s="27">
        <f t="shared" si="158"/>
        <v>1</v>
      </c>
      <c r="AB469" s="27">
        <f t="shared" si="159"/>
        <v>0</v>
      </c>
      <c r="AC469" s="27">
        <f t="shared" si="160"/>
        <v>0</v>
      </c>
      <c r="AD469" s="28">
        <f t="shared" si="161"/>
        <v>1</v>
      </c>
      <c r="AE469" s="28">
        <f t="shared" si="162"/>
        <v>3</v>
      </c>
      <c r="AF469" s="29" t="s">
        <v>274</v>
      </c>
      <c r="AG469" s="29" t="s">
        <v>59</v>
      </c>
      <c r="AH469" s="29" t="s">
        <v>60</v>
      </c>
      <c r="AI469" s="29" t="s">
        <v>61</v>
      </c>
      <c r="AJ469" s="29" t="s">
        <v>62</v>
      </c>
      <c r="AK469" s="26" t="s">
        <v>63</v>
      </c>
      <c r="AL469" s="26" t="s">
        <v>62</v>
      </c>
      <c r="AM469" s="26" t="s">
        <v>64</v>
      </c>
      <c r="AN469" s="26" t="s">
        <v>65</v>
      </c>
      <c r="AO469" s="26"/>
    </row>
    <row r="470" spans="1:41">
      <c r="A470" s="26">
        <v>156</v>
      </c>
      <c r="B470" s="26" t="s">
        <v>483</v>
      </c>
      <c r="C470" s="26" t="s">
        <v>484</v>
      </c>
      <c r="D470" s="26" t="s">
        <v>485</v>
      </c>
      <c r="E470" s="26" t="s">
        <v>1956</v>
      </c>
      <c r="F470" s="26" t="s">
        <v>485</v>
      </c>
      <c r="G470" s="26" t="s">
        <v>2214</v>
      </c>
      <c r="H470" s="26" t="s">
        <v>593</v>
      </c>
      <c r="I470" s="26" t="s">
        <v>515</v>
      </c>
      <c r="J470" s="26" t="s">
        <v>2215</v>
      </c>
      <c r="K470" s="26" t="s">
        <v>1867</v>
      </c>
      <c r="L470" s="26" t="s">
        <v>593</v>
      </c>
      <c r="M470" s="13" t="s">
        <v>2216</v>
      </c>
      <c r="N470" s="26"/>
      <c r="O470" s="26">
        <v>94301759</v>
      </c>
      <c r="P470" s="26" t="s">
        <v>1189</v>
      </c>
      <c r="Q470" s="26">
        <v>16</v>
      </c>
      <c r="R470" s="26">
        <v>36</v>
      </c>
      <c r="S470" s="36">
        <v>643.5</v>
      </c>
      <c r="T470" s="36">
        <v>643.5</v>
      </c>
      <c r="U470" s="36"/>
      <c r="V470" s="28">
        <f t="shared" si="153"/>
        <v>1287</v>
      </c>
      <c r="W470" s="27">
        <f t="shared" si="154"/>
        <v>643.5</v>
      </c>
      <c r="X470" s="27">
        <f t="shared" si="155"/>
        <v>643.5</v>
      </c>
      <c r="Y470" s="27">
        <f t="shared" si="156"/>
        <v>0</v>
      </c>
      <c r="Z470" s="28">
        <f t="shared" si="157"/>
        <v>1287</v>
      </c>
      <c r="AA470" s="27">
        <f t="shared" si="158"/>
        <v>643.5</v>
      </c>
      <c r="AB470" s="27">
        <f t="shared" si="159"/>
        <v>643.5</v>
      </c>
      <c r="AC470" s="27">
        <f t="shared" si="160"/>
        <v>0</v>
      </c>
      <c r="AD470" s="28">
        <f t="shared" si="161"/>
        <v>1287</v>
      </c>
      <c r="AE470" s="28">
        <f t="shared" si="162"/>
        <v>3861</v>
      </c>
      <c r="AF470" s="29" t="s">
        <v>274</v>
      </c>
      <c r="AG470" s="29" t="s">
        <v>59</v>
      </c>
      <c r="AH470" s="29" t="s">
        <v>60</v>
      </c>
      <c r="AI470" s="29" t="s">
        <v>61</v>
      </c>
      <c r="AJ470" s="29" t="s">
        <v>62</v>
      </c>
      <c r="AK470" s="26" t="s">
        <v>63</v>
      </c>
      <c r="AL470" s="26" t="s">
        <v>62</v>
      </c>
      <c r="AM470" s="26" t="s">
        <v>64</v>
      </c>
      <c r="AN470" s="26" t="s">
        <v>65</v>
      </c>
      <c r="AO470" s="26"/>
    </row>
    <row r="471" spans="1:41">
      <c r="A471" s="26">
        <v>157</v>
      </c>
      <c r="B471" s="26" t="s">
        <v>483</v>
      </c>
      <c r="C471" s="26" t="s">
        <v>484</v>
      </c>
      <c r="D471" s="26" t="s">
        <v>485</v>
      </c>
      <c r="E471" s="26" t="s">
        <v>1956</v>
      </c>
      <c r="F471" s="26" t="s">
        <v>485</v>
      </c>
      <c r="G471" s="26" t="s">
        <v>1737</v>
      </c>
      <c r="H471" s="26" t="s">
        <v>593</v>
      </c>
      <c r="I471" s="26" t="s">
        <v>205</v>
      </c>
      <c r="J471" s="26"/>
      <c r="K471" s="26" t="s">
        <v>1867</v>
      </c>
      <c r="L471" s="26" t="s">
        <v>593</v>
      </c>
      <c r="M471" s="13" t="s">
        <v>2217</v>
      </c>
      <c r="N471" s="26"/>
      <c r="O471" s="26">
        <v>70638867</v>
      </c>
      <c r="P471" s="26" t="s">
        <v>1189</v>
      </c>
      <c r="Q471" s="26">
        <v>2.7</v>
      </c>
      <c r="R471" s="26">
        <v>36</v>
      </c>
      <c r="S471" s="36">
        <v>219</v>
      </c>
      <c r="T471" s="36">
        <v>219</v>
      </c>
      <c r="U471" s="36"/>
      <c r="V471" s="28">
        <f t="shared" si="153"/>
        <v>438</v>
      </c>
      <c r="W471" s="27">
        <f t="shared" si="154"/>
        <v>219</v>
      </c>
      <c r="X471" s="27">
        <f t="shared" si="155"/>
        <v>219</v>
      </c>
      <c r="Y471" s="27">
        <f t="shared" si="156"/>
        <v>0</v>
      </c>
      <c r="Z471" s="28">
        <f t="shared" si="157"/>
        <v>438</v>
      </c>
      <c r="AA471" s="27">
        <f t="shared" si="158"/>
        <v>219</v>
      </c>
      <c r="AB471" s="27">
        <f t="shared" si="159"/>
        <v>219</v>
      </c>
      <c r="AC471" s="27">
        <f t="shared" si="160"/>
        <v>0</v>
      </c>
      <c r="AD471" s="28">
        <f t="shared" si="161"/>
        <v>438</v>
      </c>
      <c r="AE471" s="28">
        <f t="shared" si="162"/>
        <v>1314</v>
      </c>
      <c r="AF471" s="29" t="s">
        <v>274</v>
      </c>
      <c r="AG471" s="29" t="s">
        <v>59</v>
      </c>
      <c r="AH471" s="29" t="s">
        <v>60</v>
      </c>
      <c r="AI471" s="29" t="s">
        <v>61</v>
      </c>
      <c r="AJ471" s="29" t="s">
        <v>62</v>
      </c>
      <c r="AK471" s="26" t="s">
        <v>63</v>
      </c>
      <c r="AL471" s="26" t="s">
        <v>62</v>
      </c>
      <c r="AM471" s="26" t="s">
        <v>64</v>
      </c>
      <c r="AN471" s="26" t="s">
        <v>65</v>
      </c>
      <c r="AO471" s="26"/>
    </row>
    <row r="472" spans="1:41">
      <c r="A472" s="26">
        <v>158</v>
      </c>
      <c r="B472" s="26" t="s">
        <v>483</v>
      </c>
      <c r="C472" s="26" t="s">
        <v>484</v>
      </c>
      <c r="D472" s="26" t="s">
        <v>485</v>
      </c>
      <c r="E472" s="26" t="s">
        <v>1956</v>
      </c>
      <c r="F472" s="26" t="s">
        <v>485</v>
      </c>
      <c r="G472" s="26" t="s">
        <v>2116</v>
      </c>
      <c r="H472" s="26" t="s">
        <v>593</v>
      </c>
      <c r="I472" s="26" t="s">
        <v>632</v>
      </c>
      <c r="J472" s="26"/>
      <c r="K472" s="26" t="s">
        <v>1867</v>
      </c>
      <c r="L472" s="26" t="s">
        <v>593</v>
      </c>
      <c r="M472" s="13" t="s">
        <v>2218</v>
      </c>
      <c r="N472" s="26"/>
      <c r="O472" s="26">
        <v>95978904</v>
      </c>
      <c r="P472" s="26" t="s">
        <v>1189</v>
      </c>
      <c r="Q472" s="26">
        <v>2.5</v>
      </c>
      <c r="R472" s="26">
        <v>36</v>
      </c>
      <c r="S472" s="36">
        <v>104.5</v>
      </c>
      <c r="T472" s="36">
        <v>104.5</v>
      </c>
      <c r="U472" s="36"/>
      <c r="V472" s="28">
        <f t="shared" si="153"/>
        <v>209</v>
      </c>
      <c r="W472" s="27">
        <f t="shared" si="154"/>
        <v>104.5</v>
      </c>
      <c r="X472" s="27">
        <f t="shared" si="155"/>
        <v>104.5</v>
      </c>
      <c r="Y472" s="27">
        <f t="shared" si="156"/>
        <v>0</v>
      </c>
      <c r="Z472" s="28">
        <f t="shared" si="157"/>
        <v>209</v>
      </c>
      <c r="AA472" s="27">
        <f t="shared" si="158"/>
        <v>104.5</v>
      </c>
      <c r="AB472" s="27">
        <f t="shared" si="159"/>
        <v>104.5</v>
      </c>
      <c r="AC472" s="27">
        <f t="shared" si="160"/>
        <v>0</v>
      </c>
      <c r="AD472" s="28">
        <f t="shared" si="161"/>
        <v>209</v>
      </c>
      <c r="AE472" s="28">
        <f t="shared" si="162"/>
        <v>627</v>
      </c>
      <c r="AF472" s="29" t="s">
        <v>274</v>
      </c>
      <c r="AG472" s="29" t="s">
        <v>59</v>
      </c>
      <c r="AH472" s="29" t="s">
        <v>60</v>
      </c>
      <c r="AI472" s="29" t="s">
        <v>61</v>
      </c>
      <c r="AJ472" s="29" t="s">
        <v>62</v>
      </c>
      <c r="AK472" s="26" t="s">
        <v>63</v>
      </c>
      <c r="AL472" s="26" t="s">
        <v>62</v>
      </c>
      <c r="AM472" s="26" t="s">
        <v>64</v>
      </c>
      <c r="AN472" s="26" t="s">
        <v>65</v>
      </c>
      <c r="AO472" s="26"/>
    </row>
    <row r="473" spans="1:41">
      <c r="A473" s="26">
        <v>159</v>
      </c>
      <c r="B473" s="26" t="s">
        <v>483</v>
      </c>
      <c r="C473" s="26" t="s">
        <v>484</v>
      </c>
      <c r="D473" s="26" t="s">
        <v>485</v>
      </c>
      <c r="E473" s="26" t="s">
        <v>1956</v>
      </c>
      <c r="F473" s="26" t="s">
        <v>485</v>
      </c>
      <c r="G473" s="26" t="s">
        <v>2219</v>
      </c>
      <c r="H473" s="26" t="s">
        <v>593</v>
      </c>
      <c r="I473" s="26" t="s">
        <v>598</v>
      </c>
      <c r="J473" s="26" t="s">
        <v>2220</v>
      </c>
      <c r="K473" s="26" t="s">
        <v>1867</v>
      </c>
      <c r="L473" s="26" t="s">
        <v>593</v>
      </c>
      <c r="M473" s="13" t="s">
        <v>2221</v>
      </c>
      <c r="N473" s="26"/>
      <c r="O473" s="26">
        <v>71050331</v>
      </c>
      <c r="P473" s="26" t="s">
        <v>1193</v>
      </c>
      <c r="Q473" s="26">
        <v>3.9</v>
      </c>
      <c r="R473" s="26">
        <v>36</v>
      </c>
      <c r="S473" s="36">
        <v>71</v>
      </c>
      <c r="T473" s="36"/>
      <c r="U473" s="36"/>
      <c r="V473" s="28">
        <f t="shared" si="153"/>
        <v>71</v>
      </c>
      <c r="W473" s="27">
        <f t="shared" si="154"/>
        <v>71</v>
      </c>
      <c r="X473" s="27">
        <f t="shared" si="155"/>
        <v>0</v>
      </c>
      <c r="Y473" s="27">
        <f t="shared" si="156"/>
        <v>0</v>
      </c>
      <c r="Z473" s="28">
        <f t="shared" si="157"/>
        <v>71</v>
      </c>
      <c r="AA473" s="27">
        <f t="shared" si="158"/>
        <v>71</v>
      </c>
      <c r="AB473" s="27">
        <f t="shared" si="159"/>
        <v>0</v>
      </c>
      <c r="AC473" s="27">
        <f t="shared" si="160"/>
        <v>0</v>
      </c>
      <c r="AD473" s="28">
        <f t="shared" si="161"/>
        <v>71</v>
      </c>
      <c r="AE473" s="28">
        <f t="shared" si="162"/>
        <v>213</v>
      </c>
      <c r="AF473" s="29" t="s">
        <v>274</v>
      </c>
      <c r="AG473" s="29" t="s">
        <v>59</v>
      </c>
      <c r="AH473" s="29" t="s">
        <v>60</v>
      </c>
      <c r="AI473" s="29" t="s">
        <v>61</v>
      </c>
      <c r="AJ473" s="29" t="s">
        <v>62</v>
      </c>
      <c r="AK473" s="26" t="s">
        <v>63</v>
      </c>
      <c r="AL473" s="26" t="s">
        <v>62</v>
      </c>
      <c r="AM473" s="26" t="s">
        <v>64</v>
      </c>
      <c r="AN473" s="26" t="s">
        <v>65</v>
      </c>
      <c r="AO473" s="26"/>
    </row>
    <row r="474" spans="1:41">
      <c r="A474" s="26">
        <v>160</v>
      </c>
      <c r="B474" s="26" t="s">
        <v>483</v>
      </c>
      <c r="C474" s="26" t="s">
        <v>484</v>
      </c>
      <c r="D474" s="26" t="s">
        <v>485</v>
      </c>
      <c r="E474" s="26" t="s">
        <v>1956</v>
      </c>
      <c r="F474" s="26" t="s">
        <v>485</v>
      </c>
      <c r="G474" s="26" t="s">
        <v>2222</v>
      </c>
      <c r="H474" s="26" t="s">
        <v>593</v>
      </c>
      <c r="I474" s="26" t="s">
        <v>600</v>
      </c>
      <c r="J474" s="26" t="s">
        <v>2223</v>
      </c>
      <c r="K474" s="26" t="s">
        <v>1867</v>
      </c>
      <c r="L474" s="26" t="s">
        <v>593</v>
      </c>
      <c r="M474" s="13" t="s">
        <v>2224</v>
      </c>
      <c r="N474" s="26"/>
      <c r="O474" s="26">
        <v>94843629</v>
      </c>
      <c r="P474" s="26" t="s">
        <v>1189</v>
      </c>
      <c r="Q474" s="26">
        <v>12</v>
      </c>
      <c r="R474" s="26">
        <v>36</v>
      </c>
      <c r="S474" s="36">
        <v>144</v>
      </c>
      <c r="T474" s="36">
        <v>144</v>
      </c>
      <c r="U474" s="36"/>
      <c r="V474" s="28">
        <f t="shared" si="153"/>
        <v>288</v>
      </c>
      <c r="W474" s="27">
        <f t="shared" si="154"/>
        <v>144</v>
      </c>
      <c r="X474" s="27">
        <f t="shared" si="155"/>
        <v>144</v>
      </c>
      <c r="Y474" s="27">
        <f t="shared" si="156"/>
        <v>0</v>
      </c>
      <c r="Z474" s="28">
        <f t="shared" si="157"/>
        <v>288</v>
      </c>
      <c r="AA474" s="27">
        <f t="shared" si="158"/>
        <v>144</v>
      </c>
      <c r="AB474" s="27">
        <f t="shared" si="159"/>
        <v>144</v>
      </c>
      <c r="AC474" s="27">
        <f t="shared" si="160"/>
        <v>0</v>
      </c>
      <c r="AD474" s="28">
        <f t="shared" si="161"/>
        <v>288</v>
      </c>
      <c r="AE474" s="28">
        <f t="shared" si="162"/>
        <v>864</v>
      </c>
      <c r="AF474" s="29" t="s">
        <v>274</v>
      </c>
      <c r="AG474" s="29" t="s">
        <v>59</v>
      </c>
      <c r="AH474" s="29" t="s">
        <v>60</v>
      </c>
      <c r="AI474" s="29" t="s">
        <v>61</v>
      </c>
      <c r="AJ474" s="29" t="s">
        <v>62</v>
      </c>
      <c r="AK474" s="26" t="s">
        <v>63</v>
      </c>
      <c r="AL474" s="26" t="s">
        <v>62</v>
      </c>
      <c r="AM474" s="26" t="s">
        <v>64</v>
      </c>
      <c r="AN474" s="26" t="s">
        <v>65</v>
      </c>
      <c r="AO474" s="26"/>
    </row>
    <row r="475" spans="1:41">
      <c r="A475" s="26">
        <v>161</v>
      </c>
      <c r="B475" s="26" t="s">
        <v>483</v>
      </c>
      <c r="C475" s="26" t="s">
        <v>484</v>
      </c>
      <c r="D475" s="26" t="s">
        <v>485</v>
      </c>
      <c r="E475" s="26" t="s">
        <v>1956</v>
      </c>
      <c r="F475" s="26" t="s">
        <v>485</v>
      </c>
      <c r="G475" s="26" t="s">
        <v>2225</v>
      </c>
      <c r="H475" s="26" t="s">
        <v>593</v>
      </c>
      <c r="I475" s="26" t="s">
        <v>602</v>
      </c>
      <c r="J475" s="26" t="s">
        <v>2226</v>
      </c>
      <c r="K475" s="26" t="s">
        <v>1867</v>
      </c>
      <c r="L475" s="26" t="s">
        <v>593</v>
      </c>
      <c r="M475" s="13" t="s">
        <v>2227</v>
      </c>
      <c r="N475" s="26"/>
      <c r="O475" s="26">
        <v>94843485</v>
      </c>
      <c r="P475" s="26" t="s">
        <v>1189</v>
      </c>
      <c r="Q475" s="26">
        <v>12</v>
      </c>
      <c r="R475" s="26">
        <v>36</v>
      </c>
      <c r="S475" s="36">
        <v>326</v>
      </c>
      <c r="T475" s="36">
        <v>326</v>
      </c>
      <c r="U475" s="36"/>
      <c r="V475" s="28">
        <f t="shared" ref="V475:V500" si="163">SUM(S475:U475)</f>
        <v>652</v>
      </c>
      <c r="W475" s="27">
        <f t="shared" ref="W475:W500" si="164">S475</f>
        <v>326</v>
      </c>
      <c r="X475" s="27">
        <f t="shared" ref="X475:X500" si="165">T475</f>
        <v>326</v>
      </c>
      <c r="Y475" s="27">
        <f t="shared" ref="Y475:Y500" si="166">U475</f>
        <v>0</v>
      </c>
      <c r="Z475" s="28">
        <f t="shared" ref="Z475:Z500" si="167">SUM(W475:Y475)</f>
        <v>652</v>
      </c>
      <c r="AA475" s="27">
        <f t="shared" ref="AA475:AA500" si="168">W475</f>
        <v>326</v>
      </c>
      <c r="AB475" s="27">
        <f t="shared" ref="AB475:AB500" si="169">X475</f>
        <v>326</v>
      </c>
      <c r="AC475" s="27">
        <f t="shared" ref="AC475:AC500" si="170">Y475</f>
        <v>0</v>
      </c>
      <c r="AD475" s="28">
        <f t="shared" ref="AD475:AD500" si="171">SUM(AA475:AC475)</f>
        <v>652</v>
      </c>
      <c r="AE475" s="28">
        <f t="shared" ref="AE475:AE500" si="172">V475+Z475+AD475</f>
        <v>1956</v>
      </c>
      <c r="AF475" s="29" t="s">
        <v>274</v>
      </c>
      <c r="AG475" s="29" t="s">
        <v>59</v>
      </c>
      <c r="AH475" s="29" t="s">
        <v>60</v>
      </c>
      <c r="AI475" s="29" t="s">
        <v>61</v>
      </c>
      <c r="AJ475" s="29" t="s">
        <v>62</v>
      </c>
      <c r="AK475" s="26" t="s">
        <v>63</v>
      </c>
      <c r="AL475" s="26" t="s">
        <v>62</v>
      </c>
      <c r="AM475" s="26" t="s">
        <v>64</v>
      </c>
      <c r="AN475" s="26" t="s">
        <v>65</v>
      </c>
      <c r="AO475" s="26"/>
    </row>
    <row r="476" spans="1:41">
      <c r="A476" s="26">
        <v>162</v>
      </c>
      <c r="B476" s="26" t="s">
        <v>483</v>
      </c>
      <c r="C476" s="26" t="s">
        <v>484</v>
      </c>
      <c r="D476" s="26" t="s">
        <v>485</v>
      </c>
      <c r="E476" s="26" t="s">
        <v>1956</v>
      </c>
      <c r="F476" s="26" t="s">
        <v>485</v>
      </c>
      <c r="G476" s="26" t="s">
        <v>2228</v>
      </c>
      <c r="H476" s="26" t="s">
        <v>586</v>
      </c>
      <c r="I476" s="26" t="s">
        <v>640</v>
      </c>
      <c r="J476" s="26"/>
      <c r="K476" s="26" t="s">
        <v>1867</v>
      </c>
      <c r="L476" s="26" t="s">
        <v>586</v>
      </c>
      <c r="M476" s="13" t="s">
        <v>2229</v>
      </c>
      <c r="N476" s="26"/>
      <c r="O476" s="26">
        <v>90316558</v>
      </c>
      <c r="P476" s="26" t="s">
        <v>1189</v>
      </c>
      <c r="Q476" s="26">
        <v>5</v>
      </c>
      <c r="R476" s="26">
        <v>36</v>
      </c>
      <c r="S476" s="36">
        <v>1000</v>
      </c>
      <c r="T476" s="36">
        <v>1501</v>
      </c>
      <c r="U476" s="36"/>
      <c r="V476" s="28">
        <f t="shared" si="163"/>
        <v>2501</v>
      </c>
      <c r="W476" s="27">
        <f t="shared" si="164"/>
        <v>1000</v>
      </c>
      <c r="X476" s="27">
        <f t="shared" si="165"/>
        <v>1501</v>
      </c>
      <c r="Y476" s="27">
        <f t="shared" si="166"/>
        <v>0</v>
      </c>
      <c r="Z476" s="28">
        <f t="shared" si="167"/>
        <v>2501</v>
      </c>
      <c r="AA476" s="27">
        <f t="shared" si="168"/>
        <v>1000</v>
      </c>
      <c r="AB476" s="27">
        <f t="shared" si="169"/>
        <v>1501</v>
      </c>
      <c r="AC476" s="27">
        <f t="shared" si="170"/>
        <v>0</v>
      </c>
      <c r="AD476" s="28">
        <f t="shared" si="171"/>
        <v>2501</v>
      </c>
      <c r="AE476" s="28">
        <f t="shared" si="172"/>
        <v>7503</v>
      </c>
      <c r="AF476" s="29" t="s">
        <v>274</v>
      </c>
      <c r="AG476" s="29" t="s">
        <v>59</v>
      </c>
      <c r="AH476" s="29" t="s">
        <v>60</v>
      </c>
      <c r="AI476" s="29" t="s">
        <v>61</v>
      </c>
      <c r="AJ476" s="29" t="s">
        <v>62</v>
      </c>
      <c r="AK476" s="26" t="s">
        <v>63</v>
      </c>
      <c r="AL476" s="26" t="s">
        <v>62</v>
      </c>
      <c r="AM476" s="26" t="s">
        <v>64</v>
      </c>
      <c r="AN476" s="26" t="s">
        <v>65</v>
      </c>
      <c r="AO476" s="26"/>
    </row>
    <row r="477" spans="1:41">
      <c r="A477" s="26">
        <v>163</v>
      </c>
      <c r="B477" s="26" t="s">
        <v>483</v>
      </c>
      <c r="C477" s="26" t="s">
        <v>484</v>
      </c>
      <c r="D477" s="26" t="s">
        <v>485</v>
      </c>
      <c r="E477" s="26" t="s">
        <v>1956</v>
      </c>
      <c r="F477" s="26" t="s">
        <v>485</v>
      </c>
      <c r="G477" s="26" t="s">
        <v>2230</v>
      </c>
      <c r="H477" s="26" t="s">
        <v>586</v>
      </c>
      <c r="I477" s="26" t="s">
        <v>587</v>
      </c>
      <c r="J477" s="26"/>
      <c r="K477" s="26" t="s">
        <v>1867</v>
      </c>
      <c r="L477" s="26" t="s">
        <v>586</v>
      </c>
      <c r="M477" s="13" t="s">
        <v>2231</v>
      </c>
      <c r="N477" s="26"/>
      <c r="O477" s="26">
        <v>91665610</v>
      </c>
      <c r="P477" s="26" t="s">
        <v>1189</v>
      </c>
      <c r="Q477" s="26">
        <v>10</v>
      </c>
      <c r="R477" s="26">
        <v>36</v>
      </c>
      <c r="S477" s="36">
        <v>10000</v>
      </c>
      <c r="T477" s="36">
        <v>8812</v>
      </c>
      <c r="U477" s="36"/>
      <c r="V477" s="28">
        <f t="shared" si="163"/>
        <v>18812</v>
      </c>
      <c r="W477" s="27">
        <f t="shared" si="164"/>
        <v>10000</v>
      </c>
      <c r="X477" s="27">
        <f t="shared" si="165"/>
        <v>8812</v>
      </c>
      <c r="Y477" s="27">
        <f t="shared" si="166"/>
        <v>0</v>
      </c>
      <c r="Z477" s="28">
        <f t="shared" si="167"/>
        <v>18812</v>
      </c>
      <c r="AA477" s="27">
        <f t="shared" si="168"/>
        <v>10000</v>
      </c>
      <c r="AB477" s="27">
        <f t="shared" si="169"/>
        <v>8812</v>
      </c>
      <c r="AC477" s="27">
        <f t="shared" si="170"/>
        <v>0</v>
      </c>
      <c r="AD477" s="28">
        <f t="shared" si="171"/>
        <v>18812</v>
      </c>
      <c r="AE477" s="28">
        <f t="shared" si="172"/>
        <v>56436</v>
      </c>
      <c r="AF477" s="29" t="s">
        <v>274</v>
      </c>
      <c r="AG477" s="29" t="s">
        <v>59</v>
      </c>
      <c r="AH477" s="29" t="s">
        <v>60</v>
      </c>
      <c r="AI477" s="29" t="s">
        <v>61</v>
      </c>
      <c r="AJ477" s="29" t="s">
        <v>62</v>
      </c>
      <c r="AK477" s="26" t="s">
        <v>63</v>
      </c>
      <c r="AL477" s="26" t="s">
        <v>62</v>
      </c>
      <c r="AM477" s="26" t="s">
        <v>64</v>
      </c>
      <c r="AN477" s="26" t="s">
        <v>65</v>
      </c>
      <c r="AO477" s="26"/>
    </row>
    <row r="478" spans="1:41">
      <c r="A478" s="26">
        <v>164</v>
      </c>
      <c r="B478" s="26" t="s">
        <v>483</v>
      </c>
      <c r="C478" s="26" t="s">
        <v>484</v>
      </c>
      <c r="D478" s="26" t="s">
        <v>485</v>
      </c>
      <c r="E478" s="26" t="s">
        <v>1956</v>
      </c>
      <c r="F478" s="26" t="s">
        <v>485</v>
      </c>
      <c r="G478" s="26" t="s">
        <v>2232</v>
      </c>
      <c r="H478" s="26" t="s">
        <v>586</v>
      </c>
      <c r="I478" s="26" t="s">
        <v>627</v>
      </c>
      <c r="J478" s="26"/>
      <c r="K478" s="26" t="s">
        <v>1867</v>
      </c>
      <c r="L478" s="26" t="s">
        <v>586</v>
      </c>
      <c r="M478" s="13" t="s">
        <v>2233</v>
      </c>
      <c r="N478" s="26"/>
      <c r="O478" s="26">
        <v>91074365</v>
      </c>
      <c r="P478" s="26" t="s">
        <v>1189</v>
      </c>
      <c r="Q478" s="26">
        <v>4.5</v>
      </c>
      <c r="R478" s="26">
        <v>36</v>
      </c>
      <c r="S478" s="36">
        <v>500</v>
      </c>
      <c r="T478" s="36">
        <v>512</v>
      </c>
      <c r="U478" s="36"/>
      <c r="V478" s="28">
        <f t="shared" si="163"/>
        <v>1012</v>
      </c>
      <c r="W478" s="27">
        <f t="shared" si="164"/>
        <v>500</v>
      </c>
      <c r="X478" s="27">
        <f t="shared" si="165"/>
        <v>512</v>
      </c>
      <c r="Y478" s="27">
        <f t="shared" si="166"/>
        <v>0</v>
      </c>
      <c r="Z478" s="28">
        <f t="shared" si="167"/>
        <v>1012</v>
      </c>
      <c r="AA478" s="27">
        <f t="shared" si="168"/>
        <v>500</v>
      </c>
      <c r="AB478" s="27">
        <f t="shared" si="169"/>
        <v>512</v>
      </c>
      <c r="AC478" s="27">
        <f t="shared" si="170"/>
        <v>0</v>
      </c>
      <c r="AD478" s="28">
        <f t="shared" si="171"/>
        <v>1012</v>
      </c>
      <c r="AE478" s="28">
        <f t="shared" si="172"/>
        <v>3036</v>
      </c>
      <c r="AF478" s="29" t="s">
        <v>274</v>
      </c>
      <c r="AG478" s="29" t="s">
        <v>59</v>
      </c>
      <c r="AH478" s="29" t="s">
        <v>60</v>
      </c>
      <c r="AI478" s="29" t="s">
        <v>61</v>
      </c>
      <c r="AJ478" s="29" t="s">
        <v>62</v>
      </c>
      <c r="AK478" s="26" t="s">
        <v>63</v>
      </c>
      <c r="AL478" s="26" t="s">
        <v>62</v>
      </c>
      <c r="AM478" s="26" t="s">
        <v>64</v>
      </c>
      <c r="AN478" s="26" t="s">
        <v>65</v>
      </c>
      <c r="AO478" s="26"/>
    </row>
    <row r="479" spans="1:41">
      <c r="A479" s="26">
        <v>165</v>
      </c>
      <c r="B479" s="26" t="s">
        <v>483</v>
      </c>
      <c r="C479" s="26" t="s">
        <v>484</v>
      </c>
      <c r="D479" s="26" t="s">
        <v>485</v>
      </c>
      <c r="E479" s="26" t="s">
        <v>1956</v>
      </c>
      <c r="F479" s="26" t="s">
        <v>485</v>
      </c>
      <c r="G479" s="26" t="s">
        <v>2234</v>
      </c>
      <c r="H479" s="26" t="s">
        <v>586</v>
      </c>
      <c r="I479" s="26" t="s">
        <v>627</v>
      </c>
      <c r="J479" s="26"/>
      <c r="K479" s="26" t="s">
        <v>1867</v>
      </c>
      <c r="L479" s="26" t="s">
        <v>586</v>
      </c>
      <c r="M479" s="13" t="s">
        <v>2235</v>
      </c>
      <c r="N479" s="26"/>
      <c r="O479" s="26">
        <v>91079257</v>
      </c>
      <c r="P479" s="26" t="s">
        <v>1189</v>
      </c>
      <c r="Q479" s="26">
        <v>4</v>
      </c>
      <c r="R479" s="26">
        <v>36</v>
      </c>
      <c r="S479" s="36">
        <v>200</v>
      </c>
      <c r="T479" s="36">
        <v>374</v>
      </c>
      <c r="U479" s="36"/>
      <c r="V479" s="28">
        <f t="shared" si="163"/>
        <v>574</v>
      </c>
      <c r="W479" s="27">
        <f t="shared" si="164"/>
        <v>200</v>
      </c>
      <c r="X479" s="27">
        <f t="shared" si="165"/>
        <v>374</v>
      </c>
      <c r="Y479" s="27">
        <f t="shared" si="166"/>
        <v>0</v>
      </c>
      <c r="Z479" s="28">
        <f t="shared" si="167"/>
        <v>574</v>
      </c>
      <c r="AA479" s="27">
        <f t="shared" si="168"/>
        <v>200</v>
      </c>
      <c r="AB479" s="27">
        <f t="shared" si="169"/>
        <v>374</v>
      </c>
      <c r="AC479" s="27">
        <f t="shared" si="170"/>
        <v>0</v>
      </c>
      <c r="AD479" s="28">
        <f t="shared" si="171"/>
        <v>574</v>
      </c>
      <c r="AE479" s="28">
        <f t="shared" si="172"/>
        <v>1722</v>
      </c>
      <c r="AF479" s="29" t="s">
        <v>274</v>
      </c>
      <c r="AG479" s="29" t="s">
        <v>59</v>
      </c>
      <c r="AH479" s="29" t="s">
        <v>60</v>
      </c>
      <c r="AI479" s="29" t="s">
        <v>61</v>
      </c>
      <c r="AJ479" s="29" t="s">
        <v>62</v>
      </c>
      <c r="AK479" s="26" t="s">
        <v>63</v>
      </c>
      <c r="AL479" s="26" t="s">
        <v>62</v>
      </c>
      <c r="AM479" s="26" t="s">
        <v>64</v>
      </c>
      <c r="AN479" s="26" t="s">
        <v>65</v>
      </c>
      <c r="AO479" s="26"/>
    </row>
    <row r="480" spans="1:41">
      <c r="A480" s="26">
        <v>166</v>
      </c>
      <c r="B480" s="26" t="s">
        <v>483</v>
      </c>
      <c r="C480" s="26" t="s">
        <v>484</v>
      </c>
      <c r="D480" s="26" t="s">
        <v>485</v>
      </c>
      <c r="E480" s="26" t="s">
        <v>1956</v>
      </c>
      <c r="F480" s="26" t="s">
        <v>485</v>
      </c>
      <c r="G480" s="26" t="s">
        <v>2236</v>
      </c>
      <c r="H480" s="26" t="s">
        <v>586</v>
      </c>
      <c r="I480" s="26" t="s">
        <v>827</v>
      </c>
      <c r="J480" s="26">
        <v>8</v>
      </c>
      <c r="K480" s="26" t="s">
        <v>1867</v>
      </c>
      <c r="L480" s="26" t="s">
        <v>586</v>
      </c>
      <c r="M480" s="13" t="s">
        <v>2237</v>
      </c>
      <c r="N480" s="26"/>
      <c r="O480" s="26">
        <v>90276723</v>
      </c>
      <c r="P480" s="26" t="s">
        <v>1189</v>
      </c>
      <c r="Q480" s="26">
        <v>4</v>
      </c>
      <c r="R480" s="26">
        <v>36</v>
      </c>
      <c r="S480" s="36">
        <v>400</v>
      </c>
      <c r="T480" s="36">
        <v>323</v>
      </c>
      <c r="U480" s="36"/>
      <c r="V480" s="28">
        <f t="shared" si="163"/>
        <v>723</v>
      </c>
      <c r="W480" s="27">
        <f t="shared" si="164"/>
        <v>400</v>
      </c>
      <c r="X480" s="27">
        <f t="shared" si="165"/>
        <v>323</v>
      </c>
      <c r="Y480" s="27">
        <f t="shared" si="166"/>
        <v>0</v>
      </c>
      <c r="Z480" s="28">
        <f t="shared" si="167"/>
        <v>723</v>
      </c>
      <c r="AA480" s="27">
        <f t="shared" si="168"/>
        <v>400</v>
      </c>
      <c r="AB480" s="27">
        <f t="shared" si="169"/>
        <v>323</v>
      </c>
      <c r="AC480" s="27">
        <f t="shared" si="170"/>
        <v>0</v>
      </c>
      <c r="AD480" s="28">
        <f t="shared" si="171"/>
        <v>723</v>
      </c>
      <c r="AE480" s="28">
        <f t="shared" si="172"/>
        <v>2169</v>
      </c>
      <c r="AF480" s="29" t="s">
        <v>274</v>
      </c>
      <c r="AG480" s="29" t="s">
        <v>59</v>
      </c>
      <c r="AH480" s="29" t="s">
        <v>60</v>
      </c>
      <c r="AI480" s="29" t="s">
        <v>61</v>
      </c>
      <c r="AJ480" s="29" t="s">
        <v>62</v>
      </c>
      <c r="AK480" s="26" t="s">
        <v>63</v>
      </c>
      <c r="AL480" s="26" t="s">
        <v>62</v>
      </c>
      <c r="AM480" s="26" t="s">
        <v>64</v>
      </c>
      <c r="AN480" s="26" t="s">
        <v>65</v>
      </c>
      <c r="AO480" s="26"/>
    </row>
    <row r="481" spans="1:41">
      <c r="A481" s="26">
        <v>167</v>
      </c>
      <c r="B481" s="26" t="s">
        <v>483</v>
      </c>
      <c r="C481" s="26" t="s">
        <v>484</v>
      </c>
      <c r="D481" s="26" t="s">
        <v>485</v>
      </c>
      <c r="E481" s="26" t="s">
        <v>1956</v>
      </c>
      <c r="F481" s="26" t="s">
        <v>485</v>
      </c>
      <c r="G481" s="26" t="s">
        <v>2238</v>
      </c>
      <c r="H481" s="26" t="s">
        <v>586</v>
      </c>
      <c r="I481" s="26" t="s">
        <v>623</v>
      </c>
      <c r="J481" s="26"/>
      <c r="K481" s="26" t="s">
        <v>1867</v>
      </c>
      <c r="L481" s="26" t="s">
        <v>586</v>
      </c>
      <c r="M481" s="13" t="s">
        <v>2239</v>
      </c>
      <c r="N481" s="26"/>
      <c r="O481" s="26">
        <v>91090447</v>
      </c>
      <c r="P481" s="26" t="s">
        <v>1189</v>
      </c>
      <c r="Q481" s="26">
        <v>4</v>
      </c>
      <c r="R481" s="26">
        <v>36</v>
      </c>
      <c r="S481" s="36">
        <v>150</v>
      </c>
      <c r="T481" s="36">
        <v>156</v>
      </c>
      <c r="U481" s="36"/>
      <c r="V481" s="28">
        <f t="shared" si="163"/>
        <v>306</v>
      </c>
      <c r="W481" s="27">
        <f t="shared" si="164"/>
        <v>150</v>
      </c>
      <c r="X481" s="27">
        <f t="shared" si="165"/>
        <v>156</v>
      </c>
      <c r="Y481" s="27">
        <f t="shared" si="166"/>
        <v>0</v>
      </c>
      <c r="Z481" s="28">
        <f t="shared" si="167"/>
        <v>306</v>
      </c>
      <c r="AA481" s="27">
        <f t="shared" si="168"/>
        <v>150</v>
      </c>
      <c r="AB481" s="27">
        <f t="shared" si="169"/>
        <v>156</v>
      </c>
      <c r="AC481" s="27">
        <f t="shared" si="170"/>
        <v>0</v>
      </c>
      <c r="AD481" s="28">
        <f t="shared" si="171"/>
        <v>306</v>
      </c>
      <c r="AE481" s="28">
        <f t="shared" si="172"/>
        <v>918</v>
      </c>
      <c r="AF481" s="29" t="s">
        <v>274</v>
      </c>
      <c r="AG481" s="29" t="s">
        <v>59</v>
      </c>
      <c r="AH481" s="29" t="s">
        <v>60</v>
      </c>
      <c r="AI481" s="29" t="s">
        <v>61</v>
      </c>
      <c r="AJ481" s="29" t="s">
        <v>62</v>
      </c>
      <c r="AK481" s="26" t="s">
        <v>63</v>
      </c>
      <c r="AL481" s="26" t="s">
        <v>62</v>
      </c>
      <c r="AM481" s="26" t="s">
        <v>64</v>
      </c>
      <c r="AN481" s="26" t="s">
        <v>65</v>
      </c>
      <c r="AO481" s="26"/>
    </row>
    <row r="482" spans="1:41">
      <c r="A482" s="26">
        <v>168</v>
      </c>
      <c r="B482" s="26" t="s">
        <v>483</v>
      </c>
      <c r="C482" s="26" t="s">
        <v>484</v>
      </c>
      <c r="D482" s="26" t="s">
        <v>485</v>
      </c>
      <c r="E482" s="26" t="s">
        <v>1956</v>
      </c>
      <c r="F482" s="26" t="s">
        <v>485</v>
      </c>
      <c r="G482" s="26" t="s">
        <v>2240</v>
      </c>
      <c r="H482" s="26" t="s">
        <v>586</v>
      </c>
      <c r="I482" s="26" t="s">
        <v>587</v>
      </c>
      <c r="J482" s="26"/>
      <c r="K482" s="26" t="s">
        <v>1867</v>
      </c>
      <c r="L482" s="26" t="s">
        <v>586</v>
      </c>
      <c r="M482" s="13" t="s">
        <v>2241</v>
      </c>
      <c r="N482" s="26"/>
      <c r="O482" s="26">
        <v>95165399</v>
      </c>
      <c r="P482" s="26" t="s">
        <v>1189</v>
      </c>
      <c r="Q482" s="26">
        <v>2.6</v>
      </c>
      <c r="R482" s="26">
        <v>36</v>
      </c>
      <c r="S482" s="36">
        <v>200</v>
      </c>
      <c r="T482" s="36">
        <v>169</v>
      </c>
      <c r="U482" s="36"/>
      <c r="V482" s="28">
        <f t="shared" si="163"/>
        <v>369</v>
      </c>
      <c r="W482" s="27">
        <f t="shared" si="164"/>
        <v>200</v>
      </c>
      <c r="X482" s="27">
        <f t="shared" si="165"/>
        <v>169</v>
      </c>
      <c r="Y482" s="27">
        <f t="shared" si="166"/>
        <v>0</v>
      </c>
      <c r="Z482" s="28">
        <f t="shared" si="167"/>
        <v>369</v>
      </c>
      <c r="AA482" s="27">
        <f t="shared" si="168"/>
        <v>200</v>
      </c>
      <c r="AB482" s="27">
        <f t="shared" si="169"/>
        <v>169</v>
      </c>
      <c r="AC482" s="27">
        <f t="shared" si="170"/>
        <v>0</v>
      </c>
      <c r="AD482" s="28">
        <f t="shared" si="171"/>
        <v>369</v>
      </c>
      <c r="AE482" s="28">
        <f t="shared" si="172"/>
        <v>1107</v>
      </c>
      <c r="AF482" s="29" t="s">
        <v>274</v>
      </c>
      <c r="AG482" s="29" t="s">
        <v>59</v>
      </c>
      <c r="AH482" s="29" t="s">
        <v>60</v>
      </c>
      <c r="AI482" s="29" t="s">
        <v>61</v>
      </c>
      <c r="AJ482" s="29" t="s">
        <v>62</v>
      </c>
      <c r="AK482" s="26" t="s">
        <v>63</v>
      </c>
      <c r="AL482" s="26" t="s">
        <v>62</v>
      </c>
      <c r="AM482" s="26" t="s">
        <v>64</v>
      </c>
      <c r="AN482" s="26" t="s">
        <v>65</v>
      </c>
      <c r="AO482" s="26"/>
    </row>
    <row r="483" spans="1:41">
      <c r="A483" s="26">
        <v>169</v>
      </c>
      <c r="B483" s="26" t="s">
        <v>483</v>
      </c>
      <c r="C483" s="26" t="s">
        <v>484</v>
      </c>
      <c r="D483" s="26" t="s">
        <v>485</v>
      </c>
      <c r="E483" s="26" t="s">
        <v>1956</v>
      </c>
      <c r="F483" s="26" t="s">
        <v>485</v>
      </c>
      <c r="G483" s="26" t="s">
        <v>2242</v>
      </c>
      <c r="H483" s="26" t="s">
        <v>586</v>
      </c>
      <c r="I483" s="26" t="s">
        <v>587</v>
      </c>
      <c r="J483" s="26"/>
      <c r="K483" s="26" t="s">
        <v>1867</v>
      </c>
      <c r="L483" s="26" t="s">
        <v>586</v>
      </c>
      <c r="M483" s="13" t="s">
        <v>2243</v>
      </c>
      <c r="N483" s="26"/>
      <c r="O483" s="26">
        <v>95165333</v>
      </c>
      <c r="P483" s="26" t="s">
        <v>1189</v>
      </c>
      <c r="Q483" s="26">
        <v>4.5</v>
      </c>
      <c r="R483" s="26">
        <v>36</v>
      </c>
      <c r="S483" s="36">
        <v>200</v>
      </c>
      <c r="T483" s="36">
        <v>192</v>
      </c>
      <c r="U483" s="36"/>
      <c r="V483" s="28">
        <f t="shared" si="163"/>
        <v>392</v>
      </c>
      <c r="W483" s="27">
        <f t="shared" si="164"/>
        <v>200</v>
      </c>
      <c r="X483" s="27">
        <f t="shared" si="165"/>
        <v>192</v>
      </c>
      <c r="Y483" s="27">
        <f t="shared" si="166"/>
        <v>0</v>
      </c>
      <c r="Z483" s="28">
        <f t="shared" si="167"/>
        <v>392</v>
      </c>
      <c r="AA483" s="27">
        <f t="shared" si="168"/>
        <v>200</v>
      </c>
      <c r="AB483" s="27">
        <f t="shared" si="169"/>
        <v>192</v>
      </c>
      <c r="AC483" s="27">
        <f t="shared" si="170"/>
        <v>0</v>
      </c>
      <c r="AD483" s="28">
        <f t="shared" si="171"/>
        <v>392</v>
      </c>
      <c r="AE483" s="28">
        <f t="shared" si="172"/>
        <v>1176</v>
      </c>
      <c r="AF483" s="29" t="s">
        <v>274</v>
      </c>
      <c r="AG483" s="29" t="s">
        <v>59</v>
      </c>
      <c r="AH483" s="29" t="s">
        <v>60</v>
      </c>
      <c r="AI483" s="29" t="s">
        <v>61</v>
      </c>
      <c r="AJ483" s="29" t="s">
        <v>62</v>
      </c>
      <c r="AK483" s="26" t="s">
        <v>63</v>
      </c>
      <c r="AL483" s="26" t="s">
        <v>62</v>
      </c>
      <c r="AM483" s="26" t="s">
        <v>64</v>
      </c>
      <c r="AN483" s="26" t="s">
        <v>65</v>
      </c>
      <c r="AO483" s="26"/>
    </row>
    <row r="484" spans="1:41">
      <c r="A484" s="26">
        <v>170</v>
      </c>
      <c r="B484" s="26" t="s">
        <v>483</v>
      </c>
      <c r="C484" s="26" t="s">
        <v>484</v>
      </c>
      <c r="D484" s="26" t="s">
        <v>485</v>
      </c>
      <c r="E484" s="26" t="s">
        <v>1956</v>
      </c>
      <c r="F484" s="26" t="s">
        <v>485</v>
      </c>
      <c r="G484" s="26" t="s">
        <v>2244</v>
      </c>
      <c r="H484" s="26" t="s">
        <v>586</v>
      </c>
      <c r="I484" s="26" t="s">
        <v>623</v>
      </c>
      <c r="J484" s="26"/>
      <c r="K484" s="26" t="s">
        <v>1867</v>
      </c>
      <c r="L484" s="26" t="s">
        <v>586</v>
      </c>
      <c r="M484" s="13" t="s">
        <v>2245</v>
      </c>
      <c r="N484" s="26"/>
      <c r="O484" s="26">
        <v>95165395</v>
      </c>
      <c r="P484" s="26" t="s">
        <v>1189</v>
      </c>
      <c r="Q484" s="26">
        <v>2.6</v>
      </c>
      <c r="R484" s="26">
        <v>36</v>
      </c>
      <c r="S484" s="36">
        <v>200</v>
      </c>
      <c r="T484" s="36">
        <v>103</v>
      </c>
      <c r="U484" s="36"/>
      <c r="V484" s="28">
        <f t="shared" si="163"/>
        <v>303</v>
      </c>
      <c r="W484" s="27">
        <f t="shared" si="164"/>
        <v>200</v>
      </c>
      <c r="X484" s="27">
        <f t="shared" si="165"/>
        <v>103</v>
      </c>
      <c r="Y484" s="27">
        <f t="shared" si="166"/>
        <v>0</v>
      </c>
      <c r="Z484" s="28">
        <f t="shared" si="167"/>
        <v>303</v>
      </c>
      <c r="AA484" s="27">
        <f t="shared" si="168"/>
        <v>200</v>
      </c>
      <c r="AB484" s="27">
        <f t="shared" si="169"/>
        <v>103</v>
      </c>
      <c r="AC484" s="27">
        <f t="shared" si="170"/>
        <v>0</v>
      </c>
      <c r="AD484" s="28">
        <f t="shared" si="171"/>
        <v>303</v>
      </c>
      <c r="AE484" s="28">
        <f t="shared" si="172"/>
        <v>909</v>
      </c>
      <c r="AF484" s="29" t="s">
        <v>274</v>
      </c>
      <c r="AG484" s="29" t="s">
        <v>59</v>
      </c>
      <c r="AH484" s="29" t="s">
        <v>60</v>
      </c>
      <c r="AI484" s="29" t="s">
        <v>61</v>
      </c>
      <c r="AJ484" s="29" t="s">
        <v>62</v>
      </c>
      <c r="AK484" s="26" t="s">
        <v>63</v>
      </c>
      <c r="AL484" s="26" t="s">
        <v>62</v>
      </c>
      <c r="AM484" s="26" t="s">
        <v>64</v>
      </c>
      <c r="AN484" s="26" t="s">
        <v>65</v>
      </c>
      <c r="AO484" s="26"/>
    </row>
    <row r="485" spans="1:41">
      <c r="A485" s="26">
        <v>171</v>
      </c>
      <c r="B485" s="26" t="s">
        <v>483</v>
      </c>
      <c r="C485" s="26" t="s">
        <v>484</v>
      </c>
      <c r="D485" s="26" t="s">
        <v>485</v>
      </c>
      <c r="E485" s="26" t="s">
        <v>1956</v>
      </c>
      <c r="F485" s="26" t="s">
        <v>485</v>
      </c>
      <c r="G485" s="26" t="s">
        <v>2246</v>
      </c>
      <c r="H485" s="26" t="s">
        <v>586</v>
      </c>
      <c r="I485" s="26" t="s">
        <v>2247</v>
      </c>
      <c r="J485" s="26"/>
      <c r="K485" s="26" t="s">
        <v>1867</v>
      </c>
      <c r="L485" s="26" t="s">
        <v>586</v>
      </c>
      <c r="M485" s="13" t="s">
        <v>2248</v>
      </c>
      <c r="N485" s="26"/>
      <c r="O485" s="26">
        <v>95165367</v>
      </c>
      <c r="P485" s="26" t="s">
        <v>1189</v>
      </c>
      <c r="Q485" s="26">
        <v>2.6</v>
      </c>
      <c r="R485" s="26">
        <v>36</v>
      </c>
      <c r="S485" s="36">
        <v>55</v>
      </c>
      <c r="T485" s="36">
        <v>60</v>
      </c>
      <c r="U485" s="36"/>
      <c r="V485" s="28">
        <f t="shared" si="163"/>
        <v>115</v>
      </c>
      <c r="W485" s="27">
        <f t="shared" si="164"/>
        <v>55</v>
      </c>
      <c r="X485" s="27">
        <f t="shared" si="165"/>
        <v>60</v>
      </c>
      <c r="Y485" s="27">
        <f t="shared" si="166"/>
        <v>0</v>
      </c>
      <c r="Z485" s="28">
        <f t="shared" si="167"/>
        <v>115</v>
      </c>
      <c r="AA485" s="27">
        <f t="shared" si="168"/>
        <v>55</v>
      </c>
      <c r="AB485" s="27">
        <f t="shared" si="169"/>
        <v>60</v>
      </c>
      <c r="AC485" s="27">
        <f t="shared" si="170"/>
        <v>0</v>
      </c>
      <c r="AD485" s="28">
        <f t="shared" si="171"/>
        <v>115</v>
      </c>
      <c r="AE485" s="28">
        <f t="shared" si="172"/>
        <v>345</v>
      </c>
      <c r="AF485" s="29" t="s">
        <v>274</v>
      </c>
      <c r="AG485" s="29" t="s">
        <v>59</v>
      </c>
      <c r="AH485" s="29" t="s">
        <v>60</v>
      </c>
      <c r="AI485" s="29" t="s">
        <v>61</v>
      </c>
      <c r="AJ485" s="29" t="s">
        <v>62</v>
      </c>
      <c r="AK485" s="26" t="s">
        <v>63</v>
      </c>
      <c r="AL485" s="26" t="s">
        <v>62</v>
      </c>
      <c r="AM485" s="26" t="s">
        <v>64</v>
      </c>
      <c r="AN485" s="26" t="s">
        <v>65</v>
      </c>
      <c r="AO485" s="26"/>
    </row>
    <row r="486" spans="1:41">
      <c r="A486" s="26">
        <v>172</v>
      </c>
      <c r="B486" s="26" t="s">
        <v>483</v>
      </c>
      <c r="C486" s="26" t="s">
        <v>484</v>
      </c>
      <c r="D486" s="26" t="s">
        <v>485</v>
      </c>
      <c r="E486" s="26" t="s">
        <v>1956</v>
      </c>
      <c r="F486" s="26" t="s">
        <v>485</v>
      </c>
      <c r="G486" s="26" t="s">
        <v>2249</v>
      </c>
      <c r="H486" s="26" t="s">
        <v>486</v>
      </c>
      <c r="I486" s="26" t="s">
        <v>504</v>
      </c>
      <c r="J486" s="26" t="s">
        <v>2250</v>
      </c>
      <c r="K486" s="26" t="s">
        <v>488</v>
      </c>
      <c r="L486" s="26" t="s">
        <v>486</v>
      </c>
      <c r="M486" s="13" t="s">
        <v>2251</v>
      </c>
      <c r="N486" s="26"/>
      <c r="O486" s="26">
        <v>96516632</v>
      </c>
      <c r="P486" s="26" t="s">
        <v>692</v>
      </c>
      <c r="Q486" s="26">
        <v>12</v>
      </c>
      <c r="R486" s="26">
        <v>36</v>
      </c>
      <c r="S486" s="36">
        <v>16865</v>
      </c>
      <c r="T486" s="36"/>
      <c r="U486" s="36"/>
      <c r="V486" s="28">
        <f t="shared" si="163"/>
        <v>16865</v>
      </c>
      <c r="W486" s="27">
        <f t="shared" si="164"/>
        <v>16865</v>
      </c>
      <c r="X486" s="27">
        <f t="shared" si="165"/>
        <v>0</v>
      </c>
      <c r="Y486" s="27">
        <f t="shared" si="166"/>
        <v>0</v>
      </c>
      <c r="Z486" s="28">
        <f t="shared" si="167"/>
        <v>16865</v>
      </c>
      <c r="AA486" s="27">
        <f t="shared" si="168"/>
        <v>16865</v>
      </c>
      <c r="AB486" s="27">
        <f t="shared" si="169"/>
        <v>0</v>
      </c>
      <c r="AC486" s="27">
        <f t="shared" si="170"/>
        <v>0</v>
      </c>
      <c r="AD486" s="28">
        <f t="shared" si="171"/>
        <v>16865</v>
      </c>
      <c r="AE486" s="28">
        <f t="shared" si="172"/>
        <v>50595</v>
      </c>
      <c r="AF486" s="29" t="s">
        <v>274</v>
      </c>
      <c r="AG486" s="29" t="s">
        <v>59</v>
      </c>
      <c r="AH486" s="29" t="s">
        <v>60</v>
      </c>
      <c r="AI486" s="29" t="s">
        <v>61</v>
      </c>
      <c r="AJ486" s="29" t="s">
        <v>62</v>
      </c>
      <c r="AK486" s="26" t="s">
        <v>63</v>
      </c>
      <c r="AL486" s="26" t="s">
        <v>62</v>
      </c>
      <c r="AM486" s="26" t="s">
        <v>64</v>
      </c>
      <c r="AN486" s="26" t="s">
        <v>65</v>
      </c>
      <c r="AO486" s="26"/>
    </row>
    <row r="487" spans="1:41">
      <c r="A487" s="26">
        <v>173</v>
      </c>
      <c r="B487" s="26" t="s">
        <v>483</v>
      </c>
      <c r="C487" s="26" t="s">
        <v>484</v>
      </c>
      <c r="D487" s="26" t="s">
        <v>485</v>
      </c>
      <c r="E487" s="26" t="s">
        <v>1956</v>
      </c>
      <c r="F487" s="26" t="s">
        <v>485</v>
      </c>
      <c r="G487" s="26" t="s">
        <v>2252</v>
      </c>
      <c r="H487" s="26" t="s">
        <v>486</v>
      </c>
      <c r="I487" s="26" t="s">
        <v>2253</v>
      </c>
      <c r="J487" s="26" t="s">
        <v>2254</v>
      </c>
      <c r="K487" s="26" t="s">
        <v>488</v>
      </c>
      <c r="L487" s="26" t="s">
        <v>486</v>
      </c>
      <c r="M487" s="13" t="s">
        <v>2255</v>
      </c>
      <c r="N487" s="26"/>
      <c r="O487" s="26">
        <v>89088705</v>
      </c>
      <c r="P487" s="26" t="s">
        <v>692</v>
      </c>
      <c r="Q487" s="26">
        <v>5</v>
      </c>
      <c r="R487" s="26">
        <v>36</v>
      </c>
      <c r="S487" s="36">
        <v>269</v>
      </c>
      <c r="T487" s="36"/>
      <c r="U487" s="36"/>
      <c r="V487" s="28">
        <f t="shared" si="163"/>
        <v>269</v>
      </c>
      <c r="W487" s="27">
        <f t="shared" si="164"/>
        <v>269</v>
      </c>
      <c r="X487" s="27">
        <f t="shared" si="165"/>
        <v>0</v>
      </c>
      <c r="Y487" s="27">
        <f t="shared" si="166"/>
        <v>0</v>
      </c>
      <c r="Z487" s="28">
        <f t="shared" si="167"/>
        <v>269</v>
      </c>
      <c r="AA487" s="27">
        <f t="shared" si="168"/>
        <v>269</v>
      </c>
      <c r="AB487" s="27">
        <f t="shared" si="169"/>
        <v>0</v>
      </c>
      <c r="AC487" s="27">
        <f t="shared" si="170"/>
        <v>0</v>
      </c>
      <c r="AD487" s="28">
        <f t="shared" si="171"/>
        <v>269</v>
      </c>
      <c r="AE487" s="28">
        <f t="shared" si="172"/>
        <v>807</v>
      </c>
      <c r="AF487" s="29" t="s">
        <v>274</v>
      </c>
      <c r="AG487" s="29" t="s">
        <v>59</v>
      </c>
      <c r="AH487" s="29" t="s">
        <v>60</v>
      </c>
      <c r="AI487" s="29" t="s">
        <v>61</v>
      </c>
      <c r="AJ487" s="29" t="s">
        <v>62</v>
      </c>
      <c r="AK487" s="26" t="s">
        <v>63</v>
      </c>
      <c r="AL487" s="26" t="s">
        <v>62</v>
      </c>
      <c r="AM487" s="26" t="s">
        <v>64</v>
      </c>
      <c r="AN487" s="26" t="s">
        <v>65</v>
      </c>
      <c r="AO487" s="26"/>
    </row>
    <row r="488" spans="1:41">
      <c r="A488" s="26">
        <v>174</v>
      </c>
      <c r="B488" s="26" t="s">
        <v>483</v>
      </c>
      <c r="C488" s="26" t="s">
        <v>484</v>
      </c>
      <c r="D488" s="26" t="s">
        <v>485</v>
      </c>
      <c r="E488" s="26" t="s">
        <v>1956</v>
      </c>
      <c r="F488" s="26" t="s">
        <v>485</v>
      </c>
      <c r="G488" s="26" t="s">
        <v>2252</v>
      </c>
      <c r="H488" s="26" t="s">
        <v>568</v>
      </c>
      <c r="I488" s="26" t="s">
        <v>583</v>
      </c>
      <c r="J488" s="26" t="s">
        <v>2256</v>
      </c>
      <c r="K488" s="26" t="s">
        <v>1867</v>
      </c>
      <c r="L488" s="26" t="s">
        <v>568</v>
      </c>
      <c r="M488" s="13" t="s">
        <v>2257</v>
      </c>
      <c r="N488" s="26"/>
      <c r="O488" s="26">
        <v>70553840</v>
      </c>
      <c r="P488" s="26" t="s">
        <v>692</v>
      </c>
      <c r="Q488" s="26">
        <v>1</v>
      </c>
      <c r="R488" s="26">
        <v>36</v>
      </c>
      <c r="S488" s="36">
        <v>112</v>
      </c>
      <c r="T488" s="36"/>
      <c r="U488" s="36"/>
      <c r="V488" s="28">
        <f t="shared" si="163"/>
        <v>112</v>
      </c>
      <c r="W488" s="27">
        <f t="shared" si="164"/>
        <v>112</v>
      </c>
      <c r="X488" s="27">
        <f t="shared" si="165"/>
        <v>0</v>
      </c>
      <c r="Y488" s="27">
        <f t="shared" si="166"/>
        <v>0</v>
      </c>
      <c r="Z488" s="28">
        <f t="shared" si="167"/>
        <v>112</v>
      </c>
      <c r="AA488" s="27">
        <f t="shared" si="168"/>
        <v>112</v>
      </c>
      <c r="AB488" s="27">
        <f t="shared" si="169"/>
        <v>0</v>
      </c>
      <c r="AC488" s="27">
        <f t="shared" si="170"/>
        <v>0</v>
      </c>
      <c r="AD488" s="28">
        <f t="shared" si="171"/>
        <v>112</v>
      </c>
      <c r="AE488" s="28">
        <f t="shared" si="172"/>
        <v>336</v>
      </c>
      <c r="AF488" s="29" t="s">
        <v>274</v>
      </c>
      <c r="AG488" s="29" t="s">
        <v>59</v>
      </c>
      <c r="AH488" s="29" t="s">
        <v>60</v>
      </c>
      <c r="AI488" s="29" t="s">
        <v>61</v>
      </c>
      <c r="AJ488" s="29" t="s">
        <v>62</v>
      </c>
      <c r="AK488" s="26" t="s">
        <v>63</v>
      </c>
      <c r="AL488" s="26" t="s">
        <v>62</v>
      </c>
      <c r="AM488" s="26" t="s">
        <v>64</v>
      </c>
      <c r="AN488" s="26" t="s">
        <v>65</v>
      </c>
      <c r="AO488" s="26"/>
    </row>
    <row r="489" spans="1:41">
      <c r="A489" s="26">
        <v>175</v>
      </c>
      <c r="B489" s="26" t="s">
        <v>483</v>
      </c>
      <c r="C489" s="26" t="s">
        <v>484</v>
      </c>
      <c r="D489" s="26" t="s">
        <v>485</v>
      </c>
      <c r="E489" s="26" t="s">
        <v>1956</v>
      </c>
      <c r="F489" s="26" t="s">
        <v>485</v>
      </c>
      <c r="G489" s="26" t="s">
        <v>2258</v>
      </c>
      <c r="H489" s="26" t="s">
        <v>491</v>
      </c>
      <c r="I489" s="26" t="s">
        <v>2259</v>
      </c>
      <c r="J489" s="26" t="s">
        <v>2260</v>
      </c>
      <c r="K489" s="26" t="s">
        <v>1875</v>
      </c>
      <c r="L489" s="26" t="s">
        <v>491</v>
      </c>
      <c r="M489" s="13" t="s">
        <v>2261</v>
      </c>
      <c r="N489" s="26"/>
      <c r="O489" s="26">
        <v>98084554</v>
      </c>
      <c r="P489" s="26" t="s">
        <v>692</v>
      </c>
      <c r="Q489" s="26">
        <v>5</v>
      </c>
      <c r="R489" s="26">
        <v>36</v>
      </c>
      <c r="S489" s="36">
        <v>283</v>
      </c>
      <c r="T489" s="36"/>
      <c r="U489" s="36"/>
      <c r="V489" s="28">
        <f t="shared" si="163"/>
        <v>283</v>
      </c>
      <c r="W489" s="27">
        <f t="shared" si="164"/>
        <v>283</v>
      </c>
      <c r="X489" s="27">
        <f t="shared" si="165"/>
        <v>0</v>
      </c>
      <c r="Y489" s="27">
        <f t="shared" si="166"/>
        <v>0</v>
      </c>
      <c r="Z489" s="28">
        <f t="shared" si="167"/>
        <v>283</v>
      </c>
      <c r="AA489" s="27">
        <f t="shared" si="168"/>
        <v>283</v>
      </c>
      <c r="AB489" s="27">
        <f t="shared" si="169"/>
        <v>0</v>
      </c>
      <c r="AC489" s="27">
        <f t="shared" si="170"/>
        <v>0</v>
      </c>
      <c r="AD489" s="28">
        <f t="shared" si="171"/>
        <v>283</v>
      </c>
      <c r="AE489" s="28">
        <f t="shared" si="172"/>
        <v>849</v>
      </c>
      <c r="AF489" s="29" t="s">
        <v>274</v>
      </c>
      <c r="AG489" s="29" t="s">
        <v>59</v>
      </c>
      <c r="AH489" s="29" t="s">
        <v>60</v>
      </c>
      <c r="AI489" s="29" t="s">
        <v>61</v>
      </c>
      <c r="AJ489" s="29" t="s">
        <v>62</v>
      </c>
      <c r="AK489" s="26" t="s">
        <v>63</v>
      </c>
      <c r="AL489" s="26" t="s">
        <v>62</v>
      </c>
      <c r="AM489" s="26" t="s">
        <v>64</v>
      </c>
      <c r="AN489" s="26" t="s">
        <v>65</v>
      </c>
      <c r="AO489" s="26"/>
    </row>
    <row r="490" spans="1:41">
      <c r="A490" s="26">
        <v>176</v>
      </c>
      <c r="B490" s="26" t="s">
        <v>483</v>
      </c>
      <c r="C490" s="26" t="s">
        <v>484</v>
      </c>
      <c r="D490" s="26" t="s">
        <v>485</v>
      </c>
      <c r="E490" s="26" t="s">
        <v>1956</v>
      </c>
      <c r="F490" s="26" t="s">
        <v>485</v>
      </c>
      <c r="G490" s="26" t="s">
        <v>2262</v>
      </c>
      <c r="H490" s="26" t="s">
        <v>491</v>
      </c>
      <c r="I490" s="26" t="s">
        <v>507</v>
      </c>
      <c r="J490" s="26" t="s">
        <v>2263</v>
      </c>
      <c r="K490" s="26" t="s">
        <v>1875</v>
      </c>
      <c r="L490" s="26" t="s">
        <v>491</v>
      </c>
      <c r="M490" s="13" t="s">
        <v>2264</v>
      </c>
      <c r="N490" s="26"/>
      <c r="O490" s="26">
        <v>25601151</v>
      </c>
      <c r="P490" s="26" t="s">
        <v>692</v>
      </c>
      <c r="Q490" s="26">
        <v>5</v>
      </c>
      <c r="R490" s="26">
        <v>36</v>
      </c>
      <c r="S490" s="36">
        <v>80</v>
      </c>
      <c r="T490" s="36"/>
      <c r="U490" s="36"/>
      <c r="V490" s="28">
        <f t="shared" si="163"/>
        <v>80</v>
      </c>
      <c r="W490" s="27">
        <f t="shared" si="164"/>
        <v>80</v>
      </c>
      <c r="X490" s="27">
        <f t="shared" si="165"/>
        <v>0</v>
      </c>
      <c r="Y490" s="27">
        <f t="shared" si="166"/>
        <v>0</v>
      </c>
      <c r="Z490" s="28">
        <f t="shared" si="167"/>
        <v>80</v>
      </c>
      <c r="AA490" s="27">
        <f t="shared" si="168"/>
        <v>80</v>
      </c>
      <c r="AB490" s="27">
        <f t="shared" si="169"/>
        <v>0</v>
      </c>
      <c r="AC490" s="27">
        <f t="shared" si="170"/>
        <v>0</v>
      </c>
      <c r="AD490" s="28">
        <f t="shared" si="171"/>
        <v>80</v>
      </c>
      <c r="AE490" s="28">
        <f t="shared" si="172"/>
        <v>240</v>
      </c>
      <c r="AF490" s="29" t="s">
        <v>274</v>
      </c>
      <c r="AG490" s="29" t="s">
        <v>59</v>
      </c>
      <c r="AH490" s="29" t="s">
        <v>60</v>
      </c>
      <c r="AI490" s="29" t="s">
        <v>61</v>
      </c>
      <c r="AJ490" s="29" t="s">
        <v>62</v>
      </c>
      <c r="AK490" s="26" t="s">
        <v>63</v>
      </c>
      <c r="AL490" s="26" t="s">
        <v>62</v>
      </c>
      <c r="AM490" s="26" t="s">
        <v>64</v>
      </c>
      <c r="AN490" s="26" t="s">
        <v>65</v>
      </c>
      <c r="AO490" s="26"/>
    </row>
    <row r="491" spans="1:41">
      <c r="A491" s="26">
        <v>177</v>
      </c>
      <c r="B491" s="26" t="s">
        <v>483</v>
      </c>
      <c r="C491" s="26" t="s">
        <v>484</v>
      </c>
      <c r="D491" s="26" t="s">
        <v>485</v>
      </c>
      <c r="E491" s="26" t="s">
        <v>1956</v>
      </c>
      <c r="F491" s="26" t="s">
        <v>485</v>
      </c>
      <c r="G491" s="26" t="s">
        <v>2265</v>
      </c>
      <c r="H491" s="26" t="s">
        <v>491</v>
      </c>
      <c r="I491" s="26" t="s">
        <v>513</v>
      </c>
      <c r="J491" s="26" t="s">
        <v>2266</v>
      </c>
      <c r="K491" s="26" t="s">
        <v>1875</v>
      </c>
      <c r="L491" s="26" t="s">
        <v>491</v>
      </c>
      <c r="M491" s="13" t="s">
        <v>2267</v>
      </c>
      <c r="N491" s="26"/>
      <c r="O491" s="26">
        <v>25601154</v>
      </c>
      <c r="P491" s="26" t="s">
        <v>692</v>
      </c>
      <c r="Q491" s="26">
        <v>5</v>
      </c>
      <c r="R491" s="26">
        <v>36</v>
      </c>
      <c r="S491" s="36">
        <v>106</v>
      </c>
      <c r="T491" s="36"/>
      <c r="U491" s="36"/>
      <c r="V491" s="28">
        <f t="shared" si="163"/>
        <v>106</v>
      </c>
      <c r="W491" s="27">
        <f t="shared" si="164"/>
        <v>106</v>
      </c>
      <c r="X491" s="27">
        <f t="shared" si="165"/>
        <v>0</v>
      </c>
      <c r="Y491" s="27">
        <f t="shared" si="166"/>
        <v>0</v>
      </c>
      <c r="Z491" s="28">
        <f t="shared" si="167"/>
        <v>106</v>
      </c>
      <c r="AA491" s="27">
        <f t="shared" si="168"/>
        <v>106</v>
      </c>
      <c r="AB491" s="27">
        <f t="shared" si="169"/>
        <v>0</v>
      </c>
      <c r="AC491" s="27">
        <f t="shared" si="170"/>
        <v>0</v>
      </c>
      <c r="AD491" s="28">
        <f t="shared" si="171"/>
        <v>106</v>
      </c>
      <c r="AE491" s="28">
        <f t="shared" si="172"/>
        <v>318</v>
      </c>
      <c r="AF491" s="29" t="s">
        <v>274</v>
      </c>
      <c r="AG491" s="29" t="s">
        <v>59</v>
      </c>
      <c r="AH491" s="29" t="s">
        <v>60</v>
      </c>
      <c r="AI491" s="29" t="s">
        <v>61</v>
      </c>
      <c r="AJ491" s="29" t="s">
        <v>62</v>
      </c>
      <c r="AK491" s="26" t="s">
        <v>63</v>
      </c>
      <c r="AL491" s="26" t="s">
        <v>62</v>
      </c>
      <c r="AM491" s="26" t="s">
        <v>64</v>
      </c>
      <c r="AN491" s="26" t="s">
        <v>65</v>
      </c>
      <c r="AO491" s="26"/>
    </row>
    <row r="492" spans="1:41">
      <c r="A492" s="26">
        <v>178</v>
      </c>
      <c r="B492" s="26" t="s">
        <v>483</v>
      </c>
      <c r="C492" s="26" t="s">
        <v>484</v>
      </c>
      <c r="D492" s="26" t="s">
        <v>485</v>
      </c>
      <c r="E492" s="26" t="s">
        <v>1956</v>
      </c>
      <c r="F492" s="26" t="s">
        <v>485</v>
      </c>
      <c r="G492" s="26" t="s">
        <v>2268</v>
      </c>
      <c r="H492" s="26" t="s">
        <v>491</v>
      </c>
      <c r="I492" s="26" t="s">
        <v>881</v>
      </c>
      <c r="J492" s="26" t="s">
        <v>2269</v>
      </c>
      <c r="K492" s="26" t="s">
        <v>1875</v>
      </c>
      <c r="L492" s="26" t="s">
        <v>491</v>
      </c>
      <c r="M492" s="13" t="s">
        <v>2270</v>
      </c>
      <c r="N492" s="26"/>
      <c r="O492" s="26">
        <v>94707292</v>
      </c>
      <c r="P492" s="26" t="s">
        <v>692</v>
      </c>
      <c r="Q492" s="26">
        <v>5</v>
      </c>
      <c r="R492" s="26">
        <v>36</v>
      </c>
      <c r="S492" s="36">
        <v>335</v>
      </c>
      <c r="T492" s="36"/>
      <c r="U492" s="36"/>
      <c r="V492" s="28">
        <f t="shared" si="163"/>
        <v>335</v>
      </c>
      <c r="W492" s="27">
        <f t="shared" si="164"/>
        <v>335</v>
      </c>
      <c r="X492" s="27">
        <f t="shared" si="165"/>
        <v>0</v>
      </c>
      <c r="Y492" s="27">
        <f t="shared" si="166"/>
        <v>0</v>
      </c>
      <c r="Z492" s="28">
        <f t="shared" si="167"/>
        <v>335</v>
      </c>
      <c r="AA492" s="27">
        <f t="shared" si="168"/>
        <v>335</v>
      </c>
      <c r="AB492" s="27">
        <f t="shared" si="169"/>
        <v>0</v>
      </c>
      <c r="AC492" s="27">
        <f t="shared" si="170"/>
        <v>0</v>
      </c>
      <c r="AD492" s="28">
        <f t="shared" si="171"/>
        <v>335</v>
      </c>
      <c r="AE492" s="28">
        <f t="shared" si="172"/>
        <v>1005</v>
      </c>
      <c r="AF492" s="29" t="s">
        <v>274</v>
      </c>
      <c r="AG492" s="29" t="s">
        <v>59</v>
      </c>
      <c r="AH492" s="29" t="s">
        <v>60</v>
      </c>
      <c r="AI492" s="29" t="s">
        <v>61</v>
      </c>
      <c r="AJ492" s="29" t="s">
        <v>62</v>
      </c>
      <c r="AK492" s="26" t="s">
        <v>63</v>
      </c>
      <c r="AL492" s="26" t="s">
        <v>62</v>
      </c>
      <c r="AM492" s="26" t="s">
        <v>64</v>
      </c>
      <c r="AN492" s="26" t="s">
        <v>65</v>
      </c>
      <c r="AO492" s="26"/>
    </row>
    <row r="493" spans="1:41">
      <c r="A493" s="26">
        <v>179</v>
      </c>
      <c r="B493" s="26" t="s">
        <v>483</v>
      </c>
      <c r="C493" s="26" t="s">
        <v>484</v>
      </c>
      <c r="D493" s="26" t="s">
        <v>485</v>
      </c>
      <c r="E493" s="26" t="s">
        <v>1956</v>
      </c>
      <c r="F493" s="26" t="s">
        <v>485</v>
      </c>
      <c r="G493" s="26" t="s">
        <v>2271</v>
      </c>
      <c r="H493" s="26" t="s">
        <v>491</v>
      </c>
      <c r="I493" s="26" t="s">
        <v>515</v>
      </c>
      <c r="J493" s="26" t="s">
        <v>2272</v>
      </c>
      <c r="K493" s="26" t="s">
        <v>1875</v>
      </c>
      <c r="L493" s="26" t="s">
        <v>491</v>
      </c>
      <c r="M493" s="13" t="s">
        <v>2273</v>
      </c>
      <c r="N493" s="26"/>
      <c r="O493" s="26">
        <v>90663712</v>
      </c>
      <c r="P493" s="26" t="s">
        <v>692</v>
      </c>
      <c r="Q493" s="26">
        <v>5</v>
      </c>
      <c r="R493" s="26">
        <v>36</v>
      </c>
      <c r="S493" s="36">
        <v>273</v>
      </c>
      <c r="T493" s="36"/>
      <c r="U493" s="36"/>
      <c r="V493" s="28">
        <f t="shared" si="163"/>
        <v>273</v>
      </c>
      <c r="W493" s="27">
        <f t="shared" si="164"/>
        <v>273</v>
      </c>
      <c r="X493" s="27">
        <f t="shared" si="165"/>
        <v>0</v>
      </c>
      <c r="Y493" s="27">
        <f t="shared" si="166"/>
        <v>0</v>
      </c>
      <c r="Z493" s="28">
        <f t="shared" si="167"/>
        <v>273</v>
      </c>
      <c r="AA493" s="27">
        <f t="shared" si="168"/>
        <v>273</v>
      </c>
      <c r="AB493" s="27">
        <f t="shared" si="169"/>
        <v>0</v>
      </c>
      <c r="AC493" s="27">
        <f t="shared" si="170"/>
        <v>0</v>
      </c>
      <c r="AD493" s="28">
        <f t="shared" si="171"/>
        <v>273</v>
      </c>
      <c r="AE493" s="28">
        <f t="shared" si="172"/>
        <v>819</v>
      </c>
      <c r="AF493" s="29" t="s">
        <v>274</v>
      </c>
      <c r="AG493" s="29" t="s">
        <v>59</v>
      </c>
      <c r="AH493" s="29" t="s">
        <v>60</v>
      </c>
      <c r="AI493" s="29" t="s">
        <v>61</v>
      </c>
      <c r="AJ493" s="29" t="s">
        <v>62</v>
      </c>
      <c r="AK493" s="26" t="s">
        <v>63</v>
      </c>
      <c r="AL493" s="26" t="s">
        <v>62</v>
      </c>
      <c r="AM493" s="26" t="s">
        <v>64</v>
      </c>
      <c r="AN493" s="26" t="s">
        <v>65</v>
      </c>
      <c r="AO493" s="26"/>
    </row>
    <row r="494" spans="1:41">
      <c r="A494" s="26">
        <v>180</v>
      </c>
      <c r="B494" s="26" t="s">
        <v>483</v>
      </c>
      <c r="C494" s="26" t="s">
        <v>484</v>
      </c>
      <c r="D494" s="26" t="s">
        <v>485</v>
      </c>
      <c r="E494" s="26" t="s">
        <v>1956</v>
      </c>
      <c r="F494" s="26" t="s">
        <v>485</v>
      </c>
      <c r="G494" s="26" t="s">
        <v>2274</v>
      </c>
      <c r="H494" s="26" t="s">
        <v>486</v>
      </c>
      <c r="I494" s="26" t="s">
        <v>502</v>
      </c>
      <c r="J494" s="26" t="s">
        <v>2275</v>
      </c>
      <c r="K494" s="26" t="s">
        <v>488</v>
      </c>
      <c r="L494" s="26" t="s">
        <v>486</v>
      </c>
      <c r="M494" s="13" t="s">
        <v>2276</v>
      </c>
      <c r="N494" s="26"/>
      <c r="O494" s="26">
        <v>96524978</v>
      </c>
      <c r="P494" s="26" t="s">
        <v>1189</v>
      </c>
      <c r="Q494" s="26">
        <v>5</v>
      </c>
      <c r="R494" s="26">
        <v>36</v>
      </c>
      <c r="S494" s="36">
        <v>100</v>
      </c>
      <c r="T494" s="36">
        <v>126</v>
      </c>
      <c r="U494" s="36"/>
      <c r="V494" s="28">
        <f t="shared" si="163"/>
        <v>226</v>
      </c>
      <c r="W494" s="27">
        <f t="shared" si="164"/>
        <v>100</v>
      </c>
      <c r="X494" s="27">
        <f t="shared" si="165"/>
        <v>126</v>
      </c>
      <c r="Y494" s="27">
        <f t="shared" si="166"/>
        <v>0</v>
      </c>
      <c r="Z494" s="28">
        <f t="shared" si="167"/>
        <v>226</v>
      </c>
      <c r="AA494" s="27">
        <f t="shared" si="168"/>
        <v>100</v>
      </c>
      <c r="AB494" s="27">
        <f t="shared" si="169"/>
        <v>126</v>
      </c>
      <c r="AC494" s="27">
        <f t="shared" si="170"/>
        <v>0</v>
      </c>
      <c r="AD494" s="28">
        <f t="shared" si="171"/>
        <v>226</v>
      </c>
      <c r="AE494" s="28">
        <f t="shared" si="172"/>
        <v>678</v>
      </c>
      <c r="AF494" s="29" t="s">
        <v>274</v>
      </c>
      <c r="AG494" s="29" t="s">
        <v>59</v>
      </c>
      <c r="AH494" s="29" t="s">
        <v>60</v>
      </c>
      <c r="AI494" s="29" t="s">
        <v>61</v>
      </c>
      <c r="AJ494" s="29" t="s">
        <v>62</v>
      </c>
      <c r="AK494" s="26" t="s">
        <v>63</v>
      </c>
      <c r="AL494" s="26" t="s">
        <v>62</v>
      </c>
      <c r="AM494" s="26" t="s">
        <v>64</v>
      </c>
      <c r="AN494" s="26" t="s">
        <v>65</v>
      </c>
      <c r="AO494" s="26"/>
    </row>
    <row r="495" spans="1:41">
      <c r="A495" s="26">
        <v>181</v>
      </c>
      <c r="B495" s="26" t="s">
        <v>483</v>
      </c>
      <c r="C495" s="26" t="s">
        <v>484</v>
      </c>
      <c r="D495" s="26" t="s">
        <v>485</v>
      </c>
      <c r="E495" s="26" t="s">
        <v>1956</v>
      </c>
      <c r="F495" s="26" t="s">
        <v>485</v>
      </c>
      <c r="G495" s="26" t="s">
        <v>2277</v>
      </c>
      <c r="H495" s="26" t="s">
        <v>486</v>
      </c>
      <c r="I495" s="26" t="s">
        <v>617</v>
      </c>
      <c r="J495" s="26" t="s">
        <v>2278</v>
      </c>
      <c r="K495" s="26" t="s">
        <v>488</v>
      </c>
      <c r="L495" s="26" t="s">
        <v>486</v>
      </c>
      <c r="M495" s="13" t="s">
        <v>2279</v>
      </c>
      <c r="N495" s="26"/>
      <c r="O495" s="26">
        <v>93283949</v>
      </c>
      <c r="P495" s="26" t="s">
        <v>1189</v>
      </c>
      <c r="Q495" s="26">
        <v>5</v>
      </c>
      <c r="R495" s="26">
        <v>36</v>
      </c>
      <c r="S495" s="36">
        <v>400</v>
      </c>
      <c r="T495" s="36">
        <v>310</v>
      </c>
      <c r="U495" s="36"/>
      <c r="V495" s="28">
        <f t="shared" si="163"/>
        <v>710</v>
      </c>
      <c r="W495" s="27">
        <f t="shared" si="164"/>
        <v>400</v>
      </c>
      <c r="X495" s="27">
        <f t="shared" si="165"/>
        <v>310</v>
      </c>
      <c r="Y495" s="27">
        <f t="shared" si="166"/>
        <v>0</v>
      </c>
      <c r="Z495" s="28">
        <f t="shared" si="167"/>
        <v>710</v>
      </c>
      <c r="AA495" s="27">
        <f t="shared" si="168"/>
        <v>400</v>
      </c>
      <c r="AB495" s="27">
        <f t="shared" si="169"/>
        <v>310</v>
      </c>
      <c r="AC495" s="27">
        <f t="shared" si="170"/>
        <v>0</v>
      </c>
      <c r="AD495" s="28">
        <f t="shared" si="171"/>
        <v>710</v>
      </c>
      <c r="AE495" s="28">
        <f t="shared" si="172"/>
        <v>2130</v>
      </c>
      <c r="AF495" s="29" t="s">
        <v>274</v>
      </c>
      <c r="AG495" s="29" t="s">
        <v>59</v>
      </c>
      <c r="AH495" s="29" t="s">
        <v>60</v>
      </c>
      <c r="AI495" s="29" t="s">
        <v>61</v>
      </c>
      <c r="AJ495" s="29" t="s">
        <v>62</v>
      </c>
      <c r="AK495" s="26" t="s">
        <v>63</v>
      </c>
      <c r="AL495" s="26" t="s">
        <v>62</v>
      </c>
      <c r="AM495" s="26" t="s">
        <v>64</v>
      </c>
      <c r="AN495" s="26" t="s">
        <v>65</v>
      </c>
      <c r="AO495" s="26"/>
    </row>
    <row r="496" spans="1:41">
      <c r="A496" s="26">
        <v>182</v>
      </c>
      <c r="B496" s="26" t="s">
        <v>483</v>
      </c>
      <c r="C496" s="26" t="s">
        <v>484</v>
      </c>
      <c r="D496" s="26" t="s">
        <v>485</v>
      </c>
      <c r="E496" s="26" t="s">
        <v>1956</v>
      </c>
      <c r="F496" s="26" t="s">
        <v>485</v>
      </c>
      <c r="G496" s="26" t="s">
        <v>2280</v>
      </c>
      <c r="H496" s="26" t="s">
        <v>615</v>
      </c>
      <c r="I496" s="26" t="s">
        <v>2009</v>
      </c>
      <c r="J496" s="26" t="s">
        <v>2281</v>
      </c>
      <c r="K496" s="26" t="s">
        <v>1884</v>
      </c>
      <c r="L496" s="26" t="s">
        <v>615</v>
      </c>
      <c r="M496" s="13" t="s">
        <v>2282</v>
      </c>
      <c r="N496" s="26"/>
      <c r="O496" s="26">
        <v>91566479</v>
      </c>
      <c r="P496" s="26" t="s">
        <v>692</v>
      </c>
      <c r="Q496" s="26">
        <v>5</v>
      </c>
      <c r="R496" s="26">
        <v>36</v>
      </c>
      <c r="S496" s="36">
        <v>244</v>
      </c>
      <c r="T496" s="36"/>
      <c r="U496" s="36"/>
      <c r="V496" s="28">
        <f t="shared" si="163"/>
        <v>244</v>
      </c>
      <c r="W496" s="27">
        <f t="shared" si="164"/>
        <v>244</v>
      </c>
      <c r="X496" s="27">
        <f t="shared" si="165"/>
        <v>0</v>
      </c>
      <c r="Y496" s="27">
        <f t="shared" si="166"/>
        <v>0</v>
      </c>
      <c r="Z496" s="28">
        <f t="shared" si="167"/>
        <v>244</v>
      </c>
      <c r="AA496" s="27">
        <f t="shared" si="168"/>
        <v>244</v>
      </c>
      <c r="AB496" s="27">
        <f t="shared" si="169"/>
        <v>0</v>
      </c>
      <c r="AC496" s="27">
        <f t="shared" si="170"/>
        <v>0</v>
      </c>
      <c r="AD496" s="28">
        <f t="shared" si="171"/>
        <v>244</v>
      </c>
      <c r="AE496" s="28">
        <f t="shared" si="172"/>
        <v>732</v>
      </c>
      <c r="AF496" s="29" t="s">
        <v>274</v>
      </c>
      <c r="AG496" s="29" t="s">
        <v>59</v>
      </c>
      <c r="AH496" s="29" t="s">
        <v>60</v>
      </c>
      <c r="AI496" s="29" t="s">
        <v>61</v>
      </c>
      <c r="AJ496" s="29" t="s">
        <v>62</v>
      </c>
      <c r="AK496" s="26" t="s">
        <v>63</v>
      </c>
      <c r="AL496" s="26" t="s">
        <v>62</v>
      </c>
      <c r="AM496" s="26" t="s">
        <v>64</v>
      </c>
      <c r="AN496" s="26" t="s">
        <v>65</v>
      </c>
      <c r="AO496" s="26"/>
    </row>
    <row r="497" spans="1:41">
      <c r="A497" s="26">
        <v>183</v>
      </c>
      <c r="B497" s="26" t="s">
        <v>483</v>
      </c>
      <c r="C497" s="26" t="s">
        <v>484</v>
      </c>
      <c r="D497" s="26" t="s">
        <v>485</v>
      </c>
      <c r="E497" s="26" t="s">
        <v>1956</v>
      </c>
      <c r="F497" s="26" t="s">
        <v>485</v>
      </c>
      <c r="G497" s="26" t="s">
        <v>2283</v>
      </c>
      <c r="H497" s="26" t="s">
        <v>568</v>
      </c>
      <c r="I497" s="26" t="s">
        <v>583</v>
      </c>
      <c r="J497" s="26"/>
      <c r="K497" s="26" t="s">
        <v>1867</v>
      </c>
      <c r="L497" s="26" t="s">
        <v>568</v>
      </c>
      <c r="M497" s="13" t="s">
        <v>2284</v>
      </c>
      <c r="N497" s="26"/>
      <c r="O497" s="26">
        <v>4057373</v>
      </c>
      <c r="P497" s="26" t="s">
        <v>1196</v>
      </c>
      <c r="Q497" s="26">
        <v>45</v>
      </c>
      <c r="R497" s="26">
        <v>36</v>
      </c>
      <c r="S497" s="36">
        <v>92000</v>
      </c>
      <c r="T497" s="36"/>
      <c r="U497" s="36"/>
      <c r="V497" s="28">
        <f t="shared" si="163"/>
        <v>92000</v>
      </c>
      <c r="W497" s="27">
        <f t="shared" si="164"/>
        <v>92000</v>
      </c>
      <c r="X497" s="27">
        <f t="shared" si="165"/>
        <v>0</v>
      </c>
      <c r="Y497" s="27">
        <f t="shared" si="166"/>
        <v>0</v>
      </c>
      <c r="Z497" s="28">
        <f t="shared" si="167"/>
        <v>92000</v>
      </c>
      <c r="AA497" s="27">
        <f t="shared" si="168"/>
        <v>92000</v>
      </c>
      <c r="AB497" s="27">
        <f t="shared" si="169"/>
        <v>0</v>
      </c>
      <c r="AC497" s="27">
        <f t="shared" si="170"/>
        <v>0</v>
      </c>
      <c r="AD497" s="28">
        <f t="shared" si="171"/>
        <v>92000</v>
      </c>
      <c r="AE497" s="28">
        <f t="shared" si="172"/>
        <v>276000</v>
      </c>
      <c r="AF497" s="29" t="s">
        <v>274</v>
      </c>
      <c r="AG497" s="29" t="s">
        <v>59</v>
      </c>
      <c r="AH497" s="29" t="s">
        <v>60</v>
      </c>
      <c r="AI497" s="29" t="s">
        <v>61</v>
      </c>
      <c r="AJ497" s="29" t="s">
        <v>62</v>
      </c>
      <c r="AK497" s="26" t="s">
        <v>63</v>
      </c>
      <c r="AL497" s="26" t="s">
        <v>62</v>
      </c>
      <c r="AM497" s="26" t="s">
        <v>64</v>
      </c>
      <c r="AN497" s="26" t="s">
        <v>65</v>
      </c>
      <c r="AO497" s="26"/>
    </row>
    <row r="498" spans="1:41">
      <c r="A498" s="26">
        <v>184</v>
      </c>
      <c r="B498" s="26" t="s">
        <v>483</v>
      </c>
      <c r="C498" s="26" t="s">
        <v>484</v>
      </c>
      <c r="D498" s="26" t="s">
        <v>485</v>
      </c>
      <c r="E498" s="26" t="s">
        <v>1956</v>
      </c>
      <c r="F498" s="26" t="s">
        <v>485</v>
      </c>
      <c r="G498" s="26" t="s">
        <v>2283</v>
      </c>
      <c r="H498" s="26" t="s">
        <v>568</v>
      </c>
      <c r="I498" s="26" t="s">
        <v>569</v>
      </c>
      <c r="J498" s="26"/>
      <c r="K498" s="26" t="s">
        <v>1867</v>
      </c>
      <c r="L498" s="26" t="s">
        <v>568</v>
      </c>
      <c r="M498" s="13" t="s">
        <v>2285</v>
      </c>
      <c r="N498" s="26"/>
      <c r="O498" s="26">
        <v>50314746</v>
      </c>
      <c r="P498" s="26" t="s">
        <v>1196</v>
      </c>
      <c r="Q498" s="26">
        <v>45</v>
      </c>
      <c r="R498" s="26">
        <v>36</v>
      </c>
      <c r="S498" s="36">
        <v>40468</v>
      </c>
      <c r="T498" s="36"/>
      <c r="U498" s="36"/>
      <c r="V498" s="28">
        <f t="shared" si="163"/>
        <v>40468</v>
      </c>
      <c r="W498" s="27">
        <f t="shared" si="164"/>
        <v>40468</v>
      </c>
      <c r="X498" s="27">
        <f t="shared" si="165"/>
        <v>0</v>
      </c>
      <c r="Y498" s="27">
        <f t="shared" si="166"/>
        <v>0</v>
      </c>
      <c r="Z498" s="28">
        <f t="shared" si="167"/>
        <v>40468</v>
      </c>
      <c r="AA498" s="27">
        <f t="shared" si="168"/>
        <v>40468</v>
      </c>
      <c r="AB498" s="27">
        <f t="shared" si="169"/>
        <v>0</v>
      </c>
      <c r="AC498" s="27">
        <f t="shared" si="170"/>
        <v>0</v>
      </c>
      <c r="AD498" s="28">
        <f t="shared" si="171"/>
        <v>40468</v>
      </c>
      <c r="AE498" s="28">
        <f t="shared" si="172"/>
        <v>121404</v>
      </c>
      <c r="AF498" s="29" t="s">
        <v>274</v>
      </c>
      <c r="AG498" s="29" t="s">
        <v>59</v>
      </c>
      <c r="AH498" s="29" t="s">
        <v>60</v>
      </c>
      <c r="AI498" s="29" t="s">
        <v>61</v>
      </c>
      <c r="AJ498" s="29" t="s">
        <v>62</v>
      </c>
      <c r="AK498" s="26" t="s">
        <v>63</v>
      </c>
      <c r="AL498" s="26" t="s">
        <v>62</v>
      </c>
      <c r="AM498" s="26" t="s">
        <v>64</v>
      </c>
      <c r="AN498" s="26" t="s">
        <v>65</v>
      </c>
      <c r="AO498" s="26"/>
    </row>
    <row r="499" spans="1:41">
      <c r="A499" s="26">
        <v>185</v>
      </c>
      <c r="B499" s="26" t="s">
        <v>483</v>
      </c>
      <c r="C499" s="26" t="s">
        <v>484</v>
      </c>
      <c r="D499" s="26" t="s">
        <v>485</v>
      </c>
      <c r="E499" s="26" t="s">
        <v>1956</v>
      </c>
      <c r="F499" s="26" t="s">
        <v>485</v>
      </c>
      <c r="G499" s="26" t="s">
        <v>2286</v>
      </c>
      <c r="H499" s="26" t="s">
        <v>568</v>
      </c>
      <c r="I499" s="26" t="s">
        <v>2111</v>
      </c>
      <c r="J499" s="26"/>
      <c r="K499" s="26" t="s">
        <v>1867</v>
      </c>
      <c r="L499" s="26" t="s">
        <v>568</v>
      </c>
      <c r="M499" s="13" t="s">
        <v>2287</v>
      </c>
      <c r="N499" s="26"/>
      <c r="O499" s="26">
        <v>56524951</v>
      </c>
      <c r="P499" s="26" t="s">
        <v>1196</v>
      </c>
      <c r="Q499" s="26">
        <v>35</v>
      </c>
      <c r="R499" s="26">
        <v>36</v>
      </c>
      <c r="S499" s="36">
        <v>99021</v>
      </c>
      <c r="T499" s="36"/>
      <c r="U499" s="36"/>
      <c r="V499" s="28">
        <f t="shared" si="163"/>
        <v>99021</v>
      </c>
      <c r="W499" s="27">
        <f t="shared" si="164"/>
        <v>99021</v>
      </c>
      <c r="X499" s="27">
        <f t="shared" si="165"/>
        <v>0</v>
      </c>
      <c r="Y499" s="27">
        <f t="shared" si="166"/>
        <v>0</v>
      </c>
      <c r="Z499" s="28">
        <f t="shared" si="167"/>
        <v>99021</v>
      </c>
      <c r="AA499" s="27">
        <f t="shared" si="168"/>
        <v>99021</v>
      </c>
      <c r="AB499" s="27">
        <f t="shared" si="169"/>
        <v>0</v>
      </c>
      <c r="AC499" s="27">
        <f t="shared" si="170"/>
        <v>0</v>
      </c>
      <c r="AD499" s="28">
        <f t="shared" si="171"/>
        <v>99021</v>
      </c>
      <c r="AE499" s="28">
        <f t="shared" si="172"/>
        <v>297063</v>
      </c>
      <c r="AF499" s="29" t="s">
        <v>274</v>
      </c>
      <c r="AG499" s="29" t="s">
        <v>59</v>
      </c>
      <c r="AH499" s="29" t="s">
        <v>60</v>
      </c>
      <c r="AI499" s="29" t="s">
        <v>61</v>
      </c>
      <c r="AJ499" s="29" t="s">
        <v>62</v>
      </c>
      <c r="AK499" s="26" t="s">
        <v>63</v>
      </c>
      <c r="AL499" s="26" t="s">
        <v>62</v>
      </c>
      <c r="AM499" s="26" t="s">
        <v>64</v>
      </c>
      <c r="AN499" s="26" t="s">
        <v>65</v>
      </c>
      <c r="AO499" s="26"/>
    </row>
    <row r="500" spans="1:41">
      <c r="A500" s="26">
        <v>186</v>
      </c>
      <c r="B500" s="26" t="s">
        <v>483</v>
      </c>
      <c r="C500" s="26" t="s">
        <v>484</v>
      </c>
      <c r="D500" s="26" t="s">
        <v>485</v>
      </c>
      <c r="E500" s="26" t="s">
        <v>1956</v>
      </c>
      <c r="F500" s="26" t="s">
        <v>485</v>
      </c>
      <c r="G500" s="26" t="s">
        <v>2288</v>
      </c>
      <c r="H500" s="26" t="s">
        <v>509</v>
      </c>
      <c r="I500" s="26" t="s">
        <v>621</v>
      </c>
      <c r="J500" s="26">
        <v>11</v>
      </c>
      <c r="K500" s="26" t="s">
        <v>1875</v>
      </c>
      <c r="L500" s="26" t="s">
        <v>509</v>
      </c>
      <c r="M500" s="13" t="s">
        <v>2289</v>
      </c>
      <c r="N500" s="26"/>
      <c r="O500" s="26">
        <v>322056078513</v>
      </c>
      <c r="P500" s="26" t="s">
        <v>692</v>
      </c>
      <c r="Q500" s="26">
        <v>40</v>
      </c>
      <c r="R500" s="26">
        <v>36</v>
      </c>
      <c r="S500" s="36">
        <v>31591</v>
      </c>
      <c r="T500" s="36"/>
      <c r="U500" s="36"/>
      <c r="V500" s="28">
        <f t="shared" si="163"/>
        <v>31591</v>
      </c>
      <c r="W500" s="27">
        <f t="shared" si="164"/>
        <v>31591</v>
      </c>
      <c r="X500" s="27">
        <f t="shared" si="165"/>
        <v>0</v>
      </c>
      <c r="Y500" s="27">
        <f t="shared" si="166"/>
        <v>0</v>
      </c>
      <c r="Z500" s="28">
        <f t="shared" si="167"/>
        <v>31591</v>
      </c>
      <c r="AA500" s="27">
        <f t="shared" si="168"/>
        <v>31591</v>
      </c>
      <c r="AB500" s="27">
        <f t="shared" si="169"/>
        <v>0</v>
      </c>
      <c r="AC500" s="27">
        <f t="shared" si="170"/>
        <v>0</v>
      </c>
      <c r="AD500" s="28">
        <f t="shared" si="171"/>
        <v>31591</v>
      </c>
      <c r="AE500" s="28">
        <f t="shared" si="172"/>
        <v>94773</v>
      </c>
      <c r="AF500" s="29" t="s">
        <v>274</v>
      </c>
      <c r="AG500" s="29" t="s">
        <v>59</v>
      </c>
      <c r="AH500" s="29" t="s">
        <v>60</v>
      </c>
      <c r="AI500" s="29" t="s">
        <v>61</v>
      </c>
      <c r="AJ500" s="29" t="s">
        <v>62</v>
      </c>
      <c r="AK500" s="26" t="s">
        <v>63</v>
      </c>
      <c r="AL500" s="26" t="s">
        <v>62</v>
      </c>
      <c r="AM500" s="26" t="s">
        <v>64</v>
      </c>
      <c r="AN500" s="26" t="s">
        <v>65</v>
      </c>
      <c r="AO500" s="26"/>
    </row>
    <row r="501" spans="1:41">
      <c r="A501" s="31"/>
      <c r="B501" s="32" t="s">
        <v>483</v>
      </c>
      <c r="C501" s="31"/>
      <c r="D501" s="31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  <c r="R501" s="31"/>
      <c r="S501" s="33">
        <f>SUM(S315:S500)</f>
        <v>1140653</v>
      </c>
      <c r="T501" s="33">
        <f t="shared" ref="T501:AE501" si="173">SUM(T315:T499)</f>
        <v>410548</v>
      </c>
      <c r="U501" s="33">
        <f t="shared" si="173"/>
        <v>219290</v>
      </c>
      <c r="V501" s="33">
        <f t="shared" si="173"/>
        <v>1738900</v>
      </c>
      <c r="W501" s="33">
        <f t="shared" si="173"/>
        <v>1109062</v>
      </c>
      <c r="X501" s="33">
        <f t="shared" si="173"/>
        <v>410548</v>
      </c>
      <c r="Y501" s="33">
        <f t="shared" si="173"/>
        <v>219290</v>
      </c>
      <c r="Z501" s="33">
        <f t="shared" si="173"/>
        <v>1738900</v>
      </c>
      <c r="AA501" s="33">
        <f t="shared" si="173"/>
        <v>1109062</v>
      </c>
      <c r="AB501" s="33">
        <f t="shared" si="173"/>
        <v>410548</v>
      </c>
      <c r="AC501" s="33">
        <f t="shared" si="173"/>
        <v>219290</v>
      </c>
      <c r="AD501" s="33">
        <f t="shared" si="173"/>
        <v>1738900</v>
      </c>
      <c r="AE501" s="33">
        <f t="shared" si="173"/>
        <v>5216700</v>
      </c>
      <c r="AF501" s="31"/>
      <c r="AG501" s="31"/>
      <c r="AH501" s="31"/>
      <c r="AI501" s="31"/>
      <c r="AJ501" s="31"/>
      <c r="AK501" s="31"/>
      <c r="AL501" s="31"/>
      <c r="AM501" s="31"/>
      <c r="AN501" s="31"/>
      <c r="AO501" s="51"/>
    </row>
    <row r="502" spans="1:41">
      <c r="A502" s="26">
        <v>1</v>
      </c>
      <c r="B502" s="26" t="s">
        <v>2290</v>
      </c>
      <c r="C502" s="26" t="s">
        <v>2291</v>
      </c>
      <c r="D502" s="26" t="s">
        <v>2292</v>
      </c>
      <c r="E502" s="26" t="s">
        <v>2290</v>
      </c>
      <c r="F502" s="26" t="s">
        <v>2292</v>
      </c>
      <c r="G502" s="26" t="s">
        <v>2293</v>
      </c>
      <c r="H502" s="26" t="s">
        <v>2294</v>
      </c>
      <c r="I502" s="26" t="s">
        <v>502</v>
      </c>
      <c r="J502" s="26">
        <v>64</v>
      </c>
      <c r="K502" s="26" t="s">
        <v>488</v>
      </c>
      <c r="L502" s="26" t="s">
        <v>486</v>
      </c>
      <c r="M502" s="13" t="s">
        <v>2295</v>
      </c>
      <c r="N502" s="26"/>
      <c r="O502" s="26">
        <v>9075961</v>
      </c>
      <c r="P502" s="26" t="s">
        <v>692</v>
      </c>
      <c r="Q502" s="26">
        <v>32.9</v>
      </c>
      <c r="R502" s="26">
        <v>36</v>
      </c>
      <c r="S502" s="36">
        <v>10450</v>
      </c>
      <c r="T502" s="36"/>
      <c r="U502" s="36"/>
      <c r="V502" s="28">
        <f>SUM(S502:U502)</f>
        <v>10450</v>
      </c>
      <c r="W502" s="27">
        <f t="shared" ref="W502:Y505" si="174">S502</f>
        <v>10450</v>
      </c>
      <c r="X502" s="27">
        <f t="shared" si="174"/>
        <v>0</v>
      </c>
      <c r="Y502" s="27">
        <f t="shared" si="174"/>
        <v>0</v>
      </c>
      <c r="Z502" s="28">
        <f>SUM(W502:Y502)</f>
        <v>10450</v>
      </c>
      <c r="AA502" s="27">
        <f t="shared" ref="AA502:AC505" si="175">W502</f>
        <v>10450</v>
      </c>
      <c r="AB502" s="27">
        <f t="shared" si="175"/>
        <v>0</v>
      </c>
      <c r="AC502" s="27">
        <f t="shared" si="175"/>
        <v>0</v>
      </c>
      <c r="AD502" s="28">
        <f>SUM(AA502:AC502)</f>
        <v>10450</v>
      </c>
      <c r="AE502" s="28">
        <f>V502+Z502+AD502</f>
        <v>31350</v>
      </c>
      <c r="AF502" s="29" t="s">
        <v>274</v>
      </c>
      <c r="AG502" s="29" t="s">
        <v>59</v>
      </c>
      <c r="AH502" s="29" t="s">
        <v>60</v>
      </c>
      <c r="AI502" s="29" t="s">
        <v>61</v>
      </c>
      <c r="AJ502" s="29" t="s">
        <v>62</v>
      </c>
      <c r="AK502" s="26" t="s">
        <v>63</v>
      </c>
      <c r="AL502" s="26" t="s">
        <v>62</v>
      </c>
      <c r="AM502" s="26" t="s">
        <v>64</v>
      </c>
      <c r="AN502" s="26" t="s">
        <v>65</v>
      </c>
      <c r="AO502" s="26"/>
    </row>
    <row r="503" spans="1:41">
      <c r="A503" s="26">
        <v>2</v>
      </c>
      <c r="B503" s="26" t="s">
        <v>2290</v>
      </c>
      <c r="C503" s="26" t="s">
        <v>2291</v>
      </c>
      <c r="D503" s="26" t="s">
        <v>2292</v>
      </c>
      <c r="E503" s="26" t="s">
        <v>2290</v>
      </c>
      <c r="F503" s="26" t="s">
        <v>2292</v>
      </c>
      <c r="G503" s="26" t="s">
        <v>2293</v>
      </c>
      <c r="H503" s="26" t="s">
        <v>2294</v>
      </c>
      <c r="I503" s="26" t="s">
        <v>502</v>
      </c>
      <c r="J503" s="26">
        <v>64</v>
      </c>
      <c r="K503" s="26" t="s">
        <v>488</v>
      </c>
      <c r="L503" s="26" t="s">
        <v>486</v>
      </c>
      <c r="M503" s="13" t="s">
        <v>2296</v>
      </c>
      <c r="N503" s="26"/>
      <c r="O503" s="26">
        <v>62671827</v>
      </c>
      <c r="P503" s="26" t="s">
        <v>692</v>
      </c>
      <c r="Q503" s="26">
        <v>10.5</v>
      </c>
      <c r="R503" s="26">
        <v>36</v>
      </c>
      <c r="S503" s="36">
        <v>2400</v>
      </c>
      <c r="T503" s="36"/>
      <c r="U503" s="36"/>
      <c r="V503" s="28">
        <f>SUM(S503:U503)</f>
        <v>2400</v>
      </c>
      <c r="W503" s="27">
        <f t="shared" si="174"/>
        <v>2400</v>
      </c>
      <c r="X503" s="27">
        <f t="shared" si="174"/>
        <v>0</v>
      </c>
      <c r="Y503" s="27">
        <f t="shared" si="174"/>
        <v>0</v>
      </c>
      <c r="Z503" s="28">
        <f>SUM(W503:Y503)</f>
        <v>2400</v>
      </c>
      <c r="AA503" s="27">
        <f t="shared" si="175"/>
        <v>2400</v>
      </c>
      <c r="AB503" s="27">
        <f t="shared" si="175"/>
        <v>0</v>
      </c>
      <c r="AC503" s="27">
        <f t="shared" si="175"/>
        <v>0</v>
      </c>
      <c r="AD503" s="28">
        <f>SUM(AA503:AC503)</f>
        <v>2400</v>
      </c>
      <c r="AE503" s="28">
        <f>V503+Z503+AD503</f>
        <v>7200</v>
      </c>
      <c r="AF503" s="29" t="s">
        <v>274</v>
      </c>
      <c r="AG503" s="29" t="s">
        <v>59</v>
      </c>
      <c r="AH503" s="29" t="s">
        <v>60</v>
      </c>
      <c r="AI503" s="29" t="s">
        <v>61</v>
      </c>
      <c r="AJ503" s="29" t="s">
        <v>62</v>
      </c>
      <c r="AK503" s="26" t="s">
        <v>63</v>
      </c>
      <c r="AL503" s="26" t="s">
        <v>62</v>
      </c>
      <c r="AM503" s="26" t="s">
        <v>64</v>
      </c>
      <c r="AN503" s="26" t="s">
        <v>65</v>
      </c>
      <c r="AO503" s="26"/>
    </row>
    <row r="504" spans="1:41">
      <c r="A504" s="26">
        <v>3</v>
      </c>
      <c r="B504" s="26" t="s">
        <v>2290</v>
      </c>
      <c r="C504" s="26" t="s">
        <v>2291</v>
      </c>
      <c r="D504" s="26" t="s">
        <v>2292</v>
      </c>
      <c r="E504" s="26" t="s">
        <v>2290</v>
      </c>
      <c r="F504" s="26" t="s">
        <v>2292</v>
      </c>
      <c r="G504" s="26" t="s">
        <v>2293</v>
      </c>
      <c r="H504" s="26" t="s">
        <v>2294</v>
      </c>
      <c r="I504" s="26" t="s">
        <v>2297</v>
      </c>
      <c r="J504" s="26" t="s">
        <v>2298</v>
      </c>
      <c r="K504" s="26" t="s">
        <v>488</v>
      </c>
      <c r="L504" s="26" t="s">
        <v>486</v>
      </c>
      <c r="M504" s="13" t="s">
        <v>2299</v>
      </c>
      <c r="N504" s="26"/>
      <c r="O504" s="26">
        <v>91330002</v>
      </c>
      <c r="P504" s="26" t="s">
        <v>1189</v>
      </c>
      <c r="Q504" s="26">
        <v>9.4</v>
      </c>
      <c r="R504" s="26">
        <v>36</v>
      </c>
      <c r="S504" s="36">
        <v>1100</v>
      </c>
      <c r="T504" s="36">
        <v>1000</v>
      </c>
      <c r="U504" s="36"/>
      <c r="V504" s="28">
        <f>SUM(S504:U504)</f>
        <v>2100</v>
      </c>
      <c r="W504" s="27">
        <f t="shared" si="174"/>
        <v>1100</v>
      </c>
      <c r="X504" s="27">
        <f t="shared" si="174"/>
        <v>1000</v>
      </c>
      <c r="Y504" s="27">
        <f t="shared" si="174"/>
        <v>0</v>
      </c>
      <c r="Z504" s="28">
        <f>SUM(W504:Y504)</f>
        <v>2100</v>
      </c>
      <c r="AA504" s="27">
        <f t="shared" si="175"/>
        <v>1100</v>
      </c>
      <c r="AB504" s="27">
        <f t="shared" si="175"/>
        <v>1000</v>
      </c>
      <c r="AC504" s="27">
        <f t="shared" si="175"/>
        <v>0</v>
      </c>
      <c r="AD504" s="28">
        <f>SUM(AA504:AC504)</f>
        <v>2100</v>
      </c>
      <c r="AE504" s="28">
        <f>V504+Z504+AD504</f>
        <v>6300</v>
      </c>
      <c r="AF504" s="29" t="s">
        <v>274</v>
      </c>
      <c r="AG504" s="29" t="s">
        <v>59</v>
      </c>
      <c r="AH504" s="29" t="s">
        <v>60</v>
      </c>
      <c r="AI504" s="29" t="s">
        <v>61</v>
      </c>
      <c r="AJ504" s="29" t="s">
        <v>62</v>
      </c>
      <c r="AK504" s="26" t="s">
        <v>63</v>
      </c>
      <c r="AL504" s="26" t="s">
        <v>62</v>
      </c>
      <c r="AM504" s="26" t="s">
        <v>64</v>
      </c>
      <c r="AN504" s="26" t="s">
        <v>65</v>
      </c>
      <c r="AO504" s="26"/>
    </row>
    <row r="505" spans="1:41">
      <c r="A505" s="26">
        <v>4</v>
      </c>
      <c r="B505" s="26" t="s">
        <v>2290</v>
      </c>
      <c r="C505" s="26" t="s">
        <v>2291</v>
      </c>
      <c r="D505" s="26" t="s">
        <v>2292</v>
      </c>
      <c r="E505" s="26" t="s">
        <v>2290</v>
      </c>
      <c r="F505" s="26" t="s">
        <v>2292</v>
      </c>
      <c r="G505" s="26" t="s">
        <v>2293</v>
      </c>
      <c r="H505" s="26" t="s">
        <v>2294</v>
      </c>
      <c r="I505" s="26" t="s">
        <v>494</v>
      </c>
      <c r="J505" s="26" t="s">
        <v>2298</v>
      </c>
      <c r="K505" s="26" t="s">
        <v>488</v>
      </c>
      <c r="L505" s="26" t="s">
        <v>486</v>
      </c>
      <c r="M505" s="13" t="s">
        <v>2300</v>
      </c>
      <c r="N505" s="26"/>
      <c r="O505" s="26">
        <v>62674801</v>
      </c>
      <c r="P505" s="26" t="s">
        <v>692</v>
      </c>
      <c r="Q505" s="26">
        <v>21.1</v>
      </c>
      <c r="R505" s="26">
        <v>36</v>
      </c>
      <c r="S505" s="36">
        <v>1750</v>
      </c>
      <c r="T505" s="36"/>
      <c r="U505" s="36"/>
      <c r="V505" s="28">
        <f>SUM(S505:U505)</f>
        <v>1750</v>
      </c>
      <c r="W505" s="27">
        <f t="shared" si="174"/>
        <v>1750</v>
      </c>
      <c r="X505" s="27">
        <f t="shared" si="174"/>
        <v>0</v>
      </c>
      <c r="Y505" s="27">
        <f t="shared" si="174"/>
        <v>0</v>
      </c>
      <c r="Z505" s="28">
        <f>SUM(W505:Y505)</f>
        <v>1750</v>
      </c>
      <c r="AA505" s="27">
        <f t="shared" si="175"/>
        <v>1750</v>
      </c>
      <c r="AB505" s="27">
        <f t="shared" si="175"/>
        <v>0</v>
      </c>
      <c r="AC505" s="27">
        <f t="shared" si="175"/>
        <v>0</v>
      </c>
      <c r="AD505" s="28">
        <f>SUM(AA505:AC505)</f>
        <v>1750</v>
      </c>
      <c r="AE505" s="28">
        <f>V505+Z505+AD505</f>
        <v>5250</v>
      </c>
      <c r="AF505" s="29" t="s">
        <v>274</v>
      </c>
      <c r="AG505" s="29" t="s">
        <v>59</v>
      </c>
      <c r="AH505" s="29" t="s">
        <v>60</v>
      </c>
      <c r="AI505" s="29" t="s">
        <v>61</v>
      </c>
      <c r="AJ505" s="29" t="s">
        <v>62</v>
      </c>
      <c r="AK505" s="26" t="s">
        <v>63</v>
      </c>
      <c r="AL505" s="26" t="s">
        <v>62</v>
      </c>
      <c r="AM505" s="26" t="s">
        <v>64</v>
      </c>
      <c r="AN505" s="26" t="s">
        <v>65</v>
      </c>
      <c r="AO505" s="26"/>
    </row>
    <row r="506" spans="1:41">
      <c r="A506" s="31"/>
      <c r="B506" s="32" t="s">
        <v>2290</v>
      </c>
      <c r="C506" s="31"/>
      <c r="D506" s="31"/>
      <c r="E506" s="31"/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  <c r="R506" s="31"/>
      <c r="S506" s="33">
        <f t="shared" ref="S506:AE506" si="176">SUM(S502:S505)</f>
        <v>15700</v>
      </c>
      <c r="T506" s="33">
        <f t="shared" si="176"/>
        <v>1000</v>
      </c>
      <c r="U506" s="33">
        <f t="shared" si="176"/>
        <v>0</v>
      </c>
      <c r="V506" s="33">
        <f t="shared" si="176"/>
        <v>16700</v>
      </c>
      <c r="W506" s="33">
        <f t="shared" si="176"/>
        <v>15700</v>
      </c>
      <c r="X506" s="33">
        <f t="shared" si="176"/>
        <v>1000</v>
      </c>
      <c r="Y506" s="33">
        <f t="shared" si="176"/>
        <v>0</v>
      </c>
      <c r="Z506" s="33">
        <f t="shared" si="176"/>
        <v>16700</v>
      </c>
      <c r="AA506" s="33">
        <f t="shared" si="176"/>
        <v>15700</v>
      </c>
      <c r="AB506" s="33">
        <f t="shared" si="176"/>
        <v>1000</v>
      </c>
      <c r="AC506" s="33">
        <f t="shared" si="176"/>
        <v>0</v>
      </c>
      <c r="AD506" s="33">
        <f t="shared" si="176"/>
        <v>16700</v>
      </c>
      <c r="AE506" s="33">
        <f t="shared" si="176"/>
        <v>50100</v>
      </c>
      <c r="AF506" s="31"/>
      <c r="AG506" s="31"/>
      <c r="AH506" s="31"/>
      <c r="AI506" s="31"/>
      <c r="AJ506" s="31"/>
      <c r="AK506" s="31"/>
      <c r="AL506" s="31"/>
      <c r="AM506" s="31"/>
      <c r="AN506" s="31"/>
      <c r="AO506" s="51"/>
    </row>
    <row r="507" spans="1:41">
      <c r="A507" s="26">
        <v>1</v>
      </c>
      <c r="B507" s="26" t="s">
        <v>2301</v>
      </c>
      <c r="C507" s="26" t="s">
        <v>2302</v>
      </c>
      <c r="D507" s="26" t="s">
        <v>2303</v>
      </c>
      <c r="E507" s="26" t="s">
        <v>2301</v>
      </c>
      <c r="F507" s="26" t="s">
        <v>2303</v>
      </c>
      <c r="G507" s="26" t="s">
        <v>2293</v>
      </c>
      <c r="H507" s="26" t="s">
        <v>491</v>
      </c>
      <c r="I507" s="26" t="s">
        <v>515</v>
      </c>
      <c r="J507" s="26"/>
      <c r="K507" s="26" t="s">
        <v>1875</v>
      </c>
      <c r="L507" s="26" t="s">
        <v>491</v>
      </c>
      <c r="M507" s="13" t="s">
        <v>2304</v>
      </c>
      <c r="N507" s="26"/>
      <c r="O507" s="26">
        <v>322056176624</v>
      </c>
      <c r="P507" s="26" t="s">
        <v>692</v>
      </c>
      <c r="Q507" s="26">
        <v>40</v>
      </c>
      <c r="R507" s="26">
        <v>36</v>
      </c>
      <c r="S507" s="36">
        <v>20000</v>
      </c>
      <c r="T507" s="36"/>
      <c r="U507" s="36"/>
      <c r="V507" s="28">
        <f>SUM(S507:U507)</f>
        <v>20000</v>
      </c>
      <c r="W507" s="27">
        <f t="shared" ref="W507:Y508" si="177">S507</f>
        <v>20000</v>
      </c>
      <c r="X507" s="27">
        <f t="shared" si="177"/>
        <v>0</v>
      </c>
      <c r="Y507" s="27">
        <f t="shared" si="177"/>
        <v>0</v>
      </c>
      <c r="Z507" s="28">
        <f>SUM(W507:Y507)</f>
        <v>20000</v>
      </c>
      <c r="AA507" s="27">
        <f t="shared" ref="AA507:AC508" si="178">W507</f>
        <v>20000</v>
      </c>
      <c r="AB507" s="27">
        <f t="shared" si="178"/>
        <v>0</v>
      </c>
      <c r="AC507" s="27">
        <f t="shared" si="178"/>
        <v>0</v>
      </c>
      <c r="AD507" s="28">
        <f>SUM(AA507:AC507)</f>
        <v>20000</v>
      </c>
      <c r="AE507" s="28">
        <f>V507+Z507+AD507</f>
        <v>60000</v>
      </c>
      <c r="AF507" s="29" t="s">
        <v>274</v>
      </c>
      <c r="AG507" s="29" t="s">
        <v>59</v>
      </c>
      <c r="AH507" s="29" t="s">
        <v>60</v>
      </c>
      <c r="AI507" s="29" t="s">
        <v>61</v>
      </c>
      <c r="AJ507" s="29" t="s">
        <v>62</v>
      </c>
      <c r="AK507" s="26" t="s">
        <v>63</v>
      </c>
      <c r="AL507" s="26" t="s">
        <v>62</v>
      </c>
      <c r="AM507" s="26" t="s">
        <v>64</v>
      </c>
      <c r="AN507" s="26" t="s">
        <v>65</v>
      </c>
      <c r="AO507" s="26"/>
    </row>
    <row r="508" spans="1:41">
      <c r="A508" s="26">
        <v>2</v>
      </c>
      <c r="B508" s="26" t="s">
        <v>2301</v>
      </c>
      <c r="C508" s="26" t="s">
        <v>2302</v>
      </c>
      <c r="D508" s="26" t="s">
        <v>2303</v>
      </c>
      <c r="E508" s="26" t="s">
        <v>2301</v>
      </c>
      <c r="F508" s="26" t="s">
        <v>2303</v>
      </c>
      <c r="G508" s="26" t="s">
        <v>2293</v>
      </c>
      <c r="H508" s="26" t="s">
        <v>491</v>
      </c>
      <c r="I508" s="26" t="s">
        <v>515</v>
      </c>
      <c r="J508" s="26"/>
      <c r="K508" s="26" t="s">
        <v>2305</v>
      </c>
      <c r="L508" s="26" t="s">
        <v>491</v>
      </c>
      <c r="M508" s="13" t="s">
        <v>2306</v>
      </c>
      <c r="N508" s="26"/>
      <c r="O508" s="26">
        <v>322056176640</v>
      </c>
      <c r="P508" s="26" t="s">
        <v>692</v>
      </c>
      <c r="Q508" s="26">
        <v>25</v>
      </c>
      <c r="R508" s="26">
        <v>36</v>
      </c>
      <c r="S508" s="36">
        <v>3000</v>
      </c>
      <c r="T508" s="36"/>
      <c r="U508" s="36"/>
      <c r="V508" s="28">
        <f>SUM(S508:U508)</f>
        <v>3000</v>
      </c>
      <c r="W508" s="27">
        <f t="shared" si="177"/>
        <v>3000</v>
      </c>
      <c r="X508" s="27">
        <f t="shared" si="177"/>
        <v>0</v>
      </c>
      <c r="Y508" s="27">
        <f t="shared" si="177"/>
        <v>0</v>
      </c>
      <c r="Z508" s="28">
        <f>SUM(W508:Y508)</f>
        <v>3000</v>
      </c>
      <c r="AA508" s="27">
        <f t="shared" si="178"/>
        <v>3000</v>
      </c>
      <c r="AB508" s="27">
        <f t="shared" si="178"/>
        <v>0</v>
      </c>
      <c r="AC508" s="27">
        <f t="shared" si="178"/>
        <v>0</v>
      </c>
      <c r="AD508" s="28">
        <f>SUM(AA508:AC508)</f>
        <v>3000</v>
      </c>
      <c r="AE508" s="28">
        <f>V508+Z508+AD508</f>
        <v>9000</v>
      </c>
      <c r="AF508" s="29" t="s">
        <v>274</v>
      </c>
      <c r="AG508" s="29" t="s">
        <v>59</v>
      </c>
      <c r="AH508" s="29" t="s">
        <v>60</v>
      </c>
      <c r="AI508" s="29" t="s">
        <v>61</v>
      </c>
      <c r="AJ508" s="29" t="s">
        <v>62</v>
      </c>
      <c r="AK508" s="26" t="s">
        <v>63</v>
      </c>
      <c r="AL508" s="26" t="s">
        <v>62</v>
      </c>
      <c r="AM508" s="26" t="s">
        <v>64</v>
      </c>
      <c r="AN508" s="26" t="s">
        <v>65</v>
      </c>
      <c r="AO508" s="26"/>
    </row>
    <row r="509" spans="1:41">
      <c r="A509" s="31"/>
      <c r="B509" s="32" t="s">
        <v>2301</v>
      </c>
      <c r="C509" s="31"/>
      <c r="D509" s="31"/>
      <c r="E509" s="31"/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  <c r="R509" s="31"/>
      <c r="S509" s="33">
        <f t="shared" ref="S509:AE509" si="179">SUM(S507:S508)</f>
        <v>23000</v>
      </c>
      <c r="T509" s="33">
        <f t="shared" si="179"/>
        <v>0</v>
      </c>
      <c r="U509" s="33">
        <f t="shared" si="179"/>
        <v>0</v>
      </c>
      <c r="V509" s="33">
        <f t="shared" si="179"/>
        <v>23000</v>
      </c>
      <c r="W509" s="33">
        <f t="shared" si="179"/>
        <v>23000</v>
      </c>
      <c r="X509" s="33">
        <f t="shared" si="179"/>
        <v>0</v>
      </c>
      <c r="Y509" s="33">
        <f t="shared" si="179"/>
        <v>0</v>
      </c>
      <c r="Z509" s="33">
        <f t="shared" si="179"/>
        <v>23000</v>
      </c>
      <c r="AA509" s="33">
        <f t="shared" si="179"/>
        <v>23000</v>
      </c>
      <c r="AB509" s="33">
        <f t="shared" si="179"/>
        <v>0</v>
      </c>
      <c r="AC509" s="33">
        <f t="shared" si="179"/>
        <v>0</v>
      </c>
      <c r="AD509" s="33">
        <f t="shared" si="179"/>
        <v>23000</v>
      </c>
      <c r="AE509" s="33">
        <f t="shared" si="179"/>
        <v>69000</v>
      </c>
      <c r="AF509" s="31"/>
      <c r="AG509" s="31"/>
      <c r="AH509" s="31"/>
      <c r="AI509" s="31"/>
      <c r="AJ509" s="31"/>
      <c r="AK509" s="31"/>
      <c r="AL509" s="31"/>
      <c r="AM509" s="31"/>
      <c r="AN509" s="31"/>
      <c r="AO509" s="51"/>
    </row>
    <row r="510" spans="1:41">
      <c r="A510" s="26">
        <v>1</v>
      </c>
      <c r="B510" s="26" t="s">
        <v>2307</v>
      </c>
      <c r="C510" s="26" t="s">
        <v>2308</v>
      </c>
      <c r="D510" s="26" t="s">
        <v>2309</v>
      </c>
      <c r="E510" s="26" t="s">
        <v>2307</v>
      </c>
      <c r="F510" s="26" t="s">
        <v>2309</v>
      </c>
      <c r="G510" s="26" t="s">
        <v>2293</v>
      </c>
      <c r="H510" s="26" t="s">
        <v>593</v>
      </c>
      <c r="I510" s="26" t="s">
        <v>610</v>
      </c>
      <c r="J510" s="26">
        <v>14</v>
      </c>
      <c r="K510" s="26" t="s">
        <v>1867</v>
      </c>
      <c r="L510" s="26" t="s">
        <v>593</v>
      </c>
      <c r="M510" s="13" t="s">
        <v>2310</v>
      </c>
      <c r="N510" s="26"/>
      <c r="O510" s="26">
        <v>322056169080</v>
      </c>
      <c r="P510" s="26" t="s">
        <v>692</v>
      </c>
      <c r="Q510" s="26">
        <v>40</v>
      </c>
      <c r="R510" s="26">
        <v>36</v>
      </c>
      <c r="S510" s="36">
        <v>8000</v>
      </c>
      <c r="T510" s="36"/>
      <c r="U510" s="36"/>
      <c r="V510" s="28">
        <f>SUM(S510:U510)</f>
        <v>8000</v>
      </c>
      <c r="W510" s="27">
        <f>S510</f>
        <v>8000</v>
      </c>
      <c r="X510" s="27">
        <f>T510</f>
        <v>0</v>
      </c>
      <c r="Y510" s="27">
        <f>U510</f>
        <v>0</v>
      </c>
      <c r="Z510" s="28">
        <f>SUM(W510:Y510)</f>
        <v>8000</v>
      </c>
      <c r="AA510" s="27">
        <f>W510</f>
        <v>8000</v>
      </c>
      <c r="AB510" s="27">
        <f>X510</f>
        <v>0</v>
      </c>
      <c r="AC510" s="27">
        <f>Y510</f>
        <v>0</v>
      </c>
      <c r="AD510" s="28">
        <f>SUM(AA510:AC510)</f>
        <v>8000</v>
      </c>
      <c r="AE510" s="28">
        <f>V510+Z510+AD510</f>
        <v>24000</v>
      </c>
      <c r="AF510" s="29" t="s">
        <v>274</v>
      </c>
      <c r="AG510" s="29" t="s">
        <v>59</v>
      </c>
      <c r="AH510" s="29" t="s">
        <v>60</v>
      </c>
      <c r="AI510" s="29" t="s">
        <v>61</v>
      </c>
      <c r="AJ510" s="29" t="s">
        <v>62</v>
      </c>
      <c r="AK510" s="26" t="s">
        <v>63</v>
      </c>
      <c r="AL510" s="26" t="s">
        <v>62</v>
      </c>
      <c r="AM510" s="26" t="s">
        <v>64</v>
      </c>
      <c r="AN510" s="26" t="s">
        <v>65</v>
      </c>
      <c r="AO510" s="26"/>
    </row>
    <row r="511" spans="1:41">
      <c r="A511" s="31"/>
      <c r="B511" s="32" t="s">
        <v>2307</v>
      </c>
      <c r="C511" s="31"/>
      <c r="D511" s="31"/>
      <c r="E511" s="31"/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  <c r="R511" s="31"/>
      <c r="S511" s="33">
        <f t="shared" ref="S511:AE511" si="180">SUM(S510)</f>
        <v>8000</v>
      </c>
      <c r="T511" s="33">
        <f t="shared" si="180"/>
        <v>0</v>
      </c>
      <c r="U511" s="33">
        <f t="shared" si="180"/>
        <v>0</v>
      </c>
      <c r="V511" s="33">
        <f t="shared" si="180"/>
        <v>8000</v>
      </c>
      <c r="W511" s="33">
        <f t="shared" si="180"/>
        <v>8000</v>
      </c>
      <c r="X511" s="33">
        <f t="shared" si="180"/>
        <v>0</v>
      </c>
      <c r="Y511" s="33">
        <f t="shared" si="180"/>
        <v>0</v>
      </c>
      <c r="Z511" s="33">
        <f t="shared" si="180"/>
        <v>8000</v>
      </c>
      <c r="AA511" s="33">
        <f t="shared" si="180"/>
        <v>8000</v>
      </c>
      <c r="AB511" s="33">
        <f t="shared" si="180"/>
        <v>0</v>
      </c>
      <c r="AC511" s="33">
        <f t="shared" si="180"/>
        <v>0</v>
      </c>
      <c r="AD511" s="33">
        <f t="shared" si="180"/>
        <v>8000</v>
      </c>
      <c r="AE511" s="33">
        <f t="shared" si="180"/>
        <v>24000</v>
      </c>
      <c r="AF511" s="31"/>
      <c r="AG511" s="31"/>
      <c r="AH511" s="31"/>
      <c r="AI511" s="31"/>
      <c r="AJ511" s="31"/>
      <c r="AK511" s="31"/>
      <c r="AL511" s="31"/>
      <c r="AM511" s="31"/>
      <c r="AN511" s="31"/>
      <c r="AO511" s="51"/>
    </row>
    <row r="512" spans="1:41">
      <c r="A512" s="26">
        <v>1</v>
      </c>
      <c r="B512" s="26" t="s">
        <v>2311</v>
      </c>
      <c r="C512" s="26" t="s">
        <v>2312</v>
      </c>
      <c r="D512" s="26" t="s">
        <v>1848</v>
      </c>
      <c r="E512" s="26" t="s">
        <v>2311</v>
      </c>
      <c r="F512" s="26" t="s">
        <v>1848</v>
      </c>
      <c r="G512" s="26" t="s">
        <v>2313</v>
      </c>
      <c r="H512" s="26" t="s">
        <v>491</v>
      </c>
      <c r="I512" s="26" t="s">
        <v>487</v>
      </c>
      <c r="J512" s="26">
        <v>5</v>
      </c>
      <c r="K512" s="26" t="s">
        <v>1875</v>
      </c>
      <c r="L512" s="26" t="s">
        <v>491</v>
      </c>
      <c r="M512" s="13" t="s">
        <v>2314</v>
      </c>
      <c r="N512" s="26"/>
      <c r="O512" s="26">
        <v>22630914</v>
      </c>
      <c r="P512" s="26" t="s">
        <v>692</v>
      </c>
      <c r="Q512" s="26">
        <v>5.5</v>
      </c>
      <c r="R512" s="26">
        <v>36</v>
      </c>
      <c r="S512" s="36">
        <v>140</v>
      </c>
      <c r="T512" s="36"/>
      <c r="U512" s="36"/>
      <c r="V512" s="28">
        <f>SUM(S512:U512)</f>
        <v>140</v>
      </c>
      <c r="W512" s="27">
        <f>S512</f>
        <v>140</v>
      </c>
      <c r="X512" s="27">
        <f>T512</f>
        <v>0</v>
      </c>
      <c r="Y512" s="27">
        <f>U512</f>
        <v>0</v>
      </c>
      <c r="Z512" s="28">
        <f>SUM(W512:Y512)</f>
        <v>140</v>
      </c>
      <c r="AA512" s="27">
        <f>W512</f>
        <v>140</v>
      </c>
      <c r="AB512" s="27">
        <f>X512</f>
        <v>0</v>
      </c>
      <c r="AC512" s="27">
        <f>Y512</f>
        <v>0</v>
      </c>
      <c r="AD512" s="28">
        <f>SUM(AA512:AC512)</f>
        <v>140</v>
      </c>
      <c r="AE512" s="28">
        <f>V512+Z512+AD512</f>
        <v>420</v>
      </c>
      <c r="AF512" s="29" t="s">
        <v>274</v>
      </c>
      <c r="AG512" s="29" t="s">
        <v>59</v>
      </c>
      <c r="AH512" s="29" t="s">
        <v>60</v>
      </c>
      <c r="AI512" s="29" t="s">
        <v>61</v>
      </c>
      <c r="AJ512" s="29" t="s">
        <v>62</v>
      </c>
      <c r="AK512" s="26" t="s">
        <v>63</v>
      </c>
      <c r="AL512" s="26" t="s">
        <v>62</v>
      </c>
      <c r="AM512" s="26" t="s">
        <v>64</v>
      </c>
      <c r="AN512" s="26" t="s">
        <v>65</v>
      </c>
      <c r="AO512" s="26"/>
    </row>
    <row r="513" spans="1:41">
      <c r="A513" s="31"/>
      <c r="B513" s="32" t="s">
        <v>2311</v>
      </c>
      <c r="C513" s="31"/>
      <c r="D513" s="31"/>
      <c r="E513" s="31"/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  <c r="R513" s="31"/>
      <c r="S513" s="33">
        <f t="shared" ref="S513:AE513" si="181">SUM(S512)</f>
        <v>140</v>
      </c>
      <c r="T513" s="33">
        <f t="shared" si="181"/>
        <v>0</v>
      </c>
      <c r="U513" s="33">
        <f t="shared" si="181"/>
        <v>0</v>
      </c>
      <c r="V513" s="33">
        <f t="shared" si="181"/>
        <v>140</v>
      </c>
      <c r="W513" s="33">
        <f t="shared" si="181"/>
        <v>140</v>
      </c>
      <c r="X513" s="33">
        <f t="shared" si="181"/>
        <v>0</v>
      </c>
      <c r="Y513" s="33">
        <f t="shared" si="181"/>
        <v>0</v>
      </c>
      <c r="Z513" s="33">
        <f t="shared" si="181"/>
        <v>140</v>
      </c>
      <c r="AA513" s="33">
        <f t="shared" si="181"/>
        <v>140</v>
      </c>
      <c r="AB513" s="33">
        <f t="shared" si="181"/>
        <v>0</v>
      </c>
      <c r="AC513" s="33">
        <f t="shared" si="181"/>
        <v>0</v>
      </c>
      <c r="AD513" s="33">
        <f t="shared" si="181"/>
        <v>140</v>
      </c>
      <c r="AE513" s="33">
        <f t="shared" si="181"/>
        <v>420</v>
      </c>
      <c r="AF513" s="31"/>
      <c r="AG513" s="31"/>
      <c r="AH513" s="31"/>
      <c r="AI513" s="31"/>
      <c r="AJ513" s="31"/>
      <c r="AK513" s="31"/>
      <c r="AL513" s="31"/>
      <c r="AM513" s="31"/>
      <c r="AN513" s="31"/>
      <c r="AO513" s="51"/>
    </row>
    <row r="514" spans="1:41">
      <c r="A514" s="26">
        <v>1</v>
      </c>
      <c r="B514" s="26" t="s">
        <v>710</v>
      </c>
      <c r="C514" s="26" t="s">
        <v>711</v>
      </c>
      <c r="D514" s="26" t="s">
        <v>712</v>
      </c>
      <c r="E514" s="26" t="s">
        <v>713</v>
      </c>
      <c r="F514" s="26" t="s">
        <v>712</v>
      </c>
      <c r="G514" s="26" t="s">
        <v>1619</v>
      </c>
      <c r="H514" s="26" t="s">
        <v>739</v>
      </c>
      <c r="I514" s="26"/>
      <c r="J514" s="26" t="s">
        <v>2315</v>
      </c>
      <c r="K514" s="26" t="s">
        <v>721</v>
      </c>
      <c r="L514" s="26" t="s">
        <v>739</v>
      </c>
      <c r="M514" s="13" t="s">
        <v>2316</v>
      </c>
      <c r="N514" s="26"/>
      <c r="O514" s="26">
        <v>14218986</v>
      </c>
      <c r="P514" s="26" t="s">
        <v>692</v>
      </c>
      <c r="Q514" s="26">
        <v>7</v>
      </c>
      <c r="R514" s="26">
        <v>36</v>
      </c>
      <c r="S514" s="36">
        <v>209</v>
      </c>
      <c r="T514" s="36"/>
      <c r="U514" s="36"/>
      <c r="V514" s="28">
        <f t="shared" ref="V514:V555" si="182">SUM(S514:U514)</f>
        <v>209</v>
      </c>
      <c r="W514" s="27">
        <f t="shared" ref="W514:W555" si="183">S514</f>
        <v>209</v>
      </c>
      <c r="X514" s="27">
        <f t="shared" ref="X514:X555" si="184">T514</f>
        <v>0</v>
      </c>
      <c r="Y514" s="27">
        <f t="shared" ref="Y514:Y555" si="185">U514</f>
        <v>0</v>
      </c>
      <c r="Z514" s="28">
        <f t="shared" ref="Z514:Z555" si="186">SUM(W514:Y514)</f>
        <v>209</v>
      </c>
      <c r="AA514" s="27">
        <f t="shared" ref="AA514:AA555" si="187">W514</f>
        <v>209</v>
      </c>
      <c r="AB514" s="27">
        <f t="shared" ref="AB514:AB555" si="188">X514</f>
        <v>0</v>
      </c>
      <c r="AC514" s="27">
        <f t="shared" ref="AC514:AC555" si="189">Y514</f>
        <v>0</v>
      </c>
      <c r="AD514" s="28">
        <f t="shared" ref="AD514:AD555" si="190">SUM(AA514:AC514)</f>
        <v>209</v>
      </c>
      <c r="AE514" s="28">
        <f t="shared" ref="AE514:AE555" si="191">V514+Z514+AD514</f>
        <v>627</v>
      </c>
      <c r="AF514" s="29" t="s">
        <v>58</v>
      </c>
      <c r="AG514" s="29" t="s">
        <v>59</v>
      </c>
      <c r="AH514" s="29" t="s">
        <v>60</v>
      </c>
      <c r="AI514" s="29" t="s">
        <v>61</v>
      </c>
      <c r="AJ514" s="29" t="s">
        <v>62</v>
      </c>
      <c r="AK514" s="26" t="s">
        <v>63</v>
      </c>
      <c r="AL514" s="26" t="s">
        <v>62</v>
      </c>
      <c r="AM514" s="26" t="s">
        <v>64</v>
      </c>
      <c r="AN514" s="26" t="s">
        <v>65</v>
      </c>
      <c r="AO514" s="26"/>
    </row>
    <row r="515" spans="1:41">
      <c r="A515" s="26">
        <v>2</v>
      </c>
      <c r="B515" s="26" t="s">
        <v>710</v>
      </c>
      <c r="C515" s="26" t="s">
        <v>711</v>
      </c>
      <c r="D515" s="26" t="s">
        <v>712</v>
      </c>
      <c r="E515" s="26" t="s">
        <v>713</v>
      </c>
      <c r="F515" s="26" t="s">
        <v>712</v>
      </c>
      <c r="G515" s="26" t="s">
        <v>1734</v>
      </c>
      <c r="H515" s="26" t="s">
        <v>750</v>
      </c>
      <c r="I515" s="26"/>
      <c r="J515" s="26" t="s">
        <v>725</v>
      </c>
      <c r="K515" s="26" t="s">
        <v>721</v>
      </c>
      <c r="L515" s="26" t="s">
        <v>750</v>
      </c>
      <c r="M515" s="13" t="s">
        <v>2317</v>
      </c>
      <c r="N515" s="26"/>
      <c r="O515" s="26">
        <v>96085923</v>
      </c>
      <c r="P515" s="26" t="s">
        <v>1189</v>
      </c>
      <c r="Q515" s="26">
        <v>7</v>
      </c>
      <c r="R515" s="26">
        <v>36</v>
      </c>
      <c r="S515" s="36">
        <v>200</v>
      </c>
      <c r="T515" s="36">
        <v>239</v>
      </c>
      <c r="U515" s="36"/>
      <c r="V515" s="28">
        <f t="shared" si="182"/>
        <v>439</v>
      </c>
      <c r="W515" s="27">
        <f t="shared" si="183"/>
        <v>200</v>
      </c>
      <c r="X515" s="27">
        <f t="shared" si="184"/>
        <v>239</v>
      </c>
      <c r="Y515" s="27">
        <f t="shared" si="185"/>
        <v>0</v>
      </c>
      <c r="Z515" s="28">
        <f t="shared" si="186"/>
        <v>439</v>
      </c>
      <c r="AA515" s="27">
        <f t="shared" si="187"/>
        <v>200</v>
      </c>
      <c r="AB515" s="27">
        <f t="shared" si="188"/>
        <v>239</v>
      </c>
      <c r="AC515" s="27">
        <f t="shared" si="189"/>
        <v>0</v>
      </c>
      <c r="AD515" s="28">
        <f t="shared" si="190"/>
        <v>439</v>
      </c>
      <c r="AE515" s="28">
        <f t="shared" si="191"/>
        <v>1317</v>
      </c>
      <c r="AF515" s="29" t="s">
        <v>58</v>
      </c>
      <c r="AG515" s="29" t="s">
        <v>59</v>
      </c>
      <c r="AH515" s="29" t="s">
        <v>60</v>
      </c>
      <c r="AI515" s="29" t="s">
        <v>61</v>
      </c>
      <c r="AJ515" s="29" t="s">
        <v>62</v>
      </c>
      <c r="AK515" s="26" t="s">
        <v>63</v>
      </c>
      <c r="AL515" s="26" t="s">
        <v>62</v>
      </c>
      <c r="AM515" s="26" t="s">
        <v>64</v>
      </c>
      <c r="AN515" s="26" t="s">
        <v>65</v>
      </c>
      <c r="AO515" s="26"/>
    </row>
    <row r="516" spans="1:41">
      <c r="A516" s="26">
        <v>3</v>
      </c>
      <c r="B516" s="26" t="s">
        <v>710</v>
      </c>
      <c r="C516" s="26" t="s">
        <v>711</v>
      </c>
      <c r="D516" s="26" t="s">
        <v>712</v>
      </c>
      <c r="E516" s="26" t="s">
        <v>713</v>
      </c>
      <c r="F516" s="26" t="s">
        <v>712</v>
      </c>
      <c r="G516" s="26" t="s">
        <v>2318</v>
      </c>
      <c r="H516" s="26" t="s">
        <v>750</v>
      </c>
      <c r="I516" s="26"/>
      <c r="J516" s="26" t="s">
        <v>725</v>
      </c>
      <c r="K516" s="26" t="s">
        <v>721</v>
      </c>
      <c r="L516" s="26" t="s">
        <v>750</v>
      </c>
      <c r="M516" s="13" t="s">
        <v>2319</v>
      </c>
      <c r="N516" s="26"/>
      <c r="O516" s="26">
        <v>96085922</v>
      </c>
      <c r="P516" s="26" t="s">
        <v>1189</v>
      </c>
      <c r="Q516" s="26">
        <v>15</v>
      </c>
      <c r="R516" s="26">
        <v>36</v>
      </c>
      <c r="S516" s="36">
        <v>100</v>
      </c>
      <c r="T516" s="36">
        <v>154</v>
      </c>
      <c r="U516" s="36"/>
      <c r="V516" s="28">
        <f t="shared" si="182"/>
        <v>254</v>
      </c>
      <c r="W516" s="27">
        <f t="shared" si="183"/>
        <v>100</v>
      </c>
      <c r="X516" s="27">
        <f t="shared" si="184"/>
        <v>154</v>
      </c>
      <c r="Y516" s="27">
        <f t="shared" si="185"/>
        <v>0</v>
      </c>
      <c r="Z516" s="28">
        <f t="shared" si="186"/>
        <v>254</v>
      </c>
      <c r="AA516" s="27">
        <f t="shared" si="187"/>
        <v>100</v>
      </c>
      <c r="AB516" s="27">
        <f t="shared" si="188"/>
        <v>154</v>
      </c>
      <c r="AC516" s="27">
        <f t="shared" si="189"/>
        <v>0</v>
      </c>
      <c r="AD516" s="28">
        <f t="shared" si="190"/>
        <v>254</v>
      </c>
      <c r="AE516" s="28">
        <f t="shared" si="191"/>
        <v>762</v>
      </c>
      <c r="AF516" s="29" t="s">
        <v>58</v>
      </c>
      <c r="AG516" s="29" t="s">
        <v>59</v>
      </c>
      <c r="AH516" s="29" t="s">
        <v>60</v>
      </c>
      <c r="AI516" s="29" t="s">
        <v>61</v>
      </c>
      <c r="AJ516" s="29" t="s">
        <v>62</v>
      </c>
      <c r="AK516" s="26" t="s">
        <v>63</v>
      </c>
      <c r="AL516" s="26" t="s">
        <v>62</v>
      </c>
      <c r="AM516" s="26" t="s">
        <v>64</v>
      </c>
      <c r="AN516" s="26" t="s">
        <v>65</v>
      </c>
      <c r="AO516" s="26"/>
    </row>
    <row r="517" spans="1:41">
      <c r="A517" s="26">
        <v>4</v>
      </c>
      <c r="B517" s="26" t="s">
        <v>710</v>
      </c>
      <c r="C517" s="26" t="s">
        <v>711</v>
      </c>
      <c r="D517" s="26" t="s">
        <v>712</v>
      </c>
      <c r="E517" s="26" t="s">
        <v>713</v>
      </c>
      <c r="F517" s="26" t="s">
        <v>712</v>
      </c>
      <c r="G517" s="26" t="s">
        <v>2320</v>
      </c>
      <c r="H517" s="26" t="s">
        <v>750</v>
      </c>
      <c r="I517" s="26"/>
      <c r="J517" s="26" t="s">
        <v>725</v>
      </c>
      <c r="K517" s="26" t="s">
        <v>721</v>
      </c>
      <c r="L517" s="26" t="s">
        <v>750</v>
      </c>
      <c r="M517" s="13" t="s">
        <v>2321</v>
      </c>
      <c r="N517" s="26"/>
      <c r="O517" s="26">
        <v>14215974</v>
      </c>
      <c r="P517" s="26" t="s">
        <v>1189</v>
      </c>
      <c r="Q517" s="26">
        <v>15</v>
      </c>
      <c r="R517" s="26">
        <v>36</v>
      </c>
      <c r="S517" s="36">
        <v>70</v>
      </c>
      <c r="T517" s="36">
        <v>76</v>
      </c>
      <c r="U517" s="36"/>
      <c r="V517" s="28">
        <f t="shared" si="182"/>
        <v>146</v>
      </c>
      <c r="W517" s="27">
        <f t="shared" si="183"/>
        <v>70</v>
      </c>
      <c r="X517" s="27">
        <f t="shared" si="184"/>
        <v>76</v>
      </c>
      <c r="Y517" s="27">
        <f t="shared" si="185"/>
        <v>0</v>
      </c>
      <c r="Z517" s="28">
        <f t="shared" si="186"/>
        <v>146</v>
      </c>
      <c r="AA517" s="27">
        <f t="shared" si="187"/>
        <v>70</v>
      </c>
      <c r="AB517" s="27">
        <f t="shared" si="188"/>
        <v>76</v>
      </c>
      <c r="AC517" s="27">
        <f t="shared" si="189"/>
        <v>0</v>
      </c>
      <c r="AD517" s="28">
        <f t="shared" si="190"/>
        <v>146</v>
      </c>
      <c r="AE517" s="28">
        <f t="shared" si="191"/>
        <v>438</v>
      </c>
      <c r="AF517" s="29" t="s">
        <v>58</v>
      </c>
      <c r="AG517" s="29" t="s">
        <v>59</v>
      </c>
      <c r="AH517" s="29" t="s">
        <v>60</v>
      </c>
      <c r="AI517" s="29" t="s">
        <v>61</v>
      </c>
      <c r="AJ517" s="29" t="s">
        <v>62</v>
      </c>
      <c r="AK517" s="26" t="s">
        <v>63</v>
      </c>
      <c r="AL517" s="26" t="s">
        <v>62</v>
      </c>
      <c r="AM517" s="26" t="s">
        <v>64</v>
      </c>
      <c r="AN517" s="26" t="s">
        <v>65</v>
      </c>
      <c r="AO517" s="26"/>
    </row>
    <row r="518" spans="1:41">
      <c r="A518" s="26">
        <v>5</v>
      </c>
      <c r="B518" s="26" t="s">
        <v>710</v>
      </c>
      <c r="C518" s="26" t="s">
        <v>711</v>
      </c>
      <c r="D518" s="26" t="s">
        <v>712</v>
      </c>
      <c r="E518" s="26" t="s">
        <v>713</v>
      </c>
      <c r="F518" s="26" t="s">
        <v>712</v>
      </c>
      <c r="G518" s="26" t="s">
        <v>1763</v>
      </c>
      <c r="H518" s="26" t="s">
        <v>750</v>
      </c>
      <c r="I518" s="26"/>
      <c r="J518" s="26"/>
      <c r="K518" s="26" t="s">
        <v>721</v>
      </c>
      <c r="L518" s="26" t="s">
        <v>750</v>
      </c>
      <c r="M518" s="13" t="s">
        <v>2322</v>
      </c>
      <c r="N518" s="26"/>
      <c r="O518" s="26">
        <v>96085921</v>
      </c>
      <c r="P518" s="26" t="s">
        <v>1189</v>
      </c>
      <c r="Q518" s="26">
        <v>11</v>
      </c>
      <c r="R518" s="26">
        <v>36</v>
      </c>
      <c r="S518" s="36">
        <v>100</v>
      </c>
      <c r="T518" s="36">
        <v>164</v>
      </c>
      <c r="U518" s="36"/>
      <c r="V518" s="28">
        <f t="shared" si="182"/>
        <v>264</v>
      </c>
      <c r="W518" s="27">
        <f t="shared" si="183"/>
        <v>100</v>
      </c>
      <c r="X518" s="27">
        <f t="shared" si="184"/>
        <v>164</v>
      </c>
      <c r="Y518" s="27">
        <f t="shared" si="185"/>
        <v>0</v>
      </c>
      <c r="Z518" s="28">
        <f t="shared" si="186"/>
        <v>264</v>
      </c>
      <c r="AA518" s="27">
        <f t="shared" si="187"/>
        <v>100</v>
      </c>
      <c r="AB518" s="27">
        <f t="shared" si="188"/>
        <v>164</v>
      </c>
      <c r="AC518" s="27">
        <f t="shared" si="189"/>
        <v>0</v>
      </c>
      <c r="AD518" s="28">
        <f t="shared" si="190"/>
        <v>264</v>
      </c>
      <c r="AE518" s="28">
        <f t="shared" si="191"/>
        <v>792</v>
      </c>
      <c r="AF518" s="29" t="s">
        <v>58</v>
      </c>
      <c r="AG518" s="29" t="s">
        <v>59</v>
      </c>
      <c r="AH518" s="29" t="s">
        <v>60</v>
      </c>
      <c r="AI518" s="29" t="s">
        <v>61</v>
      </c>
      <c r="AJ518" s="29" t="s">
        <v>62</v>
      </c>
      <c r="AK518" s="26" t="s">
        <v>63</v>
      </c>
      <c r="AL518" s="26" t="s">
        <v>62</v>
      </c>
      <c r="AM518" s="26" t="s">
        <v>64</v>
      </c>
      <c r="AN518" s="26" t="s">
        <v>65</v>
      </c>
      <c r="AO518" s="26"/>
    </row>
    <row r="519" spans="1:41">
      <c r="A519" s="26">
        <v>6</v>
      </c>
      <c r="B519" s="26" t="s">
        <v>710</v>
      </c>
      <c r="C519" s="26" t="s">
        <v>711</v>
      </c>
      <c r="D519" s="26" t="s">
        <v>712</v>
      </c>
      <c r="E519" s="26" t="s">
        <v>713</v>
      </c>
      <c r="F519" s="26" t="s">
        <v>712</v>
      </c>
      <c r="G519" s="26" t="s">
        <v>2323</v>
      </c>
      <c r="H519" s="26" t="s">
        <v>750</v>
      </c>
      <c r="I519" s="26"/>
      <c r="J519" s="26"/>
      <c r="K519" s="26" t="s">
        <v>721</v>
      </c>
      <c r="L519" s="26" t="s">
        <v>750</v>
      </c>
      <c r="M519" s="13" t="s">
        <v>2324</v>
      </c>
      <c r="N519" s="26"/>
      <c r="O519" s="26">
        <v>14215966</v>
      </c>
      <c r="P519" s="26" t="s">
        <v>1189</v>
      </c>
      <c r="Q519" s="26">
        <v>5</v>
      </c>
      <c r="R519" s="26">
        <v>36</v>
      </c>
      <c r="S519" s="36">
        <v>200</v>
      </c>
      <c r="T519" s="36">
        <v>167</v>
      </c>
      <c r="U519" s="36"/>
      <c r="V519" s="28">
        <f t="shared" si="182"/>
        <v>367</v>
      </c>
      <c r="W519" s="27">
        <f t="shared" si="183"/>
        <v>200</v>
      </c>
      <c r="X519" s="27">
        <f t="shared" si="184"/>
        <v>167</v>
      </c>
      <c r="Y519" s="27">
        <f t="shared" si="185"/>
        <v>0</v>
      </c>
      <c r="Z519" s="28">
        <f t="shared" si="186"/>
        <v>367</v>
      </c>
      <c r="AA519" s="27">
        <f t="shared" si="187"/>
        <v>200</v>
      </c>
      <c r="AB519" s="27">
        <f t="shared" si="188"/>
        <v>167</v>
      </c>
      <c r="AC519" s="27">
        <f t="shared" si="189"/>
        <v>0</v>
      </c>
      <c r="AD519" s="28">
        <f t="shared" si="190"/>
        <v>367</v>
      </c>
      <c r="AE519" s="28">
        <f t="shared" si="191"/>
        <v>1101</v>
      </c>
      <c r="AF519" s="29" t="s">
        <v>58</v>
      </c>
      <c r="AG519" s="29" t="s">
        <v>59</v>
      </c>
      <c r="AH519" s="29" t="s">
        <v>60</v>
      </c>
      <c r="AI519" s="29" t="s">
        <v>61</v>
      </c>
      <c r="AJ519" s="29" t="s">
        <v>62</v>
      </c>
      <c r="AK519" s="26" t="s">
        <v>63</v>
      </c>
      <c r="AL519" s="26" t="s">
        <v>62</v>
      </c>
      <c r="AM519" s="26" t="s">
        <v>64</v>
      </c>
      <c r="AN519" s="26" t="s">
        <v>65</v>
      </c>
      <c r="AO519" s="26"/>
    </row>
    <row r="520" spans="1:41">
      <c r="A520" s="26">
        <v>7</v>
      </c>
      <c r="B520" s="26" t="s">
        <v>710</v>
      </c>
      <c r="C520" s="26" t="s">
        <v>711</v>
      </c>
      <c r="D520" s="26" t="s">
        <v>712</v>
      </c>
      <c r="E520" s="26" t="s">
        <v>713</v>
      </c>
      <c r="F520" s="26" t="s">
        <v>712</v>
      </c>
      <c r="G520" s="26" t="s">
        <v>2325</v>
      </c>
      <c r="H520" s="26" t="s">
        <v>750</v>
      </c>
      <c r="I520" s="26"/>
      <c r="J520" s="26"/>
      <c r="K520" s="26" t="s">
        <v>721</v>
      </c>
      <c r="L520" s="26" t="s">
        <v>750</v>
      </c>
      <c r="M520" s="13" t="s">
        <v>2326</v>
      </c>
      <c r="N520" s="26"/>
      <c r="O520" s="26">
        <v>56335820</v>
      </c>
      <c r="P520" s="26" t="s">
        <v>1189</v>
      </c>
      <c r="Q520" s="26">
        <v>22</v>
      </c>
      <c r="R520" s="26">
        <v>36</v>
      </c>
      <c r="S520" s="36">
        <v>500</v>
      </c>
      <c r="T520" s="36">
        <v>434</v>
      </c>
      <c r="U520" s="36"/>
      <c r="V520" s="28">
        <f t="shared" si="182"/>
        <v>934</v>
      </c>
      <c r="W520" s="27">
        <f t="shared" si="183"/>
        <v>500</v>
      </c>
      <c r="X520" s="27">
        <f t="shared" si="184"/>
        <v>434</v>
      </c>
      <c r="Y520" s="27">
        <f t="shared" si="185"/>
        <v>0</v>
      </c>
      <c r="Z520" s="28">
        <f t="shared" si="186"/>
        <v>934</v>
      </c>
      <c r="AA520" s="27">
        <f t="shared" si="187"/>
        <v>500</v>
      </c>
      <c r="AB520" s="27">
        <f t="shared" si="188"/>
        <v>434</v>
      </c>
      <c r="AC520" s="27">
        <f t="shared" si="189"/>
        <v>0</v>
      </c>
      <c r="AD520" s="28">
        <f t="shared" si="190"/>
        <v>934</v>
      </c>
      <c r="AE520" s="28">
        <f t="shared" si="191"/>
        <v>2802</v>
      </c>
      <c r="AF520" s="29" t="s">
        <v>58</v>
      </c>
      <c r="AG520" s="29" t="s">
        <v>59</v>
      </c>
      <c r="AH520" s="29" t="s">
        <v>60</v>
      </c>
      <c r="AI520" s="29" t="s">
        <v>61</v>
      </c>
      <c r="AJ520" s="29" t="s">
        <v>62</v>
      </c>
      <c r="AK520" s="26" t="s">
        <v>63</v>
      </c>
      <c r="AL520" s="26" t="s">
        <v>62</v>
      </c>
      <c r="AM520" s="26" t="s">
        <v>64</v>
      </c>
      <c r="AN520" s="26" t="s">
        <v>65</v>
      </c>
      <c r="AO520" s="26"/>
    </row>
    <row r="521" spans="1:41">
      <c r="A521" s="26">
        <v>8</v>
      </c>
      <c r="B521" s="26" t="s">
        <v>710</v>
      </c>
      <c r="C521" s="26" t="s">
        <v>711</v>
      </c>
      <c r="D521" s="26" t="s">
        <v>712</v>
      </c>
      <c r="E521" s="26" t="s">
        <v>713</v>
      </c>
      <c r="F521" s="26" t="s">
        <v>712</v>
      </c>
      <c r="G521" s="26" t="s">
        <v>2327</v>
      </c>
      <c r="H521" s="26" t="s">
        <v>750</v>
      </c>
      <c r="I521" s="26"/>
      <c r="J521" s="26"/>
      <c r="K521" s="26" t="s">
        <v>721</v>
      </c>
      <c r="L521" s="26" t="s">
        <v>750</v>
      </c>
      <c r="M521" s="13" t="s">
        <v>2328</v>
      </c>
      <c r="N521" s="26"/>
      <c r="O521" s="26">
        <v>93245524</v>
      </c>
      <c r="P521" s="26" t="s">
        <v>692</v>
      </c>
      <c r="Q521" s="26">
        <v>8.5</v>
      </c>
      <c r="R521" s="26">
        <v>36</v>
      </c>
      <c r="S521" s="36">
        <v>23</v>
      </c>
      <c r="T521" s="36"/>
      <c r="U521" s="36"/>
      <c r="V521" s="28">
        <f t="shared" si="182"/>
        <v>23</v>
      </c>
      <c r="W521" s="27">
        <f t="shared" si="183"/>
        <v>23</v>
      </c>
      <c r="X521" s="27">
        <f t="shared" si="184"/>
        <v>0</v>
      </c>
      <c r="Y521" s="27">
        <f t="shared" si="185"/>
        <v>0</v>
      </c>
      <c r="Z521" s="28">
        <f t="shared" si="186"/>
        <v>23</v>
      </c>
      <c r="AA521" s="27">
        <f t="shared" si="187"/>
        <v>23</v>
      </c>
      <c r="AB521" s="27">
        <f t="shared" si="188"/>
        <v>0</v>
      </c>
      <c r="AC521" s="27">
        <f t="shared" si="189"/>
        <v>0</v>
      </c>
      <c r="AD521" s="28">
        <f t="shared" si="190"/>
        <v>23</v>
      </c>
      <c r="AE521" s="28">
        <f t="shared" si="191"/>
        <v>69</v>
      </c>
      <c r="AF521" s="29" t="s">
        <v>58</v>
      </c>
      <c r="AG521" s="29" t="s">
        <v>59</v>
      </c>
      <c r="AH521" s="29" t="s">
        <v>60</v>
      </c>
      <c r="AI521" s="29" t="s">
        <v>61</v>
      </c>
      <c r="AJ521" s="29" t="s">
        <v>62</v>
      </c>
      <c r="AK521" s="26" t="s">
        <v>63</v>
      </c>
      <c r="AL521" s="26" t="s">
        <v>62</v>
      </c>
      <c r="AM521" s="26" t="s">
        <v>64</v>
      </c>
      <c r="AN521" s="26" t="s">
        <v>65</v>
      </c>
      <c r="AO521" s="26"/>
    </row>
    <row r="522" spans="1:41">
      <c r="A522" s="26">
        <v>9</v>
      </c>
      <c r="B522" s="26" t="s">
        <v>710</v>
      </c>
      <c r="C522" s="26" t="s">
        <v>711</v>
      </c>
      <c r="D522" s="26" t="s">
        <v>712</v>
      </c>
      <c r="E522" s="26" t="s">
        <v>713</v>
      </c>
      <c r="F522" s="26" t="s">
        <v>712</v>
      </c>
      <c r="G522" s="26" t="s">
        <v>2329</v>
      </c>
      <c r="H522" s="26" t="s">
        <v>750</v>
      </c>
      <c r="I522" s="26"/>
      <c r="J522" s="26">
        <v>103</v>
      </c>
      <c r="K522" s="26" t="s">
        <v>721</v>
      </c>
      <c r="L522" s="26" t="s">
        <v>750</v>
      </c>
      <c r="M522" s="13" t="s">
        <v>2330</v>
      </c>
      <c r="N522" s="26"/>
      <c r="O522" s="26">
        <v>93245544</v>
      </c>
      <c r="P522" s="26" t="s">
        <v>692</v>
      </c>
      <c r="Q522" s="26">
        <v>8.5</v>
      </c>
      <c r="R522" s="26">
        <v>36</v>
      </c>
      <c r="S522" s="36">
        <v>1211</v>
      </c>
      <c r="T522" s="36"/>
      <c r="U522" s="36"/>
      <c r="V522" s="28">
        <f t="shared" si="182"/>
        <v>1211</v>
      </c>
      <c r="W522" s="27">
        <f t="shared" si="183"/>
        <v>1211</v>
      </c>
      <c r="X522" s="27">
        <f t="shared" si="184"/>
        <v>0</v>
      </c>
      <c r="Y522" s="27">
        <f t="shared" si="185"/>
        <v>0</v>
      </c>
      <c r="Z522" s="28">
        <f t="shared" si="186"/>
        <v>1211</v>
      </c>
      <c r="AA522" s="27">
        <f t="shared" si="187"/>
        <v>1211</v>
      </c>
      <c r="AB522" s="27">
        <f t="shared" si="188"/>
        <v>0</v>
      </c>
      <c r="AC522" s="27">
        <f t="shared" si="189"/>
        <v>0</v>
      </c>
      <c r="AD522" s="28">
        <f t="shared" si="190"/>
        <v>1211</v>
      </c>
      <c r="AE522" s="28">
        <f t="shared" si="191"/>
        <v>3633</v>
      </c>
      <c r="AF522" s="29" t="s">
        <v>58</v>
      </c>
      <c r="AG522" s="29" t="s">
        <v>59</v>
      </c>
      <c r="AH522" s="29" t="s">
        <v>60</v>
      </c>
      <c r="AI522" s="29" t="s">
        <v>61</v>
      </c>
      <c r="AJ522" s="29" t="s">
        <v>62</v>
      </c>
      <c r="AK522" s="26" t="s">
        <v>63</v>
      </c>
      <c r="AL522" s="26" t="s">
        <v>62</v>
      </c>
      <c r="AM522" s="26" t="s">
        <v>64</v>
      </c>
      <c r="AN522" s="26" t="s">
        <v>65</v>
      </c>
      <c r="AO522" s="26"/>
    </row>
    <row r="523" spans="1:41">
      <c r="A523" s="26">
        <v>10</v>
      </c>
      <c r="B523" s="26" t="s">
        <v>710</v>
      </c>
      <c r="C523" s="26" t="s">
        <v>711</v>
      </c>
      <c r="D523" s="26" t="s">
        <v>712</v>
      </c>
      <c r="E523" s="26" t="s">
        <v>713</v>
      </c>
      <c r="F523" s="26" t="s">
        <v>712</v>
      </c>
      <c r="G523" s="26" t="s">
        <v>2331</v>
      </c>
      <c r="H523" s="26" t="s">
        <v>750</v>
      </c>
      <c r="I523" s="26"/>
      <c r="J523" s="26"/>
      <c r="K523" s="26" t="s">
        <v>721</v>
      </c>
      <c r="L523" s="26" t="s">
        <v>750</v>
      </c>
      <c r="M523" s="13" t="s">
        <v>2332</v>
      </c>
      <c r="N523" s="26"/>
      <c r="O523" s="26">
        <v>56335821</v>
      </c>
      <c r="P523" s="26" t="s">
        <v>1189</v>
      </c>
      <c r="Q523" s="26">
        <v>12</v>
      </c>
      <c r="R523" s="26">
        <v>36</v>
      </c>
      <c r="S523" s="36">
        <v>200</v>
      </c>
      <c r="T523" s="36">
        <v>256</v>
      </c>
      <c r="U523" s="36"/>
      <c r="V523" s="28">
        <f t="shared" si="182"/>
        <v>456</v>
      </c>
      <c r="W523" s="27">
        <f t="shared" si="183"/>
        <v>200</v>
      </c>
      <c r="X523" s="27">
        <f t="shared" si="184"/>
        <v>256</v>
      </c>
      <c r="Y523" s="27">
        <f t="shared" si="185"/>
        <v>0</v>
      </c>
      <c r="Z523" s="28">
        <f t="shared" si="186"/>
        <v>456</v>
      </c>
      <c r="AA523" s="27">
        <f t="shared" si="187"/>
        <v>200</v>
      </c>
      <c r="AB523" s="27">
        <f t="shared" si="188"/>
        <v>256</v>
      </c>
      <c r="AC523" s="27">
        <f t="shared" si="189"/>
        <v>0</v>
      </c>
      <c r="AD523" s="28">
        <f t="shared" si="190"/>
        <v>456</v>
      </c>
      <c r="AE523" s="28">
        <f t="shared" si="191"/>
        <v>1368</v>
      </c>
      <c r="AF523" s="29" t="s">
        <v>58</v>
      </c>
      <c r="AG523" s="29" t="s">
        <v>59</v>
      </c>
      <c r="AH523" s="29" t="s">
        <v>60</v>
      </c>
      <c r="AI523" s="29" t="s">
        <v>61</v>
      </c>
      <c r="AJ523" s="29" t="s">
        <v>62</v>
      </c>
      <c r="AK523" s="26" t="s">
        <v>63</v>
      </c>
      <c r="AL523" s="26" t="s">
        <v>62</v>
      </c>
      <c r="AM523" s="26" t="s">
        <v>64</v>
      </c>
      <c r="AN523" s="26" t="s">
        <v>65</v>
      </c>
      <c r="AO523" s="26"/>
    </row>
    <row r="524" spans="1:41">
      <c r="A524" s="26">
        <v>11</v>
      </c>
      <c r="B524" s="26" t="s">
        <v>710</v>
      </c>
      <c r="C524" s="26" t="s">
        <v>711</v>
      </c>
      <c r="D524" s="26" t="s">
        <v>712</v>
      </c>
      <c r="E524" s="26" t="s">
        <v>713</v>
      </c>
      <c r="F524" s="26" t="s">
        <v>712</v>
      </c>
      <c r="G524" s="26" t="s">
        <v>2333</v>
      </c>
      <c r="H524" s="26" t="s">
        <v>750</v>
      </c>
      <c r="I524" s="26"/>
      <c r="J524" s="26">
        <v>103</v>
      </c>
      <c r="K524" s="26" t="s">
        <v>721</v>
      </c>
      <c r="L524" s="26" t="s">
        <v>750</v>
      </c>
      <c r="M524" s="13" t="s">
        <v>2334</v>
      </c>
      <c r="N524" s="26"/>
      <c r="O524" s="26">
        <v>93245538</v>
      </c>
      <c r="P524" s="26" t="s">
        <v>692</v>
      </c>
      <c r="Q524" s="26">
        <v>8.5</v>
      </c>
      <c r="R524" s="26">
        <v>36</v>
      </c>
      <c r="S524" s="36">
        <v>301</v>
      </c>
      <c r="T524" s="36"/>
      <c r="U524" s="36"/>
      <c r="V524" s="28">
        <f t="shared" si="182"/>
        <v>301</v>
      </c>
      <c r="W524" s="27">
        <f t="shared" si="183"/>
        <v>301</v>
      </c>
      <c r="X524" s="27">
        <f t="shared" si="184"/>
        <v>0</v>
      </c>
      <c r="Y524" s="27">
        <f t="shared" si="185"/>
        <v>0</v>
      </c>
      <c r="Z524" s="28">
        <f t="shared" si="186"/>
        <v>301</v>
      </c>
      <c r="AA524" s="27">
        <f t="shared" si="187"/>
        <v>301</v>
      </c>
      <c r="AB524" s="27">
        <f t="shared" si="188"/>
        <v>0</v>
      </c>
      <c r="AC524" s="27">
        <f t="shared" si="189"/>
        <v>0</v>
      </c>
      <c r="AD524" s="28">
        <f t="shared" si="190"/>
        <v>301</v>
      </c>
      <c r="AE524" s="28">
        <f t="shared" si="191"/>
        <v>903</v>
      </c>
      <c r="AF524" s="29" t="s">
        <v>58</v>
      </c>
      <c r="AG524" s="29" t="s">
        <v>59</v>
      </c>
      <c r="AH524" s="29" t="s">
        <v>60</v>
      </c>
      <c r="AI524" s="29" t="s">
        <v>61</v>
      </c>
      <c r="AJ524" s="29" t="s">
        <v>62</v>
      </c>
      <c r="AK524" s="26" t="s">
        <v>63</v>
      </c>
      <c r="AL524" s="26" t="s">
        <v>62</v>
      </c>
      <c r="AM524" s="26" t="s">
        <v>64</v>
      </c>
      <c r="AN524" s="26" t="s">
        <v>65</v>
      </c>
      <c r="AO524" s="26"/>
    </row>
    <row r="525" spans="1:41">
      <c r="A525" s="26">
        <v>12</v>
      </c>
      <c r="B525" s="26" t="s">
        <v>710</v>
      </c>
      <c r="C525" s="26" t="s">
        <v>711</v>
      </c>
      <c r="D525" s="26" t="s">
        <v>712</v>
      </c>
      <c r="E525" s="26" t="s">
        <v>713</v>
      </c>
      <c r="F525" s="26" t="s">
        <v>712</v>
      </c>
      <c r="G525" s="26" t="s">
        <v>2335</v>
      </c>
      <c r="H525" s="26" t="s">
        <v>750</v>
      </c>
      <c r="I525" s="26"/>
      <c r="J525" s="26">
        <v>158</v>
      </c>
      <c r="K525" s="26" t="s">
        <v>721</v>
      </c>
      <c r="L525" s="26" t="s">
        <v>750</v>
      </c>
      <c r="M525" s="13" t="s">
        <v>2336</v>
      </c>
      <c r="N525" s="26"/>
      <c r="O525" s="26">
        <v>14221638</v>
      </c>
      <c r="P525" s="26" t="s">
        <v>692</v>
      </c>
      <c r="Q525" s="26">
        <v>4</v>
      </c>
      <c r="R525" s="26">
        <v>36</v>
      </c>
      <c r="S525" s="36">
        <v>3892</v>
      </c>
      <c r="T525" s="36"/>
      <c r="U525" s="36"/>
      <c r="V525" s="28">
        <f t="shared" si="182"/>
        <v>3892</v>
      </c>
      <c r="W525" s="27">
        <f t="shared" si="183"/>
        <v>3892</v>
      </c>
      <c r="X525" s="27">
        <f t="shared" si="184"/>
        <v>0</v>
      </c>
      <c r="Y525" s="27">
        <f t="shared" si="185"/>
        <v>0</v>
      </c>
      <c r="Z525" s="28">
        <f t="shared" si="186"/>
        <v>3892</v>
      </c>
      <c r="AA525" s="27">
        <f t="shared" si="187"/>
        <v>3892</v>
      </c>
      <c r="AB525" s="27">
        <f t="shared" si="188"/>
        <v>0</v>
      </c>
      <c r="AC525" s="27">
        <f t="shared" si="189"/>
        <v>0</v>
      </c>
      <c r="AD525" s="28">
        <f t="shared" si="190"/>
        <v>3892</v>
      </c>
      <c r="AE525" s="28">
        <f t="shared" si="191"/>
        <v>11676</v>
      </c>
      <c r="AF525" s="29" t="s">
        <v>58</v>
      </c>
      <c r="AG525" s="29" t="s">
        <v>59</v>
      </c>
      <c r="AH525" s="29" t="s">
        <v>60</v>
      </c>
      <c r="AI525" s="29" t="s">
        <v>61</v>
      </c>
      <c r="AJ525" s="29" t="s">
        <v>62</v>
      </c>
      <c r="AK525" s="26" t="s">
        <v>63</v>
      </c>
      <c r="AL525" s="26" t="s">
        <v>62</v>
      </c>
      <c r="AM525" s="26" t="s">
        <v>64</v>
      </c>
      <c r="AN525" s="26" t="s">
        <v>65</v>
      </c>
      <c r="AO525" s="26"/>
    </row>
    <row r="526" spans="1:41">
      <c r="A526" s="26">
        <v>13</v>
      </c>
      <c r="B526" s="26" t="s">
        <v>710</v>
      </c>
      <c r="C526" s="26" t="s">
        <v>711</v>
      </c>
      <c r="D526" s="26" t="s">
        <v>712</v>
      </c>
      <c r="E526" s="26" t="s">
        <v>713</v>
      </c>
      <c r="F526" s="26" t="s">
        <v>712</v>
      </c>
      <c r="G526" s="26" t="s">
        <v>1777</v>
      </c>
      <c r="H526" s="26" t="s">
        <v>750</v>
      </c>
      <c r="I526" s="26"/>
      <c r="J526" s="26" t="s">
        <v>2337</v>
      </c>
      <c r="K526" s="26" t="s">
        <v>721</v>
      </c>
      <c r="L526" s="26" t="s">
        <v>750</v>
      </c>
      <c r="M526" s="13" t="s">
        <v>2338</v>
      </c>
      <c r="N526" s="26"/>
      <c r="O526" s="26">
        <v>31611781</v>
      </c>
      <c r="P526" s="26" t="s">
        <v>1193</v>
      </c>
      <c r="Q526" s="26">
        <v>0</v>
      </c>
      <c r="R526" s="26">
        <v>36</v>
      </c>
      <c r="S526" s="36">
        <v>10</v>
      </c>
      <c r="T526" s="36"/>
      <c r="U526" s="36"/>
      <c r="V526" s="28">
        <f t="shared" si="182"/>
        <v>10</v>
      </c>
      <c r="W526" s="27">
        <f t="shared" si="183"/>
        <v>10</v>
      </c>
      <c r="X526" s="27">
        <f t="shared" si="184"/>
        <v>0</v>
      </c>
      <c r="Y526" s="27">
        <f t="shared" si="185"/>
        <v>0</v>
      </c>
      <c r="Z526" s="28">
        <f t="shared" si="186"/>
        <v>10</v>
      </c>
      <c r="AA526" s="27">
        <f t="shared" si="187"/>
        <v>10</v>
      </c>
      <c r="AB526" s="27">
        <f t="shared" si="188"/>
        <v>0</v>
      </c>
      <c r="AC526" s="27">
        <f t="shared" si="189"/>
        <v>0</v>
      </c>
      <c r="AD526" s="28">
        <f t="shared" si="190"/>
        <v>10</v>
      </c>
      <c r="AE526" s="28">
        <f t="shared" si="191"/>
        <v>30</v>
      </c>
      <c r="AF526" s="29" t="s">
        <v>58</v>
      </c>
      <c r="AG526" s="29" t="s">
        <v>59</v>
      </c>
      <c r="AH526" s="29" t="s">
        <v>60</v>
      </c>
      <c r="AI526" s="29" t="s">
        <v>61</v>
      </c>
      <c r="AJ526" s="29" t="s">
        <v>62</v>
      </c>
      <c r="AK526" s="26" t="s">
        <v>63</v>
      </c>
      <c r="AL526" s="26" t="s">
        <v>62</v>
      </c>
      <c r="AM526" s="26" t="s">
        <v>64</v>
      </c>
      <c r="AN526" s="26" t="s">
        <v>65</v>
      </c>
      <c r="AO526" s="26"/>
    </row>
    <row r="527" spans="1:41">
      <c r="A527" s="26">
        <v>14</v>
      </c>
      <c r="B527" s="26" t="s">
        <v>710</v>
      </c>
      <c r="C527" s="26" t="s">
        <v>711</v>
      </c>
      <c r="D527" s="26" t="s">
        <v>712</v>
      </c>
      <c r="E527" s="26" t="s">
        <v>713</v>
      </c>
      <c r="F527" s="26" t="s">
        <v>712</v>
      </c>
      <c r="G527" s="26" t="s">
        <v>2339</v>
      </c>
      <c r="H527" s="26" t="s">
        <v>714</v>
      </c>
      <c r="I527" s="26"/>
      <c r="J527" s="26" t="s">
        <v>2340</v>
      </c>
      <c r="K527" s="26" t="s">
        <v>715</v>
      </c>
      <c r="L527" s="26" t="s">
        <v>714</v>
      </c>
      <c r="M527" s="13" t="s">
        <v>2341</v>
      </c>
      <c r="N527" s="26"/>
      <c r="O527" s="26">
        <v>95293854</v>
      </c>
      <c r="P527" s="26" t="s">
        <v>718</v>
      </c>
      <c r="Q527" s="26">
        <v>4</v>
      </c>
      <c r="R527" s="26">
        <v>36</v>
      </c>
      <c r="S527" s="36">
        <v>1</v>
      </c>
      <c r="T527" s="36">
        <v>1</v>
      </c>
      <c r="U527" s="36"/>
      <c r="V527" s="28">
        <f t="shared" si="182"/>
        <v>2</v>
      </c>
      <c r="W527" s="27">
        <f t="shared" si="183"/>
        <v>1</v>
      </c>
      <c r="X527" s="27">
        <f t="shared" si="184"/>
        <v>1</v>
      </c>
      <c r="Y527" s="27">
        <f t="shared" si="185"/>
        <v>0</v>
      </c>
      <c r="Z527" s="28">
        <f t="shared" si="186"/>
        <v>2</v>
      </c>
      <c r="AA527" s="27">
        <f t="shared" si="187"/>
        <v>1</v>
      </c>
      <c r="AB527" s="27">
        <f t="shared" si="188"/>
        <v>1</v>
      </c>
      <c r="AC527" s="27">
        <f t="shared" si="189"/>
        <v>0</v>
      </c>
      <c r="AD527" s="28">
        <f t="shared" si="190"/>
        <v>2</v>
      </c>
      <c r="AE527" s="28">
        <f t="shared" si="191"/>
        <v>6</v>
      </c>
      <c r="AF527" s="29" t="s">
        <v>58</v>
      </c>
      <c r="AG527" s="29" t="s">
        <v>59</v>
      </c>
      <c r="AH527" s="29" t="s">
        <v>60</v>
      </c>
      <c r="AI527" s="29" t="s">
        <v>61</v>
      </c>
      <c r="AJ527" s="29" t="s">
        <v>62</v>
      </c>
      <c r="AK527" s="26" t="s">
        <v>63</v>
      </c>
      <c r="AL527" s="26" t="s">
        <v>62</v>
      </c>
      <c r="AM527" s="26" t="s">
        <v>64</v>
      </c>
      <c r="AN527" s="26" t="s">
        <v>65</v>
      </c>
      <c r="AO527" s="26"/>
    </row>
    <row r="528" spans="1:41">
      <c r="A528" s="26">
        <v>15</v>
      </c>
      <c r="B528" s="26" t="s">
        <v>710</v>
      </c>
      <c r="C528" s="26" t="s">
        <v>711</v>
      </c>
      <c r="D528" s="26" t="s">
        <v>712</v>
      </c>
      <c r="E528" s="26" t="s">
        <v>713</v>
      </c>
      <c r="F528" s="26" t="s">
        <v>712</v>
      </c>
      <c r="G528" s="26" t="s">
        <v>2342</v>
      </c>
      <c r="H528" s="26" t="s">
        <v>731</v>
      </c>
      <c r="I528" s="26"/>
      <c r="J528" s="26"/>
      <c r="K528" s="26" t="s">
        <v>721</v>
      </c>
      <c r="L528" s="26" t="s">
        <v>731</v>
      </c>
      <c r="M528" s="13" t="s">
        <v>2343</v>
      </c>
      <c r="N528" s="26"/>
      <c r="O528" s="26">
        <v>93122846</v>
      </c>
      <c r="P528" s="26" t="s">
        <v>1189</v>
      </c>
      <c r="Q528" s="26">
        <v>8.5</v>
      </c>
      <c r="R528" s="26">
        <v>36</v>
      </c>
      <c r="S528" s="36">
        <v>1000</v>
      </c>
      <c r="T528" s="36">
        <v>1925</v>
      </c>
      <c r="U528" s="36"/>
      <c r="V528" s="28">
        <f t="shared" si="182"/>
        <v>2925</v>
      </c>
      <c r="W528" s="27">
        <f t="shared" si="183"/>
        <v>1000</v>
      </c>
      <c r="X528" s="27">
        <f t="shared" si="184"/>
        <v>1925</v>
      </c>
      <c r="Y528" s="27">
        <f t="shared" si="185"/>
        <v>0</v>
      </c>
      <c r="Z528" s="28">
        <f t="shared" si="186"/>
        <v>2925</v>
      </c>
      <c r="AA528" s="27">
        <f t="shared" si="187"/>
        <v>1000</v>
      </c>
      <c r="AB528" s="27">
        <f t="shared" si="188"/>
        <v>1925</v>
      </c>
      <c r="AC528" s="27">
        <f t="shared" si="189"/>
        <v>0</v>
      </c>
      <c r="AD528" s="28">
        <f t="shared" si="190"/>
        <v>2925</v>
      </c>
      <c r="AE528" s="28">
        <f t="shared" si="191"/>
        <v>8775</v>
      </c>
      <c r="AF528" s="29" t="s">
        <v>58</v>
      </c>
      <c r="AG528" s="29" t="s">
        <v>59</v>
      </c>
      <c r="AH528" s="29" t="s">
        <v>60</v>
      </c>
      <c r="AI528" s="29" t="s">
        <v>61</v>
      </c>
      <c r="AJ528" s="29" t="s">
        <v>62</v>
      </c>
      <c r="AK528" s="26" t="s">
        <v>63</v>
      </c>
      <c r="AL528" s="26" t="s">
        <v>62</v>
      </c>
      <c r="AM528" s="26" t="s">
        <v>64</v>
      </c>
      <c r="AN528" s="26" t="s">
        <v>65</v>
      </c>
      <c r="AO528" s="26"/>
    </row>
    <row r="529" spans="1:41">
      <c r="A529" s="26">
        <v>16</v>
      </c>
      <c r="B529" s="26" t="s">
        <v>710</v>
      </c>
      <c r="C529" s="26" t="s">
        <v>711</v>
      </c>
      <c r="D529" s="26" t="s">
        <v>712</v>
      </c>
      <c r="E529" s="26" t="s">
        <v>713</v>
      </c>
      <c r="F529" s="26" t="s">
        <v>712</v>
      </c>
      <c r="G529" s="26" t="s">
        <v>2344</v>
      </c>
      <c r="H529" s="26" t="s">
        <v>736</v>
      </c>
      <c r="I529" s="26"/>
      <c r="J529" s="26">
        <v>24</v>
      </c>
      <c r="K529" s="26" t="s">
        <v>721</v>
      </c>
      <c r="L529" s="26" t="s">
        <v>736</v>
      </c>
      <c r="M529" s="13" t="s">
        <v>2345</v>
      </c>
      <c r="N529" s="26"/>
      <c r="O529" s="26">
        <v>56362723</v>
      </c>
      <c r="P529" s="26" t="s">
        <v>692</v>
      </c>
      <c r="Q529" s="26">
        <v>9</v>
      </c>
      <c r="R529" s="26">
        <v>36</v>
      </c>
      <c r="S529" s="36">
        <v>2230</v>
      </c>
      <c r="T529" s="36"/>
      <c r="U529" s="36"/>
      <c r="V529" s="28">
        <f t="shared" si="182"/>
        <v>2230</v>
      </c>
      <c r="W529" s="27">
        <f t="shared" si="183"/>
        <v>2230</v>
      </c>
      <c r="X529" s="27">
        <f t="shared" si="184"/>
        <v>0</v>
      </c>
      <c r="Y529" s="27">
        <f t="shared" si="185"/>
        <v>0</v>
      </c>
      <c r="Z529" s="28">
        <f t="shared" si="186"/>
        <v>2230</v>
      </c>
      <c r="AA529" s="27">
        <f t="shared" si="187"/>
        <v>2230</v>
      </c>
      <c r="AB529" s="27">
        <f t="shared" si="188"/>
        <v>0</v>
      </c>
      <c r="AC529" s="27">
        <f t="shared" si="189"/>
        <v>0</v>
      </c>
      <c r="AD529" s="28">
        <f t="shared" si="190"/>
        <v>2230</v>
      </c>
      <c r="AE529" s="28">
        <f t="shared" si="191"/>
        <v>6690</v>
      </c>
      <c r="AF529" s="29" t="s">
        <v>58</v>
      </c>
      <c r="AG529" s="29" t="s">
        <v>59</v>
      </c>
      <c r="AH529" s="29" t="s">
        <v>60</v>
      </c>
      <c r="AI529" s="29" t="s">
        <v>61</v>
      </c>
      <c r="AJ529" s="29" t="s">
        <v>62</v>
      </c>
      <c r="AK529" s="26" t="s">
        <v>63</v>
      </c>
      <c r="AL529" s="26" t="s">
        <v>62</v>
      </c>
      <c r="AM529" s="26" t="s">
        <v>64</v>
      </c>
      <c r="AN529" s="26" t="s">
        <v>65</v>
      </c>
      <c r="AO529" s="26"/>
    </row>
    <row r="530" spans="1:41">
      <c r="A530" s="26">
        <v>17</v>
      </c>
      <c r="B530" s="26" t="s">
        <v>710</v>
      </c>
      <c r="C530" s="26" t="s">
        <v>711</v>
      </c>
      <c r="D530" s="26" t="s">
        <v>712</v>
      </c>
      <c r="E530" s="26" t="s">
        <v>713</v>
      </c>
      <c r="F530" s="26" t="s">
        <v>712</v>
      </c>
      <c r="G530" s="26" t="s">
        <v>2346</v>
      </c>
      <c r="H530" s="26" t="s">
        <v>724</v>
      </c>
      <c r="I530" s="26"/>
      <c r="J530" s="26">
        <v>40</v>
      </c>
      <c r="K530" s="26" t="s">
        <v>721</v>
      </c>
      <c r="L530" s="26" t="s">
        <v>724</v>
      </c>
      <c r="M530" s="13" t="s">
        <v>2347</v>
      </c>
      <c r="N530" s="26"/>
      <c r="O530" s="26">
        <v>14218907</v>
      </c>
      <c r="P530" s="26" t="s">
        <v>692</v>
      </c>
      <c r="Q530" s="26">
        <v>9</v>
      </c>
      <c r="R530" s="26">
        <v>36</v>
      </c>
      <c r="S530" s="36">
        <v>611</v>
      </c>
      <c r="T530" s="36"/>
      <c r="U530" s="36"/>
      <c r="V530" s="28">
        <f t="shared" si="182"/>
        <v>611</v>
      </c>
      <c r="W530" s="27">
        <f t="shared" si="183"/>
        <v>611</v>
      </c>
      <c r="X530" s="27">
        <f t="shared" si="184"/>
        <v>0</v>
      </c>
      <c r="Y530" s="27">
        <f t="shared" si="185"/>
        <v>0</v>
      </c>
      <c r="Z530" s="28">
        <f t="shared" si="186"/>
        <v>611</v>
      </c>
      <c r="AA530" s="27">
        <f t="shared" si="187"/>
        <v>611</v>
      </c>
      <c r="AB530" s="27">
        <f t="shared" si="188"/>
        <v>0</v>
      </c>
      <c r="AC530" s="27">
        <f t="shared" si="189"/>
        <v>0</v>
      </c>
      <c r="AD530" s="28">
        <f t="shared" si="190"/>
        <v>611</v>
      </c>
      <c r="AE530" s="28">
        <f t="shared" si="191"/>
        <v>1833</v>
      </c>
      <c r="AF530" s="29" t="s">
        <v>58</v>
      </c>
      <c r="AG530" s="29" t="s">
        <v>59</v>
      </c>
      <c r="AH530" s="29" t="s">
        <v>60</v>
      </c>
      <c r="AI530" s="29" t="s">
        <v>61</v>
      </c>
      <c r="AJ530" s="29" t="s">
        <v>62</v>
      </c>
      <c r="AK530" s="26" t="s">
        <v>63</v>
      </c>
      <c r="AL530" s="26" t="s">
        <v>62</v>
      </c>
      <c r="AM530" s="26" t="s">
        <v>64</v>
      </c>
      <c r="AN530" s="26" t="s">
        <v>65</v>
      </c>
      <c r="AO530" s="26"/>
    </row>
    <row r="531" spans="1:41">
      <c r="A531" s="26">
        <v>18</v>
      </c>
      <c r="B531" s="26" t="s">
        <v>710</v>
      </c>
      <c r="C531" s="26" t="s">
        <v>711</v>
      </c>
      <c r="D531" s="26" t="s">
        <v>712</v>
      </c>
      <c r="E531" s="26" t="s">
        <v>713</v>
      </c>
      <c r="F531" s="26" t="s">
        <v>712</v>
      </c>
      <c r="G531" s="26" t="s">
        <v>1243</v>
      </c>
      <c r="H531" s="26" t="s">
        <v>736</v>
      </c>
      <c r="I531" s="26"/>
      <c r="J531" s="26">
        <v>24</v>
      </c>
      <c r="K531" s="26" t="s">
        <v>721</v>
      </c>
      <c r="L531" s="26" t="s">
        <v>736</v>
      </c>
      <c r="M531" s="13" t="s">
        <v>2348</v>
      </c>
      <c r="N531" s="26"/>
      <c r="O531" s="26" t="s">
        <v>2349</v>
      </c>
      <c r="P531" s="26" t="s">
        <v>692</v>
      </c>
      <c r="Q531" s="26">
        <v>9</v>
      </c>
      <c r="R531" s="26">
        <v>36</v>
      </c>
      <c r="S531" s="36">
        <v>0</v>
      </c>
      <c r="T531" s="36"/>
      <c r="U531" s="36"/>
      <c r="V531" s="28">
        <f t="shared" si="182"/>
        <v>0</v>
      </c>
      <c r="W531" s="27">
        <f t="shared" si="183"/>
        <v>0</v>
      </c>
      <c r="X531" s="27">
        <f t="shared" si="184"/>
        <v>0</v>
      </c>
      <c r="Y531" s="27">
        <f t="shared" si="185"/>
        <v>0</v>
      </c>
      <c r="Z531" s="28">
        <f t="shared" si="186"/>
        <v>0</v>
      </c>
      <c r="AA531" s="27">
        <f t="shared" si="187"/>
        <v>0</v>
      </c>
      <c r="AB531" s="27">
        <f t="shared" si="188"/>
        <v>0</v>
      </c>
      <c r="AC531" s="27">
        <f t="shared" si="189"/>
        <v>0</v>
      </c>
      <c r="AD531" s="28">
        <f t="shared" si="190"/>
        <v>0</v>
      </c>
      <c r="AE531" s="28">
        <f t="shared" si="191"/>
        <v>0</v>
      </c>
      <c r="AF531" s="29" t="s">
        <v>58</v>
      </c>
      <c r="AG531" s="29" t="s">
        <v>59</v>
      </c>
      <c r="AH531" s="29" t="s">
        <v>60</v>
      </c>
      <c r="AI531" s="29" t="s">
        <v>61</v>
      </c>
      <c r="AJ531" s="29" t="s">
        <v>62</v>
      </c>
      <c r="AK531" s="26" t="s">
        <v>63</v>
      </c>
      <c r="AL531" s="26" t="s">
        <v>62</v>
      </c>
      <c r="AM531" s="26" t="s">
        <v>64</v>
      </c>
      <c r="AN531" s="26" t="s">
        <v>65</v>
      </c>
      <c r="AO531" s="26"/>
    </row>
    <row r="532" spans="1:41">
      <c r="A532" s="26">
        <v>19</v>
      </c>
      <c r="B532" s="26" t="s">
        <v>710</v>
      </c>
      <c r="C532" s="26" t="s">
        <v>711</v>
      </c>
      <c r="D532" s="26" t="s">
        <v>712</v>
      </c>
      <c r="E532" s="26" t="s">
        <v>713</v>
      </c>
      <c r="F532" s="26" t="s">
        <v>712</v>
      </c>
      <c r="G532" s="26" t="s">
        <v>1723</v>
      </c>
      <c r="H532" s="26" t="s">
        <v>724</v>
      </c>
      <c r="I532" s="26"/>
      <c r="J532" s="26">
        <v>39</v>
      </c>
      <c r="K532" s="26" t="s">
        <v>721</v>
      </c>
      <c r="L532" s="26" t="s">
        <v>724</v>
      </c>
      <c r="M532" s="13" t="s">
        <v>2350</v>
      </c>
      <c r="N532" s="26"/>
      <c r="O532" s="26">
        <v>31762246</v>
      </c>
      <c r="P532" s="26" t="s">
        <v>692</v>
      </c>
      <c r="Q532" s="26">
        <v>4</v>
      </c>
      <c r="R532" s="26">
        <v>36</v>
      </c>
      <c r="S532" s="36">
        <v>203</v>
      </c>
      <c r="T532" s="36"/>
      <c r="U532" s="36"/>
      <c r="V532" s="28">
        <f t="shared" si="182"/>
        <v>203</v>
      </c>
      <c r="W532" s="27">
        <f t="shared" si="183"/>
        <v>203</v>
      </c>
      <c r="X532" s="27">
        <f t="shared" si="184"/>
        <v>0</v>
      </c>
      <c r="Y532" s="27">
        <f t="shared" si="185"/>
        <v>0</v>
      </c>
      <c r="Z532" s="28">
        <f t="shared" si="186"/>
        <v>203</v>
      </c>
      <c r="AA532" s="27">
        <f t="shared" si="187"/>
        <v>203</v>
      </c>
      <c r="AB532" s="27">
        <f t="shared" si="188"/>
        <v>0</v>
      </c>
      <c r="AC532" s="27">
        <f t="shared" si="189"/>
        <v>0</v>
      </c>
      <c r="AD532" s="28">
        <f t="shared" si="190"/>
        <v>203</v>
      </c>
      <c r="AE532" s="28">
        <f t="shared" si="191"/>
        <v>609</v>
      </c>
      <c r="AF532" s="29" t="s">
        <v>58</v>
      </c>
      <c r="AG532" s="29" t="s">
        <v>59</v>
      </c>
      <c r="AH532" s="29" t="s">
        <v>60</v>
      </c>
      <c r="AI532" s="29" t="s">
        <v>61</v>
      </c>
      <c r="AJ532" s="29" t="s">
        <v>62</v>
      </c>
      <c r="AK532" s="26" t="s">
        <v>63</v>
      </c>
      <c r="AL532" s="26" t="s">
        <v>62</v>
      </c>
      <c r="AM532" s="26" t="s">
        <v>64</v>
      </c>
      <c r="AN532" s="26" t="s">
        <v>65</v>
      </c>
      <c r="AO532" s="26"/>
    </row>
    <row r="533" spans="1:41">
      <c r="A533" s="26">
        <v>20</v>
      </c>
      <c r="B533" s="26" t="s">
        <v>710</v>
      </c>
      <c r="C533" s="26" t="s">
        <v>711</v>
      </c>
      <c r="D533" s="26" t="s">
        <v>712</v>
      </c>
      <c r="E533" s="26" t="s">
        <v>713</v>
      </c>
      <c r="F533" s="26" t="s">
        <v>712</v>
      </c>
      <c r="G533" s="26" t="s">
        <v>1079</v>
      </c>
      <c r="H533" s="26" t="s">
        <v>776</v>
      </c>
      <c r="I533" s="26"/>
      <c r="J533" s="26">
        <v>60</v>
      </c>
      <c r="K533" s="26" t="s">
        <v>721</v>
      </c>
      <c r="L533" s="26" t="s">
        <v>776</v>
      </c>
      <c r="M533" s="13" t="s">
        <v>2351</v>
      </c>
      <c r="N533" s="26"/>
      <c r="O533" s="26">
        <v>56362741</v>
      </c>
      <c r="P533" s="26" t="s">
        <v>692</v>
      </c>
      <c r="Q533" s="26">
        <v>11</v>
      </c>
      <c r="R533" s="26">
        <v>36</v>
      </c>
      <c r="S533" s="36">
        <v>251</v>
      </c>
      <c r="T533" s="36"/>
      <c r="U533" s="36"/>
      <c r="V533" s="28">
        <f t="shared" si="182"/>
        <v>251</v>
      </c>
      <c r="W533" s="27">
        <f t="shared" si="183"/>
        <v>251</v>
      </c>
      <c r="X533" s="27">
        <f t="shared" si="184"/>
        <v>0</v>
      </c>
      <c r="Y533" s="27">
        <f t="shared" si="185"/>
        <v>0</v>
      </c>
      <c r="Z533" s="28">
        <f t="shared" si="186"/>
        <v>251</v>
      </c>
      <c r="AA533" s="27">
        <f t="shared" si="187"/>
        <v>251</v>
      </c>
      <c r="AB533" s="27">
        <f t="shared" si="188"/>
        <v>0</v>
      </c>
      <c r="AC533" s="27">
        <f t="shared" si="189"/>
        <v>0</v>
      </c>
      <c r="AD533" s="28">
        <f t="shared" si="190"/>
        <v>251</v>
      </c>
      <c r="AE533" s="28">
        <f t="shared" si="191"/>
        <v>753</v>
      </c>
      <c r="AF533" s="29" t="s">
        <v>58</v>
      </c>
      <c r="AG533" s="29" t="s">
        <v>59</v>
      </c>
      <c r="AH533" s="29" t="s">
        <v>60</v>
      </c>
      <c r="AI533" s="29" t="s">
        <v>61</v>
      </c>
      <c r="AJ533" s="29" t="s">
        <v>62</v>
      </c>
      <c r="AK533" s="26" t="s">
        <v>63</v>
      </c>
      <c r="AL533" s="26" t="s">
        <v>62</v>
      </c>
      <c r="AM533" s="26" t="s">
        <v>64</v>
      </c>
      <c r="AN533" s="26" t="s">
        <v>65</v>
      </c>
      <c r="AO533" s="26"/>
    </row>
    <row r="534" spans="1:41">
      <c r="A534" s="26">
        <v>21</v>
      </c>
      <c r="B534" s="26" t="s">
        <v>710</v>
      </c>
      <c r="C534" s="26" t="s">
        <v>711</v>
      </c>
      <c r="D534" s="26" t="s">
        <v>712</v>
      </c>
      <c r="E534" s="26" t="s">
        <v>713</v>
      </c>
      <c r="F534" s="26" t="s">
        <v>712</v>
      </c>
      <c r="G534" s="26" t="s">
        <v>1723</v>
      </c>
      <c r="H534" s="26" t="s">
        <v>731</v>
      </c>
      <c r="I534" s="26"/>
      <c r="J534" s="26" t="s">
        <v>2352</v>
      </c>
      <c r="K534" s="26" t="s">
        <v>721</v>
      </c>
      <c r="L534" s="26" t="s">
        <v>731</v>
      </c>
      <c r="M534" s="13" t="s">
        <v>2353</v>
      </c>
      <c r="N534" s="26"/>
      <c r="O534" s="26">
        <v>90116398</v>
      </c>
      <c r="P534" s="26" t="s">
        <v>692</v>
      </c>
      <c r="Q534" s="26">
        <v>9</v>
      </c>
      <c r="R534" s="26">
        <v>36</v>
      </c>
      <c r="S534" s="36">
        <v>2593</v>
      </c>
      <c r="T534" s="36"/>
      <c r="U534" s="36"/>
      <c r="V534" s="28">
        <f t="shared" si="182"/>
        <v>2593</v>
      </c>
      <c r="W534" s="27">
        <f t="shared" si="183"/>
        <v>2593</v>
      </c>
      <c r="X534" s="27">
        <f t="shared" si="184"/>
        <v>0</v>
      </c>
      <c r="Y534" s="27">
        <f t="shared" si="185"/>
        <v>0</v>
      </c>
      <c r="Z534" s="28">
        <f t="shared" si="186"/>
        <v>2593</v>
      </c>
      <c r="AA534" s="27">
        <f t="shared" si="187"/>
        <v>2593</v>
      </c>
      <c r="AB534" s="27">
        <f t="shared" si="188"/>
        <v>0</v>
      </c>
      <c r="AC534" s="27">
        <f t="shared" si="189"/>
        <v>0</v>
      </c>
      <c r="AD534" s="28">
        <f t="shared" si="190"/>
        <v>2593</v>
      </c>
      <c r="AE534" s="28">
        <f t="shared" si="191"/>
        <v>7779</v>
      </c>
      <c r="AF534" s="29" t="s">
        <v>58</v>
      </c>
      <c r="AG534" s="29" t="s">
        <v>59</v>
      </c>
      <c r="AH534" s="29" t="s">
        <v>60</v>
      </c>
      <c r="AI534" s="29" t="s">
        <v>61</v>
      </c>
      <c r="AJ534" s="29" t="s">
        <v>62</v>
      </c>
      <c r="AK534" s="26" t="s">
        <v>63</v>
      </c>
      <c r="AL534" s="26" t="s">
        <v>62</v>
      </c>
      <c r="AM534" s="26" t="s">
        <v>64</v>
      </c>
      <c r="AN534" s="26" t="s">
        <v>65</v>
      </c>
      <c r="AO534" s="26"/>
    </row>
    <row r="535" spans="1:41">
      <c r="A535" s="26">
        <v>22</v>
      </c>
      <c r="B535" s="26" t="s">
        <v>710</v>
      </c>
      <c r="C535" s="26" t="s">
        <v>711</v>
      </c>
      <c r="D535" s="26" t="s">
        <v>712</v>
      </c>
      <c r="E535" s="26" t="s">
        <v>713</v>
      </c>
      <c r="F535" s="26" t="s">
        <v>712</v>
      </c>
      <c r="G535" s="26" t="s">
        <v>1723</v>
      </c>
      <c r="H535" s="26" t="s">
        <v>714</v>
      </c>
      <c r="I535" s="26"/>
      <c r="J535" s="26" t="s">
        <v>2354</v>
      </c>
      <c r="K535" s="26" t="s">
        <v>715</v>
      </c>
      <c r="L535" s="26" t="s">
        <v>714</v>
      </c>
      <c r="M535" s="13" t="s">
        <v>2355</v>
      </c>
      <c r="N535" s="26"/>
      <c r="O535" s="26">
        <v>32335775</v>
      </c>
      <c r="P535" s="26" t="s">
        <v>1193</v>
      </c>
      <c r="Q535" s="26">
        <v>0</v>
      </c>
      <c r="R535" s="26">
        <v>36</v>
      </c>
      <c r="S535" s="36">
        <v>50</v>
      </c>
      <c r="T535" s="36"/>
      <c r="U535" s="36"/>
      <c r="V535" s="28">
        <f t="shared" si="182"/>
        <v>50</v>
      </c>
      <c r="W535" s="27">
        <f t="shared" si="183"/>
        <v>50</v>
      </c>
      <c r="X535" s="27">
        <f t="shared" si="184"/>
        <v>0</v>
      </c>
      <c r="Y535" s="27">
        <f t="shared" si="185"/>
        <v>0</v>
      </c>
      <c r="Z535" s="28">
        <f t="shared" si="186"/>
        <v>50</v>
      </c>
      <c r="AA535" s="27">
        <f t="shared" si="187"/>
        <v>50</v>
      </c>
      <c r="AB535" s="27">
        <f t="shared" si="188"/>
        <v>0</v>
      </c>
      <c r="AC535" s="27">
        <f t="shared" si="189"/>
        <v>0</v>
      </c>
      <c r="AD535" s="28">
        <f t="shared" si="190"/>
        <v>50</v>
      </c>
      <c r="AE535" s="28">
        <f t="shared" si="191"/>
        <v>150</v>
      </c>
      <c r="AF535" s="29" t="s">
        <v>58</v>
      </c>
      <c r="AG535" s="29" t="s">
        <v>59</v>
      </c>
      <c r="AH535" s="29" t="s">
        <v>60</v>
      </c>
      <c r="AI535" s="29" t="s">
        <v>61</v>
      </c>
      <c r="AJ535" s="29" t="s">
        <v>62</v>
      </c>
      <c r="AK535" s="26" t="s">
        <v>63</v>
      </c>
      <c r="AL535" s="26" t="s">
        <v>62</v>
      </c>
      <c r="AM535" s="26" t="s">
        <v>64</v>
      </c>
      <c r="AN535" s="26" t="s">
        <v>65</v>
      </c>
      <c r="AO535" s="26"/>
    </row>
    <row r="536" spans="1:41">
      <c r="A536" s="26">
        <v>23</v>
      </c>
      <c r="B536" s="26" t="s">
        <v>710</v>
      </c>
      <c r="C536" s="26" t="s">
        <v>711</v>
      </c>
      <c r="D536" s="26" t="s">
        <v>712</v>
      </c>
      <c r="E536" s="26" t="s">
        <v>713</v>
      </c>
      <c r="F536" s="26" t="s">
        <v>712</v>
      </c>
      <c r="G536" s="26" t="s">
        <v>2339</v>
      </c>
      <c r="H536" s="26" t="s">
        <v>750</v>
      </c>
      <c r="I536" s="26"/>
      <c r="J536" s="26">
        <v>258</v>
      </c>
      <c r="K536" s="26" t="s">
        <v>721</v>
      </c>
      <c r="L536" s="26" t="s">
        <v>750</v>
      </c>
      <c r="M536" s="13" t="s">
        <v>2356</v>
      </c>
      <c r="N536" s="26"/>
      <c r="O536" s="26">
        <v>86002616</v>
      </c>
      <c r="P536" s="26" t="s">
        <v>1189</v>
      </c>
      <c r="Q536" s="26">
        <v>4</v>
      </c>
      <c r="R536" s="26">
        <v>36</v>
      </c>
      <c r="S536" s="36">
        <v>700</v>
      </c>
      <c r="T536" s="36">
        <v>746</v>
      </c>
      <c r="U536" s="36"/>
      <c r="V536" s="28">
        <f t="shared" si="182"/>
        <v>1446</v>
      </c>
      <c r="W536" s="27">
        <f t="shared" si="183"/>
        <v>700</v>
      </c>
      <c r="X536" s="27">
        <f t="shared" si="184"/>
        <v>746</v>
      </c>
      <c r="Y536" s="27">
        <f t="shared" si="185"/>
        <v>0</v>
      </c>
      <c r="Z536" s="28">
        <f t="shared" si="186"/>
        <v>1446</v>
      </c>
      <c r="AA536" s="27">
        <f t="shared" si="187"/>
        <v>700</v>
      </c>
      <c r="AB536" s="27">
        <f t="shared" si="188"/>
        <v>746</v>
      </c>
      <c r="AC536" s="27">
        <f t="shared" si="189"/>
        <v>0</v>
      </c>
      <c r="AD536" s="28">
        <f t="shared" si="190"/>
        <v>1446</v>
      </c>
      <c r="AE536" s="28">
        <f t="shared" si="191"/>
        <v>4338</v>
      </c>
      <c r="AF536" s="29" t="s">
        <v>58</v>
      </c>
      <c r="AG536" s="29" t="s">
        <v>59</v>
      </c>
      <c r="AH536" s="29" t="s">
        <v>60</v>
      </c>
      <c r="AI536" s="29" t="s">
        <v>61</v>
      </c>
      <c r="AJ536" s="29" t="s">
        <v>62</v>
      </c>
      <c r="AK536" s="26" t="s">
        <v>63</v>
      </c>
      <c r="AL536" s="26" t="s">
        <v>62</v>
      </c>
      <c r="AM536" s="26" t="s">
        <v>64</v>
      </c>
      <c r="AN536" s="26" t="s">
        <v>65</v>
      </c>
      <c r="AO536" s="26"/>
    </row>
    <row r="537" spans="1:41">
      <c r="A537" s="26">
        <v>24</v>
      </c>
      <c r="B537" s="26" t="s">
        <v>710</v>
      </c>
      <c r="C537" s="26" t="s">
        <v>711</v>
      </c>
      <c r="D537" s="26" t="s">
        <v>712</v>
      </c>
      <c r="E537" s="26" t="s">
        <v>713</v>
      </c>
      <c r="F537" s="26" t="s">
        <v>712</v>
      </c>
      <c r="G537" s="26" t="s">
        <v>2357</v>
      </c>
      <c r="H537" s="26" t="s">
        <v>750</v>
      </c>
      <c r="I537" s="26"/>
      <c r="J537" s="26">
        <v>258</v>
      </c>
      <c r="K537" s="26" t="s">
        <v>721</v>
      </c>
      <c r="L537" s="26" t="s">
        <v>750</v>
      </c>
      <c r="M537" s="13" t="s">
        <v>2358</v>
      </c>
      <c r="N537" s="26"/>
      <c r="O537" s="26">
        <v>56356849</v>
      </c>
      <c r="P537" s="26" t="s">
        <v>718</v>
      </c>
      <c r="Q537" s="26">
        <v>30</v>
      </c>
      <c r="R537" s="26">
        <v>36</v>
      </c>
      <c r="S537" s="36">
        <v>703</v>
      </c>
      <c r="T537" s="36">
        <v>600</v>
      </c>
      <c r="U537" s="36"/>
      <c r="V537" s="28">
        <f t="shared" si="182"/>
        <v>1303</v>
      </c>
      <c r="W537" s="27">
        <f t="shared" si="183"/>
        <v>703</v>
      </c>
      <c r="X537" s="27">
        <f t="shared" si="184"/>
        <v>600</v>
      </c>
      <c r="Y537" s="27">
        <f t="shared" si="185"/>
        <v>0</v>
      </c>
      <c r="Z537" s="28">
        <f t="shared" si="186"/>
        <v>1303</v>
      </c>
      <c r="AA537" s="27">
        <f t="shared" si="187"/>
        <v>703</v>
      </c>
      <c r="AB537" s="27">
        <f t="shared" si="188"/>
        <v>600</v>
      </c>
      <c r="AC537" s="27">
        <f t="shared" si="189"/>
        <v>0</v>
      </c>
      <c r="AD537" s="28">
        <f t="shared" si="190"/>
        <v>1303</v>
      </c>
      <c r="AE537" s="28">
        <f t="shared" si="191"/>
        <v>3909</v>
      </c>
      <c r="AF537" s="29" t="s">
        <v>58</v>
      </c>
      <c r="AG537" s="29" t="s">
        <v>59</v>
      </c>
      <c r="AH537" s="29" t="s">
        <v>60</v>
      </c>
      <c r="AI537" s="29" t="s">
        <v>61</v>
      </c>
      <c r="AJ537" s="29" t="s">
        <v>62</v>
      </c>
      <c r="AK537" s="26" t="s">
        <v>63</v>
      </c>
      <c r="AL537" s="26" t="s">
        <v>62</v>
      </c>
      <c r="AM537" s="26" t="s">
        <v>64</v>
      </c>
      <c r="AN537" s="26" t="s">
        <v>65</v>
      </c>
      <c r="AO537" s="26"/>
    </row>
    <row r="538" spans="1:41">
      <c r="A538" s="26">
        <v>25</v>
      </c>
      <c r="B538" s="26" t="s">
        <v>710</v>
      </c>
      <c r="C538" s="26" t="s">
        <v>711</v>
      </c>
      <c r="D538" s="26" t="s">
        <v>712</v>
      </c>
      <c r="E538" s="26" t="s">
        <v>713</v>
      </c>
      <c r="F538" s="26" t="s">
        <v>712</v>
      </c>
      <c r="G538" s="26" t="s">
        <v>2359</v>
      </c>
      <c r="H538" s="26" t="s">
        <v>750</v>
      </c>
      <c r="I538" s="26"/>
      <c r="J538" s="26">
        <v>258</v>
      </c>
      <c r="K538" s="26" t="s">
        <v>721</v>
      </c>
      <c r="L538" s="26" t="s">
        <v>750</v>
      </c>
      <c r="M538" s="13" t="s">
        <v>2360</v>
      </c>
      <c r="N538" s="26"/>
      <c r="O538" s="26">
        <v>88135518</v>
      </c>
      <c r="P538" s="26" t="s">
        <v>1189</v>
      </c>
      <c r="Q538" s="26">
        <v>4</v>
      </c>
      <c r="R538" s="26">
        <v>36</v>
      </c>
      <c r="S538" s="36">
        <v>600</v>
      </c>
      <c r="T538" s="36">
        <v>771</v>
      </c>
      <c r="U538" s="36"/>
      <c r="V538" s="28">
        <f t="shared" si="182"/>
        <v>1371</v>
      </c>
      <c r="W538" s="27">
        <f t="shared" si="183"/>
        <v>600</v>
      </c>
      <c r="X538" s="27">
        <f t="shared" si="184"/>
        <v>771</v>
      </c>
      <c r="Y538" s="27">
        <f t="shared" si="185"/>
        <v>0</v>
      </c>
      <c r="Z538" s="28">
        <f t="shared" si="186"/>
        <v>1371</v>
      </c>
      <c r="AA538" s="27">
        <f t="shared" si="187"/>
        <v>600</v>
      </c>
      <c r="AB538" s="27">
        <f t="shared" si="188"/>
        <v>771</v>
      </c>
      <c r="AC538" s="27">
        <f t="shared" si="189"/>
        <v>0</v>
      </c>
      <c r="AD538" s="28">
        <f t="shared" si="190"/>
        <v>1371</v>
      </c>
      <c r="AE538" s="28">
        <f t="shared" si="191"/>
        <v>4113</v>
      </c>
      <c r="AF538" s="29" t="s">
        <v>58</v>
      </c>
      <c r="AG538" s="29" t="s">
        <v>59</v>
      </c>
      <c r="AH538" s="29" t="s">
        <v>60</v>
      </c>
      <c r="AI538" s="29" t="s">
        <v>61</v>
      </c>
      <c r="AJ538" s="29" t="s">
        <v>62</v>
      </c>
      <c r="AK538" s="26" t="s">
        <v>63</v>
      </c>
      <c r="AL538" s="26" t="s">
        <v>62</v>
      </c>
      <c r="AM538" s="26" t="s">
        <v>64</v>
      </c>
      <c r="AN538" s="26" t="s">
        <v>65</v>
      </c>
      <c r="AO538" s="26"/>
    </row>
    <row r="539" spans="1:41">
      <c r="A539" s="26">
        <v>26</v>
      </c>
      <c r="B539" s="26" t="s">
        <v>710</v>
      </c>
      <c r="C539" s="26" t="s">
        <v>711</v>
      </c>
      <c r="D539" s="26" t="s">
        <v>712</v>
      </c>
      <c r="E539" s="26" t="s">
        <v>713</v>
      </c>
      <c r="F539" s="26" t="s">
        <v>712</v>
      </c>
      <c r="G539" s="26" t="s">
        <v>2361</v>
      </c>
      <c r="H539" s="26" t="s">
        <v>750</v>
      </c>
      <c r="I539" s="26"/>
      <c r="J539" s="26">
        <v>267</v>
      </c>
      <c r="K539" s="26" t="s">
        <v>721</v>
      </c>
      <c r="L539" s="26" t="s">
        <v>750</v>
      </c>
      <c r="M539" s="13" t="s">
        <v>2362</v>
      </c>
      <c r="N539" s="26"/>
      <c r="O539" s="26">
        <v>32756429</v>
      </c>
      <c r="P539" s="26" t="s">
        <v>692</v>
      </c>
      <c r="Q539" s="26">
        <v>4</v>
      </c>
      <c r="R539" s="26">
        <v>36</v>
      </c>
      <c r="S539" s="36">
        <v>13</v>
      </c>
      <c r="T539" s="36"/>
      <c r="U539" s="36"/>
      <c r="V539" s="28">
        <f t="shared" si="182"/>
        <v>13</v>
      </c>
      <c r="W539" s="27">
        <f t="shared" si="183"/>
        <v>13</v>
      </c>
      <c r="X539" s="27">
        <f t="shared" si="184"/>
        <v>0</v>
      </c>
      <c r="Y539" s="27">
        <f t="shared" si="185"/>
        <v>0</v>
      </c>
      <c r="Z539" s="28">
        <f t="shared" si="186"/>
        <v>13</v>
      </c>
      <c r="AA539" s="27">
        <f t="shared" si="187"/>
        <v>13</v>
      </c>
      <c r="AB539" s="27">
        <f t="shared" si="188"/>
        <v>0</v>
      </c>
      <c r="AC539" s="27">
        <f t="shared" si="189"/>
        <v>0</v>
      </c>
      <c r="AD539" s="28">
        <f t="shared" si="190"/>
        <v>13</v>
      </c>
      <c r="AE539" s="28">
        <f t="shared" si="191"/>
        <v>39</v>
      </c>
      <c r="AF539" s="29" t="s">
        <v>58</v>
      </c>
      <c r="AG539" s="29" t="s">
        <v>59</v>
      </c>
      <c r="AH539" s="29" t="s">
        <v>60</v>
      </c>
      <c r="AI539" s="29" t="s">
        <v>61</v>
      </c>
      <c r="AJ539" s="29" t="s">
        <v>62</v>
      </c>
      <c r="AK539" s="26" t="s">
        <v>63</v>
      </c>
      <c r="AL539" s="26" t="s">
        <v>62</v>
      </c>
      <c r="AM539" s="26" t="s">
        <v>64</v>
      </c>
      <c r="AN539" s="26" t="s">
        <v>65</v>
      </c>
      <c r="AO539" s="26"/>
    </row>
    <row r="540" spans="1:41">
      <c r="A540" s="26">
        <v>27</v>
      </c>
      <c r="B540" s="26" t="s">
        <v>710</v>
      </c>
      <c r="C540" s="26" t="s">
        <v>711</v>
      </c>
      <c r="D540" s="26" t="s">
        <v>712</v>
      </c>
      <c r="E540" s="26" t="s">
        <v>713</v>
      </c>
      <c r="F540" s="26" t="s">
        <v>712</v>
      </c>
      <c r="G540" s="26" t="s">
        <v>2363</v>
      </c>
      <c r="H540" s="26" t="s">
        <v>750</v>
      </c>
      <c r="I540" s="26"/>
      <c r="J540" s="26" t="s">
        <v>2337</v>
      </c>
      <c r="K540" s="26" t="s">
        <v>721</v>
      </c>
      <c r="L540" s="26" t="s">
        <v>750</v>
      </c>
      <c r="M540" s="13" t="s">
        <v>2364</v>
      </c>
      <c r="N540" s="26"/>
      <c r="O540" s="26">
        <v>93490820</v>
      </c>
      <c r="P540" s="26" t="s">
        <v>1189</v>
      </c>
      <c r="Q540" s="26">
        <v>9</v>
      </c>
      <c r="R540" s="26">
        <v>36</v>
      </c>
      <c r="S540" s="36">
        <v>400</v>
      </c>
      <c r="T540" s="36">
        <v>498</v>
      </c>
      <c r="U540" s="36"/>
      <c r="V540" s="28">
        <f t="shared" si="182"/>
        <v>898</v>
      </c>
      <c r="W540" s="27">
        <f t="shared" si="183"/>
        <v>400</v>
      </c>
      <c r="X540" s="27">
        <f t="shared" si="184"/>
        <v>498</v>
      </c>
      <c r="Y540" s="27">
        <f t="shared" si="185"/>
        <v>0</v>
      </c>
      <c r="Z540" s="28">
        <f t="shared" si="186"/>
        <v>898</v>
      </c>
      <c r="AA540" s="27">
        <f t="shared" si="187"/>
        <v>400</v>
      </c>
      <c r="AB540" s="27">
        <f t="shared" si="188"/>
        <v>498</v>
      </c>
      <c r="AC540" s="27">
        <f t="shared" si="189"/>
        <v>0</v>
      </c>
      <c r="AD540" s="28">
        <f t="shared" si="190"/>
        <v>898</v>
      </c>
      <c r="AE540" s="28">
        <f t="shared" si="191"/>
        <v>2694</v>
      </c>
      <c r="AF540" s="29" t="s">
        <v>58</v>
      </c>
      <c r="AG540" s="29" t="s">
        <v>59</v>
      </c>
      <c r="AH540" s="29" t="s">
        <v>60</v>
      </c>
      <c r="AI540" s="29" t="s">
        <v>61</v>
      </c>
      <c r="AJ540" s="29" t="s">
        <v>62</v>
      </c>
      <c r="AK540" s="26" t="s">
        <v>63</v>
      </c>
      <c r="AL540" s="26" t="s">
        <v>62</v>
      </c>
      <c r="AM540" s="26" t="s">
        <v>64</v>
      </c>
      <c r="AN540" s="26" t="s">
        <v>65</v>
      </c>
      <c r="AO540" s="26"/>
    </row>
    <row r="541" spans="1:41">
      <c r="A541" s="26">
        <v>28</v>
      </c>
      <c r="B541" s="26" t="s">
        <v>710</v>
      </c>
      <c r="C541" s="26" t="s">
        <v>711</v>
      </c>
      <c r="D541" s="26" t="s">
        <v>712</v>
      </c>
      <c r="E541" s="26" t="s">
        <v>713</v>
      </c>
      <c r="F541" s="26" t="s">
        <v>712</v>
      </c>
      <c r="G541" s="26" t="s">
        <v>2365</v>
      </c>
      <c r="H541" s="26" t="s">
        <v>750</v>
      </c>
      <c r="I541" s="26"/>
      <c r="J541" s="26">
        <v>267</v>
      </c>
      <c r="K541" s="26" t="s">
        <v>721</v>
      </c>
      <c r="L541" s="26" t="s">
        <v>750</v>
      </c>
      <c r="M541" s="13" t="s">
        <v>2366</v>
      </c>
      <c r="N541" s="26"/>
      <c r="O541" s="26">
        <v>32756545</v>
      </c>
      <c r="P541" s="26" t="s">
        <v>1193</v>
      </c>
      <c r="Q541" s="26">
        <v>0</v>
      </c>
      <c r="R541" s="26">
        <v>36</v>
      </c>
      <c r="S541" s="36">
        <v>1500</v>
      </c>
      <c r="T541" s="36"/>
      <c r="U541" s="36"/>
      <c r="V541" s="28">
        <f t="shared" si="182"/>
        <v>1500</v>
      </c>
      <c r="W541" s="27">
        <f t="shared" si="183"/>
        <v>1500</v>
      </c>
      <c r="X541" s="27">
        <f t="shared" si="184"/>
        <v>0</v>
      </c>
      <c r="Y541" s="27">
        <f t="shared" si="185"/>
        <v>0</v>
      </c>
      <c r="Z541" s="28">
        <f t="shared" si="186"/>
        <v>1500</v>
      </c>
      <c r="AA541" s="27">
        <f t="shared" si="187"/>
        <v>1500</v>
      </c>
      <c r="AB541" s="27">
        <f t="shared" si="188"/>
        <v>0</v>
      </c>
      <c r="AC541" s="27">
        <f t="shared" si="189"/>
        <v>0</v>
      </c>
      <c r="AD541" s="28">
        <f t="shared" si="190"/>
        <v>1500</v>
      </c>
      <c r="AE541" s="28">
        <f t="shared" si="191"/>
        <v>4500</v>
      </c>
      <c r="AF541" s="29" t="s">
        <v>58</v>
      </c>
      <c r="AG541" s="29" t="s">
        <v>59</v>
      </c>
      <c r="AH541" s="29" t="s">
        <v>60</v>
      </c>
      <c r="AI541" s="29" t="s">
        <v>61</v>
      </c>
      <c r="AJ541" s="29" t="s">
        <v>62</v>
      </c>
      <c r="AK541" s="26" t="s">
        <v>63</v>
      </c>
      <c r="AL541" s="26" t="s">
        <v>62</v>
      </c>
      <c r="AM541" s="26" t="s">
        <v>64</v>
      </c>
      <c r="AN541" s="26" t="s">
        <v>65</v>
      </c>
      <c r="AO541" s="26"/>
    </row>
    <row r="542" spans="1:41">
      <c r="A542" s="26">
        <v>29</v>
      </c>
      <c r="B542" s="26" t="s">
        <v>710</v>
      </c>
      <c r="C542" s="26" t="s">
        <v>711</v>
      </c>
      <c r="D542" s="26" t="s">
        <v>712</v>
      </c>
      <c r="E542" s="26" t="s">
        <v>713</v>
      </c>
      <c r="F542" s="26" t="s">
        <v>712</v>
      </c>
      <c r="G542" s="26" t="s">
        <v>2367</v>
      </c>
      <c r="H542" s="26" t="s">
        <v>750</v>
      </c>
      <c r="I542" s="26"/>
      <c r="J542" s="26"/>
      <c r="K542" s="26" t="s">
        <v>721</v>
      </c>
      <c r="L542" s="26" t="s">
        <v>750</v>
      </c>
      <c r="M542" s="13" t="s">
        <v>2368</v>
      </c>
      <c r="N542" s="26"/>
      <c r="O542" s="26">
        <v>95296853</v>
      </c>
      <c r="P542" s="26" t="s">
        <v>1895</v>
      </c>
      <c r="Q542" s="26">
        <v>20</v>
      </c>
      <c r="R542" s="26">
        <v>36</v>
      </c>
      <c r="S542" s="36">
        <v>30000</v>
      </c>
      <c r="T542" s="36">
        <v>20000</v>
      </c>
      <c r="U542" s="36">
        <v>36962</v>
      </c>
      <c r="V542" s="28">
        <f t="shared" si="182"/>
        <v>86962</v>
      </c>
      <c r="W542" s="27">
        <f t="shared" si="183"/>
        <v>30000</v>
      </c>
      <c r="X542" s="27">
        <f t="shared" si="184"/>
        <v>20000</v>
      </c>
      <c r="Y542" s="27">
        <f t="shared" si="185"/>
        <v>36962</v>
      </c>
      <c r="Z542" s="28">
        <f t="shared" si="186"/>
        <v>86962</v>
      </c>
      <c r="AA542" s="27">
        <f t="shared" si="187"/>
        <v>30000</v>
      </c>
      <c r="AB542" s="27">
        <f t="shared" si="188"/>
        <v>20000</v>
      </c>
      <c r="AC542" s="27">
        <f t="shared" si="189"/>
        <v>36962</v>
      </c>
      <c r="AD542" s="28">
        <f t="shared" si="190"/>
        <v>86962</v>
      </c>
      <c r="AE542" s="28">
        <f t="shared" si="191"/>
        <v>260886</v>
      </c>
      <c r="AF542" s="29" t="s">
        <v>58</v>
      </c>
      <c r="AG542" s="29" t="s">
        <v>59</v>
      </c>
      <c r="AH542" s="29" t="s">
        <v>60</v>
      </c>
      <c r="AI542" s="29" t="s">
        <v>61</v>
      </c>
      <c r="AJ542" s="29" t="s">
        <v>62</v>
      </c>
      <c r="AK542" s="26" t="s">
        <v>63</v>
      </c>
      <c r="AL542" s="26" t="s">
        <v>62</v>
      </c>
      <c r="AM542" s="26" t="s">
        <v>64</v>
      </c>
      <c r="AN542" s="26" t="s">
        <v>65</v>
      </c>
      <c r="AO542" s="26"/>
    </row>
    <row r="543" spans="1:41">
      <c r="A543" s="26">
        <v>30</v>
      </c>
      <c r="B543" s="26" t="s">
        <v>710</v>
      </c>
      <c r="C543" s="26" t="s">
        <v>711</v>
      </c>
      <c r="D543" s="26" t="s">
        <v>712</v>
      </c>
      <c r="E543" s="26" t="s">
        <v>713</v>
      </c>
      <c r="F543" s="26" t="s">
        <v>712</v>
      </c>
      <c r="G543" s="26" t="s">
        <v>1619</v>
      </c>
      <c r="H543" s="26" t="s">
        <v>750</v>
      </c>
      <c r="I543" s="26"/>
      <c r="J543" s="26"/>
      <c r="K543" s="26" t="s">
        <v>721</v>
      </c>
      <c r="L543" s="26" t="s">
        <v>750</v>
      </c>
      <c r="M543" s="13" t="s">
        <v>2369</v>
      </c>
      <c r="N543" s="26"/>
      <c r="O543" s="26">
        <v>42112672</v>
      </c>
      <c r="P543" s="26" t="s">
        <v>1895</v>
      </c>
      <c r="Q543" s="26">
        <v>35</v>
      </c>
      <c r="R543" s="26">
        <v>36</v>
      </c>
      <c r="S543" s="36">
        <v>15000</v>
      </c>
      <c r="T543" s="36">
        <v>5000</v>
      </c>
      <c r="U543" s="36">
        <v>16582</v>
      </c>
      <c r="V543" s="28">
        <f t="shared" si="182"/>
        <v>36582</v>
      </c>
      <c r="W543" s="27">
        <f t="shared" si="183"/>
        <v>15000</v>
      </c>
      <c r="X543" s="27">
        <f t="shared" si="184"/>
        <v>5000</v>
      </c>
      <c r="Y543" s="27">
        <f t="shared" si="185"/>
        <v>16582</v>
      </c>
      <c r="Z543" s="28">
        <f t="shared" si="186"/>
        <v>36582</v>
      </c>
      <c r="AA543" s="27">
        <f t="shared" si="187"/>
        <v>15000</v>
      </c>
      <c r="AB543" s="27">
        <f t="shared" si="188"/>
        <v>5000</v>
      </c>
      <c r="AC543" s="27">
        <f t="shared" si="189"/>
        <v>16582</v>
      </c>
      <c r="AD543" s="28">
        <f t="shared" si="190"/>
        <v>36582</v>
      </c>
      <c r="AE543" s="28">
        <f t="shared" si="191"/>
        <v>109746</v>
      </c>
      <c r="AF543" s="29" t="s">
        <v>58</v>
      </c>
      <c r="AG543" s="29" t="s">
        <v>59</v>
      </c>
      <c r="AH543" s="29" t="s">
        <v>60</v>
      </c>
      <c r="AI543" s="29" t="s">
        <v>61</v>
      </c>
      <c r="AJ543" s="29" t="s">
        <v>62</v>
      </c>
      <c r="AK543" s="26" t="s">
        <v>63</v>
      </c>
      <c r="AL543" s="26" t="s">
        <v>62</v>
      </c>
      <c r="AM543" s="26" t="s">
        <v>64</v>
      </c>
      <c r="AN543" s="26" t="s">
        <v>65</v>
      </c>
      <c r="AO543" s="26"/>
    </row>
    <row r="544" spans="1:41">
      <c r="A544" s="26">
        <v>31</v>
      </c>
      <c r="B544" s="26" t="s">
        <v>710</v>
      </c>
      <c r="C544" s="26" t="s">
        <v>711</v>
      </c>
      <c r="D544" s="26" t="s">
        <v>712</v>
      </c>
      <c r="E544" s="26" t="s">
        <v>713</v>
      </c>
      <c r="F544" s="26" t="s">
        <v>712</v>
      </c>
      <c r="G544" s="26" t="s">
        <v>2370</v>
      </c>
      <c r="H544" s="26" t="s">
        <v>750</v>
      </c>
      <c r="I544" s="26"/>
      <c r="J544" s="26">
        <v>267</v>
      </c>
      <c r="K544" s="26" t="s">
        <v>721</v>
      </c>
      <c r="L544" s="26" t="s">
        <v>750</v>
      </c>
      <c r="M544" s="13" t="s">
        <v>2371</v>
      </c>
      <c r="N544" s="26"/>
      <c r="O544" s="26">
        <v>50434433</v>
      </c>
      <c r="P544" s="26" t="s">
        <v>1895</v>
      </c>
      <c r="Q544" s="26">
        <v>21</v>
      </c>
      <c r="R544" s="26">
        <v>36</v>
      </c>
      <c r="S544" s="36">
        <v>30000</v>
      </c>
      <c r="T544" s="36">
        <v>10000</v>
      </c>
      <c r="U544" s="36">
        <v>39874</v>
      </c>
      <c r="V544" s="28">
        <f t="shared" si="182"/>
        <v>79874</v>
      </c>
      <c r="W544" s="27">
        <f t="shared" si="183"/>
        <v>30000</v>
      </c>
      <c r="X544" s="27">
        <f t="shared" si="184"/>
        <v>10000</v>
      </c>
      <c r="Y544" s="27">
        <f t="shared" si="185"/>
        <v>39874</v>
      </c>
      <c r="Z544" s="28">
        <f t="shared" si="186"/>
        <v>79874</v>
      </c>
      <c r="AA544" s="27">
        <f t="shared" si="187"/>
        <v>30000</v>
      </c>
      <c r="AB544" s="27">
        <f t="shared" si="188"/>
        <v>10000</v>
      </c>
      <c r="AC544" s="27">
        <f t="shared" si="189"/>
        <v>39874</v>
      </c>
      <c r="AD544" s="28">
        <f t="shared" si="190"/>
        <v>79874</v>
      </c>
      <c r="AE544" s="28">
        <f t="shared" si="191"/>
        <v>239622</v>
      </c>
      <c r="AF544" s="29" t="s">
        <v>58</v>
      </c>
      <c r="AG544" s="29" t="s">
        <v>59</v>
      </c>
      <c r="AH544" s="29" t="s">
        <v>60</v>
      </c>
      <c r="AI544" s="29" t="s">
        <v>61</v>
      </c>
      <c r="AJ544" s="29" t="s">
        <v>62</v>
      </c>
      <c r="AK544" s="26" t="s">
        <v>63</v>
      </c>
      <c r="AL544" s="26" t="s">
        <v>62</v>
      </c>
      <c r="AM544" s="26" t="s">
        <v>64</v>
      </c>
      <c r="AN544" s="26" t="s">
        <v>65</v>
      </c>
      <c r="AO544" s="26"/>
    </row>
    <row r="545" spans="1:41">
      <c r="A545" s="26">
        <v>32</v>
      </c>
      <c r="B545" s="26" t="s">
        <v>710</v>
      </c>
      <c r="C545" s="26" t="s">
        <v>711</v>
      </c>
      <c r="D545" s="26" t="s">
        <v>712</v>
      </c>
      <c r="E545" s="26" t="s">
        <v>713</v>
      </c>
      <c r="F545" s="26" t="s">
        <v>712</v>
      </c>
      <c r="G545" s="26" t="s">
        <v>1723</v>
      </c>
      <c r="H545" s="26" t="s">
        <v>2372</v>
      </c>
      <c r="I545" s="26"/>
      <c r="J545" s="26">
        <v>97</v>
      </c>
      <c r="K545" s="26" t="s">
        <v>721</v>
      </c>
      <c r="L545" s="26" t="s">
        <v>2372</v>
      </c>
      <c r="M545" s="13" t="s">
        <v>2373</v>
      </c>
      <c r="N545" s="26"/>
      <c r="O545" s="26" t="s">
        <v>2374</v>
      </c>
      <c r="P545" s="26" t="s">
        <v>692</v>
      </c>
      <c r="Q545" s="26">
        <v>11</v>
      </c>
      <c r="R545" s="26">
        <v>36</v>
      </c>
      <c r="S545" s="36">
        <v>2254</v>
      </c>
      <c r="T545" s="36"/>
      <c r="U545" s="36"/>
      <c r="V545" s="28">
        <f t="shared" si="182"/>
        <v>2254</v>
      </c>
      <c r="W545" s="27">
        <f t="shared" si="183"/>
        <v>2254</v>
      </c>
      <c r="X545" s="27">
        <f t="shared" si="184"/>
        <v>0</v>
      </c>
      <c r="Y545" s="27">
        <f t="shared" si="185"/>
        <v>0</v>
      </c>
      <c r="Z545" s="28">
        <f t="shared" si="186"/>
        <v>2254</v>
      </c>
      <c r="AA545" s="27">
        <f t="shared" si="187"/>
        <v>2254</v>
      </c>
      <c r="AB545" s="27">
        <f t="shared" si="188"/>
        <v>0</v>
      </c>
      <c r="AC545" s="27">
        <f t="shared" si="189"/>
        <v>0</v>
      </c>
      <c r="AD545" s="28">
        <f t="shared" si="190"/>
        <v>2254</v>
      </c>
      <c r="AE545" s="28">
        <f t="shared" si="191"/>
        <v>6762</v>
      </c>
      <c r="AF545" s="29" t="s">
        <v>58</v>
      </c>
      <c r="AG545" s="29" t="s">
        <v>1533</v>
      </c>
      <c r="AH545" s="29" t="s">
        <v>60</v>
      </c>
      <c r="AI545" s="29" t="s">
        <v>1534</v>
      </c>
      <c r="AJ545" s="29" t="s">
        <v>2375</v>
      </c>
      <c r="AK545" s="26" t="s">
        <v>1536</v>
      </c>
      <c r="AL545" s="26" t="s">
        <v>1537</v>
      </c>
      <c r="AM545" s="26" t="s">
        <v>64</v>
      </c>
      <c r="AN545" s="26" t="s">
        <v>65</v>
      </c>
      <c r="AO545" s="26" t="s">
        <v>2832</v>
      </c>
    </row>
    <row r="546" spans="1:41">
      <c r="A546" s="26">
        <v>33</v>
      </c>
      <c r="B546" s="26" t="s">
        <v>710</v>
      </c>
      <c r="C546" s="26" t="s">
        <v>711</v>
      </c>
      <c r="D546" s="26" t="s">
        <v>712</v>
      </c>
      <c r="E546" s="26" t="s">
        <v>713</v>
      </c>
      <c r="F546" s="26" t="s">
        <v>712</v>
      </c>
      <c r="G546" s="26" t="s">
        <v>1723</v>
      </c>
      <c r="H546" s="26" t="s">
        <v>773</v>
      </c>
      <c r="I546" s="26"/>
      <c r="J546" s="26">
        <v>58</v>
      </c>
      <c r="K546" s="26" t="s">
        <v>721</v>
      </c>
      <c r="L546" s="26" t="s">
        <v>773</v>
      </c>
      <c r="M546" s="13" t="s">
        <v>2376</v>
      </c>
      <c r="N546" s="26"/>
      <c r="O546" s="26" t="s">
        <v>2377</v>
      </c>
      <c r="P546" s="26" t="s">
        <v>692</v>
      </c>
      <c r="Q546" s="26">
        <v>9</v>
      </c>
      <c r="R546" s="26">
        <v>36</v>
      </c>
      <c r="S546" s="36">
        <v>4089</v>
      </c>
      <c r="T546" s="36"/>
      <c r="U546" s="36"/>
      <c r="V546" s="28">
        <f t="shared" si="182"/>
        <v>4089</v>
      </c>
      <c r="W546" s="27">
        <f t="shared" si="183"/>
        <v>4089</v>
      </c>
      <c r="X546" s="27">
        <f t="shared" si="184"/>
        <v>0</v>
      </c>
      <c r="Y546" s="27">
        <f t="shared" si="185"/>
        <v>0</v>
      </c>
      <c r="Z546" s="28">
        <f t="shared" si="186"/>
        <v>4089</v>
      </c>
      <c r="AA546" s="27">
        <f t="shared" si="187"/>
        <v>4089</v>
      </c>
      <c r="AB546" s="27">
        <f t="shared" si="188"/>
        <v>0</v>
      </c>
      <c r="AC546" s="27">
        <f t="shared" si="189"/>
        <v>0</v>
      </c>
      <c r="AD546" s="28">
        <f t="shared" si="190"/>
        <v>4089</v>
      </c>
      <c r="AE546" s="28">
        <f t="shared" si="191"/>
        <v>12267</v>
      </c>
      <c r="AF546" s="29" t="s">
        <v>58</v>
      </c>
      <c r="AG546" s="29" t="s">
        <v>1533</v>
      </c>
      <c r="AH546" s="29" t="s">
        <v>60</v>
      </c>
      <c r="AI546" s="29" t="s">
        <v>1534</v>
      </c>
      <c r="AJ546" s="29" t="s">
        <v>2375</v>
      </c>
      <c r="AK546" s="26" t="s">
        <v>1536</v>
      </c>
      <c r="AL546" s="26" t="s">
        <v>1537</v>
      </c>
      <c r="AM546" s="26" t="s">
        <v>64</v>
      </c>
      <c r="AN546" s="26" t="s">
        <v>65</v>
      </c>
      <c r="AO546" s="26" t="s">
        <v>2832</v>
      </c>
    </row>
    <row r="547" spans="1:41">
      <c r="A547" s="26">
        <v>34</v>
      </c>
      <c r="B547" s="26" t="s">
        <v>710</v>
      </c>
      <c r="C547" s="26" t="s">
        <v>711</v>
      </c>
      <c r="D547" s="26" t="s">
        <v>712</v>
      </c>
      <c r="E547" s="26" t="s">
        <v>713</v>
      </c>
      <c r="F547" s="26" t="s">
        <v>712</v>
      </c>
      <c r="G547" s="26" t="s">
        <v>1723</v>
      </c>
      <c r="H547" s="26" t="s">
        <v>728</v>
      </c>
      <c r="I547" s="26"/>
      <c r="J547" s="26">
        <v>40</v>
      </c>
      <c r="K547" s="26" t="s">
        <v>721</v>
      </c>
      <c r="L547" s="26" t="s">
        <v>728</v>
      </c>
      <c r="M547" s="13" t="s">
        <v>2378</v>
      </c>
      <c r="N547" s="26"/>
      <c r="O547" s="26" t="s">
        <v>2379</v>
      </c>
      <c r="P547" s="26" t="s">
        <v>1281</v>
      </c>
      <c r="Q547" s="26">
        <v>12</v>
      </c>
      <c r="R547" s="26">
        <v>36</v>
      </c>
      <c r="S547" s="36">
        <v>500</v>
      </c>
      <c r="T547" s="36">
        <v>486</v>
      </c>
      <c r="U547" s="36"/>
      <c r="V547" s="28">
        <f t="shared" si="182"/>
        <v>986</v>
      </c>
      <c r="W547" s="27">
        <f t="shared" si="183"/>
        <v>500</v>
      </c>
      <c r="X547" s="27">
        <f t="shared" si="184"/>
        <v>486</v>
      </c>
      <c r="Y547" s="27">
        <f t="shared" si="185"/>
        <v>0</v>
      </c>
      <c r="Z547" s="28">
        <f t="shared" si="186"/>
        <v>986</v>
      </c>
      <c r="AA547" s="27">
        <f t="shared" si="187"/>
        <v>500</v>
      </c>
      <c r="AB547" s="27">
        <f t="shared" si="188"/>
        <v>486</v>
      </c>
      <c r="AC547" s="27">
        <f t="shared" si="189"/>
        <v>0</v>
      </c>
      <c r="AD547" s="28">
        <f t="shared" si="190"/>
        <v>986</v>
      </c>
      <c r="AE547" s="28">
        <f t="shared" si="191"/>
        <v>2958</v>
      </c>
      <c r="AF547" s="29" t="s">
        <v>58</v>
      </c>
      <c r="AG547" s="29" t="s">
        <v>1533</v>
      </c>
      <c r="AH547" s="29" t="s">
        <v>60</v>
      </c>
      <c r="AI547" s="29" t="s">
        <v>1534</v>
      </c>
      <c r="AJ547" s="29" t="s">
        <v>2375</v>
      </c>
      <c r="AK547" s="26" t="s">
        <v>1536</v>
      </c>
      <c r="AL547" s="26" t="s">
        <v>1537</v>
      </c>
      <c r="AM547" s="26" t="s">
        <v>64</v>
      </c>
      <c r="AN547" s="26" t="s">
        <v>65</v>
      </c>
      <c r="AO547" s="26" t="s">
        <v>2832</v>
      </c>
    </row>
    <row r="548" spans="1:41">
      <c r="A548" s="26">
        <v>35</v>
      </c>
      <c r="B548" s="26" t="s">
        <v>710</v>
      </c>
      <c r="C548" s="26" t="s">
        <v>711</v>
      </c>
      <c r="D548" s="26" t="s">
        <v>712</v>
      </c>
      <c r="E548" s="26" t="s">
        <v>713</v>
      </c>
      <c r="F548" s="26" t="s">
        <v>712</v>
      </c>
      <c r="G548" s="26" t="s">
        <v>1723</v>
      </c>
      <c r="H548" s="26" t="s">
        <v>743</v>
      </c>
      <c r="I548" s="26"/>
      <c r="J548" s="26">
        <v>75</v>
      </c>
      <c r="K548" s="26" t="s">
        <v>721</v>
      </c>
      <c r="L548" s="26" t="s">
        <v>743</v>
      </c>
      <c r="M548" s="13" t="s">
        <v>2380</v>
      </c>
      <c r="N548" s="26"/>
      <c r="O548" s="26" t="s">
        <v>2381</v>
      </c>
      <c r="P548" s="26" t="s">
        <v>692</v>
      </c>
      <c r="Q548" s="26">
        <v>9</v>
      </c>
      <c r="R548" s="26">
        <v>36</v>
      </c>
      <c r="S548" s="36">
        <v>248</v>
      </c>
      <c r="T548" s="36"/>
      <c r="U548" s="36"/>
      <c r="V548" s="28">
        <f t="shared" si="182"/>
        <v>248</v>
      </c>
      <c r="W548" s="27">
        <f t="shared" si="183"/>
        <v>248</v>
      </c>
      <c r="X548" s="27">
        <f t="shared" si="184"/>
        <v>0</v>
      </c>
      <c r="Y548" s="27">
        <f t="shared" si="185"/>
        <v>0</v>
      </c>
      <c r="Z548" s="28">
        <f t="shared" si="186"/>
        <v>248</v>
      </c>
      <c r="AA548" s="27">
        <f t="shared" si="187"/>
        <v>248</v>
      </c>
      <c r="AB548" s="27">
        <f t="shared" si="188"/>
        <v>0</v>
      </c>
      <c r="AC548" s="27">
        <f t="shared" si="189"/>
        <v>0</v>
      </c>
      <c r="AD548" s="28">
        <f t="shared" si="190"/>
        <v>248</v>
      </c>
      <c r="AE548" s="28">
        <f t="shared" si="191"/>
        <v>744</v>
      </c>
      <c r="AF548" s="29" t="s">
        <v>58</v>
      </c>
      <c r="AG548" s="29" t="s">
        <v>1533</v>
      </c>
      <c r="AH548" s="29" t="s">
        <v>60</v>
      </c>
      <c r="AI548" s="29" t="s">
        <v>1534</v>
      </c>
      <c r="AJ548" s="29" t="s">
        <v>2375</v>
      </c>
      <c r="AK548" s="26" t="s">
        <v>1536</v>
      </c>
      <c r="AL548" s="26" t="s">
        <v>1537</v>
      </c>
      <c r="AM548" s="26" t="s">
        <v>64</v>
      </c>
      <c r="AN548" s="26" t="s">
        <v>65</v>
      </c>
      <c r="AO548" s="26" t="s">
        <v>2832</v>
      </c>
    </row>
    <row r="549" spans="1:41">
      <c r="A549" s="26">
        <v>36</v>
      </c>
      <c r="B549" s="26" t="s">
        <v>710</v>
      </c>
      <c r="C549" s="26" t="s">
        <v>711</v>
      </c>
      <c r="D549" s="26" t="s">
        <v>712</v>
      </c>
      <c r="E549" s="26" t="s">
        <v>713</v>
      </c>
      <c r="F549" s="26" t="s">
        <v>712</v>
      </c>
      <c r="G549" s="26" t="s">
        <v>1723</v>
      </c>
      <c r="H549" s="26" t="s">
        <v>2382</v>
      </c>
      <c r="I549" s="26"/>
      <c r="J549" s="26" t="s">
        <v>2383</v>
      </c>
      <c r="K549" s="26" t="s">
        <v>721</v>
      </c>
      <c r="L549" s="26" t="s">
        <v>2382</v>
      </c>
      <c r="M549" s="13" t="s">
        <v>2384</v>
      </c>
      <c r="N549" s="26"/>
      <c r="O549" s="26" t="s">
        <v>2385</v>
      </c>
      <c r="P549" s="26" t="s">
        <v>692</v>
      </c>
      <c r="Q549" s="26">
        <v>8.5</v>
      </c>
      <c r="R549" s="26">
        <v>36</v>
      </c>
      <c r="S549" s="36">
        <v>81</v>
      </c>
      <c r="T549" s="36"/>
      <c r="U549" s="36"/>
      <c r="V549" s="28">
        <f t="shared" si="182"/>
        <v>81</v>
      </c>
      <c r="W549" s="27">
        <f t="shared" si="183"/>
        <v>81</v>
      </c>
      <c r="X549" s="27">
        <f t="shared" si="184"/>
        <v>0</v>
      </c>
      <c r="Y549" s="27">
        <f t="shared" si="185"/>
        <v>0</v>
      </c>
      <c r="Z549" s="28">
        <f t="shared" si="186"/>
        <v>81</v>
      </c>
      <c r="AA549" s="27">
        <f t="shared" si="187"/>
        <v>81</v>
      </c>
      <c r="AB549" s="27">
        <f t="shared" si="188"/>
        <v>0</v>
      </c>
      <c r="AC549" s="27">
        <f t="shared" si="189"/>
        <v>0</v>
      </c>
      <c r="AD549" s="28">
        <f t="shared" si="190"/>
        <v>81</v>
      </c>
      <c r="AE549" s="28">
        <f t="shared" si="191"/>
        <v>243</v>
      </c>
      <c r="AF549" s="29" t="s">
        <v>58</v>
      </c>
      <c r="AG549" s="29" t="s">
        <v>1533</v>
      </c>
      <c r="AH549" s="29" t="s">
        <v>60</v>
      </c>
      <c r="AI549" s="29" t="s">
        <v>1534</v>
      </c>
      <c r="AJ549" s="29" t="s">
        <v>2375</v>
      </c>
      <c r="AK549" s="26" t="s">
        <v>1536</v>
      </c>
      <c r="AL549" s="26" t="s">
        <v>1537</v>
      </c>
      <c r="AM549" s="26" t="s">
        <v>64</v>
      </c>
      <c r="AN549" s="26" t="s">
        <v>65</v>
      </c>
      <c r="AO549" s="26" t="s">
        <v>2832</v>
      </c>
    </row>
    <row r="550" spans="1:41">
      <c r="A550" s="26">
        <v>37</v>
      </c>
      <c r="B550" s="26" t="s">
        <v>710</v>
      </c>
      <c r="C550" s="26" t="s">
        <v>711</v>
      </c>
      <c r="D550" s="26" t="s">
        <v>712</v>
      </c>
      <c r="E550" s="26" t="s">
        <v>713</v>
      </c>
      <c r="F550" s="26" t="s">
        <v>712</v>
      </c>
      <c r="G550" s="26" t="s">
        <v>1723</v>
      </c>
      <c r="H550" s="26" t="s">
        <v>766</v>
      </c>
      <c r="I550" s="26"/>
      <c r="J550" s="26">
        <v>11</v>
      </c>
      <c r="K550" s="26" t="s">
        <v>721</v>
      </c>
      <c r="L550" s="26" t="s">
        <v>766</v>
      </c>
      <c r="M550" s="13" t="s">
        <v>2386</v>
      </c>
      <c r="N550" s="26"/>
      <c r="O550" s="26" t="s">
        <v>2387</v>
      </c>
      <c r="P550" s="26" t="s">
        <v>692</v>
      </c>
      <c r="Q550" s="26">
        <v>9</v>
      </c>
      <c r="R550" s="26">
        <v>36</v>
      </c>
      <c r="S550" s="36">
        <v>1388</v>
      </c>
      <c r="T550" s="36"/>
      <c r="U550" s="36"/>
      <c r="V550" s="28">
        <f t="shared" si="182"/>
        <v>1388</v>
      </c>
      <c r="W550" s="27">
        <f t="shared" si="183"/>
        <v>1388</v>
      </c>
      <c r="X550" s="27">
        <f t="shared" si="184"/>
        <v>0</v>
      </c>
      <c r="Y550" s="27">
        <f t="shared" si="185"/>
        <v>0</v>
      </c>
      <c r="Z550" s="28">
        <f t="shared" si="186"/>
        <v>1388</v>
      </c>
      <c r="AA550" s="27">
        <f t="shared" si="187"/>
        <v>1388</v>
      </c>
      <c r="AB550" s="27">
        <f t="shared" si="188"/>
        <v>0</v>
      </c>
      <c r="AC550" s="27">
        <f t="shared" si="189"/>
        <v>0</v>
      </c>
      <c r="AD550" s="28">
        <f t="shared" si="190"/>
        <v>1388</v>
      </c>
      <c r="AE550" s="28">
        <f t="shared" si="191"/>
        <v>4164</v>
      </c>
      <c r="AF550" s="29" t="s">
        <v>58</v>
      </c>
      <c r="AG550" s="29" t="s">
        <v>1533</v>
      </c>
      <c r="AH550" s="29" t="s">
        <v>60</v>
      </c>
      <c r="AI550" s="29" t="s">
        <v>1534</v>
      </c>
      <c r="AJ550" s="29" t="s">
        <v>2375</v>
      </c>
      <c r="AK550" s="26" t="s">
        <v>1536</v>
      </c>
      <c r="AL550" s="26" t="s">
        <v>1537</v>
      </c>
      <c r="AM550" s="26" t="s">
        <v>64</v>
      </c>
      <c r="AN550" s="26" t="s">
        <v>65</v>
      </c>
      <c r="AO550" s="26" t="s">
        <v>2832</v>
      </c>
    </row>
    <row r="551" spans="1:41">
      <c r="A551" s="26">
        <v>38</v>
      </c>
      <c r="B551" s="26" t="s">
        <v>710</v>
      </c>
      <c r="C551" s="26" t="s">
        <v>711</v>
      </c>
      <c r="D551" s="26" t="s">
        <v>712</v>
      </c>
      <c r="E551" s="26" t="s">
        <v>713</v>
      </c>
      <c r="F551" s="26" t="s">
        <v>712</v>
      </c>
      <c r="G551" s="26" t="s">
        <v>2388</v>
      </c>
      <c r="H551" s="26" t="s">
        <v>750</v>
      </c>
      <c r="I551" s="26"/>
      <c r="J551" s="26" t="s">
        <v>2389</v>
      </c>
      <c r="K551" s="26" t="s">
        <v>721</v>
      </c>
      <c r="L551" s="26" t="s">
        <v>750</v>
      </c>
      <c r="M551" s="13" t="s">
        <v>2390</v>
      </c>
      <c r="N551" s="26"/>
      <c r="O551" s="26" t="s">
        <v>2391</v>
      </c>
      <c r="P551" s="26" t="s">
        <v>1189</v>
      </c>
      <c r="Q551" s="26">
        <v>33</v>
      </c>
      <c r="R551" s="26">
        <v>36</v>
      </c>
      <c r="S551" s="36">
        <v>10000</v>
      </c>
      <c r="T551" s="36">
        <v>10715</v>
      </c>
      <c r="U551" s="36"/>
      <c r="V551" s="28">
        <f t="shared" si="182"/>
        <v>20715</v>
      </c>
      <c r="W551" s="27">
        <f t="shared" si="183"/>
        <v>10000</v>
      </c>
      <c r="X551" s="27">
        <f t="shared" si="184"/>
        <v>10715</v>
      </c>
      <c r="Y551" s="27">
        <f t="shared" si="185"/>
        <v>0</v>
      </c>
      <c r="Z551" s="28">
        <f t="shared" si="186"/>
        <v>20715</v>
      </c>
      <c r="AA551" s="27">
        <f t="shared" si="187"/>
        <v>10000</v>
      </c>
      <c r="AB551" s="27">
        <f t="shared" si="188"/>
        <v>10715</v>
      </c>
      <c r="AC551" s="27">
        <f t="shared" si="189"/>
        <v>0</v>
      </c>
      <c r="AD551" s="28">
        <f t="shared" si="190"/>
        <v>20715</v>
      </c>
      <c r="AE551" s="28">
        <f t="shared" si="191"/>
        <v>62145</v>
      </c>
      <c r="AF551" s="29" t="s">
        <v>58</v>
      </c>
      <c r="AG551" s="29" t="s">
        <v>1533</v>
      </c>
      <c r="AH551" s="29" t="s">
        <v>60</v>
      </c>
      <c r="AI551" s="29" t="s">
        <v>1534</v>
      </c>
      <c r="AJ551" s="29" t="s">
        <v>2375</v>
      </c>
      <c r="AK551" s="26" t="s">
        <v>1536</v>
      </c>
      <c r="AL551" s="26" t="s">
        <v>1537</v>
      </c>
      <c r="AM551" s="26" t="s">
        <v>64</v>
      </c>
      <c r="AN551" s="26" t="s">
        <v>65</v>
      </c>
      <c r="AO551" s="26" t="s">
        <v>2833</v>
      </c>
    </row>
    <row r="552" spans="1:41">
      <c r="A552" s="26">
        <v>39</v>
      </c>
      <c r="B552" s="26" t="s">
        <v>710</v>
      </c>
      <c r="C552" s="26" t="s">
        <v>711</v>
      </c>
      <c r="D552" s="26" t="s">
        <v>712</v>
      </c>
      <c r="E552" s="26" t="s">
        <v>713</v>
      </c>
      <c r="F552" s="26" t="s">
        <v>712</v>
      </c>
      <c r="G552" s="26" t="s">
        <v>2392</v>
      </c>
      <c r="H552" s="26" t="s">
        <v>750</v>
      </c>
      <c r="I552" s="26"/>
      <c r="J552" s="26"/>
      <c r="K552" s="26" t="s">
        <v>721</v>
      </c>
      <c r="L552" s="26" t="s">
        <v>750</v>
      </c>
      <c r="M552" s="13" t="s">
        <v>2393</v>
      </c>
      <c r="N552" s="26"/>
      <c r="O552" s="26" t="s">
        <v>2394</v>
      </c>
      <c r="P552" s="26" t="s">
        <v>692</v>
      </c>
      <c r="Q552" s="26">
        <v>40</v>
      </c>
      <c r="R552" s="26">
        <v>36</v>
      </c>
      <c r="S552" s="36">
        <v>10000</v>
      </c>
      <c r="T552" s="36"/>
      <c r="U552" s="36"/>
      <c r="V552" s="28">
        <f t="shared" si="182"/>
        <v>10000</v>
      </c>
      <c r="W552" s="27">
        <f t="shared" si="183"/>
        <v>10000</v>
      </c>
      <c r="X552" s="27">
        <f t="shared" si="184"/>
        <v>0</v>
      </c>
      <c r="Y552" s="27">
        <f t="shared" si="185"/>
        <v>0</v>
      </c>
      <c r="Z552" s="28">
        <f t="shared" si="186"/>
        <v>10000</v>
      </c>
      <c r="AA552" s="27">
        <f t="shared" si="187"/>
        <v>10000</v>
      </c>
      <c r="AB552" s="27">
        <f t="shared" si="188"/>
        <v>0</v>
      </c>
      <c r="AC552" s="27">
        <f t="shared" si="189"/>
        <v>0</v>
      </c>
      <c r="AD552" s="28">
        <f t="shared" si="190"/>
        <v>10000</v>
      </c>
      <c r="AE552" s="28">
        <f t="shared" si="191"/>
        <v>30000</v>
      </c>
      <c r="AF552" s="29" t="s">
        <v>58</v>
      </c>
      <c r="AG552" s="29" t="s">
        <v>59</v>
      </c>
      <c r="AH552" s="29" t="s">
        <v>60</v>
      </c>
      <c r="AI552" s="29" t="s">
        <v>61</v>
      </c>
      <c r="AJ552" s="29" t="s">
        <v>62</v>
      </c>
      <c r="AK552" s="26" t="s">
        <v>63</v>
      </c>
      <c r="AL552" s="26" t="s">
        <v>62</v>
      </c>
      <c r="AM552" s="26" t="s">
        <v>64</v>
      </c>
      <c r="AN552" s="26" t="s">
        <v>65</v>
      </c>
      <c r="AO552" s="26"/>
    </row>
    <row r="553" spans="1:41">
      <c r="A553" s="26">
        <v>40</v>
      </c>
      <c r="B553" s="26" t="s">
        <v>710</v>
      </c>
      <c r="C553" s="26" t="s">
        <v>711</v>
      </c>
      <c r="D553" s="26" t="s">
        <v>712</v>
      </c>
      <c r="E553" s="26" t="s">
        <v>713</v>
      </c>
      <c r="F553" s="26" t="s">
        <v>712</v>
      </c>
      <c r="G553" s="26" t="s">
        <v>2395</v>
      </c>
      <c r="H553" s="26" t="s">
        <v>750</v>
      </c>
      <c r="I553" s="26"/>
      <c r="J553" s="26">
        <v>258</v>
      </c>
      <c r="K553" s="26" t="s">
        <v>721</v>
      </c>
      <c r="L553" s="26" t="s">
        <v>750</v>
      </c>
      <c r="M553" s="13" t="s">
        <v>2358</v>
      </c>
      <c r="N553" s="26"/>
      <c r="O553" s="26" t="s">
        <v>2396</v>
      </c>
      <c r="P553" s="26" t="s">
        <v>718</v>
      </c>
      <c r="Q553" s="26">
        <v>30</v>
      </c>
      <c r="R553" s="26">
        <v>36</v>
      </c>
      <c r="S553" s="36">
        <v>800</v>
      </c>
      <c r="T553" s="36">
        <v>740</v>
      </c>
      <c r="U553" s="36"/>
      <c r="V553" s="28">
        <f t="shared" si="182"/>
        <v>1540</v>
      </c>
      <c r="W553" s="27">
        <f t="shared" si="183"/>
        <v>800</v>
      </c>
      <c r="X553" s="27">
        <f t="shared" si="184"/>
        <v>740</v>
      </c>
      <c r="Y553" s="27">
        <f t="shared" si="185"/>
        <v>0</v>
      </c>
      <c r="Z553" s="28">
        <f t="shared" si="186"/>
        <v>1540</v>
      </c>
      <c r="AA553" s="27">
        <f t="shared" si="187"/>
        <v>800</v>
      </c>
      <c r="AB553" s="27">
        <f t="shared" si="188"/>
        <v>740</v>
      </c>
      <c r="AC553" s="27">
        <f t="shared" si="189"/>
        <v>0</v>
      </c>
      <c r="AD553" s="28">
        <f t="shared" si="190"/>
        <v>1540</v>
      </c>
      <c r="AE553" s="28">
        <f t="shared" si="191"/>
        <v>4620</v>
      </c>
      <c r="AF553" s="29" t="s">
        <v>58</v>
      </c>
      <c r="AG553" s="29" t="s">
        <v>1533</v>
      </c>
      <c r="AH553" s="29" t="s">
        <v>60</v>
      </c>
      <c r="AI553" s="29" t="s">
        <v>1534</v>
      </c>
      <c r="AJ553" s="29" t="s">
        <v>2375</v>
      </c>
      <c r="AK553" s="26" t="s">
        <v>1536</v>
      </c>
      <c r="AL553" s="26" t="s">
        <v>1537</v>
      </c>
      <c r="AM553" s="26" t="s">
        <v>64</v>
      </c>
      <c r="AN553" s="26" t="s">
        <v>65</v>
      </c>
      <c r="AO553" s="26" t="s">
        <v>2834</v>
      </c>
    </row>
    <row r="554" spans="1:41">
      <c r="A554" s="26">
        <v>41</v>
      </c>
      <c r="B554" s="26" t="s">
        <v>710</v>
      </c>
      <c r="C554" s="26" t="s">
        <v>711</v>
      </c>
      <c r="D554" s="26" t="s">
        <v>712</v>
      </c>
      <c r="E554" s="26" t="s">
        <v>2397</v>
      </c>
      <c r="F554" s="26" t="s">
        <v>712</v>
      </c>
      <c r="G554" s="26" t="s">
        <v>1243</v>
      </c>
      <c r="H554" s="26" t="s">
        <v>750</v>
      </c>
      <c r="I554" s="26"/>
      <c r="J554" s="26">
        <v>258</v>
      </c>
      <c r="K554" s="26" t="s">
        <v>721</v>
      </c>
      <c r="L554" s="26" t="s">
        <v>750</v>
      </c>
      <c r="M554" s="13" t="s">
        <v>2398</v>
      </c>
      <c r="N554" s="26"/>
      <c r="O554" s="26" t="s">
        <v>2399</v>
      </c>
      <c r="P554" s="26" t="s">
        <v>1895</v>
      </c>
      <c r="Q554" s="26">
        <v>40</v>
      </c>
      <c r="R554" s="26">
        <v>36</v>
      </c>
      <c r="S554" s="36">
        <v>10000</v>
      </c>
      <c r="T554" s="36">
        <v>5000</v>
      </c>
      <c r="U554" s="36">
        <v>15826</v>
      </c>
      <c r="V554" s="28">
        <f t="shared" si="182"/>
        <v>30826</v>
      </c>
      <c r="W554" s="27">
        <f t="shared" si="183"/>
        <v>10000</v>
      </c>
      <c r="X554" s="27">
        <f t="shared" si="184"/>
        <v>5000</v>
      </c>
      <c r="Y554" s="27">
        <f t="shared" si="185"/>
        <v>15826</v>
      </c>
      <c r="Z554" s="28">
        <f t="shared" si="186"/>
        <v>30826</v>
      </c>
      <c r="AA554" s="27">
        <f t="shared" si="187"/>
        <v>10000</v>
      </c>
      <c r="AB554" s="27">
        <f t="shared" si="188"/>
        <v>5000</v>
      </c>
      <c r="AC554" s="27">
        <f t="shared" si="189"/>
        <v>15826</v>
      </c>
      <c r="AD554" s="28">
        <f t="shared" si="190"/>
        <v>30826</v>
      </c>
      <c r="AE554" s="28">
        <f t="shared" si="191"/>
        <v>92478</v>
      </c>
      <c r="AF554" s="29" t="s">
        <v>58</v>
      </c>
      <c r="AG554" s="29" t="s">
        <v>59</v>
      </c>
      <c r="AH554" s="29" t="s">
        <v>60</v>
      </c>
      <c r="AI554" s="29" t="s">
        <v>61</v>
      </c>
      <c r="AJ554" s="29" t="s">
        <v>62</v>
      </c>
      <c r="AK554" s="26" t="s">
        <v>63</v>
      </c>
      <c r="AL554" s="26" t="s">
        <v>62</v>
      </c>
      <c r="AM554" s="26" t="s">
        <v>64</v>
      </c>
      <c r="AN554" s="26" t="s">
        <v>65</v>
      </c>
      <c r="AO554" s="26"/>
    </row>
    <row r="555" spans="1:41">
      <c r="A555" s="26">
        <v>42</v>
      </c>
      <c r="B555" s="26" t="s">
        <v>710</v>
      </c>
      <c r="C555" s="26" t="s">
        <v>711</v>
      </c>
      <c r="D555" s="26" t="s">
        <v>712</v>
      </c>
      <c r="E555" s="26" t="s">
        <v>2397</v>
      </c>
      <c r="F555" s="26" t="s">
        <v>712</v>
      </c>
      <c r="G555" s="26" t="s">
        <v>1243</v>
      </c>
      <c r="H555" s="26" t="s">
        <v>750</v>
      </c>
      <c r="I555" s="26"/>
      <c r="J555" s="26" t="s">
        <v>2400</v>
      </c>
      <c r="K555" s="26" t="s">
        <v>721</v>
      </c>
      <c r="L555" s="26" t="s">
        <v>750</v>
      </c>
      <c r="M555" s="13" t="s">
        <v>2401</v>
      </c>
      <c r="N555" s="26"/>
      <c r="O555" s="26" t="s">
        <v>2402</v>
      </c>
      <c r="P555" s="26" t="s">
        <v>1193</v>
      </c>
      <c r="Q555" s="26">
        <v>40</v>
      </c>
      <c r="R555" s="26">
        <v>36</v>
      </c>
      <c r="S555" s="36">
        <v>30826</v>
      </c>
      <c r="T555" s="36"/>
      <c r="U555" s="36"/>
      <c r="V555" s="28">
        <f t="shared" si="182"/>
        <v>30826</v>
      </c>
      <c r="W555" s="27">
        <f t="shared" si="183"/>
        <v>30826</v>
      </c>
      <c r="X555" s="27">
        <f t="shared" si="184"/>
        <v>0</v>
      </c>
      <c r="Y555" s="27">
        <f t="shared" si="185"/>
        <v>0</v>
      </c>
      <c r="Z555" s="28">
        <f t="shared" si="186"/>
        <v>30826</v>
      </c>
      <c r="AA555" s="27">
        <f t="shared" si="187"/>
        <v>30826</v>
      </c>
      <c r="AB555" s="27">
        <f t="shared" si="188"/>
        <v>0</v>
      </c>
      <c r="AC555" s="27">
        <f t="shared" si="189"/>
        <v>0</v>
      </c>
      <c r="AD555" s="28">
        <f t="shared" si="190"/>
        <v>30826</v>
      </c>
      <c r="AE555" s="28">
        <f t="shared" si="191"/>
        <v>92478</v>
      </c>
      <c r="AF555" s="29" t="s">
        <v>58</v>
      </c>
      <c r="AG555" s="29" t="s">
        <v>59</v>
      </c>
      <c r="AH555" s="29" t="s">
        <v>60</v>
      </c>
      <c r="AI555" s="29" t="s">
        <v>61</v>
      </c>
      <c r="AJ555" s="29" t="s">
        <v>62</v>
      </c>
      <c r="AK555" s="26" t="s">
        <v>63</v>
      </c>
      <c r="AL555" s="26" t="s">
        <v>62</v>
      </c>
      <c r="AM555" s="26" t="s">
        <v>64</v>
      </c>
      <c r="AN555" s="26" t="s">
        <v>65</v>
      </c>
      <c r="AO555" s="26"/>
    </row>
    <row r="556" spans="1:41">
      <c r="A556" s="31"/>
      <c r="B556" s="32" t="s">
        <v>710</v>
      </c>
      <c r="C556" s="31"/>
      <c r="D556" s="31"/>
      <c r="E556" s="31"/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  <c r="R556" s="31"/>
      <c r="S556" s="33">
        <f t="shared" ref="S556:AE556" si="192">SUM(S514:S555)</f>
        <v>163057</v>
      </c>
      <c r="T556" s="33">
        <f t="shared" si="192"/>
        <v>57972</v>
      </c>
      <c r="U556" s="33">
        <f t="shared" si="192"/>
        <v>109244</v>
      </c>
      <c r="V556" s="33">
        <f t="shared" si="192"/>
        <v>330273</v>
      </c>
      <c r="W556" s="33">
        <f t="shared" si="192"/>
        <v>163057</v>
      </c>
      <c r="X556" s="33">
        <f t="shared" si="192"/>
        <v>57972</v>
      </c>
      <c r="Y556" s="33">
        <f t="shared" si="192"/>
        <v>109244</v>
      </c>
      <c r="Z556" s="33">
        <f t="shared" si="192"/>
        <v>330273</v>
      </c>
      <c r="AA556" s="33">
        <f t="shared" si="192"/>
        <v>163057</v>
      </c>
      <c r="AB556" s="33">
        <f t="shared" si="192"/>
        <v>57972</v>
      </c>
      <c r="AC556" s="33">
        <f t="shared" si="192"/>
        <v>109244</v>
      </c>
      <c r="AD556" s="33">
        <f t="shared" si="192"/>
        <v>330273</v>
      </c>
      <c r="AE556" s="33">
        <f t="shared" si="192"/>
        <v>990819</v>
      </c>
      <c r="AF556" s="31"/>
      <c r="AG556" s="31"/>
      <c r="AH556" s="31"/>
      <c r="AI556" s="31"/>
      <c r="AJ556" s="31"/>
      <c r="AK556" s="31"/>
      <c r="AL556" s="31"/>
      <c r="AM556" s="31"/>
      <c r="AN556" s="31"/>
      <c r="AO556" s="51"/>
    </row>
    <row r="557" spans="1:41">
      <c r="A557" s="26">
        <v>1</v>
      </c>
      <c r="B557" s="26" t="s">
        <v>2403</v>
      </c>
      <c r="C557" s="26" t="s">
        <v>2404</v>
      </c>
      <c r="D557" s="26" t="s">
        <v>2405</v>
      </c>
      <c r="E557" s="26" t="s">
        <v>2403</v>
      </c>
      <c r="F557" s="26" t="s">
        <v>2405</v>
      </c>
      <c r="G557" s="26" t="s">
        <v>2406</v>
      </c>
      <c r="H557" s="26" t="s">
        <v>2407</v>
      </c>
      <c r="I557" s="26" t="s">
        <v>2408</v>
      </c>
      <c r="J557" s="26">
        <v>5</v>
      </c>
      <c r="K557" s="26" t="s">
        <v>2409</v>
      </c>
      <c r="L557" s="26" t="s">
        <v>2407</v>
      </c>
      <c r="M557" s="13" t="s">
        <v>2410</v>
      </c>
      <c r="N557" s="26"/>
      <c r="O557" s="26">
        <v>10064474</v>
      </c>
      <c r="P557" s="26" t="s">
        <v>692</v>
      </c>
      <c r="Q557" s="26" t="s">
        <v>2411</v>
      </c>
      <c r="R557" s="26">
        <v>36</v>
      </c>
      <c r="S557" s="36">
        <v>29310</v>
      </c>
      <c r="T557" s="36"/>
      <c r="U557" s="36"/>
      <c r="V557" s="28">
        <f t="shared" ref="V557:V584" si="193">SUM(S557:U557)</f>
        <v>29310</v>
      </c>
      <c r="W557" s="27">
        <f t="shared" ref="W557:W584" si="194">S557</f>
        <v>29310</v>
      </c>
      <c r="X557" s="27">
        <f t="shared" ref="X557:X584" si="195">T557</f>
        <v>0</v>
      </c>
      <c r="Y557" s="27">
        <f t="shared" ref="Y557:Y584" si="196">U557</f>
        <v>0</v>
      </c>
      <c r="Z557" s="28">
        <f t="shared" ref="Z557:Z584" si="197">SUM(W557:Y557)</f>
        <v>29310</v>
      </c>
      <c r="AA557" s="27">
        <f t="shared" ref="AA557:AA584" si="198">W557</f>
        <v>29310</v>
      </c>
      <c r="AB557" s="27">
        <f t="shared" ref="AB557:AB584" si="199">X557</f>
        <v>0</v>
      </c>
      <c r="AC557" s="27">
        <f t="shared" ref="AC557:AC584" si="200">Y557</f>
        <v>0</v>
      </c>
      <c r="AD557" s="28">
        <f t="shared" ref="AD557:AD584" si="201">SUM(AA557:AC557)</f>
        <v>29310</v>
      </c>
      <c r="AE557" s="28">
        <f t="shared" ref="AE557:AE584" si="202">V557+Z557+AD557</f>
        <v>87930</v>
      </c>
      <c r="AF557" s="29" t="s">
        <v>58</v>
      </c>
      <c r="AG557" s="29" t="s">
        <v>59</v>
      </c>
      <c r="AH557" s="29" t="s">
        <v>807</v>
      </c>
      <c r="AI557" s="29" t="s">
        <v>61</v>
      </c>
      <c r="AJ557" s="29" t="s">
        <v>62</v>
      </c>
      <c r="AK557" s="26" t="s">
        <v>63</v>
      </c>
      <c r="AL557" s="26" t="s">
        <v>62</v>
      </c>
      <c r="AM557" s="26" t="s">
        <v>64</v>
      </c>
      <c r="AN557" s="26" t="s">
        <v>65</v>
      </c>
      <c r="AO557" s="26"/>
    </row>
    <row r="558" spans="1:41">
      <c r="A558" s="26">
        <v>2</v>
      </c>
      <c r="B558" s="26" t="s">
        <v>2403</v>
      </c>
      <c r="C558" s="26" t="s">
        <v>2404</v>
      </c>
      <c r="D558" s="26" t="s">
        <v>2405</v>
      </c>
      <c r="E558" s="26" t="s">
        <v>2403</v>
      </c>
      <c r="F558" s="26" t="s">
        <v>2405</v>
      </c>
      <c r="G558" s="26" t="s">
        <v>2412</v>
      </c>
      <c r="H558" s="26" t="s">
        <v>2407</v>
      </c>
      <c r="I558" s="26" t="s">
        <v>2413</v>
      </c>
      <c r="J558" s="26">
        <v>8</v>
      </c>
      <c r="K558" s="26" t="s">
        <v>2409</v>
      </c>
      <c r="L558" s="26" t="s">
        <v>2407</v>
      </c>
      <c r="M558" s="13" t="s">
        <v>2414</v>
      </c>
      <c r="N558" s="26"/>
      <c r="O558" s="26">
        <v>30361728</v>
      </c>
      <c r="P558" s="26" t="s">
        <v>692</v>
      </c>
      <c r="Q558" s="26" t="s">
        <v>2415</v>
      </c>
      <c r="R558" s="26">
        <v>36</v>
      </c>
      <c r="S558" s="36">
        <v>22073</v>
      </c>
      <c r="T558" s="36"/>
      <c r="U558" s="36"/>
      <c r="V558" s="28">
        <f t="shared" si="193"/>
        <v>22073</v>
      </c>
      <c r="W558" s="27">
        <f t="shared" si="194"/>
        <v>22073</v>
      </c>
      <c r="X558" s="27">
        <f t="shared" si="195"/>
        <v>0</v>
      </c>
      <c r="Y558" s="27">
        <f t="shared" si="196"/>
        <v>0</v>
      </c>
      <c r="Z558" s="28">
        <f t="shared" si="197"/>
        <v>22073</v>
      </c>
      <c r="AA558" s="27">
        <f t="shared" si="198"/>
        <v>22073</v>
      </c>
      <c r="AB558" s="27">
        <f t="shared" si="199"/>
        <v>0</v>
      </c>
      <c r="AC558" s="27">
        <f t="shared" si="200"/>
        <v>0</v>
      </c>
      <c r="AD558" s="28">
        <f t="shared" si="201"/>
        <v>22073</v>
      </c>
      <c r="AE558" s="28">
        <f t="shared" si="202"/>
        <v>66219</v>
      </c>
      <c r="AF558" s="29" t="s">
        <v>58</v>
      </c>
      <c r="AG558" s="29" t="s">
        <v>59</v>
      </c>
      <c r="AH558" s="29" t="s">
        <v>807</v>
      </c>
      <c r="AI558" s="29" t="s">
        <v>61</v>
      </c>
      <c r="AJ558" s="29" t="s">
        <v>62</v>
      </c>
      <c r="AK558" s="26" t="s">
        <v>63</v>
      </c>
      <c r="AL558" s="26" t="s">
        <v>62</v>
      </c>
      <c r="AM558" s="26" t="s">
        <v>64</v>
      </c>
      <c r="AN558" s="26" t="s">
        <v>65</v>
      </c>
      <c r="AO558" s="26"/>
    </row>
    <row r="559" spans="1:41">
      <c r="A559" s="26">
        <v>3</v>
      </c>
      <c r="B559" s="26" t="s">
        <v>2403</v>
      </c>
      <c r="C559" s="26" t="s">
        <v>2404</v>
      </c>
      <c r="D559" s="26" t="s">
        <v>2405</v>
      </c>
      <c r="E559" s="26" t="s">
        <v>2403</v>
      </c>
      <c r="F559" s="26" t="s">
        <v>2405</v>
      </c>
      <c r="G559" s="26" t="s">
        <v>2416</v>
      </c>
      <c r="H559" s="26" t="s">
        <v>2407</v>
      </c>
      <c r="I559" s="26" t="s">
        <v>2413</v>
      </c>
      <c r="J559" s="26"/>
      <c r="K559" s="26" t="s">
        <v>2409</v>
      </c>
      <c r="L559" s="26" t="s">
        <v>2407</v>
      </c>
      <c r="M559" s="13" t="s">
        <v>2417</v>
      </c>
      <c r="N559" s="26"/>
      <c r="O559" s="26">
        <v>14211152</v>
      </c>
      <c r="P559" s="26" t="s">
        <v>692</v>
      </c>
      <c r="Q559" s="26" t="s">
        <v>2418</v>
      </c>
      <c r="R559" s="26">
        <v>36</v>
      </c>
      <c r="S559" s="36">
        <v>544</v>
      </c>
      <c r="T559" s="36"/>
      <c r="U559" s="36"/>
      <c r="V559" s="28">
        <f t="shared" si="193"/>
        <v>544</v>
      </c>
      <c r="W559" s="27">
        <f t="shared" si="194"/>
        <v>544</v>
      </c>
      <c r="X559" s="27">
        <f t="shared" si="195"/>
        <v>0</v>
      </c>
      <c r="Y559" s="27">
        <f t="shared" si="196"/>
        <v>0</v>
      </c>
      <c r="Z559" s="28">
        <f t="shared" si="197"/>
        <v>544</v>
      </c>
      <c r="AA559" s="27">
        <f t="shared" si="198"/>
        <v>544</v>
      </c>
      <c r="AB559" s="27">
        <f t="shared" si="199"/>
        <v>0</v>
      </c>
      <c r="AC559" s="27">
        <f t="shared" si="200"/>
        <v>0</v>
      </c>
      <c r="AD559" s="28">
        <f t="shared" si="201"/>
        <v>544</v>
      </c>
      <c r="AE559" s="28">
        <f t="shared" si="202"/>
        <v>1632</v>
      </c>
      <c r="AF559" s="29" t="s">
        <v>58</v>
      </c>
      <c r="AG559" s="29" t="s">
        <v>59</v>
      </c>
      <c r="AH559" s="29" t="s">
        <v>807</v>
      </c>
      <c r="AI559" s="29" t="s">
        <v>61</v>
      </c>
      <c r="AJ559" s="29" t="s">
        <v>62</v>
      </c>
      <c r="AK559" s="26" t="s">
        <v>63</v>
      </c>
      <c r="AL559" s="26" t="s">
        <v>62</v>
      </c>
      <c r="AM559" s="26" t="s">
        <v>64</v>
      </c>
      <c r="AN559" s="26" t="s">
        <v>65</v>
      </c>
      <c r="AO559" s="26"/>
    </row>
    <row r="560" spans="1:41">
      <c r="A560" s="26">
        <v>4</v>
      </c>
      <c r="B560" s="26" t="s">
        <v>2403</v>
      </c>
      <c r="C560" s="26" t="s">
        <v>2404</v>
      </c>
      <c r="D560" s="26" t="s">
        <v>2405</v>
      </c>
      <c r="E560" s="26" t="s">
        <v>2403</v>
      </c>
      <c r="F560" s="26" t="s">
        <v>2405</v>
      </c>
      <c r="G560" s="26" t="s">
        <v>2419</v>
      </c>
      <c r="H560" s="26" t="s">
        <v>2407</v>
      </c>
      <c r="I560" s="26" t="s">
        <v>2413</v>
      </c>
      <c r="J560" s="26"/>
      <c r="K560" s="26" t="s">
        <v>2409</v>
      </c>
      <c r="L560" s="26" t="s">
        <v>2407</v>
      </c>
      <c r="M560" s="13" t="s">
        <v>2420</v>
      </c>
      <c r="N560" s="26"/>
      <c r="O560" s="26">
        <v>30013521</v>
      </c>
      <c r="P560" s="26" t="s">
        <v>692</v>
      </c>
      <c r="Q560" s="26" t="s">
        <v>1448</v>
      </c>
      <c r="R560" s="26">
        <v>36</v>
      </c>
      <c r="S560" s="36">
        <v>2132</v>
      </c>
      <c r="T560" s="36"/>
      <c r="U560" s="36"/>
      <c r="V560" s="28">
        <f t="shared" si="193"/>
        <v>2132</v>
      </c>
      <c r="W560" s="27">
        <f t="shared" si="194"/>
        <v>2132</v>
      </c>
      <c r="X560" s="27">
        <f t="shared" si="195"/>
        <v>0</v>
      </c>
      <c r="Y560" s="27">
        <f t="shared" si="196"/>
        <v>0</v>
      </c>
      <c r="Z560" s="28">
        <f t="shared" si="197"/>
        <v>2132</v>
      </c>
      <c r="AA560" s="27">
        <f t="shared" si="198"/>
        <v>2132</v>
      </c>
      <c r="AB560" s="27">
        <f t="shared" si="199"/>
        <v>0</v>
      </c>
      <c r="AC560" s="27">
        <f t="shared" si="200"/>
        <v>0</v>
      </c>
      <c r="AD560" s="28">
        <f t="shared" si="201"/>
        <v>2132</v>
      </c>
      <c r="AE560" s="28">
        <f t="shared" si="202"/>
        <v>6396</v>
      </c>
      <c r="AF560" s="29" t="s">
        <v>58</v>
      </c>
      <c r="AG560" s="29" t="s">
        <v>59</v>
      </c>
      <c r="AH560" s="29" t="s">
        <v>807</v>
      </c>
      <c r="AI560" s="29" t="s">
        <v>61</v>
      </c>
      <c r="AJ560" s="29" t="s">
        <v>62</v>
      </c>
      <c r="AK560" s="26" t="s">
        <v>63</v>
      </c>
      <c r="AL560" s="26" t="s">
        <v>62</v>
      </c>
      <c r="AM560" s="26" t="s">
        <v>64</v>
      </c>
      <c r="AN560" s="26" t="s">
        <v>65</v>
      </c>
      <c r="AO560" s="26"/>
    </row>
    <row r="561" spans="1:41">
      <c r="A561" s="26">
        <v>5</v>
      </c>
      <c r="B561" s="26" t="s">
        <v>2403</v>
      </c>
      <c r="C561" s="26" t="s">
        <v>2404</v>
      </c>
      <c r="D561" s="26" t="s">
        <v>2405</v>
      </c>
      <c r="E561" s="26" t="s">
        <v>2403</v>
      </c>
      <c r="F561" s="26" t="s">
        <v>2405</v>
      </c>
      <c r="G561" s="26" t="s">
        <v>2421</v>
      </c>
      <c r="H561" s="26" t="s">
        <v>2407</v>
      </c>
      <c r="I561" s="26" t="s">
        <v>92</v>
      </c>
      <c r="J561" s="26"/>
      <c r="K561" s="26" t="s">
        <v>2409</v>
      </c>
      <c r="L561" s="26" t="s">
        <v>2407</v>
      </c>
      <c r="M561" s="13" t="s">
        <v>2422</v>
      </c>
      <c r="N561" s="26"/>
      <c r="O561" s="26" t="s">
        <v>2423</v>
      </c>
      <c r="P561" s="26" t="s">
        <v>692</v>
      </c>
      <c r="Q561" s="26" t="s">
        <v>2418</v>
      </c>
      <c r="R561" s="26">
        <v>36</v>
      </c>
      <c r="S561" s="36">
        <v>164</v>
      </c>
      <c r="T561" s="36"/>
      <c r="U561" s="36"/>
      <c r="V561" s="28">
        <f t="shared" si="193"/>
        <v>164</v>
      </c>
      <c r="W561" s="27">
        <f t="shared" si="194"/>
        <v>164</v>
      </c>
      <c r="X561" s="27">
        <f t="shared" si="195"/>
        <v>0</v>
      </c>
      <c r="Y561" s="27">
        <f t="shared" si="196"/>
        <v>0</v>
      </c>
      <c r="Z561" s="28">
        <f t="shared" si="197"/>
        <v>164</v>
      </c>
      <c r="AA561" s="27">
        <f t="shared" si="198"/>
        <v>164</v>
      </c>
      <c r="AB561" s="27">
        <f t="shared" si="199"/>
        <v>0</v>
      </c>
      <c r="AC561" s="27">
        <f t="shared" si="200"/>
        <v>0</v>
      </c>
      <c r="AD561" s="28">
        <f t="shared" si="201"/>
        <v>164</v>
      </c>
      <c r="AE561" s="28">
        <f t="shared" si="202"/>
        <v>492</v>
      </c>
      <c r="AF561" s="29" t="s">
        <v>58</v>
      </c>
      <c r="AG561" s="29" t="s">
        <v>59</v>
      </c>
      <c r="AH561" s="29" t="s">
        <v>807</v>
      </c>
      <c r="AI561" s="29" t="s">
        <v>61</v>
      </c>
      <c r="AJ561" s="29" t="s">
        <v>62</v>
      </c>
      <c r="AK561" s="26" t="s">
        <v>63</v>
      </c>
      <c r="AL561" s="26" t="s">
        <v>62</v>
      </c>
      <c r="AM561" s="26" t="s">
        <v>64</v>
      </c>
      <c r="AN561" s="26" t="s">
        <v>65</v>
      </c>
      <c r="AO561" s="26"/>
    </row>
    <row r="562" spans="1:41">
      <c r="A562" s="26">
        <v>6</v>
      </c>
      <c r="B562" s="26" t="s">
        <v>2403</v>
      </c>
      <c r="C562" s="26" t="s">
        <v>2404</v>
      </c>
      <c r="D562" s="26" t="s">
        <v>2405</v>
      </c>
      <c r="E562" s="26" t="s">
        <v>2403</v>
      </c>
      <c r="F562" s="26" t="s">
        <v>2405</v>
      </c>
      <c r="G562" s="26" t="s">
        <v>2424</v>
      </c>
      <c r="H562" s="26" t="s">
        <v>2407</v>
      </c>
      <c r="I562" s="26" t="s">
        <v>2425</v>
      </c>
      <c r="J562" s="26"/>
      <c r="K562" s="26" t="s">
        <v>2409</v>
      </c>
      <c r="L562" s="26" t="s">
        <v>2407</v>
      </c>
      <c r="M562" s="13" t="s">
        <v>2426</v>
      </c>
      <c r="N562" s="26"/>
      <c r="O562" s="26">
        <v>14234581</v>
      </c>
      <c r="P562" s="26" t="s">
        <v>692</v>
      </c>
      <c r="Q562" s="26" t="s">
        <v>2427</v>
      </c>
      <c r="R562" s="26">
        <v>36</v>
      </c>
      <c r="S562" s="36">
        <v>1510</v>
      </c>
      <c r="T562" s="36"/>
      <c r="U562" s="36"/>
      <c r="V562" s="28">
        <f t="shared" si="193"/>
        <v>1510</v>
      </c>
      <c r="W562" s="27">
        <f t="shared" si="194"/>
        <v>1510</v>
      </c>
      <c r="X562" s="27">
        <f t="shared" si="195"/>
        <v>0</v>
      </c>
      <c r="Y562" s="27">
        <f t="shared" si="196"/>
        <v>0</v>
      </c>
      <c r="Z562" s="28">
        <f t="shared" si="197"/>
        <v>1510</v>
      </c>
      <c r="AA562" s="27">
        <f t="shared" si="198"/>
        <v>1510</v>
      </c>
      <c r="AB562" s="27">
        <f t="shared" si="199"/>
        <v>0</v>
      </c>
      <c r="AC562" s="27">
        <f t="shared" si="200"/>
        <v>0</v>
      </c>
      <c r="AD562" s="28">
        <f t="shared" si="201"/>
        <v>1510</v>
      </c>
      <c r="AE562" s="28">
        <f t="shared" si="202"/>
        <v>4530</v>
      </c>
      <c r="AF562" s="29" t="s">
        <v>58</v>
      </c>
      <c r="AG562" s="29" t="s">
        <v>59</v>
      </c>
      <c r="AH562" s="29" t="s">
        <v>807</v>
      </c>
      <c r="AI562" s="29" t="s">
        <v>61</v>
      </c>
      <c r="AJ562" s="29" t="s">
        <v>62</v>
      </c>
      <c r="AK562" s="26" t="s">
        <v>63</v>
      </c>
      <c r="AL562" s="26" t="s">
        <v>62</v>
      </c>
      <c r="AM562" s="26" t="s">
        <v>64</v>
      </c>
      <c r="AN562" s="26" t="s">
        <v>65</v>
      </c>
      <c r="AO562" s="26"/>
    </row>
    <row r="563" spans="1:41">
      <c r="A563" s="26">
        <v>7</v>
      </c>
      <c r="B563" s="26" t="s">
        <v>2403</v>
      </c>
      <c r="C563" s="26" t="s">
        <v>2404</v>
      </c>
      <c r="D563" s="26" t="s">
        <v>2405</v>
      </c>
      <c r="E563" s="26" t="s">
        <v>2403</v>
      </c>
      <c r="F563" s="26" t="s">
        <v>2405</v>
      </c>
      <c r="G563" s="26" t="s">
        <v>2428</v>
      </c>
      <c r="H563" s="26" t="s">
        <v>2407</v>
      </c>
      <c r="I563" s="26" t="s">
        <v>2429</v>
      </c>
      <c r="J563" s="26"/>
      <c r="K563" s="26" t="s">
        <v>2409</v>
      </c>
      <c r="L563" s="26" t="s">
        <v>2407</v>
      </c>
      <c r="M563" s="13" t="s">
        <v>2430</v>
      </c>
      <c r="N563" s="26"/>
      <c r="O563" s="26">
        <v>14013393</v>
      </c>
      <c r="P563" s="26" t="s">
        <v>692</v>
      </c>
      <c r="Q563" s="26" t="s">
        <v>2427</v>
      </c>
      <c r="R563" s="26">
        <v>36</v>
      </c>
      <c r="S563" s="36">
        <v>3987</v>
      </c>
      <c r="T563" s="36"/>
      <c r="U563" s="36"/>
      <c r="V563" s="28">
        <f t="shared" si="193"/>
        <v>3987</v>
      </c>
      <c r="W563" s="27">
        <f t="shared" si="194"/>
        <v>3987</v>
      </c>
      <c r="X563" s="27">
        <f t="shared" si="195"/>
        <v>0</v>
      </c>
      <c r="Y563" s="27">
        <f t="shared" si="196"/>
        <v>0</v>
      </c>
      <c r="Z563" s="28">
        <f t="shared" si="197"/>
        <v>3987</v>
      </c>
      <c r="AA563" s="27">
        <f t="shared" si="198"/>
        <v>3987</v>
      </c>
      <c r="AB563" s="27">
        <f t="shared" si="199"/>
        <v>0</v>
      </c>
      <c r="AC563" s="27">
        <f t="shared" si="200"/>
        <v>0</v>
      </c>
      <c r="AD563" s="28">
        <f t="shared" si="201"/>
        <v>3987</v>
      </c>
      <c r="AE563" s="28">
        <f t="shared" si="202"/>
        <v>11961</v>
      </c>
      <c r="AF563" s="29" t="s">
        <v>58</v>
      </c>
      <c r="AG563" s="29" t="s">
        <v>59</v>
      </c>
      <c r="AH563" s="29" t="s">
        <v>807</v>
      </c>
      <c r="AI563" s="29" t="s">
        <v>61</v>
      </c>
      <c r="AJ563" s="29" t="s">
        <v>62</v>
      </c>
      <c r="AK563" s="26" t="s">
        <v>63</v>
      </c>
      <c r="AL563" s="26" t="s">
        <v>62</v>
      </c>
      <c r="AM563" s="26" t="s">
        <v>64</v>
      </c>
      <c r="AN563" s="26" t="s">
        <v>65</v>
      </c>
      <c r="AO563" s="26"/>
    </row>
    <row r="564" spans="1:41">
      <c r="A564" s="26">
        <v>8</v>
      </c>
      <c r="B564" s="26" t="s">
        <v>2403</v>
      </c>
      <c r="C564" s="26" t="s">
        <v>2404</v>
      </c>
      <c r="D564" s="26" t="s">
        <v>2405</v>
      </c>
      <c r="E564" s="26" t="s">
        <v>2403</v>
      </c>
      <c r="F564" s="26" t="s">
        <v>2405</v>
      </c>
      <c r="G564" s="26" t="s">
        <v>2431</v>
      </c>
      <c r="H564" s="26" t="s">
        <v>2407</v>
      </c>
      <c r="I564" s="26" t="s">
        <v>2432</v>
      </c>
      <c r="J564" s="26"/>
      <c r="K564" s="26" t="s">
        <v>2409</v>
      </c>
      <c r="L564" s="26" t="s">
        <v>2407</v>
      </c>
      <c r="M564" s="13" t="s">
        <v>2433</v>
      </c>
      <c r="N564" s="26"/>
      <c r="O564" s="26">
        <v>14006320</v>
      </c>
      <c r="P564" s="26" t="s">
        <v>692</v>
      </c>
      <c r="Q564" s="26" t="s">
        <v>2418</v>
      </c>
      <c r="R564" s="26">
        <v>36</v>
      </c>
      <c r="S564" s="36">
        <v>1400</v>
      </c>
      <c r="T564" s="36"/>
      <c r="U564" s="36"/>
      <c r="V564" s="28">
        <f t="shared" si="193"/>
        <v>1400</v>
      </c>
      <c r="W564" s="27">
        <f t="shared" si="194"/>
        <v>1400</v>
      </c>
      <c r="X564" s="27">
        <f t="shared" si="195"/>
        <v>0</v>
      </c>
      <c r="Y564" s="27">
        <f t="shared" si="196"/>
        <v>0</v>
      </c>
      <c r="Z564" s="28">
        <f t="shared" si="197"/>
        <v>1400</v>
      </c>
      <c r="AA564" s="27">
        <f t="shared" si="198"/>
        <v>1400</v>
      </c>
      <c r="AB564" s="27">
        <f t="shared" si="199"/>
        <v>0</v>
      </c>
      <c r="AC564" s="27">
        <f t="shared" si="200"/>
        <v>0</v>
      </c>
      <c r="AD564" s="28">
        <f t="shared" si="201"/>
        <v>1400</v>
      </c>
      <c r="AE564" s="28">
        <f t="shared" si="202"/>
        <v>4200</v>
      </c>
      <c r="AF564" s="29" t="s">
        <v>58</v>
      </c>
      <c r="AG564" s="29" t="s">
        <v>59</v>
      </c>
      <c r="AH564" s="29" t="s">
        <v>807</v>
      </c>
      <c r="AI564" s="29" t="s">
        <v>61</v>
      </c>
      <c r="AJ564" s="29" t="s">
        <v>62</v>
      </c>
      <c r="AK564" s="26" t="s">
        <v>63</v>
      </c>
      <c r="AL564" s="26" t="s">
        <v>62</v>
      </c>
      <c r="AM564" s="26" t="s">
        <v>64</v>
      </c>
      <c r="AN564" s="26" t="s">
        <v>65</v>
      </c>
      <c r="AO564" s="26"/>
    </row>
    <row r="565" spans="1:41">
      <c r="A565" s="26">
        <v>9</v>
      </c>
      <c r="B565" s="26" t="s">
        <v>2403</v>
      </c>
      <c r="C565" s="26" t="s">
        <v>2404</v>
      </c>
      <c r="D565" s="26" t="s">
        <v>2405</v>
      </c>
      <c r="E565" s="26" t="s">
        <v>2403</v>
      </c>
      <c r="F565" s="26" t="s">
        <v>2405</v>
      </c>
      <c r="G565" s="26" t="s">
        <v>2434</v>
      </c>
      <c r="H565" s="26" t="s">
        <v>2407</v>
      </c>
      <c r="I565" s="26" t="s">
        <v>2432</v>
      </c>
      <c r="J565" s="26"/>
      <c r="K565" s="26" t="s">
        <v>2409</v>
      </c>
      <c r="L565" s="26" t="s">
        <v>2407</v>
      </c>
      <c r="M565" s="13" t="s">
        <v>2435</v>
      </c>
      <c r="N565" s="26"/>
      <c r="O565" s="26">
        <v>13944136</v>
      </c>
      <c r="P565" s="26" t="s">
        <v>692</v>
      </c>
      <c r="Q565" s="26" t="s">
        <v>2427</v>
      </c>
      <c r="R565" s="26">
        <v>36</v>
      </c>
      <c r="S565" s="36">
        <v>14269</v>
      </c>
      <c r="T565" s="36"/>
      <c r="U565" s="36"/>
      <c r="V565" s="28">
        <f t="shared" si="193"/>
        <v>14269</v>
      </c>
      <c r="W565" s="27">
        <f t="shared" si="194"/>
        <v>14269</v>
      </c>
      <c r="X565" s="27">
        <f t="shared" si="195"/>
        <v>0</v>
      </c>
      <c r="Y565" s="27">
        <f t="shared" si="196"/>
        <v>0</v>
      </c>
      <c r="Z565" s="28">
        <f t="shared" si="197"/>
        <v>14269</v>
      </c>
      <c r="AA565" s="27">
        <f t="shared" si="198"/>
        <v>14269</v>
      </c>
      <c r="AB565" s="27">
        <f t="shared" si="199"/>
        <v>0</v>
      </c>
      <c r="AC565" s="27">
        <f t="shared" si="200"/>
        <v>0</v>
      </c>
      <c r="AD565" s="28">
        <f t="shared" si="201"/>
        <v>14269</v>
      </c>
      <c r="AE565" s="28">
        <f t="shared" si="202"/>
        <v>42807</v>
      </c>
      <c r="AF565" s="29" t="s">
        <v>58</v>
      </c>
      <c r="AG565" s="29" t="s">
        <v>59</v>
      </c>
      <c r="AH565" s="29" t="s">
        <v>807</v>
      </c>
      <c r="AI565" s="29" t="s">
        <v>61</v>
      </c>
      <c r="AJ565" s="29" t="s">
        <v>62</v>
      </c>
      <c r="AK565" s="26" t="s">
        <v>63</v>
      </c>
      <c r="AL565" s="26" t="s">
        <v>62</v>
      </c>
      <c r="AM565" s="26" t="s">
        <v>64</v>
      </c>
      <c r="AN565" s="26" t="s">
        <v>65</v>
      </c>
      <c r="AO565" s="26"/>
    </row>
    <row r="566" spans="1:41">
      <c r="A566" s="26">
        <v>10</v>
      </c>
      <c r="B566" s="26" t="s">
        <v>2403</v>
      </c>
      <c r="C566" s="26" t="s">
        <v>2404</v>
      </c>
      <c r="D566" s="26" t="s">
        <v>2405</v>
      </c>
      <c r="E566" s="26" t="s">
        <v>2403</v>
      </c>
      <c r="F566" s="26" t="s">
        <v>2405</v>
      </c>
      <c r="G566" s="26" t="s">
        <v>2436</v>
      </c>
      <c r="H566" s="26" t="s">
        <v>2407</v>
      </c>
      <c r="I566" s="26" t="s">
        <v>2437</v>
      </c>
      <c r="J566" s="26"/>
      <c r="K566" s="26" t="s">
        <v>2409</v>
      </c>
      <c r="L566" s="26" t="s">
        <v>2407</v>
      </c>
      <c r="M566" s="13" t="s">
        <v>2438</v>
      </c>
      <c r="N566" s="26"/>
      <c r="O566" s="26">
        <v>14010345</v>
      </c>
      <c r="P566" s="26" t="s">
        <v>692</v>
      </c>
      <c r="Q566" s="26" t="s">
        <v>2427</v>
      </c>
      <c r="R566" s="26">
        <v>36</v>
      </c>
      <c r="S566" s="36">
        <v>5884</v>
      </c>
      <c r="T566" s="36"/>
      <c r="U566" s="36"/>
      <c r="V566" s="28">
        <f t="shared" si="193"/>
        <v>5884</v>
      </c>
      <c r="W566" s="27">
        <f t="shared" si="194"/>
        <v>5884</v>
      </c>
      <c r="X566" s="27">
        <f t="shared" si="195"/>
        <v>0</v>
      </c>
      <c r="Y566" s="27">
        <f t="shared" si="196"/>
        <v>0</v>
      </c>
      <c r="Z566" s="28">
        <f t="shared" si="197"/>
        <v>5884</v>
      </c>
      <c r="AA566" s="27">
        <f t="shared" si="198"/>
        <v>5884</v>
      </c>
      <c r="AB566" s="27">
        <f t="shared" si="199"/>
        <v>0</v>
      </c>
      <c r="AC566" s="27">
        <f t="shared" si="200"/>
        <v>0</v>
      </c>
      <c r="AD566" s="28">
        <f t="shared" si="201"/>
        <v>5884</v>
      </c>
      <c r="AE566" s="28">
        <f t="shared" si="202"/>
        <v>17652</v>
      </c>
      <c r="AF566" s="29" t="s">
        <v>58</v>
      </c>
      <c r="AG566" s="29" t="s">
        <v>59</v>
      </c>
      <c r="AH566" s="29" t="s">
        <v>807</v>
      </c>
      <c r="AI566" s="29" t="s">
        <v>61</v>
      </c>
      <c r="AJ566" s="29" t="s">
        <v>62</v>
      </c>
      <c r="AK566" s="26" t="s">
        <v>63</v>
      </c>
      <c r="AL566" s="26" t="s">
        <v>62</v>
      </c>
      <c r="AM566" s="26" t="s">
        <v>64</v>
      </c>
      <c r="AN566" s="26" t="s">
        <v>65</v>
      </c>
      <c r="AO566" s="26"/>
    </row>
    <row r="567" spans="1:41">
      <c r="A567" s="26">
        <v>11</v>
      </c>
      <c r="B567" s="26" t="s">
        <v>2403</v>
      </c>
      <c r="C567" s="26" t="s">
        <v>2404</v>
      </c>
      <c r="D567" s="26" t="s">
        <v>2405</v>
      </c>
      <c r="E567" s="26" t="s">
        <v>2403</v>
      </c>
      <c r="F567" s="26" t="s">
        <v>2405</v>
      </c>
      <c r="G567" s="26" t="s">
        <v>2439</v>
      </c>
      <c r="H567" s="26" t="s">
        <v>2407</v>
      </c>
      <c r="I567" s="26" t="s">
        <v>2437</v>
      </c>
      <c r="J567" s="26"/>
      <c r="K567" s="26" t="s">
        <v>2409</v>
      </c>
      <c r="L567" s="26" t="s">
        <v>2407</v>
      </c>
      <c r="M567" s="13" t="s">
        <v>2440</v>
      </c>
      <c r="N567" s="26"/>
      <c r="O567" s="26">
        <v>14213838</v>
      </c>
      <c r="P567" s="26" t="s">
        <v>692</v>
      </c>
      <c r="Q567" s="26" t="s">
        <v>2418</v>
      </c>
      <c r="R567" s="26">
        <v>36</v>
      </c>
      <c r="S567" s="36">
        <v>2919</v>
      </c>
      <c r="T567" s="36"/>
      <c r="U567" s="36"/>
      <c r="V567" s="28">
        <f t="shared" si="193"/>
        <v>2919</v>
      </c>
      <c r="W567" s="27">
        <f t="shared" si="194"/>
        <v>2919</v>
      </c>
      <c r="X567" s="27">
        <f t="shared" si="195"/>
        <v>0</v>
      </c>
      <c r="Y567" s="27">
        <f t="shared" si="196"/>
        <v>0</v>
      </c>
      <c r="Z567" s="28">
        <f t="shared" si="197"/>
        <v>2919</v>
      </c>
      <c r="AA567" s="27">
        <f t="shared" si="198"/>
        <v>2919</v>
      </c>
      <c r="AB567" s="27">
        <f t="shared" si="199"/>
        <v>0</v>
      </c>
      <c r="AC567" s="27">
        <f t="shared" si="200"/>
        <v>0</v>
      </c>
      <c r="AD567" s="28">
        <f t="shared" si="201"/>
        <v>2919</v>
      </c>
      <c r="AE567" s="28">
        <f t="shared" si="202"/>
        <v>8757</v>
      </c>
      <c r="AF567" s="29" t="s">
        <v>58</v>
      </c>
      <c r="AG567" s="29" t="s">
        <v>59</v>
      </c>
      <c r="AH567" s="29" t="s">
        <v>807</v>
      </c>
      <c r="AI567" s="29" t="s">
        <v>61</v>
      </c>
      <c r="AJ567" s="29" t="s">
        <v>62</v>
      </c>
      <c r="AK567" s="26" t="s">
        <v>63</v>
      </c>
      <c r="AL567" s="26" t="s">
        <v>62</v>
      </c>
      <c r="AM567" s="26" t="s">
        <v>64</v>
      </c>
      <c r="AN567" s="26" t="s">
        <v>65</v>
      </c>
      <c r="AO567" s="26"/>
    </row>
    <row r="568" spans="1:41">
      <c r="A568" s="26">
        <v>12</v>
      </c>
      <c r="B568" s="26" t="s">
        <v>2403</v>
      </c>
      <c r="C568" s="26" t="s">
        <v>2404</v>
      </c>
      <c r="D568" s="26" t="s">
        <v>2405</v>
      </c>
      <c r="E568" s="26" t="s">
        <v>2403</v>
      </c>
      <c r="F568" s="26" t="s">
        <v>2405</v>
      </c>
      <c r="G568" s="26" t="s">
        <v>2441</v>
      </c>
      <c r="H568" s="26" t="s">
        <v>2407</v>
      </c>
      <c r="I568" s="26" t="s">
        <v>2437</v>
      </c>
      <c r="J568" s="26"/>
      <c r="K568" s="26" t="s">
        <v>2409</v>
      </c>
      <c r="L568" s="26" t="s">
        <v>2407</v>
      </c>
      <c r="M568" s="13" t="s">
        <v>2442</v>
      </c>
      <c r="N568" s="26"/>
      <c r="O568" s="26">
        <v>14012878</v>
      </c>
      <c r="P568" s="26" t="s">
        <v>692</v>
      </c>
      <c r="Q568" s="26" t="s">
        <v>2418</v>
      </c>
      <c r="R568" s="26">
        <v>36</v>
      </c>
      <c r="S568" s="36">
        <v>6427</v>
      </c>
      <c r="T568" s="36"/>
      <c r="U568" s="36"/>
      <c r="V568" s="28">
        <f t="shared" si="193"/>
        <v>6427</v>
      </c>
      <c r="W568" s="27">
        <f t="shared" si="194"/>
        <v>6427</v>
      </c>
      <c r="X568" s="27">
        <f t="shared" si="195"/>
        <v>0</v>
      </c>
      <c r="Y568" s="27">
        <f t="shared" si="196"/>
        <v>0</v>
      </c>
      <c r="Z568" s="28">
        <f t="shared" si="197"/>
        <v>6427</v>
      </c>
      <c r="AA568" s="27">
        <f t="shared" si="198"/>
        <v>6427</v>
      </c>
      <c r="AB568" s="27">
        <f t="shared" si="199"/>
        <v>0</v>
      </c>
      <c r="AC568" s="27">
        <f t="shared" si="200"/>
        <v>0</v>
      </c>
      <c r="AD568" s="28">
        <f t="shared" si="201"/>
        <v>6427</v>
      </c>
      <c r="AE568" s="28">
        <f t="shared" si="202"/>
        <v>19281</v>
      </c>
      <c r="AF568" s="29" t="s">
        <v>58</v>
      </c>
      <c r="AG568" s="29" t="s">
        <v>59</v>
      </c>
      <c r="AH568" s="29" t="s">
        <v>807</v>
      </c>
      <c r="AI568" s="29" t="s">
        <v>61</v>
      </c>
      <c r="AJ568" s="29" t="s">
        <v>62</v>
      </c>
      <c r="AK568" s="26" t="s">
        <v>63</v>
      </c>
      <c r="AL568" s="26" t="s">
        <v>62</v>
      </c>
      <c r="AM568" s="26" t="s">
        <v>64</v>
      </c>
      <c r="AN568" s="26" t="s">
        <v>65</v>
      </c>
      <c r="AO568" s="26"/>
    </row>
    <row r="569" spans="1:41">
      <c r="A569" s="26">
        <v>13</v>
      </c>
      <c r="B569" s="26" t="s">
        <v>2403</v>
      </c>
      <c r="C569" s="26" t="s">
        <v>2404</v>
      </c>
      <c r="D569" s="26" t="s">
        <v>2405</v>
      </c>
      <c r="E569" s="26" t="s">
        <v>2403</v>
      </c>
      <c r="F569" s="26" t="s">
        <v>2405</v>
      </c>
      <c r="G569" s="26" t="s">
        <v>2443</v>
      </c>
      <c r="H569" s="26" t="s">
        <v>2407</v>
      </c>
      <c r="I569" s="26" t="s">
        <v>2437</v>
      </c>
      <c r="J569" s="26"/>
      <c r="K569" s="26" t="s">
        <v>2409</v>
      </c>
      <c r="L569" s="26" t="s">
        <v>2407</v>
      </c>
      <c r="M569" s="13" t="s">
        <v>2444</v>
      </c>
      <c r="N569" s="26"/>
      <c r="O569" s="26">
        <v>14011011</v>
      </c>
      <c r="P569" s="26" t="s">
        <v>692</v>
      </c>
      <c r="Q569" s="26" t="s">
        <v>2427</v>
      </c>
      <c r="R569" s="26">
        <v>36</v>
      </c>
      <c r="S569" s="36">
        <v>4582</v>
      </c>
      <c r="T569" s="36"/>
      <c r="U569" s="36"/>
      <c r="V569" s="28">
        <f t="shared" si="193"/>
        <v>4582</v>
      </c>
      <c r="W569" s="27">
        <f t="shared" si="194"/>
        <v>4582</v>
      </c>
      <c r="X569" s="27">
        <f t="shared" si="195"/>
        <v>0</v>
      </c>
      <c r="Y569" s="27">
        <f t="shared" si="196"/>
        <v>0</v>
      </c>
      <c r="Z569" s="28">
        <f t="shared" si="197"/>
        <v>4582</v>
      </c>
      <c r="AA569" s="27">
        <f t="shared" si="198"/>
        <v>4582</v>
      </c>
      <c r="AB569" s="27">
        <f t="shared" si="199"/>
        <v>0</v>
      </c>
      <c r="AC569" s="27">
        <f t="shared" si="200"/>
        <v>0</v>
      </c>
      <c r="AD569" s="28">
        <f t="shared" si="201"/>
        <v>4582</v>
      </c>
      <c r="AE569" s="28">
        <f t="shared" si="202"/>
        <v>13746</v>
      </c>
      <c r="AF569" s="29" t="s">
        <v>58</v>
      </c>
      <c r="AG569" s="29" t="s">
        <v>59</v>
      </c>
      <c r="AH569" s="29" t="s">
        <v>807</v>
      </c>
      <c r="AI569" s="29" t="s">
        <v>61</v>
      </c>
      <c r="AJ569" s="29" t="s">
        <v>62</v>
      </c>
      <c r="AK569" s="26" t="s">
        <v>63</v>
      </c>
      <c r="AL569" s="26" t="s">
        <v>62</v>
      </c>
      <c r="AM569" s="26" t="s">
        <v>64</v>
      </c>
      <c r="AN569" s="26" t="s">
        <v>65</v>
      </c>
      <c r="AO569" s="26"/>
    </row>
    <row r="570" spans="1:41">
      <c r="A570" s="26">
        <v>14</v>
      </c>
      <c r="B570" s="26" t="s">
        <v>2403</v>
      </c>
      <c r="C570" s="26" t="s">
        <v>2404</v>
      </c>
      <c r="D570" s="26" t="s">
        <v>2405</v>
      </c>
      <c r="E570" s="26" t="s">
        <v>2403</v>
      </c>
      <c r="F570" s="26" t="s">
        <v>2405</v>
      </c>
      <c r="G570" s="26" t="s">
        <v>2445</v>
      </c>
      <c r="H570" s="26" t="s">
        <v>2407</v>
      </c>
      <c r="I570" s="26" t="s">
        <v>2446</v>
      </c>
      <c r="J570" s="26"/>
      <c r="K570" s="26" t="s">
        <v>2409</v>
      </c>
      <c r="L570" s="26" t="s">
        <v>2407</v>
      </c>
      <c r="M570" s="13" t="s">
        <v>2447</v>
      </c>
      <c r="N570" s="26"/>
      <c r="O570" s="26">
        <v>14005823</v>
      </c>
      <c r="P570" s="26" t="s">
        <v>692</v>
      </c>
      <c r="Q570" s="26" t="s">
        <v>2418</v>
      </c>
      <c r="R570" s="26">
        <v>36</v>
      </c>
      <c r="S570" s="36">
        <v>10483</v>
      </c>
      <c r="T570" s="36"/>
      <c r="U570" s="36"/>
      <c r="V570" s="28">
        <f t="shared" si="193"/>
        <v>10483</v>
      </c>
      <c r="W570" s="27">
        <f t="shared" si="194"/>
        <v>10483</v>
      </c>
      <c r="X570" s="27">
        <f t="shared" si="195"/>
        <v>0</v>
      </c>
      <c r="Y570" s="27">
        <f t="shared" si="196"/>
        <v>0</v>
      </c>
      <c r="Z570" s="28">
        <f t="shared" si="197"/>
        <v>10483</v>
      </c>
      <c r="AA570" s="27">
        <f t="shared" si="198"/>
        <v>10483</v>
      </c>
      <c r="AB570" s="27">
        <f t="shared" si="199"/>
        <v>0</v>
      </c>
      <c r="AC570" s="27">
        <f t="shared" si="200"/>
        <v>0</v>
      </c>
      <c r="AD570" s="28">
        <f t="shared" si="201"/>
        <v>10483</v>
      </c>
      <c r="AE570" s="28">
        <f t="shared" si="202"/>
        <v>31449</v>
      </c>
      <c r="AF570" s="29" t="s">
        <v>58</v>
      </c>
      <c r="AG570" s="29" t="s">
        <v>59</v>
      </c>
      <c r="AH570" s="29" t="s">
        <v>807</v>
      </c>
      <c r="AI570" s="29" t="s">
        <v>61</v>
      </c>
      <c r="AJ570" s="29" t="s">
        <v>62</v>
      </c>
      <c r="AK570" s="26" t="s">
        <v>63</v>
      </c>
      <c r="AL570" s="26" t="s">
        <v>62</v>
      </c>
      <c r="AM570" s="26" t="s">
        <v>64</v>
      </c>
      <c r="AN570" s="26" t="s">
        <v>65</v>
      </c>
      <c r="AO570" s="26"/>
    </row>
    <row r="571" spans="1:41">
      <c r="A571" s="26">
        <v>15</v>
      </c>
      <c r="B571" s="26" t="s">
        <v>2403</v>
      </c>
      <c r="C571" s="26" t="s">
        <v>2404</v>
      </c>
      <c r="D571" s="26" t="s">
        <v>2405</v>
      </c>
      <c r="E571" s="26" t="s">
        <v>2403</v>
      </c>
      <c r="F571" s="26" t="s">
        <v>2405</v>
      </c>
      <c r="G571" s="26" t="s">
        <v>2448</v>
      </c>
      <c r="H571" s="26" t="s">
        <v>2407</v>
      </c>
      <c r="I571" s="26" t="s">
        <v>2449</v>
      </c>
      <c r="J571" s="26"/>
      <c r="K571" s="26" t="s">
        <v>2409</v>
      </c>
      <c r="L571" s="26" t="s">
        <v>2407</v>
      </c>
      <c r="M571" s="13" t="s">
        <v>2450</v>
      </c>
      <c r="N571" s="26"/>
      <c r="O571" s="26">
        <v>14230769</v>
      </c>
      <c r="P571" s="26" t="s">
        <v>692</v>
      </c>
      <c r="Q571" s="26" t="s">
        <v>2418</v>
      </c>
      <c r="R571" s="26">
        <v>36</v>
      </c>
      <c r="S571" s="36">
        <v>10910</v>
      </c>
      <c r="T571" s="36"/>
      <c r="U571" s="36"/>
      <c r="V571" s="28">
        <f t="shared" si="193"/>
        <v>10910</v>
      </c>
      <c r="W571" s="27">
        <f t="shared" si="194"/>
        <v>10910</v>
      </c>
      <c r="X571" s="27">
        <f t="shared" si="195"/>
        <v>0</v>
      </c>
      <c r="Y571" s="27">
        <f t="shared" si="196"/>
        <v>0</v>
      </c>
      <c r="Z571" s="28">
        <f t="shared" si="197"/>
        <v>10910</v>
      </c>
      <c r="AA571" s="27">
        <f t="shared" si="198"/>
        <v>10910</v>
      </c>
      <c r="AB571" s="27">
        <f t="shared" si="199"/>
        <v>0</v>
      </c>
      <c r="AC571" s="27">
        <f t="shared" si="200"/>
        <v>0</v>
      </c>
      <c r="AD571" s="28">
        <f t="shared" si="201"/>
        <v>10910</v>
      </c>
      <c r="AE571" s="28">
        <f t="shared" si="202"/>
        <v>32730</v>
      </c>
      <c r="AF571" s="29" t="s">
        <v>58</v>
      </c>
      <c r="AG571" s="29" t="s">
        <v>59</v>
      </c>
      <c r="AH571" s="29" t="s">
        <v>807</v>
      </c>
      <c r="AI571" s="29" t="s">
        <v>61</v>
      </c>
      <c r="AJ571" s="29" t="s">
        <v>62</v>
      </c>
      <c r="AK571" s="26" t="s">
        <v>63</v>
      </c>
      <c r="AL571" s="26" t="s">
        <v>62</v>
      </c>
      <c r="AM571" s="26" t="s">
        <v>64</v>
      </c>
      <c r="AN571" s="26" t="s">
        <v>65</v>
      </c>
      <c r="AO571" s="26"/>
    </row>
    <row r="572" spans="1:41">
      <c r="A572" s="26">
        <v>16</v>
      </c>
      <c r="B572" s="26" t="s">
        <v>2403</v>
      </c>
      <c r="C572" s="26" t="s">
        <v>2404</v>
      </c>
      <c r="D572" s="26" t="s">
        <v>2405</v>
      </c>
      <c r="E572" s="26" t="s">
        <v>2403</v>
      </c>
      <c r="F572" s="26" t="s">
        <v>2405</v>
      </c>
      <c r="G572" s="26" t="s">
        <v>2451</v>
      </c>
      <c r="H572" s="26" t="s">
        <v>2407</v>
      </c>
      <c r="I572" s="26" t="s">
        <v>2452</v>
      </c>
      <c r="J572" s="26"/>
      <c r="K572" s="26" t="s">
        <v>2409</v>
      </c>
      <c r="L572" s="26" t="s">
        <v>2407</v>
      </c>
      <c r="M572" s="13" t="s">
        <v>2453</v>
      </c>
      <c r="N572" s="26"/>
      <c r="O572" s="26">
        <v>14005950</v>
      </c>
      <c r="P572" s="26" t="s">
        <v>692</v>
      </c>
      <c r="Q572" s="26" t="s">
        <v>2418</v>
      </c>
      <c r="R572" s="26">
        <v>36</v>
      </c>
      <c r="S572" s="36">
        <v>5562</v>
      </c>
      <c r="T572" s="36"/>
      <c r="U572" s="36"/>
      <c r="V572" s="28">
        <f t="shared" si="193"/>
        <v>5562</v>
      </c>
      <c r="W572" s="27">
        <f t="shared" si="194"/>
        <v>5562</v>
      </c>
      <c r="X572" s="27">
        <f t="shared" si="195"/>
        <v>0</v>
      </c>
      <c r="Y572" s="27">
        <f t="shared" si="196"/>
        <v>0</v>
      </c>
      <c r="Z572" s="28">
        <f t="shared" si="197"/>
        <v>5562</v>
      </c>
      <c r="AA572" s="27">
        <f t="shared" si="198"/>
        <v>5562</v>
      </c>
      <c r="AB572" s="27">
        <f t="shared" si="199"/>
        <v>0</v>
      </c>
      <c r="AC572" s="27">
        <f t="shared" si="200"/>
        <v>0</v>
      </c>
      <c r="AD572" s="28">
        <f t="shared" si="201"/>
        <v>5562</v>
      </c>
      <c r="AE572" s="28">
        <f t="shared" si="202"/>
        <v>16686</v>
      </c>
      <c r="AF572" s="29" t="s">
        <v>58</v>
      </c>
      <c r="AG572" s="29" t="s">
        <v>59</v>
      </c>
      <c r="AH572" s="29" t="s">
        <v>807</v>
      </c>
      <c r="AI572" s="29" t="s">
        <v>61</v>
      </c>
      <c r="AJ572" s="29" t="s">
        <v>62</v>
      </c>
      <c r="AK572" s="26" t="s">
        <v>63</v>
      </c>
      <c r="AL572" s="26" t="s">
        <v>62</v>
      </c>
      <c r="AM572" s="26" t="s">
        <v>64</v>
      </c>
      <c r="AN572" s="26" t="s">
        <v>65</v>
      </c>
      <c r="AO572" s="26"/>
    </row>
    <row r="573" spans="1:41">
      <c r="A573" s="26">
        <v>17</v>
      </c>
      <c r="B573" s="26" t="s">
        <v>2403</v>
      </c>
      <c r="C573" s="26" t="s">
        <v>2404</v>
      </c>
      <c r="D573" s="26" t="s">
        <v>2405</v>
      </c>
      <c r="E573" s="26" t="s">
        <v>2403</v>
      </c>
      <c r="F573" s="26" t="s">
        <v>2405</v>
      </c>
      <c r="G573" s="26" t="s">
        <v>2454</v>
      </c>
      <c r="H573" s="26" t="s">
        <v>2407</v>
      </c>
      <c r="I573" s="26" t="s">
        <v>2455</v>
      </c>
      <c r="J573" s="26"/>
      <c r="K573" s="26" t="s">
        <v>2409</v>
      </c>
      <c r="L573" s="26" t="s">
        <v>2407</v>
      </c>
      <c r="M573" s="13" t="s">
        <v>2456</v>
      </c>
      <c r="N573" s="26"/>
      <c r="O573" s="26">
        <v>10016066</v>
      </c>
      <c r="P573" s="26" t="s">
        <v>692</v>
      </c>
      <c r="Q573" s="26" t="s">
        <v>2418</v>
      </c>
      <c r="R573" s="26">
        <v>36</v>
      </c>
      <c r="S573" s="36">
        <v>9091</v>
      </c>
      <c r="T573" s="36"/>
      <c r="U573" s="36"/>
      <c r="V573" s="28">
        <f t="shared" si="193"/>
        <v>9091</v>
      </c>
      <c r="W573" s="27">
        <f t="shared" si="194"/>
        <v>9091</v>
      </c>
      <c r="X573" s="27">
        <f t="shared" si="195"/>
        <v>0</v>
      </c>
      <c r="Y573" s="27">
        <f t="shared" si="196"/>
        <v>0</v>
      </c>
      <c r="Z573" s="28">
        <f t="shared" si="197"/>
        <v>9091</v>
      </c>
      <c r="AA573" s="27">
        <f t="shared" si="198"/>
        <v>9091</v>
      </c>
      <c r="AB573" s="27">
        <f t="shared" si="199"/>
        <v>0</v>
      </c>
      <c r="AC573" s="27">
        <f t="shared" si="200"/>
        <v>0</v>
      </c>
      <c r="AD573" s="28">
        <f t="shared" si="201"/>
        <v>9091</v>
      </c>
      <c r="AE573" s="28">
        <f t="shared" si="202"/>
        <v>27273</v>
      </c>
      <c r="AF573" s="29" t="s">
        <v>58</v>
      </c>
      <c r="AG573" s="29" t="s">
        <v>59</v>
      </c>
      <c r="AH573" s="29" t="s">
        <v>807</v>
      </c>
      <c r="AI573" s="29" t="s">
        <v>61</v>
      </c>
      <c r="AJ573" s="29" t="s">
        <v>62</v>
      </c>
      <c r="AK573" s="26" t="s">
        <v>63</v>
      </c>
      <c r="AL573" s="26" t="s">
        <v>62</v>
      </c>
      <c r="AM573" s="26" t="s">
        <v>64</v>
      </c>
      <c r="AN573" s="26" t="s">
        <v>65</v>
      </c>
      <c r="AO573" s="26"/>
    </row>
    <row r="574" spans="1:41">
      <c r="A574" s="26">
        <v>18</v>
      </c>
      <c r="B574" s="26" t="s">
        <v>2403</v>
      </c>
      <c r="C574" s="26" t="s">
        <v>2404</v>
      </c>
      <c r="D574" s="26" t="s">
        <v>2405</v>
      </c>
      <c r="E574" s="26" t="s">
        <v>2403</v>
      </c>
      <c r="F574" s="26" t="s">
        <v>2405</v>
      </c>
      <c r="G574" s="26" t="s">
        <v>2457</v>
      </c>
      <c r="H574" s="26" t="s">
        <v>2407</v>
      </c>
      <c r="I574" s="26" t="s">
        <v>2455</v>
      </c>
      <c r="J574" s="26"/>
      <c r="K574" s="26" t="s">
        <v>2409</v>
      </c>
      <c r="L574" s="26" t="s">
        <v>2407</v>
      </c>
      <c r="M574" s="13" t="s">
        <v>2458</v>
      </c>
      <c r="N574" s="26"/>
      <c r="O574" s="26">
        <v>10021492</v>
      </c>
      <c r="P574" s="26" t="s">
        <v>692</v>
      </c>
      <c r="Q574" s="26" t="s">
        <v>2418</v>
      </c>
      <c r="R574" s="26">
        <v>36</v>
      </c>
      <c r="S574" s="36">
        <v>42</v>
      </c>
      <c r="T574" s="36"/>
      <c r="U574" s="36"/>
      <c r="V574" s="28">
        <f t="shared" si="193"/>
        <v>42</v>
      </c>
      <c r="W574" s="27">
        <f t="shared" si="194"/>
        <v>42</v>
      </c>
      <c r="X574" s="27">
        <f t="shared" si="195"/>
        <v>0</v>
      </c>
      <c r="Y574" s="27">
        <f t="shared" si="196"/>
        <v>0</v>
      </c>
      <c r="Z574" s="28">
        <f t="shared" si="197"/>
        <v>42</v>
      </c>
      <c r="AA574" s="27">
        <f t="shared" si="198"/>
        <v>42</v>
      </c>
      <c r="AB574" s="27">
        <f t="shared" si="199"/>
        <v>0</v>
      </c>
      <c r="AC574" s="27">
        <f t="shared" si="200"/>
        <v>0</v>
      </c>
      <c r="AD574" s="28">
        <f t="shared" si="201"/>
        <v>42</v>
      </c>
      <c r="AE574" s="28">
        <f t="shared" si="202"/>
        <v>126</v>
      </c>
      <c r="AF574" s="29" t="s">
        <v>58</v>
      </c>
      <c r="AG574" s="29" t="s">
        <v>59</v>
      </c>
      <c r="AH574" s="29" t="s">
        <v>807</v>
      </c>
      <c r="AI574" s="29" t="s">
        <v>61</v>
      </c>
      <c r="AJ574" s="29" t="s">
        <v>62</v>
      </c>
      <c r="AK574" s="26" t="s">
        <v>63</v>
      </c>
      <c r="AL574" s="26" t="s">
        <v>62</v>
      </c>
      <c r="AM574" s="26" t="s">
        <v>64</v>
      </c>
      <c r="AN574" s="26" t="s">
        <v>65</v>
      </c>
      <c r="AO574" s="26"/>
    </row>
    <row r="575" spans="1:41">
      <c r="A575" s="26">
        <v>19</v>
      </c>
      <c r="B575" s="26" t="s">
        <v>2403</v>
      </c>
      <c r="C575" s="26" t="s">
        <v>2404</v>
      </c>
      <c r="D575" s="26" t="s">
        <v>2405</v>
      </c>
      <c r="E575" s="26" t="s">
        <v>2403</v>
      </c>
      <c r="F575" s="26" t="s">
        <v>2405</v>
      </c>
      <c r="G575" s="26" t="s">
        <v>2459</v>
      </c>
      <c r="H575" s="26" t="s">
        <v>2407</v>
      </c>
      <c r="I575" s="26" t="s">
        <v>2460</v>
      </c>
      <c r="J575" s="26"/>
      <c r="K575" s="26" t="s">
        <v>2409</v>
      </c>
      <c r="L575" s="26" t="s">
        <v>2407</v>
      </c>
      <c r="M575" s="13" t="s">
        <v>2461</v>
      </c>
      <c r="N575" s="26"/>
      <c r="O575" s="26">
        <v>14005330</v>
      </c>
      <c r="P575" s="26" t="s">
        <v>692</v>
      </c>
      <c r="Q575" s="26" t="s">
        <v>2462</v>
      </c>
      <c r="R575" s="26">
        <v>36</v>
      </c>
      <c r="S575" s="36">
        <v>2888</v>
      </c>
      <c r="T575" s="36"/>
      <c r="U575" s="36"/>
      <c r="V575" s="28">
        <f t="shared" si="193"/>
        <v>2888</v>
      </c>
      <c r="W575" s="27">
        <f t="shared" si="194"/>
        <v>2888</v>
      </c>
      <c r="X575" s="27">
        <f t="shared" si="195"/>
        <v>0</v>
      </c>
      <c r="Y575" s="27">
        <f t="shared" si="196"/>
        <v>0</v>
      </c>
      <c r="Z575" s="28">
        <f t="shared" si="197"/>
        <v>2888</v>
      </c>
      <c r="AA575" s="27">
        <f t="shared" si="198"/>
        <v>2888</v>
      </c>
      <c r="AB575" s="27">
        <f t="shared" si="199"/>
        <v>0</v>
      </c>
      <c r="AC575" s="27">
        <f t="shared" si="200"/>
        <v>0</v>
      </c>
      <c r="AD575" s="28">
        <f t="shared" si="201"/>
        <v>2888</v>
      </c>
      <c r="AE575" s="28">
        <f t="shared" si="202"/>
        <v>8664</v>
      </c>
      <c r="AF575" s="29" t="s">
        <v>58</v>
      </c>
      <c r="AG575" s="29" t="s">
        <v>59</v>
      </c>
      <c r="AH575" s="29" t="s">
        <v>807</v>
      </c>
      <c r="AI575" s="29" t="s">
        <v>61</v>
      </c>
      <c r="AJ575" s="29" t="s">
        <v>62</v>
      </c>
      <c r="AK575" s="26" t="s">
        <v>63</v>
      </c>
      <c r="AL575" s="26" t="s">
        <v>62</v>
      </c>
      <c r="AM575" s="26" t="s">
        <v>64</v>
      </c>
      <c r="AN575" s="26" t="s">
        <v>65</v>
      </c>
      <c r="AO575" s="26"/>
    </row>
    <row r="576" spans="1:41">
      <c r="A576" s="26">
        <v>20</v>
      </c>
      <c r="B576" s="26" t="s">
        <v>2403</v>
      </c>
      <c r="C576" s="26" t="s">
        <v>2404</v>
      </c>
      <c r="D576" s="26" t="s">
        <v>2405</v>
      </c>
      <c r="E576" s="26" t="s">
        <v>2403</v>
      </c>
      <c r="F576" s="26" t="s">
        <v>2405</v>
      </c>
      <c r="G576" s="26" t="s">
        <v>2463</v>
      </c>
      <c r="H576" s="26" t="s">
        <v>2407</v>
      </c>
      <c r="I576" s="26" t="s">
        <v>627</v>
      </c>
      <c r="J576" s="26"/>
      <c r="K576" s="26" t="s">
        <v>2409</v>
      </c>
      <c r="L576" s="26" t="s">
        <v>2407</v>
      </c>
      <c r="M576" s="13" t="s">
        <v>2464</v>
      </c>
      <c r="N576" s="26"/>
      <c r="O576" s="26">
        <v>14005882</v>
      </c>
      <c r="P576" s="26" t="s">
        <v>692</v>
      </c>
      <c r="Q576" s="26" t="s">
        <v>2462</v>
      </c>
      <c r="R576" s="26">
        <v>36</v>
      </c>
      <c r="S576" s="36">
        <v>290</v>
      </c>
      <c r="T576" s="36"/>
      <c r="U576" s="36"/>
      <c r="V576" s="28">
        <f t="shared" si="193"/>
        <v>290</v>
      </c>
      <c r="W576" s="27">
        <f t="shared" si="194"/>
        <v>290</v>
      </c>
      <c r="X576" s="27">
        <f t="shared" si="195"/>
        <v>0</v>
      </c>
      <c r="Y576" s="27">
        <f t="shared" si="196"/>
        <v>0</v>
      </c>
      <c r="Z576" s="28">
        <f t="shared" si="197"/>
        <v>290</v>
      </c>
      <c r="AA576" s="27">
        <f t="shared" si="198"/>
        <v>290</v>
      </c>
      <c r="AB576" s="27">
        <f t="shared" si="199"/>
        <v>0</v>
      </c>
      <c r="AC576" s="27">
        <f t="shared" si="200"/>
        <v>0</v>
      </c>
      <c r="AD576" s="28">
        <f t="shared" si="201"/>
        <v>290</v>
      </c>
      <c r="AE576" s="28">
        <f t="shared" si="202"/>
        <v>870</v>
      </c>
      <c r="AF576" s="29" t="s">
        <v>58</v>
      </c>
      <c r="AG576" s="29" t="s">
        <v>59</v>
      </c>
      <c r="AH576" s="29" t="s">
        <v>807</v>
      </c>
      <c r="AI576" s="29" t="s">
        <v>61</v>
      </c>
      <c r="AJ576" s="29" t="s">
        <v>62</v>
      </c>
      <c r="AK576" s="26" t="s">
        <v>63</v>
      </c>
      <c r="AL576" s="26" t="s">
        <v>62</v>
      </c>
      <c r="AM576" s="26" t="s">
        <v>64</v>
      </c>
      <c r="AN576" s="26" t="s">
        <v>65</v>
      </c>
      <c r="AO576" s="26"/>
    </row>
    <row r="577" spans="1:41">
      <c r="A577" s="26">
        <v>21</v>
      </c>
      <c r="B577" s="26" t="s">
        <v>2403</v>
      </c>
      <c r="C577" s="26" t="s">
        <v>2404</v>
      </c>
      <c r="D577" s="26" t="s">
        <v>2405</v>
      </c>
      <c r="E577" s="26" t="s">
        <v>2403</v>
      </c>
      <c r="F577" s="26" t="s">
        <v>2405</v>
      </c>
      <c r="G577" s="26" t="s">
        <v>2465</v>
      </c>
      <c r="H577" s="26" t="s">
        <v>2407</v>
      </c>
      <c r="I577" s="26" t="s">
        <v>2099</v>
      </c>
      <c r="J577" s="26"/>
      <c r="K577" s="26" t="s">
        <v>2409</v>
      </c>
      <c r="L577" s="26" t="s">
        <v>2407</v>
      </c>
      <c r="M577" s="13" t="s">
        <v>2466</v>
      </c>
      <c r="N577" s="26"/>
      <c r="O577" s="26">
        <v>14011030</v>
      </c>
      <c r="P577" s="26" t="s">
        <v>692</v>
      </c>
      <c r="Q577" s="26" t="s">
        <v>2415</v>
      </c>
      <c r="R577" s="26">
        <v>36</v>
      </c>
      <c r="S577" s="36">
        <v>1523</v>
      </c>
      <c r="T577" s="36"/>
      <c r="U577" s="36"/>
      <c r="V577" s="28">
        <f t="shared" si="193"/>
        <v>1523</v>
      </c>
      <c r="W577" s="27">
        <f t="shared" si="194"/>
        <v>1523</v>
      </c>
      <c r="X577" s="27">
        <f t="shared" si="195"/>
        <v>0</v>
      </c>
      <c r="Y577" s="27">
        <f t="shared" si="196"/>
        <v>0</v>
      </c>
      <c r="Z577" s="28">
        <f t="shared" si="197"/>
        <v>1523</v>
      </c>
      <c r="AA577" s="27">
        <f t="shared" si="198"/>
        <v>1523</v>
      </c>
      <c r="AB577" s="27">
        <f t="shared" si="199"/>
        <v>0</v>
      </c>
      <c r="AC577" s="27">
        <f t="shared" si="200"/>
        <v>0</v>
      </c>
      <c r="AD577" s="28">
        <f t="shared" si="201"/>
        <v>1523</v>
      </c>
      <c r="AE577" s="28">
        <f t="shared" si="202"/>
        <v>4569</v>
      </c>
      <c r="AF577" s="29" t="s">
        <v>58</v>
      </c>
      <c r="AG577" s="29" t="s">
        <v>59</v>
      </c>
      <c r="AH577" s="29" t="s">
        <v>807</v>
      </c>
      <c r="AI577" s="29" t="s">
        <v>61</v>
      </c>
      <c r="AJ577" s="29" t="s">
        <v>62</v>
      </c>
      <c r="AK577" s="26" t="s">
        <v>63</v>
      </c>
      <c r="AL577" s="26" t="s">
        <v>62</v>
      </c>
      <c r="AM577" s="26" t="s">
        <v>64</v>
      </c>
      <c r="AN577" s="26" t="s">
        <v>65</v>
      </c>
      <c r="AO577" s="26"/>
    </row>
    <row r="578" spans="1:41">
      <c r="A578" s="26">
        <v>22</v>
      </c>
      <c r="B578" s="26" t="s">
        <v>2403</v>
      </c>
      <c r="C578" s="26" t="s">
        <v>2404</v>
      </c>
      <c r="D578" s="26" t="s">
        <v>2405</v>
      </c>
      <c r="E578" s="26" t="s">
        <v>2403</v>
      </c>
      <c r="F578" s="26" t="s">
        <v>2405</v>
      </c>
      <c r="G578" s="26" t="s">
        <v>2467</v>
      </c>
      <c r="H578" s="26" t="s">
        <v>2407</v>
      </c>
      <c r="I578" s="26" t="s">
        <v>2468</v>
      </c>
      <c r="J578" s="26"/>
      <c r="K578" s="26" t="s">
        <v>2409</v>
      </c>
      <c r="L578" s="26" t="s">
        <v>2407</v>
      </c>
      <c r="M578" s="13" t="s">
        <v>2469</v>
      </c>
      <c r="N578" s="26"/>
      <c r="O578" s="26">
        <v>14007932</v>
      </c>
      <c r="P578" s="26" t="s">
        <v>692</v>
      </c>
      <c r="Q578" s="26" t="s">
        <v>2427</v>
      </c>
      <c r="R578" s="26">
        <v>36</v>
      </c>
      <c r="S578" s="36">
        <v>325</v>
      </c>
      <c r="T578" s="36"/>
      <c r="U578" s="36"/>
      <c r="V578" s="28">
        <f t="shared" si="193"/>
        <v>325</v>
      </c>
      <c r="W578" s="27">
        <f t="shared" si="194"/>
        <v>325</v>
      </c>
      <c r="X578" s="27">
        <f t="shared" si="195"/>
        <v>0</v>
      </c>
      <c r="Y578" s="27">
        <f t="shared" si="196"/>
        <v>0</v>
      </c>
      <c r="Z578" s="28">
        <f t="shared" si="197"/>
        <v>325</v>
      </c>
      <c r="AA578" s="27">
        <f t="shared" si="198"/>
        <v>325</v>
      </c>
      <c r="AB578" s="27">
        <f t="shared" si="199"/>
        <v>0</v>
      </c>
      <c r="AC578" s="27">
        <f t="shared" si="200"/>
        <v>0</v>
      </c>
      <c r="AD578" s="28">
        <f t="shared" si="201"/>
        <v>325</v>
      </c>
      <c r="AE578" s="28">
        <f t="shared" si="202"/>
        <v>975</v>
      </c>
      <c r="AF578" s="29" t="s">
        <v>58</v>
      </c>
      <c r="AG578" s="29" t="s">
        <v>59</v>
      </c>
      <c r="AH578" s="29" t="s">
        <v>807</v>
      </c>
      <c r="AI578" s="29" t="s">
        <v>61</v>
      </c>
      <c r="AJ578" s="29" t="s">
        <v>62</v>
      </c>
      <c r="AK578" s="26" t="s">
        <v>63</v>
      </c>
      <c r="AL578" s="26" t="s">
        <v>62</v>
      </c>
      <c r="AM578" s="26" t="s">
        <v>64</v>
      </c>
      <c r="AN578" s="26" t="s">
        <v>65</v>
      </c>
      <c r="AO578" s="26"/>
    </row>
    <row r="579" spans="1:41">
      <c r="A579" s="26">
        <v>23</v>
      </c>
      <c r="B579" s="26" t="s">
        <v>2403</v>
      </c>
      <c r="C579" s="26" t="s">
        <v>2404</v>
      </c>
      <c r="D579" s="26" t="s">
        <v>2405</v>
      </c>
      <c r="E579" s="26" t="s">
        <v>2403</v>
      </c>
      <c r="F579" s="26" t="s">
        <v>2405</v>
      </c>
      <c r="G579" s="26" t="s">
        <v>2470</v>
      </c>
      <c r="H579" s="26" t="s">
        <v>2471</v>
      </c>
      <c r="I579" s="26"/>
      <c r="J579" s="26"/>
      <c r="K579" s="26" t="s">
        <v>2409</v>
      </c>
      <c r="L579" s="26" t="s">
        <v>2471</v>
      </c>
      <c r="M579" s="13" t="s">
        <v>2472</v>
      </c>
      <c r="N579" s="26"/>
      <c r="O579" s="26">
        <v>14006629</v>
      </c>
      <c r="P579" s="26" t="s">
        <v>692</v>
      </c>
      <c r="Q579" s="26" t="s">
        <v>2427</v>
      </c>
      <c r="R579" s="26">
        <v>36</v>
      </c>
      <c r="S579" s="36">
        <v>18378</v>
      </c>
      <c r="T579" s="36"/>
      <c r="U579" s="36"/>
      <c r="V579" s="28">
        <f t="shared" si="193"/>
        <v>18378</v>
      </c>
      <c r="W579" s="27">
        <f t="shared" si="194"/>
        <v>18378</v>
      </c>
      <c r="X579" s="27">
        <f t="shared" si="195"/>
        <v>0</v>
      </c>
      <c r="Y579" s="27">
        <f t="shared" si="196"/>
        <v>0</v>
      </c>
      <c r="Z579" s="28">
        <f t="shared" si="197"/>
        <v>18378</v>
      </c>
      <c r="AA579" s="27">
        <f t="shared" si="198"/>
        <v>18378</v>
      </c>
      <c r="AB579" s="27">
        <f t="shared" si="199"/>
        <v>0</v>
      </c>
      <c r="AC579" s="27">
        <f t="shared" si="200"/>
        <v>0</v>
      </c>
      <c r="AD579" s="28">
        <f t="shared" si="201"/>
        <v>18378</v>
      </c>
      <c r="AE579" s="28">
        <f t="shared" si="202"/>
        <v>55134</v>
      </c>
      <c r="AF579" s="29" t="s">
        <v>58</v>
      </c>
      <c r="AG579" s="29" t="s">
        <v>59</v>
      </c>
      <c r="AH579" s="29" t="s">
        <v>807</v>
      </c>
      <c r="AI579" s="29" t="s">
        <v>61</v>
      </c>
      <c r="AJ579" s="29" t="s">
        <v>62</v>
      </c>
      <c r="AK579" s="26" t="s">
        <v>63</v>
      </c>
      <c r="AL579" s="26" t="s">
        <v>62</v>
      </c>
      <c r="AM579" s="26" t="s">
        <v>64</v>
      </c>
      <c r="AN579" s="26" t="s">
        <v>65</v>
      </c>
      <c r="AO579" s="26"/>
    </row>
    <row r="580" spans="1:41">
      <c r="A580" s="26">
        <v>24</v>
      </c>
      <c r="B580" s="26" t="s">
        <v>2403</v>
      </c>
      <c r="C580" s="26" t="s">
        <v>2404</v>
      </c>
      <c r="D580" s="26" t="s">
        <v>2405</v>
      </c>
      <c r="E580" s="26" t="s">
        <v>2403</v>
      </c>
      <c r="F580" s="26" t="s">
        <v>2405</v>
      </c>
      <c r="G580" s="26" t="s">
        <v>2473</v>
      </c>
      <c r="H580" s="26" t="s">
        <v>2471</v>
      </c>
      <c r="I580" s="26"/>
      <c r="J580" s="26"/>
      <c r="K580" s="26" t="s">
        <v>2409</v>
      </c>
      <c r="L580" s="26" t="s">
        <v>2471</v>
      </c>
      <c r="M580" s="13" t="s">
        <v>2474</v>
      </c>
      <c r="N580" s="26"/>
      <c r="O580" s="26">
        <v>14006696</v>
      </c>
      <c r="P580" s="26" t="s">
        <v>692</v>
      </c>
      <c r="Q580" s="26" t="s">
        <v>2427</v>
      </c>
      <c r="R580" s="26">
        <v>36</v>
      </c>
      <c r="S580" s="36">
        <v>3232</v>
      </c>
      <c r="T580" s="36"/>
      <c r="U580" s="36"/>
      <c r="V580" s="28">
        <f t="shared" si="193"/>
        <v>3232</v>
      </c>
      <c r="W580" s="27">
        <f t="shared" si="194"/>
        <v>3232</v>
      </c>
      <c r="X580" s="27">
        <f t="shared" si="195"/>
        <v>0</v>
      </c>
      <c r="Y580" s="27">
        <f t="shared" si="196"/>
        <v>0</v>
      </c>
      <c r="Z580" s="28">
        <f t="shared" si="197"/>
        <v>3232</v>
      </c>
      <c r="AA580" s="27">
        <f t="shared" si="198"/>
        <v>3232</v>
      </c>
      <c r="AB580" s="27">
        <f t="shared" si="199"/>
        <v>0</v>
      </c>
      <c r="AC580" s="27">
        <f t="shared" si="200"/>
        <v>0</v>
      </c>
      <c r="AD580" s="28">
        <f t="shared" si="201"/>
        <v>3232</v>
      </c>
      <c r="AE580" s="28">
        <f t="shared" si="202"/>
        <v>9696</v>
      </c>
      <c r="AF580" s="29" t="s">
        <v>58</v>
      </c>
      <c r="AG580" s="29" t="s">
        <v>59</v>
      </c>
      <c r="AH580" s="29" t="s">
        <v>807</v>
      </c>
      <c r="AI580" s="29" t="s">
        <v>61</v>
      </c>
      <c r="AJ580" s="29" t="s">
        <v>62</v>
      </c>
      <c r="AK580" s="26" t="s">
        <v>63</v>
      </c>
      <c r="AL580" s="26" t="s">
        <v>62</v>
      </c>
      <c r="AM580" s="26" t="s">
        <v>64</v>
      </c>
      <c r="AN580" s="26" t="s">
        <v>65</v>
      </c>
      <c r="AO580" s="26"/>
    </row>
    <row r="581" spans="1:41">
      <c r="A581" s="26">
        <v>25</v>
      </c>
      <c r="B581" s="26" t="s">
        <v>2403</v>
      </c>
      <c r="C581" s="26" t="s">
        <v>2404</v>
      </c>
      <c r="D581" s="26" t="s">
        <v>2405</v>
      </c>
      <c r="E581" s="26" t="s">
        <v>2403</v>
      </c>
      <c r="F581" s="26" t="s">
        <v>2405</v>
      </c>
      <c r="G581" s="26" t="s">
        <v>2475</v>
      </c>
      <c r="H581" s="26" t="s">
        <v>2471</v>
      </c>
      <c r="I581" s="26"/>
      <c r="J581" s="26"/>
      <c r="K581" s="26" t="s">
        <v>2409</v>
      </c>
      <c r="L581" s="26" t="s">
        <v>2471</v>
      </c>
      <c r="M581" s="13" t="s">
        <v>2476</v>
      </c>
      <c r="N581" s="26"/>
      <c r="O581" s="26">
        <v>14009171</v>
      </c>
      <c r="P581" s="26" t="s">
        <v>692</v>
      </c>
      <c r="Q581" s="26" t="s">
        <v>2427</v>
      </c>
      <c r="R581" s="26">
        <v>36</v>
      </c>
      <c r="S581" s="36">
        <v>5506</v>
      </c>
      <c r="T581" s="36"/>
      <c r="U581" s="36"/>
      <c r="V581" s="28">
        <f t="shared" si="193"/>
        <v>5506</v>
      </c>
      <c r="W581" s="27">
        <f t="shared" si="194"/>
        <v>5506</v>
      </c>
      <c r="X581" s="27">
        <f t="shared" si="195"/>
        <v>0</v>
      </c>
      <c r="Y581" s="27">
        <f t="shared" si="196"/>
        <v>0</v>
      </c>
      <c r="Z581" s="28">
        <f t="shared" si="197"/>
        <v>5506</v>
      </c>
      <c r="AA581" s="27">
        <f t="shared" si="198"/>
        <v>5506</v>
      </c>
      <c r="AB581" s="27">
        <f t="shared" si="199"/>
        <v>0</v>
      </c>
      <c r="AC581" s="27">
        <f t="shared" si="200"/>
        <v>0</v>
      </c>
      <c r="AD581" s="28">
        <f t="shared" si="201"/>
        <v>5506</v>
      </c>
      <c r="AE581" s="28">
        <f t="shared" si="202"/>
        <v>16518</v>
      </c>
      <c r="AF581" s="29" t="s">
        <v>58</v>
      </c>
      <c r="AG581" s="29" t="s">
        <v>59</v>
      </c>
      <c r="AH581" s="29" t="s">
        <v>807</v>
      </c>
      <c r="AI581" s="29" t="s">
        <v>61</v>
      </c>
      <c r="AJ581" s="29" t="s">
        <v>62</v>
      </c>
      <c r="AK581" s="26" t="s">
        <v>63</v>
      </c>
      <c r="AL581" s="26" t="s">
        <v>62</v>
      </c>
      <c r="AM581" s="26" t="s">
        <v>64</v>
      </c>
      <c r="AN581" s="26" t="s">
        <v>65</v>
      </c>
      <c r="AO581" s="26"/>
    </row>
    <row r="582" spans="1:41">
      <c r="A582" s="26">
        <v>26</v>
      </c>
      <c r="B582" s="26" t="s">
        <v>2403</v>
      </c>
      <c r="C582" s="26" t="s">
        <v>2404</v>
      </c>
      <c r="D582" s="26" t="s">
        <v>2405</v>
      </c>
      <c r="E582" s="26" t="s">
        <v>2403</v>
      </c>
      <c r="F582" s="26" t="s">
        <v>2405</v>
      </c>
      <c r="G582" s="26" t="s">
        <v>2477</v>
      </c>
      <c r="H582" s="26" t="s">
        <v>2478</v>
      </c>
      <c r="I582" s="26"/>
      <c r="J582" s="26"/>
      <c r="K582" s="26" t="s">
        <v>2409</v>
      </c>
      <c r="L582" s="26" t="s">
        <v>2478</v>
      </c>
      <c r="M582" s="13" t="s">
        <v>2476</v>
      </c>
      <c r="N582" s="26"/>
      <c r="O582" s="26">
        <v>14007331</v>
      </c>
      <c r="P582" s="26" t="s">
        <v>692</v>
      </c>
      <c r="Q582" s="26" t="s">
        <v>2418</v>
      </c>
      <c r="R582" s="26">
        <v>36</v>
      </c>
      <c r="S582" s="36">
        <v>11127</v>
      </c>
      <c r="T582" s="36"/>
      <c r="U582" s="36"/>
      <c r="V582" s="28">
        <f t="shared" si="193"/>
        <v>11127</v>
      </c>
      <c r="W582" s="27">
        <f t="shared" si="194"/>
        <v>11127</v>
      </c>
      <c r="X582" s="27">
        <f t="shared" si="195"/>
        <v>0</v>
      </c>
      <c r="Y582" s="27">
        <f t="shared" si="196"/>
        <v>0</v>
      </c>
      <c r="Z582" s="28">
        <f t="shared" si="197"/>
        <v>11127</v>
      </c>
      <c r="AA582" s="27">
        <f t="shared" si="198"/>
        <v>11127</v>
      </c>
      <c r="AB582" s="27">
        <f t="shared" si="199"/>
        <v>0</v>
      </c>
      <c r="AC582" s="27">
        <f t="shared" si="200"/>
        <v>0</v>
      </c>
      <c r="AD582" s="28">
        <f t="shared" si="201"/>
        <v>11127</v>
      </c>
      <c r="AE582" s="28">
        <f t="shared" si="202"/>
        <v>33381</v>
      </c>
      <c r="AF582" s="29" t="s">
        <v>58</v>
      </c>
      <c r="AG582" s="29" t="s">
        <v>59</v>
      </c>
      <c r="AH582" s="29" t="s">
        <v>807</v>
      </c>
      <c r="AI582" s="29" t="s">
        <v>61</v>
      </c>
      <c r="AJ582" s="29" t="s">
        <v>62</v>
      </c>
      <c r="AK582" s="26" t="s">
        <v>63</v>
      </c>
      <c r="AL582" s="26" t="s">
        <v>62</v>
      </c>
      <c r="AM582" s="26" t="s">
        <v>64</v>
      </c>
      <c r="AN582" s="26" t="s">
        <v>65</v>
      </c>
      <c r="AO582" s="26"/>
    </row>
    <row r="583" spans="1:41">
      <c r="A583" s="26">
        <v>27</v>
      </c>
      <c r="B583" s="26" t="s">
        <v>2403</v>
      </c>
      <c r="C583" s="26" t="s">
        <v>2404</v>
      </c>
      <c r="D583" s="26" t="s">
        <v>2405</v>
      </c>
      <c r="E583" s="26" t="s">
        <v>2403</v>
      </c>
      <c r="F583" s="26" t="s">
        <v>2405</v>
      </c>
      <c r="G583" s="26" t="s">
        <v>2479</v>
      </c>
      <c r="H583" s="26" t="s">
        <v>2480</v>
      </c>
      <c r="I583" s="26"/>
      <c r="J583" s="26"/>
      <c r="K583" s="26" t="s">
        <v>2481</v>
      </c>
      <c r="L583" s="26" t="s">
        <v>2480</v>
      </c>
      <c r="M583" s="13" t="s">
        <v>2482</v>
      </c>
      <c r="N583" s="26"/>
      <c r="O583" s="26">
        <v>14006448</v>
      </c>
      <c r="P583" s="26" t="s">
        <v>692</v>
      </c>
      <c r="Q583" s="26" t="s">
        <v>2415</v>
      </c>
      <c r="R583" s="26">
        <v>36</v>
      </c>
      <c r="S583" s="36">
        <v>9173</v>
      </c>
      <c r="T583" s="36"/>
      <c r="U583" s="36"/>
      <c r="V583" s="28">
        <f t="shared" si="193"/>
        <v>9173</v>
      </c>
      <c r="W583" s="27">
        <f t="shared" si="194"/>
        <v>9173</v>
      </c>
      <c r="X583" s="27">
        <f t="shared" si="195"/>
        <v>0</v>
      </c>
      <c r="Y583" s="27">
        <f t="shared" si="196"/>
        <v>0</v>
      </c>
      <c r="Z583" s="28">
        <f t="shared" si="197"/>
        <v>9173</v>
      </c>
      <c r="AA583" s="27">
        <f t="shared" si="198"/>
        <v>9173</v>
      </c>
      <c r="AB583" s="27">
        <f t="shared" si="199"/>
        <v>0</v>
      </c>
      <c r="AC583" s="27">
        <f t="shared" si="200"/>
        <v>0</v>
      </c>
      <c r="AD583" s="28">
        <f t="shared" si="201"/>
        <v>9173</v>
      </c>
      <c r="AE583" s="28">
        <f t="shared" si="202"/>
        <v>27519</v>
      </c>
      <c r="AF583" s="29" t="s">
        <v>58</v>
      </c>
      <c r="AG583" s="29" t="s">
        <v>59</v>
      </c>
      <c r="AH583" s="29" t="s">
        <v>807</v>
      </c>
      <c r="AI583" s="29" t="s">
        <v>61</v>
      </c>
      <c r="AJ583" s="29" t="s">
        <v>62</v>
      </c>
      <c r="AK583" s="26" t="s">
        <v>63</v>
      </c>
      <c r="AL583" s="26" t="s">
        <v>62</v>
      </c>
      <c r="AM583" s="26" t="s">
        <v>64</v>
      </c>
      <c r="AN583" s="26" t="s">
        <v>65</v>
      </c>
      <c r="AO583" s="26"/>
    </row>
    <row r="584" spans="1:41">
      <c r="A584" s="26">
        <v>28</v>
      </c>
      <c r="B584" s="26" t="s">
        <v>2403</v>
      </c>
      <c r="C584" s="26" t="s">
        <v>2404</v>
      </c>
      <c r="D584" s="26" t="s">
        <v>2405</v>
      </c>
      <c r="E584" s="26" t="s">
        <v>2403</v>
      </c>
      <c r="F584" s="26" t="s">
        <v>2405</v>
      </c>
      <c r="G584" s="26" t="s">
        <v>2483</v>
      </c>
      <c r="H584" s="26" t="s">
        <v>2480</v>
      </c>
      <c r="I584" s="26"/>
      <c r="J584" s="26"/>
      <c r="K584" s="26" t="s">
        <v>2481</v>
      </c>
      <c r="L584" s="26" t="s">
        <v>2480</v>
      </c>
      <c r="M584" s="13" t="s">
        <v>2484</v>
      </c>
      <c r="N584" s="26"/>
      <c r="O584" s="26">
        <v>14015854</v>
      </c>
      <c r="P584" s="26" t="s">
        <v>692</v>
      </c>
      <c r="Q584" s="26" t="s">
        <v>2427</v>
      </c>
      <c r="R584" s="26">
        <v>36</v>
      </c>
      <c r="S584" s="36">
        <v>989</v>
      </c>
      <c r="T584" s="36"/>
      <c r="U584" s="36"/>
      <c r="V584" s="28">
        <f t="shared" si="193"/>
        <v>989</v>
      </c>
      <c r="W584" s="27">
        <f t="shared" si="194"/>
        <v>989</v>
      </c>
      <c r="X584" s="27">
        <f t="shared" si="195"/>
        <v>0</v>
      </c>
      <c r="Y584" s="27">
        <f t="shared" si="196"/>
        <v>0</v>
      </c>
      <c r="Z584" s="28">
        <f t="shared" si="197"/>
        <v>989</v>
      </c>
      <c r="AA584" s="27">
        <f t="shared" si="198"/>
        <v>989</v>
      </c>
      <c r="AB584" s="27">
        <f t="shared" si="199"/>
        <v>0</v>
      </c>
      <c r="AC584" s="27">
        <f t="shared" si="200"/>
        <v>0</v>
      </c>
      <c r="AD584" s="28">
        <f t="shared" si="201"/>
        <v>989</v>
      </c>
      <c r="AE584" s="28">
        <f t="shared" si="202"/>
        <v>2967</v>
      </c>
      <c r="AF584" s="29" t="s">
        <v>58</v>
      </c>
      <c r="AG584" s="29" t="s">
        <v>59</v>
      </c>
      <c r="AH584" s="29" t="s">
        <v>807</v>
      </c>
      <c r="AI584" s="29" t="s">
        <v>61</v>
      </c>
      <c r="AJ584" s="29" t="s">
        <v>62</v>
      </c>
      <c r="AK584" s="26" t="s">
        <v>63</v>
      </c>
      <c r="AL584" s="26" t="s">
        <v>62</v>
      </c>
      <c r="AM584" s="26" t="s">
        <v>64</v>
      </c>
      <c r="AN584" s="26" t="s">
        <v>65</v>
      </c>
      <c r="AO584" s="26"/>
    </row>
    <row r="585" spans="1:41">
      <c r="A585" s="31"/>
      <c r="B585" s="32" t="s">
        <v>2403</v>
      </c>
      <c r="C585" s="31"/>
      <c r="D585" s="31"/>
      <c r="E585" s="31"/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  <c r="R585" s="31"/>
      <c r="S585" s="33">
        <f t="shared" ref="S585:AE585" si="203">SUM(S557:S584)</f>
        <v>184720</v>
      </c>
      <c r="T585" s="33">
        <f t="shared" si="203"/>
        <v>0</v>
      </c>
      <c r="U585" s="33">
        <f t="shared" si="203"/>
        <v>0</v>
      </c>
      <c r="V585" s="33">
        <f t="shared" si="203"/>
        <v>184720</v>
      </c>
      <c r="W585" s="33">
        <f t="shared" si="203"/>
        <v>184720</v>
      </c>
      <c r="X585" s="33">
        <f t="shared" si="203"/>
        <v>0</v>
      </c>
      <c r="Y585" s="33">
        <f t="shared" si="203"/>
        <v>0</v>
      </c>
      <c r="Z585" s="33">
        <f t="shared" si="203"/>
        <v>184720</v>
      </c>
      <c r="AA585" s="33">
        <f t="shared" si="203"/>
        <v>184720</v>
      </c>
      <c r="AB585" s="33">
        <f t="shared" si="203"/>
        <v>0</v>
      </c>
      <c r="AC585" s="33">
        <f t="shared" si="203"/>
        <v>0</v>
      </c>
      <c r="AD585" s="33">
        <f t="shared" si="203"/>
        <v>184720</v>
      </c>
      <c r="AE585" s="33">
        <f t="shared" si="203"/>
        <v>554160</v>
      </c>
      <c r="AF585" s="31"/>
      <c r="AG585" s="31"/>
      <c r="AH585" s="31"/>
      <c r="AI585" s="31"/>
      <c r="AJ585" s="31"/>
      <c r="AK585" s="31"/>
      <c r="AL585" s="31"/>
      <c r="AM585" s="31"/>
      <c r="AN585" s="31"/>
      <c r="AO585" s="51"/>
    </row>
    <row r="586" spans="1:41">
      <c r="A586" s="26">
        <v>1</v>
      </c>
      <c r="B586" s="26" t="s">
        <v>2485</v>
      </c>
      <c r="C586" s="26" t="s">
        <v>2486</v>
      </c>
      <c r="D586" s="26" t="s">
        <v>2487</v>
      </c>
      <c r="E586" s="26" t="s">
        <v>2485</v>
      </c>
      <c r="F586" s="26" t="s">
        <v>2487</v>
      </c>
      <c r="G586" s="26" t="s">
        <v>2488</v>
      </c>
      <c r="H586" s="26" t="s">
        <v>2489</v>
      </c>
      <c r="I586" s="26" t="s">
        <v>2490</v>
      </c>
      <c r="J586" s="26" t="s">
        <v>1448</v>
      </c>
      <c r="K586" s="26" t="s">
        <v>2491</v>
      </c>
      <c r="L586" s="26" t="s">
        <v>2489</v>
      </c>
      <c r="M586" s="13" t="s">
        <v>2492</v>
      </c>
      <c r="N586" s="26"/>
      <c r="O586" s="26" t="s">
        <v>2493</v>
      </c>
      <c r="P586" s="26" t="s">
        <v>1196</v>
      </c>
      <c r="Q586" s="26">
        <v>100</v>
      </c>
      <c r="R586" s="26">
        <v>36</v>
      </c>
      <c r="S586" s="36">
        <v>120224</v>
      </c>
      <c r="T586" s="36"/>
      <c r="U586" s="36"/>
      <c r="V586" s="28">
        <f>SUM(S586:U586)</f>
        <v>120224</v>
      </c>
      <c r="W586" s="27">
        <f t="shared" ref="W586:Y588" si="204">S586</f>
        <v>120224</v>
      </c>
      <c r="X586" s="27">
        <f t="shared" si="204"/>
        <v>0</v>
      </c>
      <c r="Y586" s="27">
        <f t="shared" si="204"/>
        <v>0</v>
      </c>
      <c r="Z586" s="28">
        <f>SUM(W586:Y586)</f>
        <v>120224</v>
      </c>
      <c r="AA586" s="27">
        <f t="shared" ref="AA586:AC588" si="205">W586</f>
        <v>120224</v>
      </c>
      <c r="AB586" s="27">
        <f t="shared" si="205"/>
        <v>0</v>
      </c>
      <c r="AC586" s="27">
        <f t="shared" si="205"/>
        <v>0</v>
      </c>
      <c r="AD586" s="28">
        <f>SUM(AA586:AC586)</f>
        <v>120224</v>
      </c>
      <c r="AE586" s="28">
        <f>V586+Z586+AD586</f>
        <v>360672</v>
      </c>
      <c r="AF586" s="29" t="s">
        <v>58</v>
      </c>
      <c r="AG586" s="29" t="s">
        <v>59</v>
      </c>
      <c r="AH586" s="29" t="s">
        <v>2494</v>
      </c>
      <c r="AI586" s="29" t="s">
        <v>61</v>
      </c>
      <c r="AJ586" s="29" t="s">
        <v>62</v>
      </c>
      <c r="AK586" s="26" t="s">
        <v>63</v>
      </c>
      <c r="AL586" s="26" t="s">
        <v>62</v>
      </c>
      <c r="AM586" s="26" t="s">
        <v>64</v>
      </c>
      <c r="AN586" s="26" t="s">
        <v>65</v>
      </c>
      <c r="AO586" s="26" t="s">
        <v>2835</v>
      </c>
    </row>
    <row r="587" spans="1:41">
      <c r="A587" s="26">
        <v>2</v>
      </c>
      <c r="B587" s="26" t="s">
        <v>2485</v>
      </c>
      <c r="C587" s="26" t="s">
        <v>2486</v>
      </c>
      <c r="D587" s="26" t="s">
        <v>2487</v>
      </c>
      <c r="E587" s="26" t="s">
        <v>2485</v>
      </c>
      <c r="F587" s="26" t="s">
        <v>2487</v>
      </c>
      <c r="G587" s="26" t="s">
        <v>2495</v>
      </c>
      <c r="H587" s="26" t="s">
        <v>2496</v>
      </c>
      <c r="I587" s="26" t="s">
        <v>2497</v>
      </c>
      <c r="J587" s="26" t="s">
        <v>2498</v>
      </c>
      <c r="K587" s="26" t="s">
        <v>2499</v>
      </c>
      <c r="L587" s="26" t="s">
        <v>2496</v>
      </c>
      <c r="M587" s="13" t="s">
        <v>2500</v>
      </c>
      <c r="N587" s="26"/>
      <c r="O587" s="26" t="s">
        <v>2501</v>
      </c>
      <c r="P587" s="26" t="s">
        <v>692</v>
      </c>
      <c r="Q587" s="26">
        <v>24</v>
      </c>
      <c r="R587" s="26">
        <v>36</v>
      </c>
      <c r="S587" s="36">
        <v>17827</v>
      </c>
      <c r="T587" s="36"/>
      <c r="U587" s="36"/>
      <c r="V587" s="28">
        <f>SUM(S587:U587)</f>
        <v>17827</v>
      </c>
      <c r="W587" s="27">
        <f t="shared" si="204"/>
        <v>17827</v>
      </c>
      <c r="X587" s="27">
        <f t="shared" si="204"/>
        <v>0</v>
      </c>
      <c r="Y587" s="27">
        <f t="shared" si="204"/>
        <v>0</v>
      </c>
      <c r="Z587" s="28">
        <f>SUM(W587:Y587)</f>
        <v>17827</v>
      </c>
      <c r="AA587" s="27">
        <f t="shared" si="205"/>
        <v>17827</v>
      </c>
      <c r="AB587" s="27">
        <f t="shared" si="205"/>
        <v>0</v>
      </c>
      <c r="AC587" s="27">
        <f t="shared" si="205"/>
        <v>0</v>
      </c>
      <c r="AD587" s="28">
        <f>SUM(AA587:AC587)</f>
        <v>17827</v>
      </c>
      <c r="AE587" s="28">
        <f>V587+Z587+AD587</f>
        <v>53481</v>
      </c>
      <c r="AF587" s="29" t="s">
        <v>58</v>
      </c>
      <c r="AG587" s="29" t="s">
        <v>59</v>
      </c>
      <c r="AH587" s="29" t="s">
        <v>2494</v>
      </c>
      <c r="AI587" s="29" t="s">
        <v>61</v>
      </c>
      <c r="AJ587" s="29" t="s">
        <v>62</v>
      </c>
      <c r="AK587" s="26" t="s">
        <v>63</v>
      </c>
      <c r="AL587" s="26" t="s">
        <v>62</v>
      </c>
      <c r="AM587" s="26" t="s">
        <v>64</v>
      </c>
      <c r="AN587" s="26" t="s">
        <v>65</v>
      </c>
      <c r="AO587" s="26" t="s">
        <v>2836</v>
      </c>
    </row>
    <row r="588" spans="1:41">
      <c r="A588" s="26">
        <v>3</v>
      </c>
      <c r="B588" s="26" t="s">
        <v>2485</v>
      </c>
      <c r="C588" s="26" t="s">
        <v>2486</v>
      </c>
      <c r="D588" s="26" t="s">
        <v>2487</v>
      </c>
      <c r="E588" s="26" t="s">
        <v>2485</v>
      </c>
      <c r="F588" s="26" t="s">
        <v>2487</v>
      </c>
      <c r="G588" s="26" t="s">
        <v>2502</v>
      </c>
      <c r="H588" s="26" t="s">
        <v>2503</v>
      </c>
      <c r="I588" s="26" t="s">
        <v>2504</v>
      </c>
      <c r="J588" s="26" t="s">
        <v>2498</v>
      </c>
      <c r="K588" s="26" t="s">
        <v>2505</v>
      </c>
      <c r="L588" s="26" t="s">
        <v>2503</v>
      </c>
      <c r="M588" s="13" t="s">
        <v>2506</v>
      </c>
      <c r="N588" s="26"/>
      <c r="O588" s="26" t="s">
        <v>2507</v>
      </c>
      <c r="P588" s="26" t="s">
        <v>692</v>
      </c>
      <c r="Q588" s="26">
        <v>16</v>
      </c>
      <c r="R588" s="26">
        <v>36</v>
      </c>
      <c r="S588" s="36">
        <v>1512</v>
      </c>
      <c r="T588" s="36"/>
      <c r="U588" s="36"/>
      <c r="V588" s="28">
        <f>SUM(S588:U588)</f>
        <v>1512</v>
      </c>
      <c r="W588" s="27">
        <f t="shared" si="204"/>
        <v>1512</v>
      </c>
      <c r="X588" s="27">
        <f t="shared" si="204"/>
        <v>0</v>
      </c>
      <c r="Y588" s="27">
        <f t="shared" si="204"/>
        <v>0</v>
      </c>
      <c r="Z588" s="28">
        <f>SUM(W588:Y588)</f>
        <v>1512</v>
      </c>
      <c r="AA588" s="27">
        <f t="shared" si="205"/>
        <v>1512</v>
      </c>
      <c r="AB588" s="27">
        <f t="shared" si="205"/>
        <v>0</v>
      </c>
      <c r="AC588" s="27">
        <f t="shared" si="205"/>
        <v>0</v>
      </c>
      <c r="AD588" s="28">
        <f>SUM(AA588:AC588)</f>
        <v>1512</v>
      </c>
      <c r="AE588" s="28">
        <f>V588+Z588+AD588</f>
        <v>4536</v>
      </c>
      <c r="AF588" s="29" t="s">
        <v>58</v>
      </c>
      <c r="AG588" s="29" t="s">
        <v>59</v>
      </c>
      <c r="AH588" s="29" t="s">
        <v>2494</v>
      </c>
      <c r="AI588" s="29" t="s">
        <v>61</v>
      </c>
      <c r="AJ588" s="29" t="s">
        <v>62</v>
      </c>
      <c r="AK588" s="26" t="s">
        <v>63</v>
      </c>
      <c r="AL588" s="26" t="s">
        <v>62</v>
      </c>
      <c r="AM588" s="26" t="s">
        <v>64</v>
      </c>
      <c r="AN588" s="26" t="s">
        <v>65</v>
      </c>
      <c r="AO588" s="26"/>
    </row>
    <row r="589" spans="1:41">
      <c r="A589" s="31"/>
      <c r="B589" s="32" t="s">
        <v>2485</v>
      </c>
      <c r="C589" s="31"/>
      <c r="D589" s="31"/>
      <c r="E589" s="31"/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  <c r="R589" s="31"/>
      <c r="S589" s="33">
        <f t="shared" ref="S589:AE589" si="206">SUM(S586:S588)</f>
        <v>139563</v>
      </c>
      <c r="T589" s="33">
        <f t="shared" si="206"/>
        <v>0</v>
      </c>
      <c r="U589" s="33">
        <f t="shared" si="206"/>
        <v>0</v>
      </c>
      <c r="V589" s="33">
        <f t="shared" si="206"/>
        <v>139563</v>
      </c>
      <c r="W589" s="33">
        <f t="shared" si="206"/>
        <v>139563</v>
      </c>
      <c r="X589" s="33">
        <f t="shared" si="206"/>
        <v>0</v>
      </c>
      <c r="Y589" s="33">
        <f t="shared" si="206"/>
        <v>0</v>
      </c>
      <c r="Z589" s="33">
        <f t="shared" si="206"/>
        <v>139563</v>
      </c>
      <c r="AA589" s="33">
        <f t="shared" si="206"/>
        <v>139563</v>
      </c>
      <c r="AB589" s="33">
        <f t="shared" si="206"/>
        <v>0</v>
      </c>
      <c r="AC589" s="33">
        <f t="shared" si="206"/>
        <v>0</v>
      </c>
      <c r="AD589" s="33">
        <f t="shared" si="206"/>
        <v>139563</v>
      </c>
      <c r="AE589" s="33">
        <f t="shared" si="206"/>
        <v>418689</v>
      </c>
      <c r="AF589" s="31"/>
      <c r="AG589" s="31"/>
      <c r="AH589" s="31"/>
      <c r="AI589" s="31"/>
      <c r="AJ589" s="31"/>
      <c r="AK589" s="31"/>
      <c r="AL589" s="31"/>
      <c r="AM589" s="31"/>
      <c r="AN589" s="31"/>
      <c r="AO589" s="51"/>
    </row>
    <row r="590" spans="1:41">
      <c r="A590" s="26">
        <v>1</v>
      </c>
      <c r="B590" s="26" t="s">
        <v>2508</v>
      </c>
      <c r="C590" s="26" t="s">
        <v>2509</v>
      </c>
      <c r="D590" s="26" t="s">
        <v>2510</v>
      </c>
      <c r="E590" s="26" t="s">
        <v>2508</v>
      </c>
      <c r="F590" s="26" t="s">
        <v>2510</v>
      </c>
      <c r="G590" s="26" t="s">
        <v>2511</v>
      </c>
      <c r="H590" s="26" t="s">
        <v>2512</v>
      </c>
      <c r="I590" s="26" t="s">
        <v>2513</v>
      </c>
      <c r="J590" s="26">
        <v>4</v>
      </c>
      <c r="K590" s="26" t="s">
        <v>2514</v>
      </c>
      <c r="L590" s="26" t="s">
        <v>2512</v>
      </c>
      <c r="M590" s="13" t="s">
        <v>2515</v>
      </c>
      <c r="N590" s="26"/>
      <c r="O590" s="26">
        <v>15095147</v>
      </c>
      <c r="P590" s="26" t="s">
        <v>1193</v>
      </c>
      <c r="Q590" s="26">
        <v>11</v>
      </c>
      <c r="R590" s="26">
        <v>36</v>
      </c>
      <c r="S590" s="36">
        <v>20000</v>
      </c>
      <c r="T590" s="36"/>
      <c r="U590" s="36"/>
      <c r="V590" s="28">
        <f>SUM(S590:U590)</f>
        <v>20000</v>
      </c>
      <c r="W590" s="27">
        <f>S590</f>
        <v>20000</v>
      </c>
      <c r="X590" s="27">
        <f>T590</f>
        <v>0</v>
      </c>
      <c r="Y590" s="27">
        <f>U590</f>
        <v>0</v>
      </c>
      <c r="Z590" s="28">
        <f>SUM(W590:Y590)</f>
        <v>20000</v>
      </c>
      <c r="AA590" s="27">
        <f>W590</f>
        <v>20000</v>
      </c>
      <c r="AB590" s="27">
        <f>X590</f>
        <v>0</v>
      </c>
      <c r="AC590" s="27">
        <f>Y590</f>
        <v>0</v>
      </c>
      <c r="AD590" s="28">
        <f>SUM(AA590:AC590)</f>
        <v>20000</v>
      </c>
      <c r="AE590" s="28">
        <f>V590+Z590+AD590</f>
        <v>60000</v>
      </c>
      <c r="AF590" s="29" t="s">
        <v>58</v>
      </c>
      <c r="AG590" s="29" t="s">
        <v>1533</v>
      </c>
      <c r="AH590" s="29" t="s">
        <v>60</v>
      </c>
      <c r="AI590" s="29" t="s">
        <v>1534</v>
      </c>
      <c r="AJ590" s="29" t="s">
        <v>1535</v>
      </c>
      <c r="AK590" s="26" t="s">
        <v>1536</v>
      </c>
      <c r="AL590" s="26" t="s">
        <v>1537</v>
      </c>
      <c r="AM590" s="26" t="s">
        <v>64</v>
      </c>
      <c r="AN590" s="26" t="s">
        <v>65</v>
      </c>
      <c r="AO590" s="26"/>
    </row>
    <row r="591" spans="1:41">
      <c r="A591" s="31"/>
      <c r="B591" s="39" t="s">
        <v>2508</v>
      </c>
      <c r="C591" s="31"/>
      <c r="D591" s="31"/>
      <c r="E591" s="31"/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  <c r="R591" s="31"/>
      <c r="S591" s="33">
        <f t="shared" ref="S591:AE591" si="207">SUM(S590)</f>
        <v>20000</v>
      </c>
      <c r="T591" s="33">
        <f t="shared" si="207"/>
        <v>0</v>
      </c>
      <c r="U591" s="33">
        <f t="shared" si="207"/>
        <v>0</v>
      </c>
      <c r="V591" s="33">
        <f t="shared" si="207"/>
        <v>20000</v>
      </c>
      <c r="W591" s="33">
        <f t="shared" si="207"/>
        <v>20000</v>
      </c>
      <c r="X591" s="33">
        <f t="shared" si="207"/>
        <v>0</v>
      </c>
      <c r="Y591" s="33">
        <f t="shared" si="207"/>
        <v>0</v>
      </c>
      <c r="Z591" s="33">
        <f t="shared" si="207"/>
        <v>20000</v>
      </c>
      <c r="AA591" s="33">
        <f t="shared" si="207"/>
        <v>20000</v>
      </c>
      <c r="AB591" s="33">
        <f t="shared" si="207"/>
        <v>0</v>
      </c>
      <c r="AC591" s="33">
        <f t="shared" si="207"/>
        <v>0</v>
      </c>
      <c r="AD591" s="33">
        <f t="shared" si="207"/>
        <v>20000</v>
      </c>
      <c r="AE591" s="33">
        <f t="shared" si="207"/>
        <v>60000</v>
      </c>
      <c r="AF591" s="31"/>
      <c r="AG591" s="31"/>
      <c r="AH591" s="31"/>
      <c r="AI591" s="31"/>
      <c r="AJ591" s="31"/>
      <c r="AK591" s="31"/>
      <c r="AL591" s="31"/>
      <c r="AM591" s="31"/>
      <c r="AN591" s="31"/>
      <c r="AO591" s="51"/>
    </row>
    <row r="592" spans="1:41">
      <c r="A592" s="26">
        <v>1</v>
      </c>
      <c r="B592" s="26" t="s">
        <v>798</v>
      </c>
      <c r="C592" s="26" t="s">
        <v>799</v>
      </c>
      <c r="D592" s="26" t="s">
        <v>800</v>
      </c>
      <c r="E592" s="26" t="s">
        <v>798</v>
      </c>
      <c r="F592" s="26" t="s">
        <v>800</v>
      </c>
      <c r="G592" s="26" t="s">
        <v>2516</v>
      </c>
      <c r="H592" s="26" t="s">
        <v>941</v>
      </c>
      <c r="I592" s="26" t="s">
        <v>1017</v>
      </c>
      <c r="J592" s="26" t="s">
        <v>2517</v>
      </c>
      <c r="K592" s="26" t="s">
        <v>2518</v>
      </c>
      <c r="L592" s="26" t="s">
        <v>941</v>
      </c>
      <c r="M592" s="13" t="s">
        <v>2519</v>
      </c>
      <c r="N592" s="26"/>
      <c r="O592" s="26">
        <v>25546057</v>
      </c>
      <c r="P592" s="26" t="s">
        <v>692</v>
      </c>
      <c r="Q592" s="26">
        <v>6.6</v>
      </c>
      <c r="R592" s="26">
        <v>36</v>
      </c>
      <c r="S592" s="36">
        <v>291</v>
      </c>
      <c r="T592" s="36"/>
      <c r="U592" s="36"/>
      <c r="V592" s="28">
        <f t="shared" ref="V592:V623" si="208">SUM(S592:U592)</f>
        <v>291</v>
      </c>
      <c r="W592" s="27">
        <f t="shared" ref="W592:W623" si="209">S592</f>
        <v>291</v>
      </c>
      <c r="X592" s="27">
        <f t="shared" ref="X592:X623" si="210">T592</f>
        <v>0</v>
      </c>
      <c r="Y592" s="27">
        <f t="shared" ref="Y592:Y623" si="211">U592</f>
        <v>0</v>
      </c>
      <c r="Z592" s="28">
        <f t="shared" ref="Z592:Z623" si="212">SUM(W592:Y592)</f>
        <v>291</v>
      </c>
      <c r="AA592" s="27">
        <f t="shared" ref="AA592:AA623" si="213">W592</f>
        <v>291</v>
      </c>
      <c r="AB592" s="27">
        <f t="shared" ref="AB592:AB623" si="214">X592</f>
        <v>0</v>
      </c>
      <c r="AC592" s="27">
        <f t="shared" ref="AC592:AC623" si="215">Y592</f>
        <v>0</v>
      </c>
      <c r="AD592" s="28">
        <f t="shared" ref="AD592:AD623" si="216">SUM(AA592:AC592)</f>
        <v>291</v>
      </c>
      <c r="AE592" s="28">
        <f t="shared" ref="AE592:AE623" si="217">V592+Z592+AD592</f>
        <v>873</v>
      </c>
      <c r="AF592" s="29" t="s">
        <v>274</v>
      </c>
      <c r="AG592" s="29" t="s">
        <v>59</v>
      </c>
      <c r="AH592" s="29" t="s">
        <v>807</v>
      </c>
      <c r="AI592" s="29" t="s">
        <v>61</v>
      </c>
      <c r="AJ592" s="29" t="s">
        <v>62</v>
      </c>
      <c r="AK592" s="26" t="s">
        <v>63</v>
      </c>
      <c r="AL592" s="26" t="s">
        <v>62</v>
      </c>
      <c r="AM592" s="26" t="s">
        <v>64</v>
      </c>
      <c r="AN592" s="26" t="s">
        <v>65</v>
      </c>
      <c r="AO592" s="26"/>
    </row>
    <row r="593" spans="1:41">
      <c r="A593" s="26">
        <v>2</v>
      </c>
      <c r="B593" s="26" t="s">
        <v>798</v>
      </c>
      <c r="C593" s="26" t="s">
        <v>799</v>
      </c>
      <c r="D593" s="26" t="s">
        <v>800</v>
      </c>
      <c r="E593" s="26" t="s">
        <v>798</v>
      </c>
      <c r="F593" s="26" t="s">
        <v>800</v>
      </c>
      <c r="G593" s="26" t="s">
        <v>2520</v>
      </c>
      <c r="H593" s="26" t="s">
        <v>804</v>
      </c>
      <c r="I593" s="26" t="s">
        <v>1010</v>
      </c>
      <c r="J593" s="26">
        <v>13</v>
      </c>
      <c r="K593" s="26" t="s">
        <v>803</v>
      </c>
      <c r="L593" s="26" t="s">
        <v>804</v>
      </c>
      <c r="M593" s="13" t="s">
        <v>2521</v>
      </c>
      <c r="N593" s="26"/>
      <c r="O593" s="26">
        <v>322056240781</v>
      </c>
      <c r="P593" s="26" t="s">
        <v>692</v>
      </c>
      <c r="Q593" s="26">
        <v>17.3</v>
      </c>
      <c r="R593" s="26">
        <v>36</v>
      </c>
      <c r="S593" s="36">
        <v>14235</v>
      </c>
      <c r="T593" s="36"/>
      <c r="U593" s="36"/>
      <c r="V593" s="28">
        <f t="shared" si="208"/>
        <v>14235</v>
      </c>
      <c r="W593" s="27">
        <f t="shared" si="209"/>
        <v>14235</v>
      </c>
      <c r="X593" s="27">
        <f t="shared" si="210"/>
        <v>0</v>
      </c>
      <c r="Y593" s="27">
        <f t="shared" si="211"/>
        <v>0</v>
      </c>
      <c r="Z593" s="28">
        <f t="shared" si="212"/>
        <v>14235</v>
      </c>
      <c r="AA593" s="27">
        <f t="shared" si="213"/>
        <v>14235</v>
      </c>
      <c r="AB593" s="27">
        <f t="shared" si="214"/>
        <v>0</v>
      </c>
      <c r="AC593" s="27">
        <f t="shared" si="215"/>
        <v>0</v>
      </c>
      <c r="AD593" s="28">
        <f t="shared" si="216"/>
        <v>14235</v>
      </c>
      <c r="AE593" s="28">
        <f t="shared" si="217"/>
        <v>42705</v>
      </c>
      <c r="AF593" s="29" t="s">
        <v>274</v>
      </c>
      <c r="AG593" s="29" t="s">
        <v>59</v>
      </c>
      <c r="AH593" s="29" t="s">
        <v>807</v>
      </c>
      <c r="AI593" s="29" t="s">
        <v>61</v>
      </c>
      <c r="AJ593" s="29" t="s">
        <v>62</v>
      </c>
      <c r="AK593" s="26" t="s">
        <v>63</v>
      </c>
      <c r="AL593" s="26" t="s">
        <v>62</v>
      </c>
      <c r="AM593" s="26" t="s">
        <v>64</v>
      </c>
      <c r="AN593" s="26" t="s">
        <v>65</v>
      </c>
      <c r="AO593" s="26"/>
    </row>
    <row r="594" spans="1:41">
      <c r="A594" s="26">
        <v>3</v>
      </c>
      <c r="B594" s="26" t="s">
        <v>798</v>
      </c>
      <c r="C594" s="26" t="s">
        <v>799</v>
      </c>
      <c r="D594" s="26" t="s">
        <v>800</v>
      </c>
      <c r="E594" s="26" t="s">
        <v>798</v>
      </c>
      <c r="F594" s="26" t="s">
        <v>800</v>
      </c>
      <c r="G594" s="26" t="s">
        <v>2520</v>
      </c>
      <c r="H594" s="26" t="s">
        <v>804</v>
      </c>
      <c r="I594" s="26" t="s">
        <v>1010</v>
      </c>
      <c r="J594" s="26">
        <v>13</v>
      </c>
      <c r="K594" s="26" t="s">
        <v>803</v>
      </c>
      <c r="L594" s="26" t="s">
        <v>804</v>
      </c>
      <c r="M594" s="13" t="s">
        <v>2522</v>
      </c>
      <c r="N594" s="26"/>
      <c r="O594" s="26">
        <v>322056240782</v>
      </c>
      <c r="P594" s="26" t="s">
        <v>692</v>
      </c>
      <c r="Q594" s="26">
        <v>17.3</v>
      </c>
      <c r="R594" s="26">
        <v>36</v>
      </c>
      <c r="S594" s="36">
        <v>34098</v>
      </c>
      <c r="T594" s="36"/>
      <c r="U594" s="36"/>
      <c r="V594" s="28">
        <f t="shared" si="208"/>
        <v>34098</v>
      </c>
      <c r="W594" s="27">
        <f t="shared" si="209"/>
        <v>34098</v>
      </c>
      <c r="X594" s="27">
        <f t="shared" si="210"/>
        <v>0</v>
      </c>
      <c r="Y594" s="27">
        <f t="shared" si="211"/>
        <v>0</v>
      </c>
      <c r="Z594" s="28">
        <f t="shared" si="212"/>
        <v>34098</v>
      </c>
      <c r="AA594" s="27">
        <f t="shared" si="213"/>
        <v>34098</v>
      </c>
      <c r="AB594" s="27">
        <f t="shared" si="214"/>
        <v>0</v>
      </c>
      <c r="AC594" s="27">
        <f t="shared" si="215"/>
        <v>0</v>
      </c>
      <c r="AD594" s="28">
        <f t="shared" si="216"/>
        <v>34098</v>
      </c>
      <c r="AE594" s="28">
        <f t="shared" si="217"/>
        <v>102294</v>
      </c>
      <c r="AF594" s="29" t="s">
        <v>274</v>
      </c>
      <c r="AG594" s="29" t="s">
        <v>59</v>
      </c>
      <c r="AH594" s="29" t="s">
        <v>807</v>
      </c>
      <c r="AI594" s="29" t="s">
        <v>61</v>
      </c>
      <c r="AJ594" s="29" t="s">
        <v>62</v>
      </c>
      <c r="AK594" s="26" t="s">
        <v>63</v>
      </c>
      <c r="AL594" s="26" t="s">
        <v>62</v>
      </c>
      <c r="AM594" s="26" t="s">
        <v>64</v>
      </c>
      <c r="AN594" s="26" t="s">
        <v>65</v>
      </c>
      <c r="AO594" s="26"/>
    </row>
    <row r="595" spans="1:41">
      <c r="A595" s="26">
        <v>4</v>
      </c>
      <c r="B595" s="26" t="s">
        <v>798</v>
      </c>
      <c r="C595" s="26" t="s">
        <v>799</v>
      </c>
      <c r="D595" s="26" t="s">
        <v>800</v>
      </c>
      <c r="E595" s="26" t="s">
        <v>798</v>
      </c>
      <c r="F595" s="26" t="s">
        <v>800</v>
      </c>
      <c r="G595" s="26" t="s">
        <v>798</v>
      </c>
      <c r="H595" s="26" t="s">
        <v>2523</v>
      </c>
      <c r="I595" s="26" t="s">
        <v>606</v>
      </c>
      <c r="J595" s="26" t="s">
        <v>2524</v>
      </c>
      <c r="K595" s="26" t="s">
        <v>2525</v>
      </c>
      <c r="L595" s="26" t="s">
        <v>2523</v>
      </c>
      <c r="M595" s="13" t="s">
        <v>2526</v>
      </c>
      <c r="N595" s="26"/>
      <c r="O595" s="26">
        <v>70443716</v>
      </c>
      <c r="P595" s="26" t="s">
        <v>692</v>
      </c>
      <c r="Q595" s="26">
        <v>5.5</v>
      </c>
      <c r="R595" s="26">
        <v>36</v>
      </c>
      <c r="S595" s="36">
        <v>2364</v>
      </c>
      <c r="T595" s="36"/>
      <c r="U595" s="36"/>
      <c r="V595" s="28">
        <f t="shared" si="208"/>
        <v>2364</v>
      </c>
      <c r="W595" s="27">
        <f t="shared" si="209"/>
        <v>2364</v>
      </c>
      <c r="X595" s="27">
        <f t="shared" si="210"/>
        <v>0</v>
      </c>
      <c r="Y595" s="27">
        <f t="shared" si="211"/>
        <v>0</v>
      </c>
      <c r="Z595" s="28">
        <f t="shared" si="212"/>
        <v>2364</v>
      </c>
      <c r="AA595" s="27">
        <f t="shared" si="213"/>
        <v>2364</v>
      </c>
      <c r="AB595" s="27">
        <f t="shared" si="214"/>
        <v>0</v>
      </c>
      <c r="AC595" s="27">
        <f t="shared" si="215"/>
        <v>0</v>
      </c>
      <c r="AD595" s="28">
        <f t="shared" si="216"/>
        <v>2364</v>
      </c>
      <c r="AE595" s="28">
        <f t="shared" si="217"/>
        <v>7092</v>
      </c>
      <c r="AF595" s="29" t="s">
        <v>274</v>
      </c>
      <c r="AG595" s="29" t="s">
        <v>59</v>
      </c>
      <c r="AH595" s="29" t="s">
        <v>807</v>
      </c>
      <c r="AI595" s="29" t="s">
        <v>61</v>
      </c>
      <c r="AJ595" s="29" t="s">
        <v>62</v>
      </c>
      <c r="AK595" s="26" t="s">
        <v>63</v>
      </c>
      <c r="AL595" s="26" t="s">
        <v>62</v>
      </c>
      <c r="AM595" s="26" t="s">
        <v>64</v>
      </c>
      <c r="AN595" s="26" t="s">
        <v>65</v>
      </c>
      <c r="AO595" s="26"/>
    </row>
    <row r="596" spans="1:41">
      <c r="A596" s="26">
        <v>5</v>
      </c>
      <c r="B596" s="26" t="s">
        <v>798</v>
      </c>
      <c r="C596" s="26" t="s">
        <v>799</v>
      </c>
      <c r="D596" s="26" t="s">
        <v>800</v>
      </c>
      <c r="E596" s="26" t="s">
        <v>798</v>
      </c>
      <c r="F596" s="26" t="s">
        <v>800</v>
      </c>
      <c r="G596" s="26" t="s">
        <v>798</v>
      </c>
      <c r="H596" s="26" t="s">
        <v>2523</v>
      </c>
      <c r="I596" s="26" t="s">
        <v>606</v>
      </c>
      <c r="J596" s="26" t="s">
        <v>2524</v>
      </c>
      <c r="K596" s="26" t="s">
        <v>2525</v>
      </c>
      <c r="L596" s="26" t="s">
        <v>2523</v>
      </c>
      <c r="M596" s="13" t="s">
        <v>2527</v>
      </c>
      <c r="N596" s="26"/>
      <c r="O596" s="26">
        <v>322056091870</v>
      </c>
      <c r="P596" s="26" t="s">
        <v>692</v>
      </c>
      <c r="Q596" s="26">
        <v>16.5</v>
      </c>
      <c r="R596" s="26">
        <v>36</v>
      </c>
      <c r="S596" s="36">
        <v>1623</v>
      </c>
      <c r="T596" s="36"/>
      <c r="U596" s="36"/>
      <c r="V596" s="28">
        <f t="shared" si="208"/>
        <v>1623</v>
      </c>
      <c r="W596" s="27">
        <f t="shared" si="209"/>
        <v>1623</v>
      </c>
      <c r="X596" s="27">
        <f t="shared" si="210"/>
        <v>0</v>
      </c>
      <c r="Y596" s="27">
        <f t="shared" si="211"/>
        <v>0</v>
      </c>
      <c r="Z596" s="28">
        <f t="shared" si="212"/>
        <v>1623</v>
      </c>
      <c r="AA596" s="27">
        <f t="shared" si="213"/>
        <v>1623</v>
      </c>
      <c r="AB596" s="27">
        <f t="shared" si="214"/>
        <v>0</v>
      </c>
      <c r="AC596" s="27">
        <f t="shared" si="215"/>
        <v>0</v>
      </c>
      <c r="AD596" s="28">
        <f t="shared" si="216"/>
        <v>1623</v>
      </c>
      <c r="AE596" s="28">
        <f t="shared" si="217"/>
        <v>4869</v>
      </c>
      <c r="AF596" s="29" t="s">
        <v>274</v>
      </c>
      <c r="AG596" s="29" t="s">
        <v>59</v>
      </c>
      <c r="AH596" s="29" t="s">
        <v>807</v>
      </c>
      <c r="AI596" s="29" t="s">
        <v>61</v>
      </c>
      <c r="AJ596" s="29" t="s">
        <v>62</v>
      </c>
      <c r="AK596" s="26" t="s">
        <v>63</v>
      </c>
      <c r="AL596" s="26" t="s">
        <v>62</v>
      </c>
      <c r="AM596" s="26" t="s">
        <v>64</v>
      </c>
      <c r="AN596" s="26" t="s">
        <v>65</v>
      </c>
      <c r="AO596" s="26"/>
    </row>
    <row r="597" spans="1:41">
      <c r="A597" s="26">
        <v>6</v>
      </c>
      <c r="B597" s="26" t="s">
        <v>798</v>
      </c>
      <c r="C597" s="26" t="s">
        <v>799</v>
      </c>
      <c r="D597" s="26" t="s">
        <v>800</v>
      </c>
      <c r="E597" s="26" t="s">
        <v>798</v>
      </c>
      <c r="F597" s="26" t="s">
        <v>800</v>
      </c>
      <c r="G597" s="26" t="s">
        <v>798</v>
      </c>
      <c r="H597" s="26" t="s">
        <v>833</v>
      </c>
      <c r="I597" s="26" t="s">
        <v>1187</v>
      </c>
      <c r="J597" s="26" t="s">
        <v>2528</v>
      </c>
      <c r="K597" s="26" t="s">
        <v>2529</v>
      </c>
      <c r="L597" s="26" t="s">
        <v>833</v>
      </c>
      <c r="M597" s="13" t="s">
        <v>2530</v>
      </c>
      <c r="N597" s="26"/>
      <c r="O597" s="26">
        <v>322056183013</v>
      </c>
      <c r="P597" s="26" t="s">
        <v>692</v>
      </c>
      <c r="Q597" s="26">
        <v>40</v>
      </c>
      <c r="R597" s="26">
        <v>36</v>
      </c>
      <c r="S597" s="36">
        <v>5813</v>
      </c>
      <c r="T597" s="36"/>
      <c r="U597" s="36"/>
      <c r="V597" s="28">
        <f t="shared" si="208"/>
        <v>5813</v>
      </c>
      <c r="W597" s="27">
        <f t="shared" si="209"/>
        <v>5813</v>
      </c>
      <c r="X597" s="27">
        <f t="shared" si="210"/>
        <v>0</v>
      </c>
      <c r="Y597" s="27">
        <f t="shared" si="211"/>
        <v>0</v>
      </c>
      <c r="Z597" s="28">
        <f t="shared" si="212"/>
        <v>5813</v>
      </c>
      <c r="AA597" s="27">
        <f t="shared" si="213"/>
        <v>5813</v>
      </c>
      <c r="AB597" s="27">
        <f t="shared" si="214"/>
        <v>0</v>
      </c>
      <c r="AC597" s="27">
        <f t="shared" si="215"/>
        <v>0</v>
      </c>
      <c r="AD597" s="28">
        <f t="shared" si="216"/>
        <v>5813</v>
      </c>
      <c r="AE597" s="28">
        <f t="shared" si="217"/>
        <v>17439</v>
      </c>
      <c r="AF597" s="29" t="s">
        <v>274</v>
      </c>
      <c r="AG597" s="29" t="s">
        <v>59</v>
      </c>
      <c r="AH597" s="29" t="s">
        <v>807</v>
      </c>
      <c r="AI597" s="29" t="s">
        <v>61</v>
      </c>
      <c r="AJ597" s="29" t="s">
        <v>62</v>
      </c>
      <c r="AK597" s="26" t="s">
        <v>63</v>
      </c>
      <c r="AL597" s="26" t="s">
        <v>62</v>
      </c>
      <c r="AM597" s="26" t="s">
        <v>64</v>
      </c>
      <c r="AN597" s="26" t="s">
        <v>65</v>
      </c>
      <c r="AO597" s="26"/>
    </row>
    <row r="598" spans="1:41">
      <c r="A598" s="26">
        <v>7</v>
      </c>
      <c r="B598" s="26" t="s">
        <v>798</v>
      </c>
      <c r="C598" s="26" t="s">
        <v>799</v>
      </c>
      <c r="D598" s="26" t="s">
        <v>800</v>
      </c>
      <c r="E598" s="26" t="s">
        <v>798</v>
      </c>
      <c r="F598" s="26" t="s">
        <v>800</v>
      </c>
      <c r="G598" s="26" t="s">
        <v>798</v>
      </c>
      <c r="H598" s="26" t="s">
        <v>833</v>
      </c>
      <c r="I598" s="26" t="s">
        <v>1187</v>
      </c>
      <c r="J598" s="26" t="s">
        <v>2531</v>
      </c>
      <c r="K598" s="26" t="s">
        <v>2529</v>
      </c>
      <c r="L598" s="26" t="s">
        <v>833</v>
      </c>
      <c r="M598" s="13" t="s">
        <v>2532</v>
      </c>
      <c r="N598" s="26"/>
      <c r="O598" s="26">
        <v>70579336</v>
      </c>
      <c r="P598" s="26" t="s">
        <v>692</v>
      </c>
      <c r="Q598" s="26">
        <v>5.7</v>
      </c>
      <c r="R598" s="26">
        <v>36</v>
      </c>
      <c r="S598" s="36">
        <v>49</v>
      </c>
      <c r="T598" s="36"/>
      <c r="U598" s="36"/>
      <c r="V598" s="28">
        <f t="shared" si="208"/>
        <v>49</v>
      </c>
      <c r="W598" s="27">
        <f t="shared" si="209"/>
        <v>49</v>
      </c>
      <c r="X598" s="27">
        <f t="shared" si="210"/>
        <v>0</v>
      </c>
      <c r="Y598" s="27">
        <f t="shared" si="211"/>
        <v>0</v>
      </c>
      <c r="Z598" s="28">
        <f t="shared" si="212"/>
        <v>49</v>
      </c>
      <c r="AA598" s="27">
        <f t="shared" si="213"/>
        <v>49</v>
      </c>
      <c r="AB598" s="27">
        <f t="shared" si="214"/>
        <v>0</v>
      </c>
      <c r="AC598" s="27">
        <f t="shared" si="215"/>
        <v>0</v>
      </c>
      <c r="AD598" s="28">
        <f t="shared" si="216"/>
        <v>49</v>
      </c>
      <c r="AE598" s="28">
        <f t="shared" si="217"/>
        <v>147</v>
      </c>
      <c r="AF598" s="29" t="s">
        <v>274</v>
      </c>
      <c r="AG598" s="29" t="s">
        <v>59</v>
      </c>
      <c r="AH598" s="29" t="s">
        <v>807</v>
      </c>
      <c r="AI598" s="29" t="s">
        <v>61</v>
      </c>
      <c r="AJ598" s="29" t="s">
        <v>62</v>
      </c>
      <c r="AK598" s="26" t="s">
        <v>63</v>
      </c>
      <c r="AL598" s="26" t="s">
        <v>62</v>
      </c>
      <c r="AM598" s="26" t="s">
        <v>64</v>
      </c>
      <c r="AN598" s="26" t="s">
        <v>65</v>
      </c>
      <c r="AO598" s="26"/>
    </row>
    <row r="599" spans="1:41">
      <c r="A599" s="26">
        <v>8</v>
      </c>
      <c r="B599" s="26" t="s">
        <v>798</v>
      </c>
      <c r="C599" s="26" t="s">
        <v>799</v>
      </c>
      <c r="D599" s="26" t="s">
        <v>800</v>
      </c>
      <c r="E599" s="26" t="s">
        <v>798</v>
      </c>
      <c r="F599" s="26" t="s">
        <v>800</v>
      </c>
      <c r="G599" s="26" t="s">
        <v>2533</v>
      </c>
      <c r="H599" s="26" t="s">
        <v>2523</v>
      </c>
      <c r="I599" s="26" t="s">
        <v>606</v>
      </c>
      <c r="J599" s="26"/>
      <c r="K599" s="26" t="s">
        <v>2525</v>
      </c>
      <c r="L599" s="26" t="s">
        <v>2523</v>
      </c>
      <c r="M599" s="13" t="s">
        <v>2534</v>
      </c>
      <c r="N599" s="26"/>
      <c r="O599" s="26">
        <v>95114926</v>
      </c>
      <c r="P599" s="26" t="s">
        <v>692</v>
      </c>
      <c r="Q599" s="26">
        <v>5.5</v>
      </c>
      <c r="R599" s="26">
        <v>36</v>
      </c>
      <c r="S599" s="36">
        <v>4</v>
      </c>
      <c r="T599" s="36"/>
      <c r="U599" s="36"/>
      <c r="V599" s="28">
        <f t="shared" si="208"/>
        <v>4</v>
      </c>
      <c r="W599" s="27">
        <f t="shared" si="209"/>
        <v>4</v>
      </c>
      <c r="X599" s="27">
        <f t="shared" si="210"/>
        <v>0</v>
      </c>
      <c r="Y599" s="27">
        <f t="shared" si="211"/>
        <v>0</v>
      </c>
      <c r="Z599" s="28">
        <f t="shared" si="212"/>
        <v>4</v>
      </c>
      <c r="AA599" s="27">
        <f t="shared" si="213"/>
        <v>4</v>
      </c>
      <c r="AB599" s="27">
        <f t="shared" si="214"/>
        <v>0</v>
      </c>
      <c r="AC599" s="27">
        <f t="shared" si="215"/>
        <v>0</v>
      </c>
      <c r="AD599" s="28">
        <f t="shared" si="216"/>
        <v>4</v>
      </c>
      <c r="AE599" s="28">
        <f t="shared" si="217"/>
        <v>12</v>
      </c>
      <c r="AF599" s="29" t="s">
        <v>274</v>
      </c>
      <c r="AG599" s="29" t="s">
        <v>59</v>
      </c>
      <c r="AH599" s="29" t="s">
        <v>807</v>
      </c>
      <c r="AI599" s="29" t="s">
        <v>61</v>
      </c>
      <c r="AJ599" s="29" t="s">
        <v>62</v>
      </c>
      <c r="AK599" s="26" t="s">
        <v>63</v>
      </c>
      <c r="AL599" s="26" t="s">
        <v>62</v>
      </c>
      <c r="AM599" s="26" t="s">
        <v>64</v>
      </c>
      <c r="AN599" s="26" t="s">
        <v>65</v>
      </c>
      <c r="AO599" s="26"/>
    </row>
    <row r="600" spans="1:41">
      <c r="A600" s="26">
        <v>9</v>
      </c>
      <c r="B600" s="26" t="s">
        <v>798</v>
      </c>
      <c r="C600" s="26" t="s">
        <v>799</v>
      </c>
      <c r="D600" s="26" t="s">
        <v>800</v>
      </c>
      <c r="E600" s="26" t="s">
        <v>798</v>
      </c>
      <c r="F600" s="26" t="s">
        <v>800</v>
      </c>
      <c r="G600" s="26" t="s">
        <v>1777</v>
      </c>
      <c r="H600" s="26" t="s">
        <v>896</v>
      </c>
      <c r="I600" s="26" t="s">
        <v>245</v>
      </c>
      <c r="J600" s="26">
        <v>41</v>
      </c>
      <c r="K600" s="26" t="s">
        <v>803</v>
      </c>
      <c r="L600" s="26" t="s">
        <v>804</v>
      </c>
      <c r="M600" s="13" t="s">
        <v>2535</v>
      </c>
      <c r="N600" s="26"/>
      <c r="O600" s="26">
        <v>95111945</v>
      </c>
      <c r="P600" s="26" t="s">
        <v>1193</v>
      </c>
      <c r="Q600" s="26">
        <v>5.5</v>
      </c>
      <c r="R600" s="26">
        <v>36</v>
      </c>
      <c r="S600" s="36">
        <v>389</v>
      </c>
      <c r="T600" s="36"/>
      <c r="U600" s="36"/>
      <c r="V600" s="28">
        <f t="shared" si="208"/>
        <v>389</v>
      </c>
      <c r="W600" s="27">
        <f t="shared" si="209"/>
        <v>389</v>
      </c>
      <c r="X600" s="27">
        <f t="shared" si="210"/>
        <v>0</v>
      </c>
      <c r="Y600" s="27">
        <f t="shared" si="211"/>
        <v>0</v>
      </c>
      <c r="Z600" s="28">
        <f t="shared" si="212"/>
        <v>389</v>
      </c>
      <c r="AA600" s="27">
        <f t="shared" si="213"/>
        <v>389</v>
      </c>
      <c r="AB600" s="27">
        <f t="shared" si="214"/>
        <v>0</v>
      </c>
      <c r="AC600" s="27">
        <f t="shared" si="215"/>
        <v>0</v>
      </c>
      <c r="AD600" s="28">
        <f t="shared" si="216"/>
        <v>389</v>
      </c>
      <c r="AE600" s="28">
        <f t="shared" si="217"/>
        <v>1167</v>
      </c>
      <c r="AF600" s="29" t="s">
        <v>274</v>
      </c>
      <c r="AG600" s="29" t="s">
        <v>59</v>
      </c>
      <c r="AH600" s="29" t="s">
        <v>807</v>
      </c>
      <c r="AI600" s="29" t="s">
        <v>61</v>
      </c>
      <c r="AJ600" s="29" t="s">
        <v>62</v>
      </c>
      <c r="AK600" s="26" t="s">
        <v>63</v>
      </c>
      <c r="AL600" s="26" t="s">
        <v>62</v>
      </c>
      <c r="AM600" s="26" t="s">
        <v>64</v>
      </c>
      <c r="AN600" s="26" t="s">
        <v>65</v>
      </c>
      <c r="AO600" s="26"/>
    </row>
    <row r="601" spans="1:41">
      <c r="A601" s="26">
        <v>10</v>
      </c>
      <c r="B601" s="26" t="s">
        <v>798</v>
      </c>
      <c r="C601" s="26" t="s">
        <v>799</v>
      </c>
      <c r="D601" s="26" t="s">
        <v>800</v>
      </c>
      <c r="E601" s="26" t="s">
        <v>798</v>
      </c>
      <c r="F601" s="26" t="s">
        <v>800</v>
      </c>
      <c r="G601" s="26" t="s">
        <v>2536</v>
      </c>
      <c r="H601" s="26" t="s">
        <v>896</v>
      </c>
      <c r="I601" s="26" t="s">
        <v>589</v>
      </c>
      <c r="J601" s="26" t="s">
        <v>2537</v>
      </c>
      <c r="K601" s="26" t="s">
        <v>803</v>
      </c>
      <c r="L601" s="26" t="s">
        <v>804</v>
      </c>
      <c r="M601" s="13" t="s">
        <v>2538</v>
      </c>
      <c r="N601" s="26"/>
      <c r="O601" s="26">
        <v>95641906</v>
      </c>
      <c r="P601" s="26" t="s">
        <v>1193</v>
      </c>
      <c r="Q601" s="26">
        <v>5.5</v>
      </c>
      <c r="R601" s="26">
        <v>36</v>
      </c>
      <c r="S601" s="36">
        <v>0</v>
      </c>
      <c r="T601" s="36"/>
      <c r="U601" s="36"/>
      <c r="V601" s="28">
        <f t="shared" si="208"/>
        <v>0</v>
      </c>
      <c r="W601" s="27">
        <f t="shared" si="209"/>
        <v>0</v>
      </c>
      <c r="X601" s="27">
        <f t="shared" si="210"/>
        <v>0</v>
      </c>
      <c r="Y601" s="27">
        <f t="shared" si="211"/>
        <v>0</v>
      </c>
      <c r="Z601" s="28">
        <f t="shared" si="212"/>
        <v>0</v>
      </c>
      <c r="AA601" s="27">
        <f t="shared" si="213"/>
        <v>0</v>
      </c>
      <c r="AB601" s="27">
        <f t="shared" si="214"/>
        <v>0</v>
      </c>
      <c r="AC601" s="27">
        <f t="shared" si="215"/>
        <v>0</v>
      </c>
      <c r="AD601" s="28">
        <f t="shared" si="216"/>
        <v>0</v>
      </c>
      <c r="AE601" s="28">
        <f t="shared" si="217"/>
        <v>0</v>
      </c>
      <c r="AF601" s="29" t="s">
        <v>274</v>
      </c>
      <c r="AG601" s="29" t="s">
        <v>59</v>
      </c>
      <c r="AH601" s="29" t="s">
        <v>807</v>
      </c>
      <c r="AI601" s="29" t="s">
        <v>61</v>
      </c>
      <c r="AJ601" s="29" t="s">
        <v>62</v>
      </c>
      <c r="AK601" s="26" t="s">
        <v>63</v>
      </c>
      <c r="AL601" s="26" t="s">
        <v>62</v>
      </c>
      <c r="AM601" s="26" t="s">
        <v>64</v>
      </c>
      <c r="AN601" s="26" t="s">
        <v>65</v>
      </c>
      <c r="AO601" s="26"/>
    </row>
    <row r="602" spans="1:41">
      <c r="A602" s="26">
        <v>11</v>
      </c>
      <c r="B602" s="26" t="s">
        <v>798</v>
      </c>
      <c r="C602" s="26" t="s">
        <v>799</v>
      </c>
      <c r="D602" s="26" t="s">
        <v>800</v>
      </c>
      <c r="E602" s="26" t="s">
        <v>798</v>
      </c>
      <c r="F602" s="26" t="s">
        <v>800</v>
      </c>
      <c r="G602" s="26" t="s">
        <v>2539</v>
      </c>
      <c r="H602" s="26" t="s">
        <v>973</v>
      </c>
      <c r="I602" s="26" t="s">
        <v>510</v>
      </c>
      <c r="J602" s="26"/>
      <c r="K602" s="26" t="s">
        <v>2540</v>
      </c>
      <c r="L602" s="26" t="s">
        <v>973</v>
      </c>
      <c r="M602" s="13" t="s">
        <v>2541</v>
      </c>
      <c r="N602" s="26"/>
      <c r="O602" s="26">
        <v>322056218984</v>
      </c>
      <c r="P602" s="26" t="s">
        <v>692</v>
      </c>
      <c r="Q602" s="26">
        <v>16.5</v>
      </c>
      <c r="R602" s="26">
        <v>36</v>
      </c>
      <c r="S602" s="36">
        <v>4256</v>
      </c>
      <c r="T602" s="36"/>
      <c r="U602" s="36"/>
      <c r="V602" s="28">
        <f t="shared" si="208"/>
        <v>4256</v>
      </c>
      <c r="W602" s="27">
        <f t="shared" si="209"/>
        <v>4256</v>
      </c>
      <c r="X602" s="27">
        <f t="shared" si="210"/>
        <v>0</v>
      </c>
      <c r="Y602" s="27">
        <f t="shared" si="211"/>
        <v>0</v>
      </c>
      <c r="Z602" s="28">
        <f t="shared" si="212"/>
        <v>4256</v>
      </c>
      <c r="AA602" s="27">
        <f t="shared" si="213"/>
        <v>4256</v>
      </c>
      <c r="AB602" s="27">
        <f t="shared" si="214"/>
        <v>0</v>
      </c>
      <c r="AC602" s="27">
        <f t="shared" si="215"/>
        <v>0</v>
      </c>
      <c r="AD602" s="28">
        <f t="shared" si="216"/>
        <v>4256</v>
      </c>
      <c r="AE602" s="28">
        <f t="shared" si="217"/>
        <v>12768</v>
      </c>
      <c r="AF602" s="29" t="s">
        <v>274</v>
      </c>
      <c r="AG602" s="29" t="s">
        <v>59</v>
      </c>
      <c r="AH602" s="29" t="s">
        <v>807</v>
      </c>
      <c r="AI602" s="29" t="s">
        <v>61</v>
      </c>
      <c r="AJ602" s="29" t="s">
        <v>62</v>
      </c>
      <c r="AK602" s="26" t="s">
        <v>63</v>
      </c>
      <c r="AL602" s="26" t="s">
        <v>62</v>
      </c>
      <c r="AM602" s="26" t="s">
        <v>64</v>
      </c>
      <c r="AN602" s="26" t="s">
        <v>65</v>
      </c>
      <c r="AO602" s="26"/>
    </row>
    <row r="603" spans="1:41">
      <c r="A603" s="26">
        <v>12</v>
      </c>
      <c r="B603" s="26" t="s">
        <v>798</v>
      </c>
      <c r="C603" s="26" t="s">
        <v>799</v>
      </c>
      <c r="D603" s="26" t="s">
        <v>800</v>
      </c>
      <c r="E603" s="26" t="s">
        <v>798</v>
      </c>
      <c r="F603" s="26" t="s">
        <v>800</v>
      </c>
      <c r="G603" s="26" t="s">
        <v>2539</v>
      </c>
      <c r="H603" s="26" t="s">
        <v>896</v>
      </c>
      <c r="I603" s="26" t="s">
        <v>589</v>
      </c>
      <c r="J603" s="26" t="s">
        <v>2542</v>
      </c>
      <c r="K603" s="26" t="s">
        <v>803</v>
      </c>
      <c r="L603" s="26" t="s">
        <v>804</v>
      </c>
      <c r="M603" s="13" t="s">
        <v>2543</v>
      </c>
      <c r="N603" s="26"/>
      <c r="O603" s="26">
        <v>322056220506</v>
      </c>
      <c r="P603" s="26" t="s">
        <v>692</v>
      </c>
      <c r="Q603" s="26">
        <v>22</v>
      </c>
      <c r="R603" s="26">
        <v>36</v>
      </c>
      <c r="S603" s="36">
        <v>1853</v>
      </c>
      <c r="T603" s="36"/>
      <c r="U603" s="36"/>
      <c r="V603" s="28">
        <f t="shared" si="208"/>
        <v>1853</v>
      </c>
      <c r="W603" s="27">
        <f t="shared" si="209"/>
        <v>1853</v>
      </c>
      <c r="X603" s="27">
        <f t="shared" si="210"/>
        <v>0</v>
      </c>
      <c r="Y603" s="27">
        <f t="shared" si="211"/>
        <v>0</v>
      </c>
      <c r="Z603" s="28">
        <f t="shared" si="212"/>
        <v>1853</v>
      </c>
      <c r="AA603" s="27">
        <f t="shared" si="213"/>
        <v>1853</v>
      </c>
      <c r="AB603" s="27">
        <f t="shared" si="214"/>
        <v>0</v>
      </c>
      <c r="AC603" s="27">
        <f t="shared" si="215"/>
        <v>0</v>
      </c>
      <c r="AD603" s="28">
        <f t="shared" si="216"/>
        <v>1853</v>
      </c>
      <c r="AE603" s="28">
        <f t="shared" si="217"/>
        <v>5559</v>
      </c>
      <c r="AF603" s="29" t="s">
        <v>274</v>
      </c>
      <c r="AG603" s="29" t="s">
        <v>59</v>
      </c>
      <c r="AH603" s="29" t="s">
        <v>807</v>
      </c>
      <c r="AI603" s="29" t="s">
        <v>61</v>
      </c>
      <c r="AJ603" s="29" t="s">
        <v>62</v>
      </c>
      <c r="AK603" s="26" t="s">
        <v>63</v>
      </c>
      <c r="AL603" s="26" t="s">
        <v>62</v>
      </c>
      <c r="AM603" s="26" t="s">
        <v>64</v>
      </c>
      <c r="AN603" s="26" t="s">
        <v>65</v>
      </c>
      <c r="AO603" s="26"/>
    </row>
    <row r="604" spans="1:41">
      <c r="A604" s="26">
        <v>13</v>
      </c>
      <c r="B604" s="26" t="s">
        <v>798</v>
      </c>
      <c r="C604" s="26" t="s">
        <v>799</v>
      </c>
      <c r="D604" s="26" t="s">
        <v>800</v>
      </c>
      <c r="E604" s="26" t="s">
        <v>798</v>
      </c>
      <c r="F604" s="26" t="s">
        <v>800</v>
      </c>
      <c r="G604" s="26" t="s">
        <v>2544</v>
      </c>
      <c r="H604" s="26" t="s">
        <v>1050</v>
      </c>
      <c r="I604" s="26" t="s">
        <v>589</v>
      </c>
      <c r="J604" s="26" t="s">
        <v>2545</v>
      </c>
      <c r="K604" s="26" t="s">
        <v>803</v>
      </c>
      <c r="L604" s="26" t="s">
        <v>804</v>
      </c>
      <c r="M604" s="13" t="s">
        <v>2546</v>
      </c>
      <c r="N604" s="26"/>
      <c r="O604" s="26">
        <v>322056181955</v>
      </c>
      <c r="P604" s="26" t="s">
        <v>692</v>
      </c>
      <c r="Q604" s="26">
        <v>40</v>
      </c>
      <c r="R604" s="26">
        <v>36</v>
      </c>
      <c r="S604" s="36">
        <v>1835</v>
      </c>
      <c r="T604" s="36"/>
      <c r="U604" s="36"/>
      <c r="V604" s="28">
        <f t="shared" si="208"/>
        <v>1835</v>
      </c>
      <c r="W604" s="27">
        <f t="shared" si="209"/>
        <v>1835</v>
      </c>
      <c r="X604" s="27">
        <f t="shared" si="210"/>
        <v>0</v>
      </c>
      <c r="Y604" s="27">
        <f t="shared" si="211"/>
        <v>0</v>
      </c>
      <c r="Z604" s="28">
        <f t="shared" si="212"/>
        <v>1835</v>
      </c>
      <c r="AA604" s="27">
        <f t="shared" si="213"/>
        <v>1835</v>
      </c>
      <c r="AB604" s="27">
        <f t="shared" si="214"/>
        <v>0</v>
      </c>
      <c r="AC604" s="27">
        <f t="shared" si="215"/>
        <v>0</v>
      </c>
      <c r="AD604" s="28">
        <f t="shared" si="216"/>
        <v>1835</v>
      </c>
      <c r="AE604" s="28">
        <f t="shared" si="217"/>
        <v>5505</v>
      </c>
      <c r="AF604" s="29" t="s">
        <v>274</v>
      </c>
      <c r="AG604" s="29" t="s">
        <v>59</v>
      </c>
      <c r="AH604" s="29" t="s">
        <v>807</v>
      </c>
      <c r="AI604" s="29" t="s">
        <v>61</v>
      </c>
      <c r="AJ604" s="29" t="s">
        <v>62</v>
      </c>
      <c r="AK604" s="26" t="s">
        <v>63</v>
      </c>
      <c r="AL604" s="26" t="s">
        <v>62</v>
      </c>
      <c r="AM604" s="26" t="s">
        <v>64</v>
      </c>
      <c r="AN604" s="26" t="s">
        <v>65</v>
      </c>
      <c r="AO604" s="26"/>
    </row>
    <row r="605" spans="1:41">
      <c r="A605" s="26">
        <v>14</v>
      </c>
      <c r="B605" s="26" t="s">
        <v>798</v>
      </c>
      <c r="C605" s="26" t="s">
        <v>799</v>
      </c>
      <c r="D605" s="26" t="s">
        <v>800</v>
      </c>
      <c r="E605" s="26" t="s">
        <v>798</v>
      </c>
      <c r="F605" s="26" t="s">
        <v>800</v>
      </c>
      <c r="G605" s="26" t="s">
        <v>2547</v>
      </c>
      <c r="H605" s="26" t="s">
        <v>824</v>
      </c>
      <c r="I605" s="26" t="s">
        <v>838</v>
      </c>
      <c r="J605" s="26"/>
      <c r="K605" s="26" t="s">
        <v>803</v>
      </c>
      <c r="L605" s="26" t="s">
        <v>804</v>
      </c>
      <c r="M605" s="13" t="s">
        <v>2548</v>
      </c>
      <c r="N605" s="26"/>
      <c r="O605" s="26">
        <v>322056222662</v>
      </c>
      <c r="P605" s="26" t="s">
        <v>272</v>
      </c>
      <c r="Q605" s="26">
        <v>18</v>
      </c>
      <c r="R605" s="26">
        <v>36</v>
      </c>
      <c r="S605" s="36">
        <v>1087</v>
      </c>
      <c r="T605" s="36">
        <v>1000</v>
      </c>
      <c r="U605" s="36"/>
      <c r="V605" s="28">
        <f t="shared" si="208"/>
        <v>2087</v>
      </c>
      <c r="W605" s="27">
        <f t="shared" si="209"/>
        <v>1087</v>
      </c>
      <c r="X605" s="27">
        <f t="shared" si="210"/>
        <v>1000</v>
      </c>
      <c r="Y605" s="27">
        <f t="shared" si="211"/>
        <v>0</v>
      </c>
      <c r="Z605" s="28">
        <f t="shared" si="212"/>
        <v>2087</v>
      </c>
      <c r="AA605" s="27">
        <f t="shared" si="213"/>
        <v>1087</v>
      </c>
      <c r="AB605" s="27">
        <f t="shared" si="214"/>
        <v>1000</v>
      </c>
      <c r="AC605" s="27">
        <f t="shared" si="215"/>
        <v>0</v>
      </c>
      <c r="AD605" s="28">
        <f t="shared" si="216"/>
        <v>2087</v>
      </c>
      <c r="AE605" s="28">
        <f t="shared" si="217"/>
        <v>6261</v>
      </c>
      <c r="AF605" s="29" t="s">
        <v>274</v>
      </c>
      <c r="AG605" s="29" t="s">
        <v>59</v>
      </c>
      <c r="AH605" s="29" t="s">
        <v>807</v>
      </c>
      <c r="AI605" s="29" t="s">
        <v>61</v>
      </c>
      <c r="AJ605" s="29" t="s">
        <v>62</v>
      </c>
      <c r="AK605" s="26" t="s">
        <v>63</v>
      </c>
      <c r="AL605" s="26" t="s">
        <v>62</v>
      </c>
      <c r="AM605" s="26" t="s">
        <v>64</v>
      </c>
      <c r="AN605" s="26" t="s">
        <v>65</v>
      </c>
      <c r="AO605" s="26"/>
    </row>
    <row r="606" spans="1:41">
      <c r="A606" s="26">
        <v>15</v>
      </c>
      <c r="B606" s="26" t="s">
        <v>798</v>
      </c>
      <c r="C606" s="26" t="s">
        <v>799</v>
      </c>
      <c r="D606" s="26" t="s">
        <v>800</v>
      </c>
      <c r="E606" s="26" t="s">
        <v>798</v>
      </c>
      <c r="F606" s="26" t="s">
        <v>800</v>
      </c>
      <c r="G606" s="26" t="s">
        <v>2549</v>
      </c>
      <c r="H606" s="26" t="s">
        <v>941</v>
      </c>
      <c r="I606" s="26" t="s">
        <v>1017</v>
      </c>
      <c r="J606" s="26"/>
      <c r="K606" s="26" t="s">
        <v>2518</v>
      </c>
      <c r="L606" s="26" t="s">
        <v>941</v>
      </c>
      <c r="M606" s="13" t="s">
        <v>2550</v>
      </c>
      <c r="N606" s="26"/>
      <c r="O606" s="26">
        <v>83973497</v>
      </c>
      <c r="P606" s="26" t="s">
        <v>272</v>
      </c>
      <c r="Q606" s="26">
        <v>5</v>
      </c>
      <c r="R606" s="26">
        <v>36</v>
      </c>
      <c r="S606" s="36">
        <v>2575</v>
      </c>
      <c r="T606" s="36">
        <v>2000</v>
      </c>
      <c r="U606" s="36"/>
      <c r="V606" s="28">
        <f t="shared" si="208"/>
        <v>4575</v>
      </c>
      <c r="W606" s="27">
        <f t="shared" si="209"/>
        <v>2575</v>
      </c>
      <c r="X606" s="27">
        <f t="shared" si="210"/>
        <v>2000</v>
      </c>
      <c r="Y606" s="27">
        <f t="shared" si="211"/>
        <v>0</v>
      </c>
      <c r="Z606" s="28">
        <f t="shared" si="212"/>
        <v>4575</v>
      </c>
      <c r="AA606" s="27">
        <f t="shared" si="213"/>
        <v>2575</v>
      </c>
      <c r="AB606" s="27">
        <f t="shared" si="214"/>
        <v>2000</v>
      </c>
      <c r="AC606" s="27">
        <f t="shared" si="215"/>
        <v>0</v>
      </c>
      <c r="AD606" s="28">
        <f t="shared" si="216"/>
        <v>4575</v>
      </c>
      <c r="AE606" s="28">
        <f t="shared" si="217"/>
        <v>13725</v>
      </c>
      <c r="AF606" s="29" t="s">
        <v>274</v>
      </c>
      <c r="AG606" s="29" t="s">
        <v>59</v>
      </c>
      <c r="AH606" s="29" t="s">
        <v>807</v>
      </c>
      <c r="AI606" s="29" t="s">
        <v>61</v>
      </c>
      <c r="AJ606" s="29" t="s">
        <v>62</v>
      </c>
      <c r="AK606" s="26" t="s">
        <v>63</v>
      </c>
      <c r="AL606" s="26" t="s">
        <v>62</v>
      </c>
      <c r="AM606" s="26" t="s">
        <v>64</v>
      </c>
      <c r="AN606" s="26" t="s">
        <v>65</v>
      </c>
      <c r="AO606" s="26"/>
    </row>
    <row r="607" spans="1:41">
      <c r="A607" s="26">
        <v>16</v>
      </c>
      <c r="B607" s="26" t="s">
        <v>798</v>
      </c>
      <c r="C607" s="26" t="s">
        <v>799</v>
      </c>
      <c r="D607" s="26" t="s">
        <v>800</v>
      </c>
      <c r="E607" s="26" t="s">
        <v>798</v>
      </c>
      <c r="F607" s="26" t="s">
        <v>800</v>
      </c>
      <c r="G607" s="26" t="s">
        <v>2551</v>
      </c>
      <c r="H607" s="26" t="s">
        <v>804</v>
      </c>
      <c r="I607" s="26" t="s">
        <v>884</v>
      </c>
      <c r="J607" s="26" t="s">
        <v>2552</v>
      </c>
      <c r="K607" s="26" t="s">
        <v>803</v>
      </c>
      <c r="L607" s="26" t="s">
        <v>804</v>
      </c>
      <c r="M607" s="13" t="s">
        <v>2553</v>
      </c>
      <c r="N607" s="26"/>
      <c r="O607" s="26">
        <v>94392253</v>
      </c>
      <c r="P607" s="26" t="s">
        <v>692</v>
      </c>
      <c r="Q607" s="26">
        <v>12.9</v>
      </c>
      <c r="R607" s="26">
        <v>36</v>
      </c>
      <c r="S607" s="36">
        <v>44</v>
      </c>
      <c r="T607" s="36"/>
      <c r="U607" s="36"/>
      <c r="V607" s="28">
        <f t="shared" si="208"/>
        <v>44</v>
      </c>
      <c r="W607" s="27">
        <f t="shared" si="209"/>
        <v>44</v>
      </c>
      <c r="X607" s="27">
        <f t="shared" si="210"/>
        <v>0</v>
      </c>
      <c r="Y607" s="27">
        <f t="shared" si="211"/>
        <v>0</v>
      </c>
      <c r="Z607" s="28">
        <f t="shared" si="212"/>
        <v>44</v>
      </c>
      <c r="AA607" s="27">
        <f t="shared" si="213"/>
        <v>44</v>
      </c>
      <c r="AB607" s="27">
        <f t="shared" si="214"/>
        <v>0</v>
      </c>
      <c r="AC607" s="27">
        <f t="shared" si="215"/>
        <v>0</v>
      </c>
      <c r="AD607" s="28">
        <f t="shared" si="216"/>
        <v>44</v>
      </c>
      <c r="AE607" s="28">
        <f t="shared" si="217"/>
        <v>132</v>
      </c>
      <c r="AF607" s="29" t="s">
        <v>274</v>
      </c>
      <c r="AG607" s="29" t="s">
        <v>59</v>
      </c>
      <c r="AH607" s="29" t="s">
        <v>807</v>
      </c>
      <c r="AI607" s="29" t="s">
        <v>61</v>
      </c>
      <c r="AJ607" s="29" t="s">
        <v>62</v>
      </c>
      <c r="AK607" s="26" t="s">
        <v>63</v>
      </c>
      <c r="AL607" s="26" t="s">
        <v>62</v>
      </c>
      <c r="AM607" s="26" t="s">
        <v>64</v>
      </c>
      <c r="AN607" s="26" t="s">
        <v>65</v>
      </c>
      <c r="AO607" s="26"/>
    </row>
    <row r="608" spans="1:41">
      <c r="A608" s="26">
        <v>17</v>
      </c>
      <c r="B608" s="26" t="s">
        <v>798</v>
      </c>
      <c r="C608" s="26" t="s">
        <v>799</v>
      </c>
      <c r="D608" s="26" t="s">
        <v>800</v>
      </c>
      <c r="E608" s="26" t="s">
        <v>798</v>
      </c>
      <c r="F608" s="26" t="s">
        <v>800</v>
      </c>
      <c r="G608" s="26" t="s">
        <v>2554</v>
      </c>
      <c r="H608" s="26" t="s">
        <v>896</v>
      </c>
      <c r="I608" s="26"/>
      <c r="J608" s="26"/>
      <c r="K608" s="26" t="s">
        <v>803</v>
      </c>
      <c r="L608" s="26" t="s">
        <v>804</v>
      </c>
      <c r="M608" s="13" t="s">
        <v>2555</v>
      </c>
      <c r="N608" s="26"/>
      <c r="O608" s="26" t="s">
        <v>2556</v>
      </c>
      <c r="P608" s="26" t="s">
        <v>692</v>
      </c>
      <c r="Q608" s="26">
        <v>15</v>
      </c>
      <c r="R608" s="26">
        <v>36</v>
      </c>
      <c r="S608" s="36">
        <v>75</v>
      </c>
      <c r="T608" s="36"/>
      <c r="U608" s="36"/>
      <c r="V608" s="28">
        <f t="shared" si="208"/>
        <v>75</v>
      </c>
      <c r="W608" s="27">
        <f t="shared" si="209"/>
        <v>75</v>
      </c>
      <c r="X608" s="27">
        <f t="shared" si="210"/>
        <v>0</v>
      </c>
      <c r="Y608" s="27">
        <f t="shared" si="211"/>
        <v>0</v>
      </c>
      <c r="Z608" s="28">
        <f t="shared" si="212"/>
        <v>75</v>
      </c>
      <c r="AA608" s="27">
        <f t="shared" si="213"/>
        <v>75</v>
      </c>
      <c r="AB608" s="27">
        <f t="shared" si="214"/>
        <v>0</v>
      </c>
      <c r="AC608" s="27">
        <f t="shared" si="215"/>
        <v>0</v>
      </c>
      <c r="AD608" s="28">
        <f t="shared" si="216"/>
        <v>75</v>
      </c>
      <c r="AE608" s="28">
        <f t="shared" si="217"/>
        <v>225</v>
      </c>
      <c r="AF608" s="29" t="s">
        <v>274</v>
      </c>
      <c r="AG608" s="29" t="s">
        <v>59</v>
      </c>
      <c r="AH608" s="29" t="s">
        <v>807</v>
      </c>
      <c r="AI608" s="29" t="s">
        <v>61</v>
      </c>
      <c r="AJ608" s="29" t="s">
        <v>62</v>
      </c>
      <c r="AK608" s="26" t="s">
        <v>63</v>
      </c>
      <c r="AL608" s="26" t="s">
        <v>62</v>
      </c>
      <c r="AM608" s="26" t="s">
        <v>64</v>
      </c>
      <c r="AN608" s="26" t="s">
        <v>65</v>
      </c>
      <c r="AO608" s="26"/>
    </row>
    <row r="609" spans="1:41">
      <c r="A609" s="26">
        <v>18</v>
      </c>
      <c r="B609" s="26" t="s">
        <v>798</v>
      </c>
      <c r="C609" s="26" t="s">
        <v>799</v>
      </c>
      <c r="D609" s="26" t="s">
        <v>800</v>
      </c>
      <c r="E609" s="26" t="s">
        <v>798</v>
      </c>
      <c r="F609" s="26" t="s">
        <v>800</v>
      </c>
      <c r="G609" s="26" t="s">
        <v>2557</v>
      </c>
      <c r="H609" s="26" t="s">
        <v>941</v>
      </c>
      <c r="I609" s="26" t="s">
        <v>1017</v>
      </c>
      <c r="J609" s="26" t="s">
        <v>2558</v>
      </c>
      <c r="K609" s="26" t="s">
        <v>2518</v>
      </c>
      <c r="L609" s="26" t="s">
        <v>941</v>
      </c>
      <c r="M609" s="13" t="s">
        <v>2559</v>
      </c>
      <c r="N609" s="26"/>
      <c r="O609" s="26">
        <v>83973585</v>
      </c>
      <c r="P609" s="26" t="s">
        <v>692</v>
      </c>
      <c r="Q609" s="26">
        <v>3</v>
      </c>
      <c r="R609" s="26">
        <v>36</v>
      </c>
      <c r="S609" s="36">
        <v>258</v>
      </c>
      <c r="T609" s="36"/>
      <c r="U609" s="36"/>
      <c r="V609" s="28">
        <f t="shared" si="208"/>
        <v>258</v>
      </c>
      <c r="W609" s="27">
        <f t="shared" si="209"/>
        <v>258</v>
      </c>
      <c r="X609" s="27">
        <f t="shared" si="210"/>
        <v>0</v>
      </c>
      <c r="Y609" s="27">
        <f t="shared" si="211"/>
        <v>0</v>
      </c>
      <c r="Z609" s="28">
        <f t="shared" si="212"/>
        <v>258</v>
      </c>
      <c r="AA609" s="27">
        <f t="shared" si="213"/>
        <v>258</v>
      </c>
      <c r="AB609" s="27">
        <f t="shared" si="214"/>
        <v>0</v>
      </c>
      <c r="AC609" s="27">
        <f t="shared" si="215"/>
        <v>0</v>
      </c>
      <c r="AD609" s="28">
        <f t="shared" si="216"/>
        <v>258</v>
      </c>
      <c r="AE609" s="28">
        <f t="shared" si="217"/>
        <v>774</v>
      </c>
      <c r="AF609" s="29" t="s">
        <v>274</v>
      </c>
      <c r="AG609" s="29" t="s">
        <v>59</v>
      </c>
      <c r="AH609" s="29" t="s">
        <v>807</v>
      </c>
      <c r="AI609" s="29" t="s">
        <v>61</v>
      </c>
      <c r="AJ609" s="29" t="s">
        <v>62</v>
      </c>
      <c r="AK609" s="26" t="s">
        <v>63</v>
      </c>
      <c r="AL609" s="26" t="s">
        <v>62</v>
      </c>
      <c r="AM609" s="26" t="s">
        <v>64</v>
      </c>
      <c r="AN609" s="26" t="s">
        <v>65</v>
      </c>
      <c r="AO609" s="26"/>
    </row>
    <row r="610" spans="1:41">
      <c r="A610" s="26">
        <v>19</v>
      </c>
      <c r="B610" s="26" t="s">
        <v>798</v>
      </c>
      <c r="C610" s="26" t="s">
        <v>799</v>
      </c>
      <c r="D610" s="26" t="s">
        <v>800</v>
      </c>
      <c r="E610" s="26" t="s">
        <v>798</v>
      </c>
      <c r="F610" s="26" t="s">
        <v>800</v>
      </c>
      <c r="G610" s="26" t="s">
        <v>2560</v>
      </c>
      <c r="H610" s="26" t="s">
        <v>941</v>
      </c>
      <c r="I610" s="26" t="s">
        <v>1017</v>
      </c>
      <c r="J610" s="26" t="s">
        <v>2561</v>
      </c>
      <c r="K610" s="26" t="s">
        <v>2518</v>
      </c>
      <c r="L610" s="26" t="s">
        <v>941</v>
      </c>
      <c r="M610" s="13" t="s">
        <v>2562</v>
      </c>
      <c r="N610" s="26"/>
      <c r="O610" s="26" t="s">
        <v>2563</v>
      </c>
      <c r="P610" s="26" t="s">
        <v>692</v>
      </c>
      <c r="Q610" s="26" t="s">
        <v>1448</v>
      </c>
      <c r="R610" s="26">
        <v>36</v>
      </c>
      <c r="S610" s="36">
        <v>3001</v>
      </c>
      <c r="T610" s="36"/>
      <c r="U610" s="36"/>
      <c r="V610" s="28">
        <f t="shared" si="208"/>
        <v>3001</v>
      </c>
      <c r="W610" s="27">
        <f t="shared" si="209"/>
        <v>3001</v>
      </c>
      <c r="X610" s="27">
        <f t="shared" si="210"/>
        <v>0</v>
      </c>
      <c r="Y610" s="27">
        <f t="shared" si="211"/>
        <v>0</v>
      </c>
      <c r="Z610" s="28">
        <f t="shared" si="212"/>
        <v>3001</v>
      </c>
      <c r="AA610" s="27">
        <f t="shared" si="213"/>
        <v>3001</v>
      </c>
      <c r="AB610" s="27">
        <f t="shared" si="214"/>
        <v>0</v>
      </c>
      <c r="AC610" s="27">
        <f t="shared" si="215"/>
        <v>0</v>
      </c>
      <c r="AD610" s="28">
        <f t="shared" si="216"/>
        <v>3001</v>
      </c>
      <c r="AE610" s="28">
        <f t="shared" si="217"/>
        <v>9003</v>
      </c>
      <c r="AF610" s="29" t="s">
        <v>274</v>
      </c>
      <c r="AG610" s="29" t="s">
        <v>59</v>
      </c>
      <c r="AH610" s="29" t="s">
        <v>807</v>
      </c>
      <c r="AI610" s="29" t="s">
        <v>61</v>
      </c>
      <c r="AJ610" s="29" t="s">
        <v>62</v>
      </c>
      <c r="AK610" s="26" t="s">
        <v>63</v>
      </c>
      <c r="AL610" s="26" t="s">
        <v>62</v>
      </c>
      <c r="AM610" s="26" t="s">
        <v>64</v>
      </c>
      <c r="AN610" s="26" t="s">
        <v>65</v>
      </c>
      <c r="AO610" s="26"/>
    </row>
    <row r="611" spans="1:41">
      <c r="A611" s="26">
        <v>20</v>
      </c>
      <c r="B611" s="26" t="s">
        <v>798</v>
      </c>
      <c r="C611" s="26" t="s">
        <v>799</v>
      </c>
      <c r="D611" s="26" t="s">
        <v>800</v>
      </c>
      <c r="E611" s="26" t="s">
        <v>798</v>
      </c>
      <c r="F611" s="26" t="s">
        <v>800</v>
      </c>
      <c r="G611" s="26" t="s">
        <v>2419</v>
      </c>
      <c r="H611" s="26" t="s">
        <v>804</v>
      </c>
      <c r="I611" s="26" t="s">
        <v>887</v>
      </c>
      <c r="J611" s="26">
        <v>28</v>
      </c>
      <c r="K611" s="26" t="s">
        <v>803</v>
      </c>
      <c r="L611" s="26" t="s">
        <v>804</v>
      </c>
      <c r="M611" s="13" t="s">
        <v>2564</v>
      </c>
      <c r="N611" s="26"/>
      <c r="O611" s="26" t="s">
        <v>2565</v>
      </c>
      <c r="P611" s="26" t="s">
        <v>692</v>
      </c>
      <c r="Q611" s="26" t="s">
        <v>2566</v>
      </c>
      <c r="R611" s="26">
        <v>36</v>
      </c>
      <c r="S611" s="36">
        <v>196</v>
      </c>
      <c r="T611" s="36"/>
      <c r="U611" s="36"/>
      <c r="V611" s="28">
        <f t="shared" si="208"/>
        <v>196</v>
      </c>
      <c r="W611" s="27">
        <f t="shared" si="209"/>
        <v>196</v>
      </c>
      <c r="X611" s="27">
        <f t="shared" si="210"/>
        <v>0</v>
      </c>
      <c r="Y611" s="27">
        <f t="shared" si="211"/>
        <v>0</v>
      </c>
      <c r="Z611" s="28">
        <f t="shared" si="212"/>
        <v>196</v>
      </c>
      <c r="AA611" s="27">
        <f t="shared" si="213"/>
        <v>196</v>
      </c>
      <c r="AB611" s="27">
        <f t="shared" si="214"/>
        <v>0</v>
      </c>
      <c r="AC611" s="27">
        <f t="shared" si="215"/>
        <v>0</v>
      </c>
      <c r="AD611" s="28">
        <f t="shared" si="216"/>
        <v>196</v>
      </c>
      <c r="AE611" s="28">
        <f t="shared" si="217"/>
        <v>588</v>
      </c>
      <c r="AF611" s="29" t="s">
        <v>274</v>
      </c>
      <c r="AG611" s="29" t="s">
        <v>59</v>
      </c>
      <c r="AH611" s="29" t="s">
        <v>807</v>
      </c>
      <c r="AI611" s="29" t="s">
        <v>61</v>
      </c>
      <c r="AJ611" s="29" t="s">
        <v>62</v>
      </c>
      <c r="AK611" s="26" t="s">
        <v>63</v>
      </c>
      <c r="AL611" s="26" t="s">
        <v>62</v>
      </c>
      <c r="AM611" s="26" t="s">
        <v>64</v>
      </c>
      <c r="AN611" s="26" t="s">
        <v>65</v>
      </c>
      <c r="AO611" s="26"/>
    </row>
    <row r="612" spans="1:41">
      <c r="A612" s="26">
        <v>21</v>
      </c>
      <c r="B612" s="26" t="s">
        <v>798</v>
      </c>
      <c r="C612" s="26" t="s">
        <v>799</v>
      </c>
      <c r="D612" s="26" t="s">
        <v>800</v>
      </c>
      <c r="E612" s="26" t="s">
        <v>798</v>
      </c>
      <c r="F612" s="26" t="s">
        <v>800</v>
      </c>
      <c r="G612" s="26" t="s">
        <v>2567</v>
      </c>
      <c r="H612" s="26" t="s">
        <v>896</v>
      </c>
      <c r="I612" s="26" t="s">
        <v>2568</v>
      </c>
      <c r="J612" s="26">
        <v>5</v>
      </c>
      <c r="K612" s="26" t="s">
        <v>803</v>
      </c>
      <c r="L612" s="26" t="s">
        <v>804</v>
      </c>
      <c r="M612" s="13" t="s">
        <v>2569</v>
      </c>
      <c r="N612" s="26"/>
      <c r="O612" s="26">
        <v>80839650</v>
      </c>
      <c r="P612" s="26" t="s">
        <v>692</v>
      </c>
      <c r="Q612" s="26">
        <v>4</v>
      </c>
      <c r="R612" s="26">
        <v>36</v>
      </c>
      <c r="S612" s="36">
        <v>8</v>
      </c>
      <c r="T612" s="36"/>
      <c r="U612" s="36"/>
      <c r="V612" s="28">
        <f t="shared" si="208"/>
        <v>8</v>
      </c>
      <c r="W612" s="27">
        <f t="shared" si="209"/>
        <v>8</v>
      </c>
      <c r="X612" s="27">
        <f t="shared" si="210"/>
        <v>0</v>
      </c>
      <c r="Y612" s="27">
        <f t="shared" si="211"/>
        <v>0</v>
      </c>
      <c r="Z612" s="28">
        <f t="shared" si="212"/>
        <v>8</v>
      </c>
      <c r="AA612" s="27">
        <f t="shared" si="213"/>
        <v>8</v>
      </c>
      <c r="AB612" s="27">
        <f t="shared" si="214"/>
        <v>0</v>
      </c>
      <c r="AC612" s="27">
        <f t="shared" si="215"/>
        <v>0</v>
      </c>
      <c r="AD612" s="28">
        <f t="shared" si="216"/>
        <v>8</v>
      </c>
      <c r="AE612" s="28">
        <f t="shared" si="217"/>
        <v>24</v>
      </c>
      <c r="AF612" s="29" t="s">
        <v>274</v>
      </c>
      <c r="AG612" s="29" t="s">
        <v>59</v>
      </c>
      <c r="AH612" s="29" t="s">
        <v>807</v>
      </c>
      <c r="AI612" s="29" t="s">
        <v>61</v>
      </c>
      <c r="AJ612" s="29" t="s">
        <v>62</v>
      </c>
      <c r="AK612" s="26" t="s">
        <v>63</v>
      </c>
      <c r="AL612" s="26" t="s">
        <v>62</v>
      </c>
      <c r="AM612" s="26" t="s">
        <v>64</v>
      </c>
      <c r="AN612" s="26" t="s">
        <v>65</v>
      </c>
      <c r="AO612" s="26"/>
    </row>
    <row r="613" spans="1:41">
      <c r="A613" s="26">
        <v>22</v>
      </c>
      <c r="B613" s="26" t="s">
        <v>798</v>
      </c>
      <c r="C613" s="26" t="s">
        <v>799</v>
      </c>
      <c r="D613" s="26" t="s">
        <v>800</v>
      </c>
      <c r="E613" s="26" t="s">
        <v>798</v>
      </c>
      <c r="F613" s="26" t="s">
        <v>800</v>
      </c>
      <c r="G613" s="26" t="s">
        <v>2567</v>
      </c>
      <c r="H613" s="26" t="s">
        <v>932</v>
      </c>
      <c r="I613" s="26" t="s">
        <v>243</v>
      </c>
      <c r="J613" s="26" t="s">
        <v>2528</v>
      </c>
      <c r="K613" s="26" t="s">
        <v>2518</v>
      </c>
      <c r="L613" s="26" t="s">
        <v>932</v>
      </c>
      <c r="M613" s="13" t="s">
        <v>2570</v>
      </c>
      <c r="N613" s="26"/>
      <c r="O613" s="26">
        <v>94152307</v>
      </c>
      <c r="P613" s="26" t="s">
        <v>692</v>
      </c>
      <c r="Q613" s="26">
        <v>14</v>
      </c>
      <c r="R613" s="26">
        <v>36</v>
      </c>
      <c r="S613" s="36">
        <v>596</v>
      </c>
      <c r="T613" s="36"/>
      <c r="U613" s="36"/>
      <c r="V613" s="28">
        <f t="shared" si="208"/>
        <v>596</v>
      </c>
      <c r="W613" s="27">
        <f t="shared" si="209"/>
        <v>596</v>
      </c>
      <c r="X613" s="27">
        <f t="shared" si="210"/>
        <v>0</v>
      </c>
      <c r="Y613" s="27">
        <f t="shared" si="211"/>
        <v>0</v>
      </c>
      <c r="Z613" s="28">
        <f t="shared" si="212"/>
        <v>596</v>
      </c>
      <c r="AA613" s="27">
        <f t="shared" si="213"/>
        <v>596</v>
      </c>
      <c r="AB613" s="27">
        <f t="shared" si="214"/>
        <v>0</v>
      </c>
      <c r="AC613" s="27">
        <f t="shared" si="215"/>
        <v>0</v>
      </c>
      <c r="AD613" s="28">
        <f t="shared" si="216"/>
        <v>596</v>
      </c>
      <c r="AE613" s="28">
        <f t="shared" si="217"/>
        <v>1788</v>
      </c>
      <c r="AF613" s="29" t="s">
        <v>274</v>
      </c>
      <c r="AG613" s="29" t="s">
        <v>59</v>
      </c>
      <c r="AH613" s="29" t="s">
        <v>807</v>
      </c>
      <c r="AI613" s="29" t="s">
        <v>61</v>
      </c>
      <c r="AJ613" s="29" t="s">
        <v>62</v>
      </c>
      <c r="AK613" s="26" t="s">
        <v>63</v>
      </c>
      <c r="AL613" s="26" t="s">
        <v>62</v>
      </c>
      <c r="AM613" s="26" t="s">
        <v>64</v>
      </c>
      <c r="AN613" s="26" t="s">
        <v>65</v>
      </c>
      <c r="AO613" s="26"/>
    </row>
    <row r="614" spans="1:41">
      <c r="A614" s="26">
        <v>23</v>
      </c>
      <c r="B614" s="26" t="s">
        <v>798</v>
      </c>
      <c r="C614" s="26" t="s">
        <v>799</v>
      </c>
      <c r="D614" s="26" t="s">
        <v>800</v>
      </c>
      <c r="E614" s="26" t="s">
        <v>798</v>
      </c>
      <c r="F614" s="26" t="s">
        <v>800</v>
      </c>
      <c r="G614" s="26" t="s">
        <v>2567</v>
      </c>
      <c r="H614" s="26" t="s">
        <v>896</v>
      </c>
      <c r="I614" s="26" t="s">
        <v>2568</v>
      </c>
      <c r="J614" s="26" t="s">
        <v>2571</v>
      </c>
      <c r="K614" s="26" t="s">
        <v>803</v>
      </c>
      <c r="L614" s="26" t="s">
        <v>804</v>
      </c>
      <c r="M614" s="13" t="s">
        <v>2572</v>
      </c>
      <c r="N614" s="26"/>
      <c r="O614" s="26">
        <v>1909851</v>
      </c>
      <c r="P614" s="26" t="s">
        <v>1193</v>
      </c>
      <c r="Q614" s="26">
        <v>5.5</v>
      </c>
      <c r="R614" s="26">
        <v>36</v>
      </c>
      <c r="S614" s="36">
        <v>480</v>
      </c>
      <c r="T614" s="36"/>
      <c r="U614" s="36"/>
      <c r="V614" s="28">
        <f t="shared" si="208"/>
        <v>480</v>
      </c>
      <c r="W614" s="27">
        <f t="shared" si="209"/>
        <v>480</v>
      </c>
      <c r="X614" s="27">
        <f t="shared" si="210"/>
        <v>0</v>
      </c>
      <c r="Y614" s="27">
        <f t="shared" si="211"/>
        <v>0</v>
      </c>
      <c r="Z614" s="28">
        <f t="shared" si="212"/>
        <v>480</v>
      </c>
      <c r="AA614" s="27">
        <f t="shared" si="213"/>
        <v>480</v>
      </c>
      <c r="AB614" s="27">
        <f t="shared" si="214"/>
        <v>0</v>
      </c>
      <c r="AC614" s="27">
        <f t="shared" si="215"/>
        <v>0</v>
      </c>
      <c r="AD614" s="28">
        <f t="shared" si="216"/>
        <v>480</v>
      </c>
      <c r="AE614" s="28">
        <f t="shared" si="217"/>
        <v>1440</v>
      </c>
      <c r="AF614" s="29" t="s">
        <v>274</v>
      </c>
      <c r="AG614" s="29" t="s">
        <v>59</v>
      </c>
      <c r="AH614" s="29" t="s">
        <v>807</v>
      </c>
      <c r="AI614" s="29" t="s">
        <v>61</v>
      </c>
      <c r="AJ614" s="29" t="s">
        <v>62</v>
      </c>
      <c r="AK614" s="26" t="s">
        <v>63</v>
      </c>
      <c r="AL614" s="26" t="s">
        <v>62</v>
      </c>
      <c r="AM614" s="26" t="s">
        <v>64</v>
      </c>
      <c r="AN614" s="26" t="s">
        <v>65</v>
      </c>
      <c r="AO614" s="26"/>
    </row>
    <row r="615" spans="1:41">
      <c r="A615" s="26">
        <v>24</v>
      </c>
      <c r="B615" s="26" t="s">
        <v>798</v>
      </c>
      <c r="C615" s="26" t="s">
        <v>799</v>
      </c>
      <c r="D615" s="26" t="s">
        <v>800</v>
      </c>
      <c r="E615" s="26" t="s">
        <v>798</v>
      </c>
      <c r="F615" s="26" t="s">
        <v>800</v>
      </c>
      <c r="G615" s="26" t="s">
        <v>2567</v>
      </c>
      <c r="H615" s="26" t="s">
        <v>896</v>
      </c>
      <c r="I615" s="26" t="s">
        <v>2568</v>
      </c>
      <c r="J615" s="26" t="s">
        <v>2571</v>
      </c>
      <c r="K615" s="26" t="s">
        <v>803</v>
      </c>
      <c r="L615" s="26" t="s">
        <v>804</v>
      </c>
      <c r="M615" s="13" t="s">
        <v>2573</v>
      </c>
      <c r="N615" s="26"/>
      <c r="O615" s="26">
        <v>1909846</v>
      </c>
      <c r="P615" s="26" t="s">
        <v>1193</v>
      </c>
      <c r="Q615" s="26">
        <v>5.5</v>
      </c>
      <c r="R615" s="26">
        <v>36</v>
      </c>
      <c r="S615" s="36">
        <v>291</v>
      </c>
      <c r="T615" s="36"/>
      <c r="U615" s="36"/>
      <c r="V615" s="28">
        <f t="shared" si="208"/>
        <v>291</v>
      </c>
      <c r="W615" s="27">
        <f t="shared" si="209"/>
        <v>291</v>
      </c>
      <c r="X615" s="27">
        <f t="shared" si="210"/>
        <v>0</v>
      </c>
      <c r="Y615" s="27">
        <f t="shared" si="211"/>
        <v>0</v>
      </c>
      <c r="Z615" s="28">
        <f t="shared" si="212"/>
        <v>291</v>
      </c>
      <c r="AA615" s="27">
        <f t="shared" si="213"/>
        <v>291</v>
      </c>
      <c r="AB615" s="27">
        <f t="shared" si="214"/>
        <v>0</v>
      </c>
      <c r="AC615" s="27">
        <f t="shared" si="215"/>
        <v>0</v>
      </c>
      <c r="AD615" s="28">
        <f t="shared" si="216"/>
        <v>291</v>
      </c>
      <c r="AE615" s="28">
        <f t="shared" si="217"/>
        <v>873</v>
      </c>
      <c r="AF615" s="29" t="s">
        <v>274</v>
      </c>
      <c r="AG615" s="29" t="s">
        <v>59</v>
      </c>
      <c r="AH615" s="29" t="s">
        <v>807</v>
      </c>
      <c r="AI615" s="29" t="s">
        <v>61</v>
      </c>
      <c r="AJ615" s="29" t="s">
        <v>62</v>
      </c>
      <c r="AK615" s="26" t="s">
        <v>63</v>
      </c>
      <c r="AL615" s="26" t="s">
        <v>62</v>
      </c>
      <c r="AM615" s="26" t="s">
        <v>64</v>
      </c>
      <c r="AN615" s="26" t="s">
        <v>65</v>
      </c>
      <c r="AO615" s="26"/>
    </row>
    <row r="616" spans="1:41">
      <c r="A616" s="26">
        <v>25</v>
      </c>
      <c r="B616" s="26" t="s">
        <v>798</v>
      </c>
      <c r="C616" s="26" t="s">
        <v>799</v>
      </c>
      <c r="D616" s="26" t="s">
        <v>800</v>
      </c>
      <c r="E616" s="26" t="s">
        <v>798</v>
      </c>
      <c r="F616" s="26" t="s">
        <v>800</v>
      </c>
      <c r="G616" s="26" t="s">
        <v>2567</v>
      </c>
      <c r="H616" s="26" t="s">
        <v>896</v>
      </c>
      <c r="I616" s="26" t="s">
        <v>2568</v>
      </c>
      <c r="J616" s="26" t="s">
        <v>2574</v>
      </c>
      <c r="K616" s="26" t="s">
        <v>803</v>
      </c>
      <c r="L616" s="26" t="s">
        <v>804</v>
      </c>
      <c r="M616" s="13" t="s">
        <v>2575</v>
      </c>
      <c r="N616" s="26"/>
      <c r="O616" s="26">
        <v>83759392</v>
      </c>
      <c r="P616" s="26" t="s">
        <v>1193</v>
      </c>
      <c r="Q616" s="26">
        <v>5.5</v>
      </c>
      <c r="R616" s="26">
        <v>36</v>
      </c>
      <c r="S616" s="36">
        <v>204</v>
      </c>
      <c r="T616" s="36"/>
      <c r="U616" s="36"/>
      <c r="V616" s="28">
        <f t="shared" si="208"/>
        <v>204</v>
      </c>
      <c r="W616" s="27">
        <f t="shared" si="209"/>
        <v>204</v>
      </c>
      <c r="X616" s="27">
        <f t="shared" si="210"/>
        <v>0</v>
      </c>
      <c r="Y616" s="27">
        <f t="shared" si="211"/>
        <v>0</v>
      </c>
      <c r="Z616" s="28">
        <f t="shared" si="212"/>
        <v>204</v>
      </c>
      <c r="AA616" s="27">
        <f t="shared" si="213"/>
        <v>204</v>
      </c>
      <c r="AB616" s="27">
        <f t="shared" si="214"/>
        <v>0</v>
      </c>
      <c r="AC616" s="27">
        <f t="shared" si="215"/>
        <v>0</v>
      </c>
      <c r="AD616" s="28">
        <f t="shared" si="216"/>
        <v>204</v>
      </c>
      <c r="AE616" s="28">
        <f t="shared" si="217"/>
        <v>612</v>
      </c>
      <c r="AF616" s="29" t="s">
        <v>274</v>
      </c>
      <c r="AG616" s="29" t="s">
        <v>59</v>
      </c>
      <c r="AH616" s="29" t="s">
        <v>807</v>
      </c>
      <c r="AI616" s="29" t="s">
        <v>61</v>
      </c>
      <c r="AJ616" s="29" t="s">
        <v>62</v>
      </c>
      <c r="AK616" s="26" t="s">
        <v>63</v>
      </c>
      <c r="AL616" s="26" t="s">
        <v>62</v>
      </c>
      <c r="AM616" s="26" t="s">
        <v>64</v>
      </c>
      <c r="AN616" s="26" t="s">
        <v>65</v>
      </c>
      <c r="AO616" s="26"/>
    </row>
    <row r="617" spans="1:41">
      <c r="A617" s="26">
        <v>26</v>
      </c>
      <c r="B617" s="26" t="s">
        <v>798</v>
      </c>
      <c r="C617" s="26" t="s">
        <v>799</v>
      </c>
      <c r="D617" s="26" t="s">
        <v>800</v>
      </c>
      <c r="E617" s="26" t="s">
        <v>798</v>
      </c>
      <c r="F617" s="26" t="s">
        <v>800</v>
      </c>
      <c r="G617" s="26" t="s">
        <v>2567</v>
      </c>
      <c r="H617" s="26" t="s">
        <v>896</v>
      </c>
      <c r="I617" s="26" t="s">
        <v>2568</v>
      </c>
      <c r="J617" s="26" t="s">
        <v>2574</v>
      </c>
      <c r="K617" s="26" t="s">
        <v>803</v>
      </c>
      <c r="L617" s="26" t="s">
        <v>804</v>
      </c>
      <c r="M617" s="13" t="s">
        <v>2576</v>
      </c>
      <c r="N617" s="26"/>
      <c r="O617" s="26">
        <v>22641061</v>
      </c>
      <c r="P617" s="26" t="s">
        <v>1193</v>
      </c>
      <c r="Q617" s="26">
        <v>5.5</v>
      </c>
      <c r="R617" s="26">
        <v>36</v>
      </c>
      <c r="S617" s="36">
        <v>904</v>
      </c>
      <c r="T617" s="36"/>
      <c r="U617" s="36"/>
      <c r="V617" s="28">
        <f t="shared" si="208"/>
        <v>904</v>
      </c>
      <c r="W617" s="27">
        <f t="shared" si="209"/>
        <v>904</v>
      </c>
      <c r="X617" s="27">
        <f t="shared" si="210"/>
        <v>0</v>
      </c>
      <c r="Y617" s="27">
        <f t="shared" si="211"/>
        <v>0</v>
      </c>
      <c r="Z617" s="28">
        <f t="shared" si="212"/>
        <v>904</v>
      </c>
      <c r="AA617" s="27">
        <f t="shared" si="213"/>
        <v>904</v>
      </c>
      <c r="AB617" s="27">
        <f t="shared" si="214"/>
        <v>0</v>
      </c>
      <c r="AC617" s="27">
        <f t="shared" si="215"/>
        <v>0</v>
      </c>
      <c r="AD617" s="28">
        <f t="shared" si="216"/>
        <v>904</v>
      </c>
      <c r="AE617" s="28">
        <f t="shared" si="217"/>
        <v>2712</v>
      </c>
      <c r="AF617" s="29" t="s">
        <v>274</v>
      </c>
      <c r="AG617" s="29" t="s">
        <v>59</v>
      </c>
      <c r="AH617" s="29" t="s">
        <v>807</v>
      </c>
      <c r="AI617" s="29" t="s">
        <v>61</v>
      </c>
      <c r="AJ617" s="29" t="s">
        <v>62</v>
      </c>
      <c r="AK617" s="26" t="s">
        <v>63</v>
      </c>
      <c r="AL617" s="26" t="s">
        <v>62</v>
      </c>
      <c r="AM617" s="26" t="s">
        <v>64</v>
      </c>
      <c r="AN617" s="26" t="s">
        <v>65</v>
      </c>
      <c r="AO617" s="26"/>
    </row>
    <row r="618" spans="1:41">
      <c r="A618" s="26">
        <v>27</v>
      </c>
      <c r="B618" s="26" t="s">
        <v>798</v>
      </c>
      <c r="C618" s="26" t="s">
        <v>799</v>
      </c>
      <c r="D618" s="26" t="s">
        <v>800</v>
      </c>
      <c r="E618" s="26" t="s">
        <v>798</v>
      </c>
      <c r="F618" s="26" t="s">
        <v>800</v>
      </c>
      <c r="G618" s="26" t="s">
        <v>2567</v>
      </c>
      <c r="H618" s="26" t="s">
        <v>896</v>
      </c>
      <c r="I618" s="26" t="s">
        <v>2568</v>
      </c>
      <c r="J618" s="26" t="s">
        <v>2577</v>
      </c>
      <c r="K618" s="26" t="s">
        <v>803</v>
      </c>
      <c r="L618" s="26" t="s">
        <v>804</v>
      </c>
      <c r="M618" s="13" t="s">
        <v>2578</v>
      </c>
      <c r="N618" s="26"/>
      <c r="O618" s="26">
        <v>95145937</v>
      </c>
      <c r="P618" s="26" t="s">
        <v>1193</v>
      </c>
      <c r="Q618" s="26">
        <v>5.5</v>
      </c>
      <c r="R618" s="26">
        <v>36</v>
      </c>
      <c r="S618" s="36">
        <v>359</v>
      </c>
      <c r="T618" s="36"/>
      <c r="U618" s="36"/>
      <c r="V618" s="28">
        <f t="shared" si="208"/>
        <v>359</v>
      </c>
      <c r="W618" s="27">
        <f t="shared" si="209"/>
        <v>359</v>
      </c>
      <c r="X618" s="27">
        <f t="shared" si="210"/>
        <v>0</v>
      </c>
      <c r="Y618" s="27">
        <f t="shared" si="211"/>
        <v>0</v>
      </c>
      <c r="Z618" s="28">
        <f t="shared" si="212"/>
        <v>359</v>
      </c>
      <c r="AA618" s="27">
        <f t="shared" si="213"/>
        <v>359</v>
      </c>
      <c r="AB618" s="27">
        <f t="shared" si="214"/>
        <v>0</v>
      </c>
      <c r="AC618" s="27">
        <f t="shared" si="215"/>
        <v>0</v>
      </c>
      <c r="AD618" s="28">
        <f t="shared" si="216"/>
        <v>359</v>
      </c>
      <c r="AE618" s="28">
        <f t="shared" si="217"/>
        <v>1077</v>
      </c>
      <c r="AF618" s="29" t="s">
        <v>274</v>
      </c>
      <c r="AG618" s="29" t="s">
        <v>59</v>
      </c>
      <c r="AH618" s="29" t="s">
        <v>807</v>
      </c>
      <c r="AI618" s="29" t="s">
        <v>61</v>
      </c>
      <c r="AJ618" s="29" t="s">
        <v>62</v>
      </c>
      <c r="AK618" s="26" t="s">
        <v>63</v>
      </c>
      <c r="AL618" s="26" t="s">
        <v>62</v>
      </c>
      <c r="AM618" s="26" t="s">
        <v>64</v>
      </c>
      <c r="AN618" s="26" t="s">
        <v>65</v>
      </c>
      <c r="AO618" s="26"/>
    </row>
    <row r="619" spans="1:41">
      <c r="A619" s="26">
        <v>28</v>
      </c>
      <c r="B619" s="26" t="s">
        <v>798</v>
      </c>
      <c r="C619" s="26" t="s">
        <v>799</v>
      </c>
      <c r="D619" s="26" t="s">
        <v>800</v>
      </c>
      <c r="E619" s="26" t="s">
        <v>798</v>
      </c>
      <c r="F619" s="26" t="s">
        <v>800</v>
      </c>
      <c r="G619" s="26" t="s">
        <v>2567</v>
      </c>
      <c r="H619" s="26" t="s">
        <v>896</v>
      </c>
      <c r="I619" s="26" t="s">
        <v>2568</v>
      </c>
      <c r="J619" s="26" t="s">
        <v>2577</v>
      </c>
      <c r="K619" s="26" t="s">
        <v>803</v>
      </c>
      <c r="L619" s="26" t="s">
        <v>804</v>
      </c>
      <c r="M619" s="13" t="s">
        <v>2579</v>
      </c>
      <c r="N619" s="26"/>
      <c r="O619" s="26">
        <v>1969112</v>
      </c>
      <c r="P619" s="26" t="s">
        <v>1193</v>
      </c>
      <c r="Q619" s="26">
        <v>5.5</v>
      </c>
      <c r="R619" s="26">
        <v>36</v>
      </c>
      <c r="S619" s="36">
        <v>839</v>
      </c>
      <c r="T619" s="36"/>
      <c r="U619" s="36"/>
      <c r="V619" s="28">
        <f t="shared" si="208"/>
        <v>839</v>
      </c>
      <c r="W619" s="27">
        <f t="shared" si="209"/>
        <v>839</v>
      </c>
      <c r="X619" s="27">
        <f t="shared" si="210"/>
        <v>0</v>
      </c>
      <c r="Y619" s="27">
        <f t="shared" si="211"/>
        <v>0</v>
      </c>
      <c r="Z619" s="28">
        <f t="shared" si="212"/>
        <v>839</v>
      </c>
      <c r="AA619" s="27">
        <f t="shared" si="213"/>
        <v>839</v>
      </c>
      <c r="AB619" s="27">
        <f t="shared" si="214"/>
        <v>0</v>
      </c>
      <c r="AC619" s="27">
        <f t="shared" si="215"/>
        <v>0</v>
      </c>
      <c r="AD619" s="28">
        <f t="shared" si="216"/>
        <v>839</v>
      </c>
      <c r="AE619" s="28">
        <f t="shared" si="217"/>
        <v>2517</v>
      </c>
      <c r="AF619" s="29" t="s">
        <v>274</v>
      </c>
      <c r="AG619" s="29" t="s">
        <v>59</v>
      </c>
      <c r="AH619" s="29" t="s">
        <v>807</v>
      </c>
      <c r="AI619" s="29" t="s">
        <v>61</v>
      </c>
      <c r="AJ619" s="29" t="s">
        <v>62</v>
      </c>
      <c r="AK619" s="26" t="s">
        <v>63</v>
      </c>
      <c r="AL619" s="26" t="s">
        <v>62</v>
      </c>
      <c r="AM619" s="26" t="s">
        <v>64</v>
      </c>
      <c r="AN619" s="26" t="s">
        <v>65</v>
      </c>
      <c r="AO619" s="26"/>
    </row>
    <row r="620" spans="1:41">
      <c r="A620" s="26">
        <v>29</v>
      </c>
      <c r="B620" s="26" t="s">
        <v>798</v>
      </c>
      <c r="C620" s="26" t="s">
        <v>799</v>
      </c>
      <c r="D620" s="26" t="s">
        <v>800</v>
      </c>
      <c r="E620" s="26" t="s">
        <v>798</v>
      </c>
      <c r="F620" s="26" t="s">
        <v>800</v>
      </c>
      <c r="G620" s="26" t="s">
        <v>2567</v>
      </c>
      <c r="H620" s="26" t="s">
        <v>804</v>
      </c>
      <c r="I620" s="26" t="s">
        <v>534</v>
      </c>
      <c r="J620" s="26" t="s">
        <v>2580</v>
      </c>
      <c r="K620" s="26" t="s">
        <v>803</v>
      </c>
      <c r="L620" s="26" t="s">
        <v>804</v>
      </c>
      <c r="M620" s="13" t="s">
        <v>2581</v>
      </c>
      <c r="N620" s="26"/>
      <c r="O620" s="26">
        <v>322056240824</v>
      </c>
      <c r="P620" s="26" t="s">
        <v>692</v>
      </c>
      <c r="Q620" s="26">
        <v>32.9</v>
      </c>
      <c r="R620" s="26">
        <v>36</v>
      </c>
      <c r="S620" s="36">
        <v>28390</v>
      </c>
      <c r="T620" s="36"/>
      <c r="U620" s="36"/>
      <c r="V620" s="28">
        <f t="shared" si="208"/>
        <v>28390</v>
      </c>
      <c r="W620" s="27">
        <f t="shared" si="209"/>
        <v>28390</v>
      </c>
      <c r="X620" s="27">
        <f t="shared" si="210"/>
        <v>0</v>
      </c>
      <c r="Y620" s="27">
        <f t="shared" si="211"/>
        <v>0</v>
      </c>
      <c r="Z620" s="28">
        <f t="shared" si="212"/>
        <v>28390</v>
      </c>
      <c r="AA620" s="27">
        <f t="shared" si="213"/>
        <v>28390</v>
      </c>
      <c r="AB620" s="27">
        <f t="shared" si="214"/>
        <v>0</v>
      </c>
      <c r="AC620" s="27">
        <f t="shared" si="215"/>
        <v>0</v>
      </c>
      <c r="AD620" s="28">
        <f t="shared" si="216"/>
        <v>28390</v>
      </c>
      <c r="AE620" s="28">
        <f t="shared" si="217"/>
        <v>85170</v>
      </c>
      <c r="AF620" s="29" t="s">
        <v>274</v>
      </c>
      <c r="AG620" s="29" t="s">
        <v>59</v>
      </c>
      <c r="AH620" s="29" t="s">
        <v>807</v>
      </c>
      <c r="AI620" s="29" t="s">
        <v>61</v>
      </c>
      <c r="AJ620" s="29" t="s">
        <v>62</v>
      </c>
      <c r="AK620" s="26" t="s">
        <v>63</v>
      </c>
      <c r="AL620" s="26" t="s">
        <v>62</v>
      </c>
      <c r="AM620" s="26" t="s">
        <v>64</v>
      </c>
      <c r="AN620" s="26" t="s">
        <v>65</v>
      </c>
      <c r="AO620" s="26"/>
    </row>
    <row r="621" spans="1:41">
      <c r="A621" s="26">
        <v>30</v>
      </c>
      <c r="B621" s="26" t="s">
        <v>798</v>
      </c>
      <c r="C621" s="26" t="s">
        <v>799</v>
      </c>
      <c r="D621" s="26" t="s">
        <v>800</v>
      </c>
      <c r="E621" s="26" t="s">
        <v>798</v>
      </c>
      <c r="F621" s="26" t="s">
        <v>800</v>
      </c>
      <c r="G621" s="26" t="s">
        <v>2567</v>
      </c>
      <c r="H621" s="26" t="s">
        <v>896</v>
      </c>
      <c r="I621" s="26" t="s">
        <v>245</v>
      </c>
      <c r="J621" s="26" t="s">
        <v>2582</v>
      </c>
      <c r="K621" s="26" t="s">
        <v>803</v>
      </c>
      <c r="L621" s="26" t="s">
        <v>804</v>
      </c>
      <c r="M621" s="13" t="s">
        <v>2583</v>
      </c>
      <c r="N621" s="26"/>
      <c r="O621" s="26">
        <v>95111983</v>
      </c>
      <c r="P621" s="26" t="s">
        <v>1193</v>
      </c>
      <c r="Q621" s="26">
        <v>5.5</v>
      </c>
      <c r="R621" s="26">
        <v>36</v>
      </c>
      <c r="S621" s="36">
        <v>1022</v>
      </c>
      <c r="T621" s="36"/>
      <c r="U621" s="36"/>
      <c r="V621" s="28">
        <f t="shared" si="208"/>
        <v>1022</v>
      </c>
      <c r="W621" s="27">
        <f t="shared" si="209"/>
        <v>1022</v>
      </c>
      <c r="X621" s="27">
        <f t="shared" si="210"/>
        <v>0</v>
      </c>
      <c r="Y621" s="27">
        <f t="shared" si="211"/>
        <v>0</v>
      </c>
      <c r="Z621" s="28">
        <f t="shared" si="212"/>
        <v>1022</v>
      </c>
      <c r="AA621" s="27">
        <f t="shared" si="213"/>
        <v>1022</v>
      </c>
      <c r="AB621" s="27">
        <f t="shared" si="214"/>
        <v>0</v>
      </c>
      <c r="AC621" s="27">
        <f t="shared" si="215"/>
        <v>0</v>
      </c>
      <c r="AD621" s="28">
        <f t="shared" si="216"/>
        <v>1022</v>
      </c>
      <c r="AE621" s="28">
        <f t="shared" si="217"/>
        <v>3066</v>
      </c>
      <c r="AF621" s="29" t="s">
        <v>274</v>
      </c>
      <c r="AG621" s="29" t="s">
        <v>59</v>
      </c>
      <c r="AH621" s="29" t="s">
        <v>807</v>
      </c>
      <c r="AI621" s="29" t="s">
        <v>61</v>
      </c>
      <c r="AJ621" s="29" t="s">
        <v>62</v>
      </c>
      <c r="AK621" s="26" t="s">
        <v>63</v>
      </c>
      <c r="AL621" s="26" t="s">
        <v>62</v>
      </c>
      <c r="AM621" s="26" t="s">
        <v>64</v>
      </c>
      <c r="AN621" s="26" t="s">
        <v>65</v>
      </c>
      <c r="AO621" s="26"/>
    </row>
    <row r="622" spans="1:41">
      <c r="A622" s="26">
        <v>31</v>
      </c>
      <c r="B622" s="26" t="s">
        <v>798</v>
      </c>
      <c r="C622" s="26" t="s">
        <v>799</v>
      </c>
      <c r="D622" s="26" t="s">
        <v>800</v>
      </c>
      <c r="E622" s="26" t="s">
        <v>798</v>
      </c>
      <c r="F622" s="26" t="s">
        <v>800</v>
      </c>
      <c r="G622" s="26" t="s">
        <v>2567</v>
      </c>
      <c r="H622" s="26" t="s">
        <v>896</v>
      </c>
      <c r="I622" s="26" t="s">
        <v>245</v>
      </c>
      <c r="J622" s="26" t="s">
        <v>2582</v>
      </c>
      <c r="K622" s="26" t="s">
        <v>803</v>
      </c>
      <c r="L622" s="26" t="s">
        <v>804</v>
      </c>
      <c r="M622" s="13" t="s">
        <v>2584</v>
      </c>
      <c r="N622" s="26"/>
      <c r="O622" s="26">
        <v>70309601</v>
      </c>
      <c r="P622" s="26" t="s">
        <v>1193</v>
      </c>
      <c r="Q622" s="26">
        <v>5.5</v>
      </c>
      <c r="R622" s="26">
        <v>36</v>
      </c>
      <c r="S622" s="36">
        <v>632</v>
      </c>
      <c r="T622" s="36"/>
      <c r="U622" s="36"/>
      <c r="V622" s="28">
        <f t="shared" si="208"/>
        <v>632</v>
      </c>
      <c r="W622" s="27">
        <f t="shared" si="209"/>
        <v>632</v>
      </c>
      <c r="X622" s="27">
        <f t="shared" si="210"/>
        <v>0</v>
      </c>
      <c r="Y622" s="27">
        <f t="shared" si="211"/>
        <v>0</v>
      </c>
      <c r="Z622" s="28">
        <f t="shared" si="212"/>
        <v>632</v>
      </c>
      <c r="AA622" s="27">
        <f t="shared" si="213"/>
        <v>632</v>
      </c>
      <c r="AB622" s="27">
        <f t="shared" si="214"/>
        <v>0</v>
      </c>
      <c r="AC622" s="27">
        <f t="shared" si="215"/>
        <v>0</v>
      </c>
      <c r="AD622" s="28">
        <f t="shared" si="216"/>
        <v>632</v>
      </c>
      <c r="AE622" s="28">
        <f t="shared" si="217"/>
        <v>1896</v>
      </c>
      <c r="AF622" s="29" t="s">
        <v>274</v>
      </c>
      <c r="AG622" s="29" t="s">
        <v>59</v>
      </c>
      <c r="AH622" s="29" t="s">
        <v>807</v>
      </c>
      <c r="AI622" s="29" t="s">
        <v>61</v>
      </c>
      <c r="AJ622" s="29" t="s">
        <v>62</v>
      </c>
      <c r="AK622" s="26" t="s">
        <v>63</v>
      </c>
      <c r="AL622" s="26" t="s">
        <v>62</v>
      </c>
      <c r="AM622" s="26" t="s">
        <v>64</v>
      </c>
      <c r="AN622" s="26" t="s">
        <v>65</v>
      </c>
      <c r="AO622" s="26"/>
    </row>
    <row r="623" spans="1:41">
      <c r="A623" s="26">
        <v>32</v>
      </c>
      <c r="B623" s="26" t="s">
        <v>798</v>
      </c>
      <c r="C623" s="26" t="s">
        <v>799</v>
      </c>
      <c r="D623" s="26" t="s">
        <v>800</v>
      </c>
      <c r="E623" s="26" t="s">
        <v>798</v>
      </c>
      <c r="F623" s="26" t="s">
        <v>800</v>
      </c>
      <c r="G623" s="26" t="s">
        <v>2567</v>
      </c>
      <c r="H623" s="26" t="s">
        <v>896</v>
      </c>
      <c r="I623" s="26" t="s">
        <v>245</v>
      </c>
      <c r="J623" s="26" t="s">
        <v>2585</v>
      </c>
      <c r="K623" s="26" t="s">
        <v>803</v>
      </c>
      <c r="L623" s="26" t="s">
        <v>804</v>
      </c>
      <c r="M623" s="13" t="s">
        <v>2586</v>
      </c>
      <c r="N623" s="26"/>
      <c r="O623" s="26">
        <v>95111939</v>
      </c>
      <c r="P623" s="26" t="s">
        <v>1193</v>
      </c>
      <c r="Q623" s="26">
        <v>5.5</v>
      </c>
      <c r="R623" s="26">
        <v>36</v>
      </c>
      <c r="S623" s="36">
        <v>633</v>
      </c>
      <c r="T623" s="36"/>
      <c r="U623" s="36"/>
      <c r="V623" s="28">
        <f t="shared" si="208"/>
        <v>633</v>
      </c>
      <c r="W623" s="27">
        <f t="shared" si="209"/>
        <v>633</v>
      </c>
      <c r="X623" s="27">
        <f t="shared" si="210"/>
        <v>0</v>
      </c>
      <c r="Y623" s="27">
        <f t="shared" si="211"/>
        <v>0</v>
      </c>
      <c r="Z623" s="28">
        <f t="shared" si="212"/>
        <v>633</v>
      </c>
      <c r="AA623" s="27">
        <f t="shared" si="213"/>
        <v>633</v>
      </c>
      <c r="AB623" s="27">
        <f t="shared" si="214"/>
        <v>0</v>
      </c>
      <c r="AC623" s="27">
        <f t="shared" si="215"/>
        <v>0</v>
      </c>
      <c r="AD623" s="28">
        <f t="shared" si="216"/>
        <v>633</v>
      </c>
      <c r="AE623" s="28">
        <f t="shared" si="217"/>
        <v>1899</v>
      </c>
      <c r="AF623" s="29" t="s">
        <v>274</v>
      </c>
      <c r="AG623" s="29" t="s">
        <v>59</v>
      </c>
      <c r="AH623" s="29" t="s">
        <v>807</v>
      </c>
      <c r="AI623" s="29" t="s">
        <v>61</v>
      </c>
      <c r="AJ623" s="29" t="s">
        <v>62</v>
      </c>
      <c r="AK623" s="26" t="s">
        <v>63</v>
      </c>
      <c r="AL623" s="26" t="s">
        <v>62</v>
      </c>
      <c r="AM623" s="26" t="s">
        <v>64</v>
      </c>
      <c r="AN623" s="26" t="s">
        <v>65</v>
      </c>
      <c r="AO623" s="26"/>
    </row>
    <row r="624" spans="1:41">
      <c r="A624" s="26">
        <v>33</v>
      </c>
      <c r="B624" s="26" t="s">
        <v>798</v>
      </c>
      <c r="C624" s="26" t="s">
        <v>799</v>
      </c>
      <c r="D624" s="26" t="s">
        <v>800</v>
      </c>
      <c r="E624" s="26" t="s">
        <v>798</v>
      </c>
      <c r="F624" s="26" t="s">
        <v>800</v>
      </c>
      <c r="G624" s="26" t="s">
        <v>2567</v>
      </c>
      <c r="H624" s="26" t="s">
        <v>896</v>
      </c>
      <c r="I624" s="26" t="s">
        <v>245</v>
      </c>
      <c r="J624" s="26" t="s">
        <v>2585</v>
      </c>
      <c r="K624" s="26" t="s">
        <v>803</v>
      </c>
      <c r="L624" s="26" t="s">
        <v>804</v>
      </c>
      <c r="M624" s="13" t="s">
        <v>2587</v>
      </c>
      <c r="N624" s="26"/>
      <c r="O624" s="26">
        <v>97920030</v>
      </c>
      <c r="P624" s="26" t="s">
        <v>1193</v>
      </c>
      <c r="Q624" s="26">
        <v>5.5</v>
      </c>
      <c r="R624" s="26">
        <v>36</v>
      </c>
      <c r="S624" s="36">
        <v>781</v>
      </c>
      <c r="T624" s="36"/>
      <c r="U624" s="36"/>
      <c r="V624" s="28">
        <f t="shared" ref="V624:V655" si="218">SUM(S624:U624)</f>
        <v>781</v>
      </c>
      <c r="W624" s="27">
        <f t="shared" ref="W624:W655" si="219">S624</f>
        <v>781</v>
      </c>
      <c r="X624" s="27">
        <f t="shared" ref="X624:X655" si="220">T624</f>
        <v>0</v>
      </c>
      <c r="Y624" s="27">
        <f t="shared" ref="Y624:Y655" si="221">U624</f>
        <v>0</v>
      </c>
      <c r="Z624" s="28">
        <f t="shared" ref="Z624:Z655" si="222">SUM(W624:Y624)</f>
        <v>781</v>
      </c>
      <c r="AA624" s="27">
        <f t="shared" ref="AA624:AA655" si="223">W624</f>
        <v>781</v>
      </c>
      <c r="AB624" s="27">
        <f t="shared" ref="AB624:AB655" si="224">X624</f>
        <v>0</v>
      </c>
      <c r="AC624" s="27">
        <f t="shared" ref="AC624:AC655" si="225">Y624</f>
        <v>0</v>
      </c>
      <c r="AD624" s="28">
        <f t="shared" ref="AD624:AD655" si="226">SUM(AA624:AC624)</f>
        <v>781</v>
      </c>
      <c r="AE624" s="28">
        <f t="shared" ref="AE624:AE655" si="227">V624+Z624+AD624</f>
        <v>2343</v>
      </c>
      <c r="AF624" s="29" t="s">
        <v>274</v>
      </c>
      <c r="AG624" s="29" t="s">
        <v>59</v>
      </c>
      <c r="AH624" s="29" t="s">
        <v>807</v>
      </c>
      <c r="AI624" s="29" t="s">
        <v>61</v>
      </c>
      <c r="AJ624" s="29" t="s">
        <v>62</v>
      </c>
      <c r="AK624" s="26" t="s">
        <v>63</v>
      </c>
      <c r="AL624" s="26" t="s">
        <v>62</v>
      </c>
      <c r="AM624" s="26" t="s">
        <v>64</v>
      </c>
      <c r="AN624" s="26" t="s">
        <v>65</v>
      </c>
      <c r="AO624" s="26"/>
    </row>
    <row r="625" spans="1:41">
      <c r="A625" s="26">
        <v>34</v>
      </c>
      <c r="B625" s="26" t="s">
        <v>798</v>
      </c>
      <c r="C625" s="26" t="s">
        <v>799</v>
      </c>
      <c r="D625" s="26" t="s">
        <v>800</v>
      </c>
      <c r="E625" s="26" t="s">
        <v>798</v>
      </c>
      <c r="F625" s="26" t="s">
        <v>800</v>
      </c>
      <c r="G625" s="26" t="s">
        <v>2567</v>
      </c>
      <c r="H625" s="26" t="s">
        <v>896</v>
      </c>
      <c r="I625" s="26" t="s">
        <v>245</v>
      </c>
      <c r="J625" s="26" t="s">
        <v>2588</v>
      </c>
      <c r="K625" s="26" t="s">
        <v>803</v>
      </c>
      <c r="L625" s="26" t="s">
        <v>804</v>
      </c>
      <c r="M625" s="13" t="s">
        <v>2589</v>
      </c>
      <c r="N625" s="26"/>
      <c r="O625" s="26">
        <v>1921262</v>
      </c>
      <c r="P625" s="26" t="s">
        <v>1193</v>
      </c>
      <c r="Q625" s="26">
        <v>5.5</v>
      </c>
      <c r="R625" s="26">
        <v>36</v>
      </c>
      <c r="S625" s="36">
        <v>325</v>
      </c>
      <c r="T625" s="36"/>
      <c r="U625" s="36"/>
      <c r="V625" s="28">
        <f t="shared" si="218"/>
        <v>325</v>
      </c>
      <c r="W625" s="27">
        <f t="shared" si="219"/>
        <v>325</v>
      </c>
      <c r="X625" s="27">
        <f t="shared" si="220"/>
        <v>0</v>
      </c>
      <c r="Y625" s="27">
        <f t="shared" si="221"/>
        <v>0</v>
      </c>
      <c r="Z625" s="28">
        <f t="shared" si="222"/>
        <v>325</v>
      </c>
      <c r="AA625" s="27">
        <f t="shared" si="223"/>
        <v>325</v>
      </c>
      <c r="AB625" s="27">
        <f t="shared" si="224"/>
        <v>0</v>
      </c>
      <c r="AC625" s="27">
        <f t="shared" si="225"/>
        <v>0</v>
      </c>
      <c r="AD625" s="28">
        <f t="shared" si="226"/>
        <v>325</v>
      </c>
      <c r="AE625" s="28">
        <f t="shared" si="227"/>
        <v>975</v>
      </c>
      <c r="AF625" s="29" t="s">
        <v>274</v>
      </c>
      <c r="AG625" s="29" t="s">
        <v>59</v>
      </c>
      <c r="AH625" s="29" t="s">
        <v>807</v>
      </c>
      <c r="AI625" s="29" t="s">
        <v>61</v>
      </c>
      <c r="AJ625" s="29" t="s">
        <v>62</v>
      </c>
      <c r="AK625" s="26" t="s">
        <v>63</v>
      </c>
      <c r="AL625" s="26" t="s">
        <v>62</v>
      </c>
      <c r="AM625" s="26" t="s">
        <v>64</v>
      </c>
      <c r="AN625" s="26" t="s">
        <v>65</v>
      </c>
      <c r="AO625" s="26"/>
    </row>
    <row r="626" spans="1:41">
      <c r="A626" s="26">
        <v>35</v>
      </c>
      <c r="B626" s="26" t="s">
        <v>798</v>
      </c>
      <c r="C626" s="26" t="s">
        <v>799</v>
      </c>
      <c r="D626" s="26" t="s">
        <v>800</v>
      </c>
      <c r="E626" s="26" t="s">
        <v>798</v>
      </c>
      <c r="F626" s="26" t="s">
        <v>800</v>
      </c>
      <c r="G626" s="26" t="s">
        <v>2567</v>
      </c>
      <c r="H626" s="26" t="s">
        <v>896</v>
      </c>
      <c r="I626" s="26" t="s">
        <v>245</v>
      </c>
      <c r="J626" s="26" t="s">
        <v>2524</v>
      </c>
      <c r="K626" s="26" t="s">
        <v>803</v>
      </c>
      <c r="L626" s="26" t="s">
        <v>804</v>
      </c>
      <c r="M626" s="13" t="s">
        <v>2590</v>
      </c>
      <c r="N626" s="26"/>
      <c r="O626" s="26">
        <v>83965232</v>
      </c>
      <c r="P626" s="26" t="s">
        <v>1193</v>
      </c>
      <c r="Q626" s="26">
        <v>5.5</v>
      </c>
      <c r="R626" s="26">
        <v>36</v>
      </c>
      <c r="S626" s="36">
        <v>358</v>
      </c>
      <c r="T626" s="36"/>
      <c r="U626" s="36"/>
      <c r="V626" s="28">
        <f t="shared" si="218"/>
        <v>358</v>
      </c>
      <c r="W626" s="27">
        <f t="shared" si="219"/>
        <v>358</v>
      </c>
      <c r="X626" s="27">
        <f t="shared" si="220"/>
        <v>0</v>
      </c>
      <c r="Y626" s="27">
        <f t="shared" si="221"/>
        <v>0</v>
      </c>
      <c r="Z626" s="28">
        <f t="shared" si="222"/>
        <v>358</v>
      </c>
      <c r="AA626" s="27">
        <f t="shared" si="223"/>
        <v>358</v>
      </c>
      <c r="AB626" s="27">
        <f t="shared" si="224"/>
        <v>0</v>
      </c>
      <c r="AC626" s="27">
        <f t="shared" si="225"/>
        <v>0</v>
      </c>
      <c r="AD626" s="28">
        <f t="shared" si="226"/>
        <v>358</v>
      </c>
      <c r="AE626" s="28">
        <f t="shared" si="227"/>
        <v>1074</v>
      </c>
      <c r="AF626" s="29" t="s">
        <v>274</v>
      </c>
      <c r="AG626" s="29" t="s">
        <v>59</v>
      </c>
      <c r="AH626" s="29" t="s">
        <v>807</v>
      </c>
      <c r="AI626" s="29" t="s">
        <v>61</v>
      </c>
      <c r="AJ626" s="29" t="s">
        <v>62</v>
      </c>
      <c r="AK626" s="26" t="s">
        <v>63</v>
      </c>
      <c r="AL626" s="26" t="s">
        <v>62</v>
      </c>
      <c r="AM626" s="26" t="s">
        <v>64</v>
      </c>
      <c r="AN626" s="26" t="s">
        <v>65</v>
      </c>
      <c r="AO626" s="26"/>
    </row>
    <row r="627" spans="1:41">
      <c r="A627" s="26">
        <v>36</v>
      </c>
      <c r="B627" s="26" t="s">
        <v>798</v>
      </c>
      <c r="C627" s="26" t="s">
        <v>799</v>
      </c>
      <c r="D627" s="26" t="s">
        <v>800</v>
      </c>
      <c r="E627" s="26" t="s">
        <v>798</v>
      </c>
      <c r="F627" s="26" t="s">
        <v>800</v>
      </c>
      <c r="G627" s="26" t="s">
        <v>2567</v>
      </c>
      <c r="H627" s="26" t="s">
        <v>896</v>
      </c>
      <c r="I627" s="26" t="s">
        <v>245</v>
      </c>
      <c r="J627" s="26" t="s">
        <v>2524</v>
      </c>
      <c r="K627" s="26" t="s">
        <v>803</v>
      </c>
      <c r="L627" s="26" t="s">
        <v>804</v>
      </c>
      <c r="M627" s="13" t="s">
        <v>2591</v>
      </c>
      <c r="N627" s="26"/>
      <c r="O627" s="26">
        <v>1921257</v>
      </c>
      <c r="P627" s="26" t="s">
        <v>1193</v>
      </c>
      <c r="Q627" s="26">
        <v>4.4000000000000004</v>
      </c>
      <c r="R627" s="26">
        <v>36</v>
      </c>
      <c r="S627" s="36">
        <v>135</v>
      </c>
      <c r="T627" s="36"/>
      <c r="U627" s="36"/>
      <c r="V627" s="28">
        <f t="shared" si="218"/>
        <v>135</v>
      </c>
      <c r="W627" s="27">
        <f t="shared" si="219"/>
        <v>135</v>
      </c>
      <c r="X627" s="27">
        <f t="shared" si="220"/>
        <v>0</v>
      </c>
      <c r="Y627" s="27">
        <f t="shared" si="221"/>
        <v>0</v>
      </c>
      <c r="Z627" s="28">
        <f t="shared" si="222"/>
        <v>135</v>
      </c>
      <c r="AA627" s="27">
        <f t="shared" si="223"/>
        <v>135</v>
      </c>
      <c r="AB627" s="27">
        <f t="shared" si="224"/>
        <v>0</v>
      </c>
      <c r="AC627" s="27">
        <f t="shared" si="225"/>
        <v>0</v>
      </c>
      <c r="AD627" s="28">
        <f t="shared" si="226"/>
        <v>135</v>
      </c>
      <c r="AE627" s="28">
        <f t="shared" si="227"/>
        <v>405</v>
      </c>
      <c r="AF627" s="29" t="s">
        <v>274</v>
      </c>
      <c r="AG627" s="29" t="s">
        <v>59</v>
      </c>
      <c r="AH627" s="29" t="s">
        <v>807</v>
      </c>
      <c r="AI627" s="29" t="s">
        <v>61</v>
      </c>
      <c r="AJ627" s="29" t="s">
        <v>62</v>
      </c>
      <c r="AK627" s="26" t="s">
        <v>63</v>
      </c>
      <c r="AL627" s="26" t="s">
        <v>62</v>
      </c>
      <c r="AM627" s="26" t="s">
        <v>64</v>
      </c>
      <c r="AN627" s="26" t="s">
        <v>65</v>
      </c>
      <c r="AO627" s="26"/>
    </row>
    <row r="628" spans="1:41">
      <c r="A628" s="26">
        <v>37</v>
      </c>
      <c r="B628" s="26" t="s">
        <v>798</v>
      </c>
      <c r="C628" s="26" t="s">
        <v>799</v>
      </c>
      <c r="D628" s="26" t="s">
        <v>800</v>
      </c>
      <c r="E628" s="26" t="s">
        <v>798</v>
      </c>
      <c r="F628" s="26" t="s">
        <v>800</v>
      </c>
      <c r="G628" s="26" t="s">
        <v>2567</v>
      </c>
      <c r="H628" s="26" t="s">
        <v>896</v>
      </c>
      <c r="I628" s="26" t="s">
        <v>245</v>
      </c>
      <c r="J628" s="26" t="s">
        <v>2592</v>
      </c>
      <c r="K628" s="26" t="s">
        <v>803</v>
      </c>
      <c r="L628" s="26" t="s">
        <v>804</v>
      </c>
      <c r="M628" s="13" t="s">
        <v>2593</v>
      </c>
      <c r="N628" s="26"/>
      <c r="O628" s="26">
        <v>1921254</v>
      </c>
      <c r="P628" s="26" t="s">
        <v>1193</v>
      </c>
      <c r="Q628" s="26">
        <v>5.5</v>
      </c>
      <c r="R628" s="26">
        <v>36</v>
      </c>
      <c r="S628" s="36">
        <v>92</v>
      </c>
      <c r="T628" s="36"/>
      <c r="U628" s="36"/>
      <c r="V628" s="28">
        <f t="shared" si="218"/>
        <v>92</v>
      </c>
      <c r="W628" s="27">
        <f t="shared" si="219"/>
        <v>92</v>
      </c>
      <c r="X628" s="27">
        <f t="shared" si="220"/>
        <v>0</v>
      </c>
      <c r="Y628" s="27">
        <f t="shared" si="221"/>
        <v>0</v>
      </c>
      <c r="Z628" s="28">
        <f t="shared" si="222"/>
        <v>92</v>
      </c>
      <c r="AA628" s="27">
        <f t="shared" si="223"/>
        <v>92</v>
      </c>
      <c r="AB628" s="27">
        <f t="shared" si="224"/>
        <v>0</v>
      </c>
      <c r="AC628" s="27">
        <f t="shared" si="225"/>
        <v>0</v>
      </c>
      <c r="AD628" s="28">
        <f t="shared" si="226"/>
        <v>92</v>
      </c>
      <c r="AE628" s="28">
        <f t="shared" si="227"/>
        <v>276</v>
      </c>
      <c r="AF628" s="29" t="s">
        <v>274</v>
      </c>
      <c r="AG628" s="29" t="s">
        <v>59</v>
      </c>
      <c r="AH628" s="29" t="s">
        <v>807</v>
      </c>
      <c r="AI628" s="29" t="s">
        <v>61</v>
      </c>
      <c r="AJ628" s="29" t="s">
        <v>62</v>
      </c>
      <c r="AK628" s="26" t="s">
        <v>63</v>
      </c>
      <c r="AL628" s="26" t="s">
        <v>62</v>
      </c>
      <c r="AM628" s="26" t="s">
        <v>64</v>
      </c>
      <c r="AN628" s="26" t="s">
        <v>65</v>
      </c>
      <c r="AO628" s="26"/>
    </row>
    <row r="629" spans="1:41">
      <c r="A629" s="26">
        <v>38</v>
      </c>
      <c r="B629" s="26" t="s">
        <v>798</v>
      </c>
      <c r="C629" s="26" t="s">
        <v>799</v>
      </c>
      <c r="D629" s="26" t="s">
        <v>800</v>
      </c>
      <c r="E629" s="26" t="s">
        <v>798</v>
      </c>
      <c r="F629" s="26" t="s">
        <v>800</v>
      </c>
      <c r="G629" s="26" t="s">
        <v>2567</v>
      </c>
      <c r="H629" s="26" t="s">
        <v>896</v>
      </c>
      <c r="I629" s="26" t="s">
        <v>245</v>
      </c>
      <c r="J629" s="26" t="s">
        <v>2594</v>
      </c>
      <c r="K629" s="26" t="s">
        <v>803</v>
      </c>
      <c r="L629" s="26" t="s">
        <v>804</v>
      </c>
      <c r="M629" s="13" t="s">
        <v>2595</v>
      </c>
      <c r="N629" s="26"/>
      <c r="O629" s="26">
        <v>70309614</v>
      </c>
      <c r="P629" s="26" t="s">
        <v>1193</v>
      </c>
      <c r="Q629" s="26">
        <v>3.5</v>
      </c>
      <c r="R629" s="26">
        <v>36</v>
      </c>
      <c r="S629" s="36">
        <v>107</v>
      </c>
      <c r="T629" s="36"/>
      <c r="U629" s="36"/>
      <c r="V629" s="28">
        <f t="shared" si="218"/>
        <v>107</v>
      </c>
      <c r="W629" s="27">
        <f t="shared" si="219"/>
        <v>107</v>
      </c>
      <c r="X629" s="27">
        <f t="shared" si="220"/>
        <v>0</v>
      </c>
      <c r="Y629" s="27">
        <f t="shared" si="221"/>
        <v>0</v>
      </c>
      <c r="Z629" s="28">
        <f t="shared" si="222"/>
        <v>107</v>
      </c>
      <c r="AA629" s="27">
        <f t="shared" si="223"/>
        <v>107</v>
      </c>
      <c r="AB629" s="27">
        <f t="shared" si="224"/>
        <v>0</v>
      </c>
      <c r="AC629" s="27">
        <f t="shared" si="225"/>
        <v>0</v>
      </c>
      <c r="AD629" s="28">
        <f t="shared" si="226"/>
        <v>107</v>
      </c>
      <c r="AE629" s="28">
        <f t="shared" si="227"/>
        <v>321</v>
      </c>
      <c r="AF629" s="29" t="s">
        <v>274</v>
      </c>
      <c r="AG629" s="29" t="s">
        <v>59</v>
      </c>
      <c r="AH629" s="29" t="s">
        <v>807</v>
      </c>
      <c r="AI629" s="29" t="s">
        <v>61</v>
      </c>
      <c r="AJ629" s="29" t="s">
        <v>62</v>
      </c>
      <c r="AK629" s="26" t="s">
        <v>63</v>
      </c>
      <c r="AL629" s="26" t="s">
        <v>62</v>
      </c>
      <c r="AM629" s="26" t="s">
        <v>64</v>
      </c>
      <c r="AN629" s="26" t="s">
        <v>65</v>
      </c>
      <c r="AO629" s="26"/>
    </row>
    <row r="630" spans="1:41">
      <c r="A630" s="26">
        <v>39</v>
      </c>
      <c r="B630" s="26" t="s">
        <v>798</v>
      </c>
      <c r="C630" s="26" t="s">
        <v>799</v>
      </c>
      <c r="D630" s="26" t="s">
        <v>800</v>
      </c>
      <c r="E630" s="26" t="s">
        <v>798</v>
      </c>
      <c r="F630" s="26" t="s">
        <v>800</v>
      </c>
      <c r="G630" s="26" t="s">
        <v>2567</v>
      </c>
      <c r="H630" s="26" t="s">
        <v>896</v>
      </c>
      <c r="I630" s="26" t="s">
        <v>245</v>
      </c>
      <c r="J630" s="26" t="s">
        <v>2596</v>
      </c>
      <c r="K630" s="26" t="s">
        <v>803</v>
      </c>
      <c r="L630" s="26" t="s">
        <v>804</v>
      </c>
      <c r="M630" s="13" t="s">
        <v>2597</v>
      </c>
      <c r="N630" s="26"/>
      <c r="O630" s="26">
        <v>1921256</v>
      </c>
      <c r="P630" s="26" t="s">
        <v>1193</v>
      </c>
      <c r="Q630" s="26">
        <v>2.2000000000000002</v>
      </c>
      <c r="R630" s="26">
        <v>36</v>
      </c>
      <c r="S630" s="36">
        <v>1081</v>
      </c>
      <c r="T630" s="36"/>
      <c r="U630" s="36"/>
      <c r="V630" s="28">
        <f t="shared" si="218"/>
        <v>1081</v>
      </c>
      <c r="W630" s="27">
        <f t="shared" si="219"/>
        <v>1081</v>
      </c>
      <c r="X630" s="27">
        <f t="shared" si="220"/>
        <v>0</v>
      </c>
      <c r="Y630" s="27">
        <f t="shared" si="221"/>
        <v>0</v>
      </c>
      <c r="Z630" s="28">
        <f t="shared" si="222"/>
        <v>1081</v>
      </c>
      <c r="AA630" s="27">
        <f t="shared" si="223"/>
        <v>1081</v>
      </c>
      <c r="AB630" s="27">
        <f t="shared" si="224"/>
        <v>0</v>
      </c>
      <c r="AC630" s="27">
        <f t="shared" si="225"/>
        <v>0</v>
      </c>
      <c r="AD630" s="28">
        <f t="shared" si="226"/>
        <v>1081</v>
      </c>
      <c r="AE630" s="28">
        <f t="shared" si="227"/>
        <v>3243</v>
      </c>
      <c r="AF630" s="29" t="s">
        <v>274</v>
      </c>
      <c r="AG630" s="29" t="s">
        <v>59</v>
      </c>
      <c r="AH630" s="29" t="s">
        <v>807</v>
      </c>
      <c r="AI630" s="29" t="s">
        <v>61</v>
      </c>
      <c r="AJ630" s="29" t="s">
        <v>62</v>
      </c>
      <c r="AK630" s="26" t="s">
        <v>63</v>
      </c>
      <c r="AL630" s="26" t="s">
        <v>62</v>
      </c>
      <c r="AM630" s="26" t="s">
        <v>64</v>
      </c>
      <c r="AN630" s="26" t="s">
        <v>65</v>
      </c>
      <c r="AO630" s="26"/>
    </row>
    <row r="631" spans="1:41">
      <c r="A631" s="26">
        <v>40</v>
      </c>
      <c r="B631" s="26" t="s">
        <v>798</v>
      </c>
      <c r="C631" s="26" t="s">
        <v>799</v>
      </c>
      <c r="D631" s="26" t="s">
        <v>800</v>
      </c>
      <c r="E631" s="26" t="s">
        <v>798</v>
      </c>
      <c r="F631" s="26" t="s">
        <v>800</v>
      </c>
      <c r="G631" s="26" t="s">
        <v>2567</v>
      </c>
      <c r="H631" s="26" t="s">
        <v>896</v>
      </c>
      <c r="I631" s="26" t="s">
        <v>245</v>
      </c>
      <c r="J631" s="26" t="s">
        <v>2598</v>
      </c>
      <c r="K631" s="26" t="s">
        <v>803</v>
      </c>
      <c r="L631" s="26" t="s">
        <v>804</v>
      </c>
      <c r="M631" s="13" t="s">
        <v>2599</v>
      </c>
      <c r="N631" s="26"/>
      <c r="O631" s="26">
        <v>95111909</v>
      </c>
      <c r="P631" s="26" t="s">
        <v>1193</v>
      </c>
      <c r="Q631" s="26">
        <v>5.5</v>
      </c>
      <c r="R631" s="26">
        <v>36</v>
      </c>
      <c r="S631" s="36">
        <v>889</v>
      </c>
      <c r="T631" s="36"/>
      <c r="U631" s="36"/>
      <c r="V631" s="28">
        <f t="shared" si="218"/>
        <v>889</v>
      </c>
      <c r="W631" s="27">
        <f t="shared" si="219"/>
        <v>889</v>
      </c>
      <c r="X631" s="27">
        <f t="shared" si="220"/>
        <v>0</v>
      </c>
      <c r="Y631" s="27">
        <f t="shared" si="221"/>
        <v>0</v>
      </c>
      <c r="Z631" s="28">
        <f t="shared" si="222"/>
        <v>889</v>
      </c>
      <c r="AA631" s="27">
        <f t="shared" si="223"/>
        <v>889</v>
      </c>
      <c r="AB631" s="27">
        <f t="shared" si="224"/>
        <v>0</v>
      </c>
      <c r="AC631" s="27">
        <f t="shared" si="225"/>
        <v>0</v>
      </c>
      <c r="AD631" s="28">
        <f t="shared" si="226"/>
        <v>889</v>
      </c>
      <c r="AE631" s="28">
        <f t="shared" si="227"/>
        <v>2667</v>
      </c>
      <c r="AF631" s="29" t="s">
        <v>274</v>
      </c>
      <c r="AG631" s="29" t="s">
        <v>59</v>
      </c>
      <c r="AH631" s="29" t="s">
        <v>807</v>
      </c>
      <c r="AI631" s="29" t="s">
        <v>61</v>
      </c>
      <c r="AJ631" s="29" t="s">
        <v>62</v>
      </c>
      <c r="AK631" s="26" t="s">
        <v>63</v>
      </c>
      <c r="AL631" s="26" t="s">
        <v>62</v>
      </c>
      <c r="AM631" s="26" t="s">
        <v>64</v>
      </c>
      <c r="AN631" s="26" t="s">
        <v>65</v>
      </c>
      <c r="AO631" s="26"/>
    </row>
    <row r="632" spans="1:41">
      <c r="A632" s="26">
        <v>41</v>
      </c>
      <c r="B632" s="26" t="s">
        <v>798</v>
      </c>
      <c r="C632" s="26" t="s">
        <v>799</v>
      </c>
      <c r="D632" s="26" t="s">
        <v>800</v>
      </c>
      <c r="E632" s="26" t="s">
        <v>798</v>
      </c>
      <c r="F632" s="26" t="s">
        <v>800</v>
      </c>
      <c r="G632" s="26" t="s">
        <v>2567</v>
      </c>
      <c r="H632" s="26" t="s">
        <v>896</v>
      </c>
      <c r="I632" s="26" t="s">
        <v>245</v>
      </c>
      <c r="J632" s="26" t="s">
        <v>2598</v>
      </c>
      <c r="K632" s="26" t="s">
        <v>803</v>
      </c>
      <c r="L632" s="26" t="s">
        <v>804</v>
      </c>
      <c r="M632" s="13" t="s">
        <v>2600</v>
      </c>
      <c r="N632" s="26"/>
      <c r="O632" s="26">
        <v>22682933</v>
      </c>
      <c r="P632" s="26" t="s">
        <v>1193</v>
      </c>
      <c r="Q632" s="26">
        <v>5.5</v>
      </c>
      <c r="R632" s="26">
        <v>36</v>
      </c>
      <c r="S632" s="36">
        <v>767</v>
      </c>
      <c r="T632" s="36"/>
      <c r="U632" s="36"/>
      <c r="V632" s="28">
        <f t="shared" si="218"/>
        <v>767</v>
      </c>
      <c r="W632" s="27">
        <f t="shared" si="219"/>
        <v>767</v>
      </c>
      <c r="X632" s="27">
        <f t="shared" si="220"/>
        <v>0</v>
      </c>
      <c r="Y632" s="27">
        <f t="shared" si="221"/>
        <v>0</v>
      </c>
      <c r="Z632" s="28">
        <f t="shared" si="222"/>
        <v>767</v>
      </c>
      <c r="AA632" s="27">
        <f t="shared" si="223"/>
        <v>767</v>
      </c>
      <c r="AB632" s="27">
        <f t="shared" si="224"/>
        <v>0</v>
      </c>
      <c r="AC632" s="27">
        <f t="shared" si="225"/>
        <v>0</v>
      </c>
      <c r="AD632" s="28">
        <f t="shared" si="226"/>
        <v>767</v>
      </c>
      <c r="AE632" s="28">
        <f t="shared" si="227"/>
        <v>2301</v>
      </c>
      <c r="AF632" s="29" t="s">
        <v>274</v>
      </c>
      <c r="AG632" s="29" t="s">
        <v>59</v>
      </c>
      <c r="AH632" s="29" t="s">
        <v>807</v>
      </c>
      <c r="AI632" s="29" t="s">
        <v>61</v>
      </c>
      <c r="AJ632" s="29" t="s">
        <v>62</v>
      </c>
      <c r="AK632" s="26" t="s">
        <v>63</v>
      </c>
      <c r="AL632" s="26" t="s">
        <v>62</v>
      </c>
      <c r="AM632" s="26" t="s">
        <v>64</v>
      </c>
      <c r="AN632" s="26" t="s">
        <v>65</v>
      </c>
      <c r="AO632" s="26"/>
    </row>
    <row r="633" spans="1:41">
      <c r="A633" s="26">
        <v>42</v>
      </c>
      <c r="B633" s="26" t="s">
        <v>798</v>
      </c>
      <c r="C633" s="26" t="s">
        <v>799</v>
      </c>
      <c r="D633" s="26" t="s">
        <v>800</v>
      </c>
      <c r="E633" s="26" t="s">
        <v>798</v>
      </c>
      <c r="F633" s="26" t="s">
        <v>800</v>
      </c>
      <c r="G633" s="26" t="s">
        <v>2567</v>
      </c>
      <c r="H633" s="26" t="s">
        <v>896</v>
      </c>
      <c r="I633" s="26" t="s">
        <v>245</v>
      </c>
      <c r="J633" s="26" t="s">
        <v>2531</v>
      </c>
      <c r="K633" s="26" t="s">
        <v>803</v>
      </c>
      <c r="L633" s="26" t="s">
        <v>804</v>
      </c>
      <c r="M633" s="13" t="s">
        <v>2601</v>
      </c>
      <c r="N633" s="26"/>
      <c r="O633" s="26">
        <v>95111973</v>
      </c>
      <c r="P633" s="26" t="s">
        <v>1193</v>
      </c>
      <c r="Q633" s="26">
        <v>5.5</v>
      </c>
      <c r="R633" s="26">
        <v>36</v>
      </c>
      <c r="S633" s="36">
        <v>147</v>
      </c>
      <c r="T633" s="36"/>
      <c r="U633" s="36"/>
      <c r="V633" s="28">
        <f t="shared" si="218"/>
        <v>147</v>
      </c>
      <c r="W633" s="27">
        <f t="shared" si="219"/>
        <v>147</v>
      </c>
      <c r="X633" s="27">
        <f t="shared" si="220"/>
        <v>0</v>
      </c>
      <c r="Y633" s="27">
        <f t="shared" si="221"/>
        <v>0</v>
      </c>
      <c r="Z633" s="28">
        <f t="shared" si="222"/>
        <v>147</v>
      </c>
      <c r="AA633" s="27">
        <f t="shared" si="223"/>
        <v>147</v>
      </c>
      <c r="AB633" s="27">
        <f t="shared" si="224"/>
        <v>0</v>
      </c>
      <c r="AC633" s="27">
        <f t="shared" si="225"/>
        <v>0</v>
      </c>
      <c r="AD633" s="28">
        <f t="shared" si="226"/>
        <v>147</v>
      </c>
      <c r="AE633" s="28">
        <f t="shared" si="227"/>
        <v>441</v>
      </c>
      <c r="AF633" s="29" t="s">
        <v>274</v>
      </c>
      <c r="AG633" s="29" t="s">
        <v>59</v>
      </c>
      <c r="AH633" s="29" t="s">
        <v>807</v>
      </c>
      <c r="AI633" s="29" t="s">
        <v>61</v>
      </c>
      <c r="AJ633" s="29" t="s">
        <v>62</v>
      </c>
      <c r="AK633" s="26" t="s">
        <v>63</v>
      </c>
      <c r="AL633" s="26" t="s">
        <v>62</v>
      </c>
      <c r="AM633" s="26" t="s">
        <v>64</v>
      </c>
      <c r="AN633" s="26" t="s">
        <v>65</v>
      </c>
      <c r="AO633" s="26"/>
    </row>
    <row r="634" spans="1:41">
      <c r="A634" s="26">
        <v>43</v>
      </c>
      <c r="B634" s="26" t="s">
        <v>798</v>
      </c>
      <c r="C634" s="26" t="s">
        <v>799</v>
      </c>
      <c r="D634" s="26" t="s">
        <v>800</v>
      </c>
      <c r="E634" s="26" t="s">
        <v>798</v>
      </c>
      <c r="F634" s="26" t="s">
        <v>800</v>
      </c>
      <c r="G634" s="26" t="s">
        <v>2567</v>
      </c>
      <c r="H634" s="26" t="s">
        <v>896</v>
      </c>
      <c r="I634" s="26" t="s">
        <v>245</v>
      </c>
      <c r="J634" s="26" t="s">
        <v>2531</v>
      </c>
      <c r="K634" s="26" t="s">
        <v>803</v>
      </c>
      <c r="L634" s="26" t="s">
        <v>804</v>
      </c>
      <c r="M634" s="13" t="s">
        <v>2602</v>
      </c>
      <c r="N634" s="26"/>
      <c r="O634" s="26">
        <v>1909843</v>
      </c>
      <c r="P634" s="26" t="s">
        <v>1193</v>
      </c>
      <c r="Q634" s="26">
        <v>5.5</v>
      </c>
      <c r="R634" s="26">
        <v>36</v>
      </c>
      <c r="S634" s="36">
        <v>456</v>
      </c>
      <c r="T634" s="36"/>
      <c r="U634" s="36"/>
      <c r="V634" s="28">
        <f t="shared" si="218"/>
        <v>456</v>
      </c>
      <c r="W634" s="27">
        <f t="shared" si="219"/>
        <v>456</v>
      </c>
      <c r="X634" s="27">
        <f t="shared" si="220"/>
        <v>0</v>
      </c>
      <c r="Y634" s="27">
        <f t="shared" si="221"/>
        <v>0</v>
      </c>
      <c r="Z634" s="28">
        <f t="shared" si="222"/>
        <v>456</v>
      </c>
      <c r="AA634" s="27">
        <f t="shared" si="223"/>
        <v>456</v>
      </c>
      <c r="AB634" s="27">
        <f t="shared" si="224"/>
        <v>0</v>
      </c>
      <c r="AC634" s="27">
        <f t="shared" si="225"/>
        <v>0</v>
      </c>
      <c r="AD634" s="28">
        <f t="shared" si="226"/>
        <v>456</v>
      </c>
      <c r="AE634" s="28">
        <f t="shared" si="227"/>
        <v>1368</v>
      </c>
      <c r="AF634" s="29" t="s">
        <v>274</v>
      </c>
      <c r="AG634" s="29" t="s">
        <v>59</v>
      </c>
      <c r="AH634" s="29" t="s">
        <v>807</v>
      </c>
      <c r="AI634" s="29" t="s">
        <v>61</v>
      </c>
      <c r="AJ634" s="29" t="s">
        <v>62</v>
      </c>
      <c r="AK634" s="26" t="s">
        <v>63</v>
      </c>
      <c r="AL634" s="26" t="s">
        <v>62</v>
      </c>
      <c r="AM634" s="26" t="s">
        <v>64</v>
      </c>
      <c r="AN634" s="26" t="s">
        <v>65</v>
      </c>
      <c r="AO634" s="26"/>
    </row>
    <row r="635" spans="1:41">
      <c r="A635" s="26">
        <v>44</v>
      </c>
      <c r="B635" s="26" t="s">
        <v>798</v>
      </c>
      <c r="C635" s="26" t="s">
        <v>799</v>
      </c>
      <c r="D635" s="26" t="s">
        <v>800</v>
      </c>
      <c r="E635" s="26" t="s">
        <v>798</v>
      </c>
      <c r="F635" s="26" t="s">
        <v>800</v>
      </c>
      <c r="G635" s="26" t="s">
        <v>2567</v>
      </c>
      <c r="H635" s="26" t="s">
        <v>896</v>
      </c>
      <c r="I635" s="26" t="s">
        <v>589</v>
      </c>
      <c r="J635" s="26" t="s">
        <v>2537</v>
      </c>
      <c r="K635" s="26" t="s">
        <v>803</v>
      </c>
      <c r="L635" s="26" t="s">
        <v>804</v>
      </c>
      <c r="M635" s="13" t="s">
        <v>2603</v>
      </c>
      <c r="N635" s="26"/>
      <c r="O635" s="26">
        <v>95641931</v>
      </c>
      <c r="P635" s="26" t="s">
        <v>1193</v>
      </c>
      <c r="Q635" s="26">
        <v>5.5</v>
      </c>
      <c r="R635" s="26">
        <v>36</v>
      </c>
      <c r="S635" s="36">
        <v>0</v>
      </c>
      <c r="T635" s="36"/>
      <c r="U635" s="36"/>
      <c r="V635" s="28">
        <f t="shared" si="218"/>
        <v>0</v>
      </c>
      <c r="W635" s="27">
        <f t="shared" si="219"/>
        <v>0</v>
      </c>
      <c r="X635" s="27">
        <f t="shared" si="220"/>
        <v>0</v>
      </c>
      <c r="Y635" s="27">
        <f t="shared" si="221"/>
        <v>0</v>
      </c>
      <c r="Z635" s="28">
        <f t="shared" si="222"/>
        <v>0</v>
      </c>
      <c r="AA635" s="27">
        <f t="shared" si="223"/>
        <v>0</v>
      </c>
      <c r="AB635" s="27">
        <f t="shared" si="224"/>
        <v>0</v>
      </c>
      <c r="AC635" s="27">
        <f t="shared" si="225"/>
        <v>0</v>
      </c>
      <c r="AD635" s="28">
        <f t="shared" si="226"/>
        <v>0</v>
      </c>
      <c r="AE635" s="28">
        <f t="shared" si="227"/>
        <v>0</v>
      </c>
      <c r="AF635" s="29" t="s">
        <v>274</v>
      </c>
      <c r="AG635" s="29" t="s">
        <v>59</v>
      </c>
      <c r="AH635" s="29" t="s">
        <v>807</v>
      </c>
      <c r="AI635" s="29" t="s">
        <v>61</v>
      </c>
      <c r="AJ635" s="29" t="s">
        <v>62</v>
      </c>
      <c r="AK635" s="26" t="s">
        <v>63</v>
      </c>
      <c r="AL635" s="26" t="s">
        <v>62</v>
      </c>
      <c r="AM635" s="26" t="s">
        <v>64</v>
      </c>
      <c r="AN635" s="26" t="s">
        <v>65</v>
      </c>
      <c r="AO635" s="26"/>
    </row>
    <row r="636" spans="1:41">
      <c r="A636" s="26">
        <v>45</v>
      </c>
      <c r="B636" s="26" t="s">
        <v>798</v>
      </c>
      <c r="C636" s="26" t="s">
        <v>799</v>
      </c>
      <c r="D636" s="26" t="s">
        <v>800</v>
      </c>
      <c r="E636" s="26" t="s">
        <v>798</v>
      </c>
      <c r="F636" s="26" t="s">
        <v>800</v>
      </c>
      <c r="G636" s="26" t="s">
        <v>2604</v>
      </c>
      <c r="H636" s="26" t="s">
        <v>973</v>
      </c>
      <c r="I636" s="26" t="s">
        <v>2605</v>
      </c>
      <c r="J636" s="26"/>
      <c r="K636" s="26" t="s">
        <v>2540</v>
      </c>
      <c r="L636" s="26" t="s">
        <v>973</v>
      </c>
      <c r="M636" s="13" t="s">
        <v>2606</v>
      </c>
      <c r="N636" s="26"/>
      <c r="O636" s="26">
        <v>322056218991</v>
      </c>
      <c r="P636" s="26" t="s">
        <v>692</v>
      </c>
      <c r="Q636" s="26">
        <v>32.9</v>
      </c>
      <c r="R636" s="26">
        <v>36</v>
      </c>
      <c r="S636" s="36">
        <v>2516</v>
      </c>
      <c r="T636" s="36"/>
      <c r="U636" s="36"/>
      <c r="V636" s="28">
        <f t="shared" si="218"/>
        <v>2516</v>
      </c>
      <c r="W636" s="27">
        <f t="shared" si="219"/>
        <v>2516</v>
      </c>
      <c r="X636" s="27">
        <f t="shared" si="220"/>
        <v>0</v>
      </c>
      <c r="Y636" s="27">
        <f t="shared" si="221"/>
        <v>0</v>
      </c>
      <c r="Z636" s="28">
        <f t="shared" si="222"/>
        <v>2516</v>
      </c>
      <c r="AA636" s="27">
        <f t="shared" si="223"/>
        <v>2516</v>
      </c>
      <c r="AB636" s="27">
        <f t="shared" si="224"/>
        <v>0</v>
      </c>
      <c r="AC636" s="27">
        <f t="shared" si="225"/>
        <v>0</v>
      </c>
      <c r="AD636" s="28">
        <f t="shared" si="226"/>
        <v>2516</v>
      </c>
      <c r="AE636" s="28">
        <f t="shared" si="227"/>
        <v>7548</v>
      </c>
      <c r="AF636" s="29" t="s">
        <v>274</v>
      </c>
      <c r="AG636" s="29" t="s">
        <v>59</v>
      </c>
      <c r="AH636" s="29" t="s">
        <v>807</v>
      </c>
      <c r="AI636" s="29" t="s">
        <v>61</v>
      </c>
      <c r="AJ636" s="29" t="s">
        <v>62</v>
      </c>
      <c r="AK636" s="26" t="s">
        <v>63</v>
      </c>
      <c r="AL636" s="26" t="s">
        <v>62</v>
      </c>
      <c r="AM636" s="26" t="s">
        <v>64</v>
      </c>
      <c r="AN636" s="26" t="s">
        <v>65</v>
      </c>
      <c r="AO636" s="26"/>
    </row>
    <row r="637" spans="1:41">
      <c r="A637" s="26">
        <v>46</v>
      </c>
      <c r="B637" s="26" t="s">
        <v>798</v>
      </c>
      <c r="C637" s="26" t="s">
        <v>799</v>
      </c>
      <c r="D637" s="26" t="s">
        <v>800</v>
      </c>
      <c r="E637" s="26" t="s">
        <v>798</v>
      </c>
      <c r="F637" s="26" t="s">
        <v>800</v>
      </c>
      <c r="G637" s="26" t="s">
        <v>2567</v>
      </c>
      <c r="H637" s="26" t="s">
        <v>896</v>
      </c>
      <c r="I637" s="26" t="s">
        <v>2568</v>
      </c>
      <c r="J637" s="26" t="s">
        <v>2598</v>
      </c>
      <c r="K637" s="26" t="s">
        <v>803</v>
      </c>
      <c r="L637" s="26" t="s">
        <v>804</v>
      </c>
      <c r="M637" s="13" t="s">
        <v>2607</v>
      </c>
      <c r="N637" s="26"/>
      <c r="O637" s="26">
        <v>83940305</v>
      </c>
      <c r="P637" s="26" t="s">
        <v>1193</v>
      </c>
      <c r="Q637" s="26">
        <v>5.5</v>
      </c>
      <c r="R637" s="26">
        <v>36</v>
      </c>
      <c r="S637" s="36">
        <v>145</v>
      </c>
      <c r="T637" s="36"/>
      <c r="U637" s="36"/>
      <c r="V637" s="28">
        <f t="shared" si="218"/>
        <v>145</v>
      </c>
      <c r="W637" s="27">
        <f t="shared" si="219"/>
        <v>145</v>
      </c>
      <c r="X637" s="27">
        <f t="shared" si="220"/>
        <v>0</v>
      </c>
      <c r="Y637" s="27">
        <f t="shared" si="221"/>
        <v>0</v>
      </c>
      <c r="Z637" s="28">
        <f t="shared" si="222"/>
        <v>145</v>
      </c>
      <c r="AA637" s="27">
        <f t="shared" si="223"/>
        <v>145</v>
      </c>
      <c r="AB637" s="27">
        <f t="shared" si="224"/>
        <v>0</v>
      </c>
      <c r="AC637" s="27">
        <f t="shared" si="225"/>
        <v>0</v>
      </c>
      <c r="AD637" s="28">
        <f t="shared" si="226"/>
        <v>145</v>
      </c>
      <c r="AE637" s="28">
        <f t="shared" si="227"/>
        <v>435</v>
      </c>
      <c r="AF637" s="29" t="s">
        <v>274</v>
      </c>
      <c r="AG637" s="29" t="s">
        <v>59</v>
      </c>
      <c r="AH637" s="29" t="s">
        <v>807</v>
      </c>
      <c r="AI637" s="29" t="s">
        <v>61</v>
      </c>
      <c r="AJ637" s="29" t="s">
        <v>62</v>
      </c>
      <c r="AK637" s="26" t="s">
        <v>63</v>
      </c>
      <c r="AL637" s="26" t="s">
        <v>62</v>
      </c>
      <c r="AM637" s="26" t="s">
        <v>64</v>
      </c>
      <c r="AN637" s="26" t="s">
        <v>65</v>
      </c>
      <c r="AO637" s="26"/>
    </row>
    <row r="638" spans="1:41">
      <c r="A638" s="26">
        <v>47</v>
      </c>
      <c r="B638" s="26" t="s">
        <v>798</v>
      </c>
      <c r="C638" s="26" t="s">
        <v>799</v>
      </c>
      <c r="D638" s="26" t="s">
        <v>800</v>
      </c>
      <c r="E638" s="26" t="s">
        <v>798</v>
      </c>
      <c r="F638" s="26" t="s">
        <v>800</v>
      </c>
      <c r="G638" s="26" t="s">
        <v>2567</v>
      </c>
      <c r="H638" s="26" t="s">
        <v>804</v>
      </c>
      <c r="I638" s="26" t="s">
        <v>534</v>
      </c>
      <c r="J638" s="26" t="s">
        <v>2580</v>
      </c>
      <c r="K638" s="26" t="s">
        <v>803</v>
      </c>
      <c r="L638" s="26" t="s">
        <v>804</v>
      </c>
      <c r="M638" s="13" t="s">
        <v>2608</v>
      </c>
      <c r="N638" s="26"/>
      <c r="O638" s="26">
        <v>322056240826</v>
      </c>
      <c r="P638" s="26" t="s">
        <v>692</v>
      </c>
      <c r="Q638" s="26">
        <v>32.9</v>
      </c>
      <c r="R638" s="26">
        <v>36</v>
      </c>
      <c r="S638" s="36">
        <v>22045</v>
      </c>
      <c r="T638" s="36"/>
      <c r="U638" s="36"/>
      <c r="V638" s="28">
        <f t="shared" si="218"/>
        <v>22045</v>
      </c>
      <c r="W638" s="27">
        <f t="shared" si="219"/>
        <v>22045</v>
      </c>
      <c r="X638" s="27">
        <f t="shared" si="220"/>
        <v>0</v>
      </c>
      <c r="Y638" s="27">
        <f t="shared" si="221"/>
        <v>0</v>
      </c>
      <c r="Z638" s="28">
        <f t="shared" si="222"/>
        <v>22045</v>
      </c>
      <c r="AA638" s="27">
        <f t="shared" si="223"/>
        <v>22045</v>
      </c>
      <c r="AB638" s="27">
        <f t="shared" si="224"/>
        <v>0</v>
      </c>
      <c r="AC638" s="27">
        <f t="shared" si="225"/>
        <v>0</v>
      </c>
      <c r="AD638" s="28">
        <f t="shared" si="226"/>
        <v>22045</v>
      </c>
      <c r="AE638" s="28">
        <f t="shared" si="227"/>
        <v>66135</v>
      </c>
      <c r="AF638" s="29" t="s">
        <v>274</v>
      </c>
      <c r="AG638" s="29" t="s">
        <v>59</v>
      </c>
      <c r="AH638" s="29" t="s">
        <v>807</v>
      </c>
      <c r="AI638" s="29" t="s">
        <v>61</v>
      </c>
      <c r="AJ638" s="29" t="s">
        <v>62</v>
      </c>
      <c r="AK638" s="26" t="s">
        <v>63</v>
      </c>
      <c r="AL638" s="26" t="s">
        <v>62</v>
      </c>
      <c r="AM638" s="26" t="s">
        <v>64</v>
      </c>
      <c r="AN638" s="26" t="s">
        <v>65</v>
      </c>
      <c r="AO638" s="26"/>
    </row>
    <row r="639" spans="1:41">
      <c r="A639" s="26">
        <v>48</v>
      </c>
      <c r="B639" s="26" t="s">
        <v>798</v>
      </c>
      <c r="C639" s="26" t="s">
        <v>799</v>
      </c>
      <c r="D639" s="26" t="s">
        <v>800</v>
      </c>
      <c r="E639" s="26" t="s">
        <v>798</v>
      </c>
      <c r="F639" s="26" t="s">
        <v>800</v>
      </c>
      <c r="G639" s="26" t="s">
        <v>2567</v>
      </c>
      <c r="H639" s="26" t="s">
        <v>824</v>
      </c>
      <c r="I639" s="26" t="s">
        <v>606</v>
      </c>
      <c r="J639" s="26" t="s">
        <v>2609</v>
      </c>
      <c r="K639" s="26" t="s">
        <v>2540</v>
      </c>
      <c r="L639" s="26" t="s">
        <v>824</v>
      </c>
      <c r="M639" s="13" t="s">
        <v>2610</v>
      </c>
      <c r="N639" s="26"/>
      <c r="O639" s="26">
        <v>322056222663</v>
      </c>
      <c r="P639" s="26" t="s">
        <v>692</v>
      </c>
      <c r="Q639" s="26">
        <v>16.5</v>
      </c>
      <c r="R639" s="26">
        <v>36</v>
      </c>
      <c r="S639" s="36">
        <v>3030</v>
      </c>
      <c r="T639" s="36"/>
      <c r="U639" s="36"/>
      <c r="V639" s="28">
        <f t="shared" si="218"/>
        <v>3030</v>
      </c>
      <c r="W639" s="27">
        <f t="shared" si="219"/>
        <v>3030</v>
      </c>
      <c r="X639" s="27">
        <f t="shared" si="220"/>
        <v>0</v>
      </c>
      <c r="Y639" s="27">
        <f t="shared" si="221"/>
        <v>0</v>
      </c>
      <c r="Z639" s="28">
        <f t="shared" si="222"/>
        <v>3030</v>
      </c>
      <c r="AA639" s="27">
        <f t="shared" si="223"/>
        <v>3030</v>
      </c>
      <c r="AB639" s="27">
        <f t="shared" si="224"/>
        <v>0</v>
      </c>
      <c r="AC639" s="27">
        <f t="shared" si="225"/>
        <v>0</v>
      </c>
      <c r="AD639" s="28">
        <f t="shared" si="226"/>
        <v>3030</v>
      </c>
      <c r="AE639" s="28">
        <f t="shared" si="227"/>
        <v>9090</v>
      </c>
      <c r="AF639" s="29" t="s">
        <v>274</v>
      </c>
      <c r="AG639" s="29" t="s">
        <v>59</v>
      </c>
      <c r="AH639" s="29" t="s">
        <v>807</v>
      </c>
      <c r="AI639" s="29" t="s">
        <v>61</v>
      </c>
      <c r="AJ639" s="29" t="s">
        <v>62</v>
      </c>
      <c r="AK639" s="26" t="s">
        <v>63</v>
      </c>
      <c r="AL639" s="26" t="s">
        <v>62</v>
      </c>
      <c r="AM639" s="26" t="s">
        <v>64</v>
      </c>
      <c r="AN639" s="26" t="s">
        <v>65</v>
      </c>
      <c r="AO639" s="26"/>
    </row>
    <row r="640" spans="1:41">
      <c r="A640" s="26">
        <v>49</v>
      </c>
      <c r="B640" s="26" t="s">
        <v>798</v>
      </c>
      <c r="C640" s="26" t="s">
        <v>799</v>
      </c>
      <c r="D640" s="26" t="s">
        <v>800</v>
      </c>
      <c r="E640" s="26" t="s">
        <v>798</v>
      </c>
      <c r="F640" s="26" t="s">
        <v>800</v>
      </c>
      <c r="G640" s="26" t="s">
        <v>2567</v>
      </c>
      <c r="H640" s="26" t="s">
        <v>973</v>
      </c>
      <c r="I640" s="26" t="s">
        <v>884</v>
      </c>
      <c r="J640" s="26" t="s">
        <v>2609</v>
      </c>
      <c r="K640" s="26" t="s">
        <v>2540</v>
      </c>
      <c r="L640" s="26" t="s">
        <v>973</v>
      </c>
      <c r="M640" s="13" t="s">
        <v>2611</v>
      </c>
      <c r="N640" s="26"/>
      <c r="O640" s="26">
        <v>322056240841</v>
      </c>
      <c r="P640" s="26" t="s">
        <v>692</v>
      </c>
      <c r="Q640" s="26">
        <v>16.5</v>
      </c>
      <c r="R640" s="26">
        <v>36</v>
      </c>
      <c r="S640" s="36">
        <v>1553</v>
      </c>
      <c r="T640" s="36"/>
      <c r="U640" s="36"/>
      <c r="V640" s="28">
        <f t="shared" si="218"/>
        <v>1553</v>
      </c>
      <c r="W640" s="27">
        <f t="shared" si="219"/>
        <v>1553</v>
      </c>
      <c r="X640" s="27">
        <f t="shared" si="220"/>
        <v>0</v>
      </c>
      <c r="Y640" s="27">
        <f t="shared" si="221"/>
        <v>0</v>
      </c>
      <c r="Z640" s="28">
        <f t="shared" si="222"/>
        <v>1553</v>
      </c>
      <c r="AA640" s="27">
        <f t="shared" si="223"/>
        <v>1553</v>
      </c>
      <c r="AB640" s="27">
        <f t="shared" si="224"/>
        <v>0</v>
      </c>
      <c r="AC640" s="27">
        <f t="shared" si="225"/>
        <v>0</v>
      </c>
      <c r="AD640" s="28">
        <f t="shared" si="226"/>
        <v>1553</v>
      </c>
      <c r="AE640" s="28">
        <f t="shared" si="227"/>
        <v>4659</v>
      </c>
      <c r="AF640" s="29" t="s">
        <v>274</v>
      </c>
      <c r="AG640" s="29" t="s">
        <v>59</v>
      </c>
      <c r="AH640" s="29" t="s">
        <v>807</v>
      </c>
      <c r="AI640" s="29" t="s">
        <v>61</v>
      </c>
      <c r="AJ640" s="29" t="s">
        <v>62</v>
      </c>
      <c r="AK640" s="26" t="s">
        <v>63</v>
      </c>
      <c r="AL640" s="26" t="s">
        <v>62</v>
      </c>
      <c r="AM640" s="26" t="s">
        <v>64</v>
      </c>
      <c r="AN640" s="26" t="s">
        <v>65</v>
      </c>
      <c r="AO640" s="26"/>
    </row>
    <row r="641" spans="1:41">
      <c r="A641" s="26">
        <v>50</v>
      </c>
      <c r="B641" s="26" t="s">
        <v>798</v>
      </c>
      <c r="C641" s="26" t="s">
        <v>799</v>
      </c>
      <c r="D641" s="26" t="s">
        <v>800</v>
      </c>
      <c r="E641" s="26" t="s">
        <v>798</v>
      </c>
      <c r="F641" s="26" t="s">
        <v>800</v>
      </c>
      <c r="G641" s="26" t="s">
        <v>2567</v>
      </c>
      <c r="H641" s="26" t="s">
        <v>801</v>
      </c>
      <c r="I641" s="26" t="s">
        <v>884</v>
      </c>
      <c r="J641" s="26" t="s">
        <v>2612</v>
      </c>
      <c r="K641" s="26" t="s">
        <v>2540</v>
      </c>
      <c r="L641" s="26" t="s">
        <v>801</v>
      </c>
      <c r="M641" s="13" t="s">
        <v>2613</v>
      </c>
      <c r="N641" s="26"/>
      <c r="O641" s="26">
        <v>322056183022</v>
      </c>
      <c r="P641" s="26" t="s">
        <v>692</v>
      </c>
      <c r="Q641" s="26">
        <v>23</v>
      </c>
      <c r="R641" s="26">
        <v>36</v>
      </c>
      <c r="S641" s="36">
        <v>2821</v>
      </c>
      <c r="T641" s="36"/>
      <c r="U641" s="36"/>
      <c r="V641" s="28">
        <f t="shared" si="218"/>
        <v>2821</v>
      </c>
      <c r="W641" s="27">
        <f t="shared" si="219"/>
        <v>2821</v>
      </c>
      <c r="X641" s="27">
        <f t="shared" si="220"/>
        <v>0</v>
      </c>
      <c r="Y641" s="27">
        <f t="shared" si="221"/>
        <v>0</v>
      </c>
      <c r="Z641" s="28">
        <f t="shared" si="222"/>
        <v>2821</v>
      </c>
      <c r="AA641" s="27">
        <f t="shared" si="223"/>
        <v>2821</v>
      </c>
      <c r="AB641" s="27">
        <f t="shared" si="224"/>
        <v>0</v>
      </c>
      <c r="AC641" s="27">
        <f t="shared" si="225"/>
        <v>0</v>
      </c>
      <c r="AD641" s="28">
        <f t="shared" si="226"/>
        <v>2821</v>
      </c>
      <c r="AE641" s="28">
        <f t="shared" si="227"/>
        <v>8463</v>
      </c>
      <c r="AF641" s="29" t="s">
        <v>274</v>
      </c>
      <c r="AG641" s="29" t="s">
        <v>59</v>
      </c>
      <c r="AH641" s="29" t="s">
        <v>807</v>
      </c>
      <c r="AI641" s="29" t="s">
        <v>61</v>
      </c>
      <c r="AJ641" s="29" t="s">
        <v>62</v>
      </c>
      <c r="AK641" s="26" t="s">
        <v>63</v>
      </c>
      <c r="AL641" s="26" t="s">
        <v>62</v>
      </c>
      <c r="AM641" s="26" t="s">
        <v>64</v>
      </c>
      <c r="AN641" s="26" t="s">
        <v>65</v>
      </c>
      <c r="AO641" s="26"/>
    </row>
    <row r="642" spans="1:41">
      <c r="A642" s="26">
        <v>51</v>
      </c>
      <c r="B642" s="26" t="s">
        <v>798</v>
      </c>
      <c r="C642" s="26" t="s">
        <v>799</v>
      </c>
      <c r="D642" s="26" t="s">
        <v>800</v>
      </c>
      <c r="E642" s="26" t="s">
        <v>798</v>
      </c>
      <c r="F642" s="26" t="s">
        <v>800</v>
      </c>
      <c r="G642" s="26" t="s">
        <v>2567</v>
      </c>
      <c r="H642" s="26" t="s">
        <v>941</v>
      </c>
      <c r="I642" s="26" t="s">
        <v>510</v>
      </c>
      <c r="J642" s="26" t="s">
        <v>2585</v>
      </c>
      <c r="K642" s="26" t="s">
        <v>2518</v>
      </c>
      <c r="L642" s="26" t="s">
        <v>941</v>
      </c>
      <c r="M642" s="13" t="s">
        <v>2614</v>
      </c>
      <c r="N642" s="26"/>
      <c r="O642" s="26">
        <v>322056240876</v>
      </c>
      <c r="P642" s="26" t="s">
        <v>692</v>
      </c>
      <c r="Q642" s="26">
        <v>23</v>
      </c>
      <c r="R642" s="26">
        <v>36</v>
      </c>
      <c r="S642" s="36">
        <v>1849</v>
      </c>
      <c r="T642" s="36"/>
      <c r="U642" s="36"/>
      <c r="V642" s="28">
        <f t="shared" si="218"/>
        <v>1849</v>
      </c>
      <c r="W642" s="27">
        <f t="shared" si="219"/>
        <v>1849</v>
      </c>
      <c r="X642" s="27">
        <f t="shared" si="220"/>
        <v>0</v>
      </c>
      <c r="Y642" s="27">
        <f t="shared" si="221"/>
        <v>0</v>
      </c>
      <c r="Z642" s="28">
        <f t="shared" si="222"/>
        <v>1849</v>
      </c>
      <c r="AA642" s="27">
        <f t="shared" si="223"/>
        <v>1849</v>
      </c>
      <c r="AB642" s="27">
        <f t="shared" si="224"/>
        <v>0</v>
      </c>
      <c r="AC642" s="27">
        <f t="shared" si="225"/>
        <v>0</v>
      </c>
      <c r="AD642" s="28">
        <f t="shared" si="226"/>
        <v>1849</v>
      </c>
      <c r="AE642" s="28">
        <f t="shared" si="227"/>
        <v>5547</v>
      </c>
      <c r="AF642" s="29" t="s">
        <v>274</v>
      </c>
      <c r="AG642" s="29" t="s">
        <v>59</v>
      </c>
      <c r="AH642" s="29" t="s">
        <v>807</v>
      </c>
      <c r="AI642" s="29" t="s">
        <v>61</v>
      </c>
      <c r="AJ642" s="29" t="s">
        <v>62</v>
      </c>
      <c r="AK642" s="26" t="s">
        <v>63</v>
      </c>
      <c r="AL642" s="26" t="s">
        <v>62</v>
      </c>
      <c r="AM642" s="26" t="s">
        <v>64</v>
      </c>
      <c r="AN642" s="26" t="s">
        <v>65</v>
      </c>
      <c r="AO642" s="26"/>
    </row>
    <row r="643" spans="1:41">
      <c r="A643" s="26">
        <v>52</v>
      </c>
      <c r="B643" s="26" t="s">
        <v>798</v>
      </c>
      <c r="C643" s="26" t="s">
        <v>799</v>
      </c>
      <c r="D643" s="26" t="s">
        <v>800</v>
      </c>
      <c r="E643" s="26" t="s">
        <v>798</v>
      </c>
      <c r="F643" s="26" t="s">
        <v>800</v>
      </c>
      <c r="G643" s="26" t="s">
        <v>2567</v>
      </c>
      <c r="H643" s="26" t="s">
        <v>973</v>
      </c>
      <c r="I643" s="26" t="s">
        <v>510</v>
      </c>
      <c r="J643" s="26" t="s">
        <v>2585</v>
      </c>
      <c r="K643" s="26" t="s">
        <v>2540</v>
      </c>
      <c r="L643" s="26" t="s">
        <v>973</v>
      </c>
      <c r="M643" s="13" t="s">
        <v>2615</v>
      </c>
      <c r="N643" s="26"/>
      <c r="O643" s="26" t="s">
        <v>2616</v>
      </c>
      <c r="P643" s="26" t="s">
        <v>692</v>
      </c>
      <c r="Q643" s="26">
        <v>7.7</v>
      </c>
      <c r="R643" s="26">
        <v>36</v>
      </c>
      <c r="S643" s="36">
        <v>337</v>
      </c>
      <c r="T643" s="36"/>
      <c r="U643" s="36"/>
      <c r="V643" s="28">
        <f t="shared" si="218"/>
        <v>337</v>
      </c>
      <c r="W643" s="27">
        <f t="shared" si="219"/>
        <v>337</v>
      </c>
      <c r="X643" s="27">
        <f t="shared" si="220"/>
        <v>0</v>
      </c>
      <c r="Y643" s="27">
        <f t="shared" si="221"/>
        <v>0</v>
      </c>
      <c r="Z643" s="28">
        <f t="shared" si="222"/>
        <v>337</v>
      </c>
      <c r="AA643" s="27">
        <f t="shared" si="223"/>
        <v>337</v>
      </c>
      <c r="AB643" s="27">
        <f t="shared" si="224"/>
        <v>0</v>
      </c>
      <c r="AC643" s="27">
        <f t="shared" si="225"/>
        <v>0</v>
      </c>
      <c r="AD643" s="28">
        <f t="shared" si="226"/>
        <v>337</v>
      </c>
      <c r="AE643" s="28">
        <f t="shared" si="227"/>
        <v>1011</v>
      </c>
      <c r="AF643" s="29" t="s">
        <v>274</v>
      </c>
      <c r="AG643" s="29" t="s">
        <v>59</v>
      </c>
      <c r="AH643" s="29" t="s">
        <v>807</v>
      </c>
      <c r="AI643" s="29" t="s">
        <v>61</v>
      </c>
      <c r="AJ643" s="29" t="s">
        <v>62</v>
      </c>
      <c r="AK643" s="26" t="s">
        <v>63</v>
      </c>
      <c r="AL643" s="26" t="s">
        <v>62</v>
      </c>
      <c r="AM643" s="26" t="s">
        <v>64</v>
      </c>
      <c r="AN643" s="26" t="s">
        <v>65</v>
      </c>
      <c r="AO643" s="26"/>
    </row>
    <row r="644" spans="1:41">
      <c r="A644" s="26">
        <v>53</v>
      </c>
      <c r="B644" s="26" t="s">
        <v>798</v>
      </c>
      <c r="C644" s="26" t="s">
        <v>799</v>
      </c>
      <c r="D644" s="26" t="s">
        <v>800</v>
      </c>
      <c r="E644" s="26" t="s">
        <v>798</v>
      </c>
      <c r="F644" s="26" t="s">
        <v>800</v>
      </c>
      <c r="G644" s="26" t="s">
        <v>2617</v>
      </c>
      <c r="H644" s="26" t="s">
        <v>804</v>
      </c>
      <c r="I644" s="26" t="s">
        <v>245</v>
      </c>
      <c r="J644" s="26"/>
      <c r="K644" s="26" t="s">
        <v>803</v>
      </c>
      <c r="L644" s="26" t="s">
        <v>804</v>
      </c>
      <c r="M644" s="13" t="s">
        <v>2618</v>
      </c>
      <c r="N644" s="26"/>
      <c r="O644" s="26">
        <v>322056222708</v>
      </c>
      <c r="P644" s="26" t="s">
        <v>692</v>
      </c>
      <c r="Q644" s="26">
        <v>17.3</v>
      </c>
      <c r="R644" s="26">
        <v>36</v>
      </c>
      <c r="S644" s="36">
        <v>48</v>
      </c>
      <c r="T644" s="36"/>
      <c r="U644" s="36"/>
      <c r="V644" s="28">
        <f t="shared" si="218"/>
        <v>48</v>
      </c>
      <c r="W644" s="27">
        <f t="shared" si="219"/>
        <v>48</v>
      </c>
      <c r="X644" s="27">
        <f t="shared" si="220"/>
        <v>0</v>
      </c>
      <c r="Y644" s="27">
        <f t="shared" si="221"/>
        <v>0</v>
      </c>
      <c r="Z644" s="28">
        <f t="shared" si="222"/>
        <v>48</v>
      </c>
      <c r="AA644" s="27">
        <f t="shared" si="223"/>
        <v>48</v>
      </c>
      <c r="AB644" s="27">
        <f t="shared" si="224"/>
        <v>0</v>
      </c>
      <c r="AC644" s="27">
        <f t="shared" si="225"/>
        <v>0</v>
      </c>
      <c r="AD644" s="28">
        <f t="shared" si="226"/>
        <v>48</v>
      </c>
      <c r="AE644" s="28">
        <f t="shared" si="227"/>
        <v>144</v>
      </c>
      <c r="AF644" s="29" t="s">
        <v>274</v>
      </c>
      <c r="AG644" s="29" t="s">
        <v>59</v>
      </c>
      <c r="AH644" s="29" t="s">
        <v>807</v>
      </c>
      <c r="AI644" s="29" t="s">
        <v>61</v>
      </c>
      <c r="AJ644" s="29" t="s">
        <v>62</v>
      </c>
      <c r="AK644" s="26" t="s">
        <v>63</v>
      </c>
      <c r="AL644" s="26" t="s">
        <v>62</v>
      </c>
      <c r="AM644" s="26" t="s">
        <v>64</v>
      </c>
      <c r="AN644" s="26" t="s">
        <v>65</v>
      </c>
      <c r="AO644" s="26"/>
    </row>
    <row r="645" spans="1:41">
      <c r="A645" s="26">
        <v>54</v>
      </c>
      <c r="B645" s="26" t="s">
        <v>798</v>
      </c>
      <c r="C645" s="26" t="s">
        <v>799</v>
      </c>
      <c r="D645" s="26" t="s">
        <v>800</v>
      </c>
      <c r="E645" s="26" t="s">
        <v>2619</v>
      </c>
      <c r="F645" s="26" t="s">
        <v>2620</v>
      </c>
      <c r="G645" s="26" t="s">
        <v>1604</v>
      </c>
      <c r="H645" s="26" t="s">
        <v>804</v>
      </c>
      <c r="I645" s="26" t="s">
        <v>1010</v>
      </c>
      <c r="J645" s="26">
        <v>31</v>
      </c>
      <c r="K645" s="26" t="s">
        <v>803</v>
      </c>
      <c r="L645" s="26" t="s">
        <v>804</v>
      </c>
      <c r="M645" s="13" t="s">
        <v>2621</v>
      </c>
      <c r="N645" s="26"/>
      <c r="O645" s="26" t="s">
        <v>2622</v>
      </c>
      <c r="P645" s="26" t="s">
        <v>1196</v>
      </c>
      <c r="Q645" s="26" t="s">
        <v>2623</v>
      </c>
      <c r="R645" s="26">
        <v>36</v>
      </c>
      <c r="S645" s="36">
        <v>3449</v>
      </c>
      <c r="T645" s="36"/>
      <c r="U645" s="36"/>
      <c r="V645" s="28">
        <f t="shared" si="218"/>
        <v>3449</v>
      </c>
      <c r="W645" s="27">
        <f t="shared" si="219"/>
        <v>3449</v>
      </c>
      <c r="X645" s="27">
        <f t="shared" si="220"/>
        <v>0</v>
      </c>
      <c r="Y645" s="27">
        <f t="shared" si="221"/>
        <v>0</v>
      </c>
      <c r="Z645" s="28">
        <f t="shared" si="222"/>
        <v>3449</v>
      </c>
      <c r="AA645" s="27">
        <f t="shared" si="223"/>
        <v>3449</v>
      </c>
      <c r="AB645" s="27">
        <f t="shared" si="224"/>
        <v>0</v>
      </c>
      <c r="AC645" s="27">
        <f t="shared" si="225"/>
        <v>0</v>
      </c>
      <c r="AD645" s="28">
        <f t="shared" si="226"/>
        <v>3449</v>
      </c>
      <c r="AE645" s="28">
        <f t="shared" si="227"/>
        <v>10347</v>
      </c>
      <c r="AF645" s="29" t="s">
        <v>274</v>
      </c>
      <c r="AG645" s="29" t="s">
        <v>59</v>
      </c>
      <c r="AH645" s="29" t="s">
        <v>807</v>
      </c>
      <c r="AI645" s="29" t="s">
        <v>61</v>
      </c>
      <c r="AJ645" s="29" t="s">
        <v>62</v>
      </c>
      <c r="AK645" s="26" t="s">
        <v>63</v>
      </c>
      <c r="AL645" s="26" t="s">
        <v>62</v>
      </c>
      <c r="AM645" s="26" t="s">
        <v>64</v>
      </c>
      <c r="AN645" s="26" t="s">
        <v>65</v>
      </c>
      <c r="AO645" s="26"/>
    </row>
    <row r="646" spans="1:41">
      <c r="A646" s="26">
        <v>55</v>
      </c>
      <c r="B646" s="26" t="s">
        <v>798</v>
      </c>
      <c r="C646" s="26" t="s">
        <v>799</v>
      </c>
      <c r="D646" s="26" t="s">
        <v>800</v>
      </c>
      <c r="E646" s="26" t="s">
        <v>2619</v>
      </c>
      <c r="F646" s="26" t="s">
        <v>2620</v>
      </c>
      <c r="G646" s="26" t="s">
        <v>2624</v>
      </c>
      <c r="H646" s="26" t="s">
        <v>804</v>
      </c>
      <c r="I646" s="26" t="s">
        <v>1010</v>
      </c>
      <c r="J646" s="26">
        <v>31</v>
      </c>
      <c r="K646" s="26" t="s">
        <v>803</v>
      </c>
      <c r="L646" s="26" t="s">
        <v>804</v>
      </c>
      <c r="M646" s="13" t="s">
        <v>2625</v>
      </c>
      <c r="N646" s="26"/>
      <c r="O646" s="26" t="s">
        <v>2626</v>
      </c>
      <c r="P646" s="26" t="s">
        <v>1196</v>
      </c>
      <c r="Q646" s="26" t="s">
        <v>2627</v>
      </c>
      <c r="R646" s="26">
        <v>36</v>
      </c>
      <c r="S646" s="36">
        <v>605216</v>
      </c>
      <c r="T646" s="36"/>
      <c r="U646" s="36"/>
      <c r="V646" s="28">
        <f t="shared" si="218"/>
        <v>605216</v>
      </c>
      <c r="W646" s="27">
        <f t="shared" si="219"/>
        <v>605216</v>
      </c>
      <c r="X646" s="27">
        <f t="shared" si="220"/>
        <v>0</v>
      </c>
      <c r="Y646" s="27">
        <f t="shared" si="221"/>
        <v>0</v>
      </c>
      <c r="Z646" s="28">
        <f t="shared" si="222"/>
        <v>605216</v>
      </c>
      <c r="AA646" s="27">
        <f t="shared" si="223"/>
        <v>605216</v>
      </c>
      <c r="AB646" s="27">
        <f t="shared" si="224"/>
        <v>0</v>
      </c>
      <c r="AC646" s="27">
        <f t="shared" si="225"/>
        <v>0</v>
      </c>
      <c r="AD646" s="28">
        <f t="shared" si="226"/>
        <v>605216</v>
      </c>
      <c r="AE646" s="28">
        <f t="shared" si="227"/>
        <v>1815648</v>
      </c>
      <c r="AF646" s="29" t="s">
        <v>274</v>
      </c>
      <c r="AG646" s="29" t="s">
        <v>59</v>
      </c>
      <c r="AH646" s="29" t="s">
        <v>807</v>
      </c>
      <c r="AI646" s="29" t="s">
        <v>61</v>
      </c>
      <c r="AJ646" s="29" t="s">
        <v>62</v>
      </c>
      <c r="AK646" s="26" t="s">
        <v>63</v>
      </c>
      <c r="AL646" s="26" t="s">
        <v>62</v>
      </c>
      <c r="AM646" s="26" t="s">
        <v>64</v>
      </c>
      <c r="AN646" s="26" t="s">
        <v>65</v>
      </c>
      <c r="AO646" s="26"/>
    </row>
    <row r="647" spans="1:41">
      <c r="A647" s="26">
        <v>56</v>
      </c>
      <c r="B647" s="26" t="s">
        <v>798</v>
      </c>
      <c r="C647" s="26" t="s">
        <v>799</v>
      </c>
      <c r="D647" s="26" t="s">
        <v>800</v>
      </c>
      <c r="E647" s="26" t="s">
        <v>2619</v>
      </c>
      <c r="F647" s="26" t="s">
        <v>2620</v>
      </c>
      <c r="G647" s="26" t="s">
        <v>2551</v>
      </c>
      <c r="H647" s="26" t="s">
        <v>804</v>
      </c>
      <c r="I647" s="26" t="s">
        <v>1010</v>
      </c>
      <c r="J647" s="26" t="s">
        <v>2628</v>
      </c>
      <c r="K647" s="26" t="s">
        <v>803</v>
      </c>
      <c r="L647" s="26" t="s">
        <v>804</v>
      </c>
      <c r="M647" s="13" t="s">
        <v>2629</v>
      </c>
      <c r="N647" s="26"/>
      <c r="O647" s="26" t="s">
        <v>2630</v>
      </c>
      <c r="P647" s="26" t="s">
        <v>692</v>
      </c>
      <c r="Q647" s="26" t="s">
        <v>2415</v>
      </c>
      <c r="R647" s="26">
        <v>36</v>
      </c>
      <c r="S647" s="36">
        <v>884</v>
      </c>
      <c r="T647" s="36"/>
      <c r="U647" s="36"/>
      <c r="V647" s="28">
        <f t="shared" si="218"/>
        <v>884</v>
      </c>
      <c r="W647" s="27">
        <f t="shared" si="219"/>
        <v>884</v>
      </c>
      <c r="X647" s="27">
        <f t="shared" si="220"/>
        <v>0</v>
      </c>
      <c r="Y647" s="27">
        <f t="shared" si="221"/>
        <v>0</v>
      </c>
      <c r="Z647" s="28">
        <f t="shared" si="222"/>
        <v>884</v>
      </c>
      <c r="AA647" s="27">
        <f t="shared" si="223"/>
        <v>884</v>
      </c>
      <c r="AB647" s="27">
        <f t="shared" si="224"/>
        <v>0</v>
      </c>
      <c r="AC647" s="27">
        <f t="shared" si="225"/>
        <v>0</v>
      </c>
      <c r="AD647" s="28">
        <f t="shared" si="226"/>
        <v>884</v>
      </c>
      <c r="AE647" s="28">
        <f t="shared" si="227"/>
        <v>2652</v>
      </c>
      <c r="AF647" s="29" t="s">
        <v>274</v>
      </c>
      <c r="AG647" s="29" t="s">
        <v>59</v>
      </c>
      <c r="AH647" s="29" t="s">
        <v>807</v>
      </c>
      <c r="AI647" s="29" t="s">
        <v>61</v>
      </c>
      <c r="AJ647" s="29" t="s">
        <v>62</v>
      </c>
      <c r="AK647" s="26" t="s">
        <v>63</v>
      </c>
      <c r="AL647" s="26" t="s">
        <v>62</v>
      </c>
      <c r="AM647" s="26" t="s">
        <v>64</v>
      </c>
      <c r="AN647" s="26" t="s">
        <v>65</v>
      </c>
      <c r="AO647" s="26"/>
    </row>
    <row r="648" spans="1:41">
      <c r="A648" s="26">
        <v>57</v>
      </c>
      <c r="B648" s="26" t="s">
        <v>798</v>
      </c>
      <c r="C648" s="26" t="s">
        <v>799</v>
      </c>
      <c r="D648" s="26" t="s">
        <v>800</v>
      </c>
      <c r="E648" s="26" t="s">
        <v>2619</v>
      </c>
      <c r="F648" s="26" t="s">
        <v>2620</v>
      </c>
      <c r="G648" s="26" t="s">
        <v>2631</v>
      </c>
      <c r="H648" s="26" t="s">
        <v>804</v>
      </c>
      <c r="I648" s="26" t="s">
        <v>1010</v>
      </c>
      <c r="J648" s="26">
        <v>31</v>
      </c>
      <c r="K648" s="26" t="s">
        <v>803</v>
      </c>
      <c r="L648" s="26" t="s">
        <v>804</v>
      </c>
      <c r="M648" s="13" t="s">
        <v>2632</v>
      </c>
      <c r="N648" s="26"/>
      <c r="O648" s="26" t="s">
        <v>2633</v>
      </c>
      <c r="P648" s="26" t="s">
        <v>692</v>
      </c>
      <c r="Q648" s="26" t="s">
        <v>2634</v>
      </c>
      <c r="R648" s="26">
        <v>36</v>
      </c>
      <c r="S648" s="36">
        <v>9195</v>
      </c>
      <c r="T648" s="36"/>
      <c r="U648" s="36"/>
      <c r="V648" s="28">
        <f t="shared" si="218"/>
        <v>9195</v>
      </c>
      <c r="W648" s="27">
        <f t="shared" si="219"/>
        <v>9195</v>
      </c>
      <c r="X648" s="27">
        <f t="shared" si="220"/>
        <v>0</v>
      </c>
      <c r="Y648" s="27">
        <f t="shared" si="221"/>
        <v>0</v>
      </c>
      <c r="Z648" s="28">
        <f t="shared" si="222"/>
        <v>9195</v>
      </c>
      <c r="AA648" s="27">
        <f t="shared" si="223"/>
        <v>9195</v>
      </c>
      <c r="AB648" s="27">
        <f t="shared" si="224"/>
        <v>0</v>
      </c>
      <c r="AC648" s="27">
        <f t="shared" si="225"/>
        <v>0</v>
      </c>
      <c r="AD648" s="28">
        <f t="shared" si="226"/>
        <v>9195</v>
      </c>
      <c r="AE648" s="28">
        <f t="shared" si="227"/>
        <v>27585</v>
      </c>
      <c r="AF648" s="29" t="s">
        <v>274</v>
      </c>
      <c r="AG648" s="29" t="s">
        <v>59</v>
      </c>
      <c r="AH648" s="29" t="s">
        <v>807</v>
      </c>
      <c r="AI648" s="29" t="s">
        <v>61</v>
      </c>
      <c r="AJ648" s="29" t="s">
        <v>62</v>
      </c>
      <c r="AK648" s="26" t="s">
        <v>63</v>
      </c>
      <c r="AL648" s="26" t="s">
        <v>62</v>
      </c>
      <c r="AM648" s="26" t="s">
        <v>64</v>
      </c>
      <c r="AN648" s="26" t="s">
        <v>65</v>
      </c>
      <c r="AO648" s="26"/>
    </row>
    <row r="649" spans="1:41">
      <c r="A649" s="26">
        <v>58</v>
      </c>
      <c r="B649" s="26" t="s">
        <v>798</v>
      </c>
      <c r="C649" s="26" t="s">
        <v>799</v>
      </c>
      <c r="D649" s="26" t="s">
        <v>800</v>
      </c>
      <c r="E649" s="26" t="s">
        <v>2635</v>
      </c>
      <c r="F649" s="26" t="s">
        <v>2636</v>
      </c>
      <c r="G649" s="26" t="s">
        <v>1729</v>
      </c>
      <c r="H649" s="26" t="s">
        <v>896</v>
      </c>
      <c r="I649" s="26" t="s">
        <v>589</v>
      </c>
      <c r="J649" s="26">
        <v>30</v>
      </c>
      <c r="K649" s="26" t="s">
        <v>803</v>
      </c>
      <c r="L649" s="26" t="s">
        <v>804</v>
      </c>
      <c r="M649" s="13" t="s">
        <v>2637</v>
      </c>
      <c r="N649" s="26"/>
      <c r="O649" s="26" t="s">
        <v>2638</v>
      </c>
      <c r="P649" s="26" t="s">
        <v>1196</v>
      </c>
      <c r="Q649" s="26" t="s">
        <v>2639</v>
      </c>
      <c r="R649" s="26">
        <v>36</v>
      </c>
      <c r="S649" s="36">
        <v>33570</v>
      </c>
      <c r="T649" s="36"/>
      <c r="U649" s="36"/>
      <c r="V649" s="28">
        <f t="shared" si="218"/>
        <v>33570</v>
      </c>
      <c r="W649" s="27">
        <f t="shared" si="219"/>
        <v>33570</v>
      </c>
      <c r="X649" s="27">
        <f t="shared" si="220"/>
        <v>0</v>
      </c>
      <c r="Y649" s="27">
        <f t="shared" si="221"/>
        <v>0</v>
      </c>
      <c r="Z649" s="28">
        <f t="shared" si="222"/>
        <v>33570</v>
      </c>
      <c r="AA649" s="27">
        <f t="shared" si="223"/>
        <v>33570</v>
      </c>
      <c r="AB649" s="27">
        <f t="shared" si="224"/>
        <v>0</v>
      </c>
      <c r="AC649" s="27">
        <f t="shared" si="225"/>
        <v>0</v>
      </c>
      <c r="AD649" s="28">
        <f t="shared" si="226"/>
        <v>33570</v>
      </c>
      <c r="AE649" s="28">
        <f t="shared" si="227"/>
        <v>100710</v>
      </c>
      <c r="AF649" s="29" t="s">
        <v>274</v>
      </c>
      <c r="AG649" s="29" t="s">
        <v>59</v>
      </c>
      <c r="AH649" s="29" t="s">
        <v>807</v>
      </c>
      <c r="AI649" s="29" t="s">
        <v>61</v>
      </c>
      <c r="AJ649" s="29" t="s">
        <v>62</v>
      </c>
      <c r="AK649" s="26" t="s">
        <v>63</v>
      </c>
      <c r="AL649" s="26" t="s">
        <v>62</v>
      </c>
      <c r="AM649" s="26" t="s">
        <v>64</v>
      </c>
      <c r="AN649" s="26" t="s">
        <v>65</v>
      </c>
      <c r="AO649" s="26"/>
    </row>
    <row r="650" spans="1:41">
      <c r="A650" s="26">
        <v>59</v>
      </c>
      <c r="B650" s="26" t="s">
        <v>798</v>
      </c>
      <c r="C650" s="26" t="s">
        <v>799</v>
      </c>
      <c r="D650" s="26" t="s">
        <v>800</v>
      </c>
      <c r="E650" s="26" t="s">
        <v>2635</v>
      </c>
      <c r="F650" s="26" t="s">
        <v>2636</v>
      </c>
      <c r="G650" s="26" t="s">
        <v>1243</v>
      </c>
      <c r="H650" s="26" t="s">
        <v>896</v>
      </c>
      <c r="I650" s="26" t="s">
        <v>589</v>
      </c>
      <c r="J650" s="26">
        <v>30</v>
      </c>
      <c r="K650" s="26" t="s">
        <v>803</v>
      </c>
      <c r="L650" s="26" t="s">
        <v>804</v>
      </c>
      <c r="M650" s="13" t="s">
        <v>2640</v>
      </c>
      <c r="N650" s="26"/>
      <c r="O650" s="26" t="s">
        <v>2641</v>
      </c>
      <c r="P650" s="26" t="s">
        <v>1196</v>
      </c>
      <c r="Q650" s="26" t="s">
        <v>2642</v>
      </c>
      <c r="R650" s="26">
        <v>36</v>
      </c>
      <c r="S650" s="36">
        <v>20962</v>
      </c>
      <c r="T650" s="36"/>
      <c r="U650" s="36"/>
      <c r="V650" s="28">
        <f t="shared" si="218"/>
        <v>20962</v>
      </c>
      <c r="W650" s="27">
        <f t="shared" si="219"/>
        <v>20962</v>
      </c>
      <c r="X650" s="27">
        <f t="shared" si="220"/>
        <v>0</v>
      </c>
      <c r="Y650" s="27">
        <f t="shared" si="221"/>
        <v>0</v>
      </c>
      <c r="Z650" s="28">
        <f t="shared" si="222"/>
        <v>20962</v>
      </c>
      <c r="AA650" s="27">
        <f t="shared" si="223"/>
        <v>20962</v>
      </c>
      <c r="AB650" s="27">
        <f t="shared" si="224"/>
        <v>0</v>
      </c>
      <c r="AC650" s="27">
        <f t="shared" si="225"/>
        <v>0</v>
      </c>
      <c r="AD650" s="28">
        <f t="shared" si="226"/>
        <v>20962</v>
      </c>
      <c r="AE650" s="28">
        <f t="shared" si="227"/>
        <v>62886</v>
      </c>
      <c r="AF650" s="29" t="s">
        <v>274</v>
      </c>
      <c r="AG650" s="29" t="s">
        <v>59</v>
      </c>
      <c r="AH650" s="29" t="s">
        <v>807</v>
      </c>
      <c r="AI650" s="29" t="s">
        <v>61</v>
      </c>
      <c r="AJ650" s="29" t="s">
        <v>62</v>
      </c>
      <c r="AK650" s="26" t="s">
        <v>63</v>
      </c>
      <c r="AL650" s="26" t="s">
        <v>62</v>
      </c>
      <c r="AM650" s="26" t="s">
        <v>64</v>
      </c>
      <c r="AN650" s="26" t="s">
        <v>65</v>
      </c>
      <c r="AO650" s="26"/>
    </row>
    <row r="651" spans="1:41">
      <c r="A651" s="26">
        <v>60</v>
      </c>
      <c r="B651" s="26" t="s">
        <v>798</v>
      </c>
      <c r="C651" s="26" t="s">
        <v>799</v>
      </c>
      <c r="D651" s="26" t="s">
        <v>800</v>
      </c>
      <c r="E651" s="26" t="s">
        <v>2643</v>
      </c>
      <c r="F651" s="26" t="s">
        <v>2644</v>
      </c>
      <c r="G651" s="26" t="s">
        <v>2645</v>
      </c>
      <c r="H651" s="26" t="s">
        <v>804</v>
      </c>
      <c r="I651" s="26" t="s">
        <v>884</v>
      </c>
      <c r="J651" s="26">
        <v>55</v>
      </c>
      <c r="K651" s="26" t="s">
        <v>803</v>
      </c>
      <c r="L651" s="26" t="s">
        <v>804</v>
      </c>
      <c r="M651" s="13" t="s">
        <v>2646</v>
      </c>
      <c r="N651" s="26"/>
      <c r="O651" s="26" t="s">
        <v>2647</v>
      </c>
      <c r="P651" s="26" t="s">
        <v>1196</v>
      </c>
      <c r="Q651" s="26" t="s">
        <v>2648</v>
      </c>
      <c r="R651" s="26">
        <v>36</v>
      </c>
      <c r="S651" s="36">
        <v>31411</v>
      </c>
      <c r="T651" s="36"/>
      <c r="U651" s="36"/>
      <c r="V651" s="28">
        <f t="shared" si="218"/>
        <v>31411</v>
      </c>
      <c r="W651" s="27">
        <f t="shared" si="219"/>
        <v>31411</v>
      </c>
      <c r="X651" s="27">
        <f t="shared" si="220"/>
        <v>0</v>
      </c>
      <c r="Y651" s="27">
        <f t="shared" si="221"/>
        <v>0</v>
      </c>
      <c r="Z651" s="28">
        <f t="shared" si="222"/>
        <v>31411</v>
      </c>
      <c r="AA651" s="27">
        <f t="shared" si="223"/>
        <v>31411</v>
      </c>
      <c r="AB651" s="27">
        <f t="shared" si="224"/>
        <v>0</v>
      </c>
      <c r="AC651" s="27">
        <f t="shared" si="225"/>
        <v>0</v>
      </c>
      <c r="AD651" s="28">
        <f t="shared" si="226"/>
        <v>31411</v>
      </c>
      <c r="AE651" s="28">
        <f t="shared" si="227"/>
        <v>94233</v>
      </c>
      <c r="AF651" s="29" t="s">
        <v>274</v>
      </c>
      <c r="AG651" s="29" t="s">
        <v>59</v>
      </c>
      <c r="AH651" s="29" t="s">
        <v>807</v>
      </c>
      <c r="AI651" s="29" t="s">
        <v>61</v>
      </c>
      <c r="AJ651" s="29" t="s">
        <v>62</v>
      </c>
      <c r="AK651" s="26" t="s">
        <v>63</v>
      </c>
      <c r="AL651" s="26" t="s">
        <v>62</v>
      </c>
      <c r="AM651" s="26" t="s">
        <v>64</v>
      </c>
      <c r="AN651" s="26" t="s">
        <v>65</v>
      </c>
      <c r="AO651" s="26"/>
    </row>
    <row r="652" spans="1:41">
      <c r="A652" s="26">
        <v>61</v>
      </c>
      <c r="B652" s="26" t="s">
        <v>798</v>
      </c>
      <c r="C652" s="26" t="s">
        <v>799</v>
      </c>
      <c r="D652" s="26" t="s">
        <v>800</v>
      </c>
      <c r="E652" s="26" t="s">
        <v>2643</v>
      </c>
      <c r="F652" s="26" t="s">
        <v>2644</v>
      </c>
      <c r="G652" s="26" t="s">
        <v>1874</v>
      </c>
      <c r="H652" s="26" t="s">
        <v>804</v>
      </c>
      <c r="I652" s="26" t="s">
        <v>884</v>
      </c>
      <c r="J652" s="26">
        <v>49</v>
      </c>
      <c r="K652" s="26" t="s">
        <v>803</v>
      </c>
      <c r="L652" s="26" t="s">
        <v>804</v>
      </c>
      <c r="M652" s="13" t="s">
        <v>2649</v>
      </c>
      <c r="N652" s="26"/>
      <c r="O652" s="26" t="s">
        <v>2650</v>
      </c>
      <c r="P652" s="26" t="s">
        <v>692</v>
      </c>
      <c r="Q652" s="26" t="s">
        <v>2651</v>
      </c>
      <c r="R652" s="26">
        <v>36</v>
      </c>
      <c r="S652" s="36">
        <v>7370</v>
      </c>
      <c r="T652" s="36"/>
      <c r="U652" s="36"/>
      <c r="V652" s="28">
        <f t="shared" si="218"/>
        <v>7370</v>
      </c>
      <c r="W652" s="27">
        <f t="shared" si="219"/>
        <v>7370</v>
      </c>
      <c r="X652" s="27">
        <f t="shared" si="220"/>
        <v>0</v>
      </c>
      <c r="Y652" s="27">
        <f t="shared" si="221"/>
        <v>0</v>
      </c>
      <c r="Z652" s="28">
        <f t="shared" si="222"/>
        <v>7370</v>
      </c>
      <c r="AA652" s="27">
        <f t="shared" si="223"/>
        <v>7370</v>
      </c>
      <c r="AB652" s="27">
        <f t="shared" si="224"/>
        <v>0</v>
      </c>
      <c r="AC652" s="27">
        <f t="shared" si="225"/>
        <v>0</v>
      </c>
      <c r="AD652" s="28">
        <f t="shared" si="226"/>
        <v>7370</v>
      </c>
      <c r="AE652" s="28">
        <f t="shared" si="227"/>
        <v>22110</v>
      </c>
      <c r="AF652" s="29" t="s">
        <v>274</v>
      </c>
      <c r="AG652" s="29" t="s">
        <v>59</v>
      </c>
      <c r="AH652" s="29" t="s">
        <v>807</v>
      </c>
      <c r="AI652" s="29" t="s">
        <v>61</v>
      </c>
      <c r="AJ652" s="29" t="s">
        <v>62</v>
      </c>
      <c r="AK652" s="26" t="s">
        <v>63</v>
      </c>
      <c r="AL652" s="26" t="s">
        <v>62</v>
      </c>
      <c r="AM652" s="26" t="s">
        <v>64</v>
      </c>
      <c r="AN652" s="26" t="s">
        <v>65</v>
      </c>
      <c r="AO652" s="26"/>
    </row>
    <row r="653" spans="1:41">
      <c r="A653" s="26">
        <v>62</v>
      </c>
      <c r="B653" s="26" t="s">
        <v>798</v>
      </c>
      <c r="C653" s="26" t="s">
        <v>799</v>
      </c>
      <c r="D653" s="26" t="s">
        <v>800</v>
      </c>
      <c r="E653" s="26" t="s">
        <v>2643</v>
      </c>
      <c r="F653" s="26" t="s">
        <v>2644</v>
      </c>
      <c r="G653" s="26" t="s">
        <v>2652</v>
      </c>
      <c r="H653" s="26" t="s">
        <v>804</v>
      </c>
      <c r="I653" s="26" t="s">
        <v>884</v>
      </c>
      <c r="J653" s="26">
        <v>55</v>
      </c>
      <c r="K653" s="26" t="s">
        <v>803</v>
      </c>
      <c r="L653" s="26" t="s">
        <v>804</v>
      </c>
      <c r="M653" s="13" t="s">
        <v>2653</v>
      </c>
      <c r="N653" s="26"/>
      <c r="O653" s="26" t="s">
        <v>2654</v>
      </c>
      <c r="P653" s="26" t="s">
        <v>692</v>
      </c>
      <c r="Q653" s="26" t="s">
        <v>2651</v>
      </c>
      <c r="R653" s="26">
        <v>36</v>
      </c>
      <c r="S653" s="36">
        <v>9954</v>
      </c>
      <c r="T653" s="36"/>
      <c r="U653" s="36"/>
      <c r="V653" s="28">
        <f t="shared" si="218"/>
        <v>9954</v>
      </c>
      <c r="W653" s="27">
        <f t="shared" si="219"/>
        <v>9954</v>
      </c>
      <c r="X653" s="27">
        <f t="shared" si="220"/>
        <v>0</v>
      </c>
      <c r="Y653" s="27">
        <f t="shared" si="221"/>
        <v>0</v>
      </c>
      <c r="Z653" s="28">
        <f t="shared" si="222"/>
        <v>9954</v>
      </c>
      <c r="AA653" s="27">
        <f t="shared" si="223"/>
        <v>9954</v>
      </c>
      <c r="AB653" s="27">
        <f t="shared" si="224"/>
        <v>0</v>
      </c>
      <c r="AC653" s="27">
        <f t="shared" si="225"/>
        <v>0</v>
      </c>
      <c r="AD653" s="28">
        <f t="shared" si="226"/>
        <v>9954</v>
      </c>
      <c r="AE653" s="28">
        <f t="shared" si="227"/>
        <v>29862</v>
      </c>
      <c r="AF653" s="29" t="s">
        <v>274</v>
      </c>
      <c r="AG653" s="29" t="s">
        <v>59</v>
      </c>
      <c r="AH653" s="29" t="s">
        <v>807</v>
      </c>
      <c r="AI653" s="29" t="s">
        <v>61</v>
      </c>
      <c r="AJ653" s="29" t="s">
        <v>62</v>
      </c>
      <c r="AK653" s="26" t="s">
        <v>63</v>
      </c>
      <c r="AL653" s="26" t="s">
        <v>62</v>
      </c>
      <c r="AM653" s="26" t="s">
        <v>64</v>
      </c>
      <c r="AN653" s="26" t="s">
        <v>65</v>
      </c>
      <c r="AO653" s="26"/>
    </row>
    <row r="654" spans="1:41">
      <c r="A654" s="26">
        <v>63</v>
      </c>
      <c r="B654" s="26" t="s">
        <v>798</v>
      </c>
      <c r="C654" s="26" t="s">
        <v>799</v>
      </c>
      <c r="D654" s="26" t="s">
        <v>800</v>
      </c>
      <c r="E654" s="26" t="s">
        <v>2643</v>
      </c>
      <c r="F654" s="26" t="s">
        <v>2644</v>
      </c>
      <c r="G654" s="26" t="s">
        <v>2652</v>
      </c>
      <c r="H654" s="26" t="s">
        <v>804</v>
      </c>
      <c r="I654" s="26" t="s">
        <v>884</v>
      </c>
      <c r="J654" s="26">
        <v>55</v>
      </c>
      <c r="K654" s="26" t="s">
        <v>803</v>
      </c>
      <c r="L654" s="26" t="s">
        <v>804</v>
      </c>
      <c r="M654" s="13" t="s">
        <v>2655</v>
      </c>
      <c r="N654" s="26"/>
      <c r="O654" s="26" t="s">
        <v>2656</v>
      </c>
      <c r="P654" s="26" t="s">
        <v>692</v>
      </c>
      <c r="Q654" s="26" t="s">
        <v>2651</v>
      </c>
      <c r="R654" s="26">
        <v>36</v>
      </c>
      <c r="S654" s="36">
        <v>17482</v>
      </c>
      <c r="T654" s="36"/>
      <c r="U654" s="36"/>
      <c r="V654" s="28">
        <f t="shared" si="218"/>
        <v>17482</v>
      </c>
      <c r="W654" s="27">
        <f t="shared" si="219"/>
        <v>17482</v>
      </c>
      <c r="X654" s="27">
        <f t="shared" si="220"/>
        <v>0</v>
      </c>
      <c r="Y654" s="27">
        <f t="shared" si="221"/>
        <v>0</v>
      </c>
      <c r="Z654" s="28">
        <f t="shared" si="222"/>
        <v>17482</v>
      </c>
      <c r="AA654" s="27">
        <f t="shared" si="223"/>
        <v>17482</v>
      </c>
      <c r="AB654" s="27">
        <f t="shared" si="224"/>
        <v>0</v>
      </c>
      <c r="AC654" s="27">
        <f t="shared" si="225"/>
        <v>0</v>
      </c>
      <c r="AD654" s="28">
        <f t="shared" si="226"/>
        <v>17482</v>
      </c>
      <c r="AE654" s="28">
        <f t="shared" si="227"/>
        <v>52446</v>
      </c>
      <c r="AF654" s="29" t="s">
        <v>274</v>
      </c>
      <c r="AG654" s="29" t="s">
        <v>59</v>
      </c>
      <c r="AH654" s="29" t="s">
        <v>807</v>
      </c>
      <c r="AI654" s="29" t="s">
        <v>61</v>
      </c>
      <c r="AJ654" s="29" t="s">
        <v>62</v>
      </c>
      <c r="AK654" s="26" t="s">
        <v>63</v>
      </c>
      <c r="AL654" s="26" t="s">
        <v>62</v>
      </c>
      <c r="AM654" s="26" t="s">
        <v>64</v>
      </c>
      <c r="AN654" s="26" t="s">
        <v>65</v>
      </c>
      <c r="AO654" s="26"/>
    </row>
    <row r="655" spans="1:41">
      <c r="A655" s="26">
        <v>64</v>
      </c>
      <c r="B655" s="26" t="s">
        <v>798</v>
      </c>
      <c r="C655" s="26" t="s">
        <v>799</v>
      </c>
      <c r="D655" s="26" t="s">
        <v>800</v>
      </c>
      <c r="E655" s="26" t="s">
        <v>2643</v>
      </c>
      <c r="F655" s="26" t="s">
        <v>2644</v>
      </c>
      <c r="G655" s="26" t="s">
        <v>1243</v>
      </c>
      <c r="H655" s="26" t="s">
        <v>2523</v>
      </c>
      <c r="I655" s="26" t="s">
        <v>547</v>
      </c>
      <c r="J655" s="26">
        <v>26</v>
      </c>
      <c r="K655" s="26" t="s">
        <v>2525</v>
      </c>
      <c r="L655" s="26" t="s">
        <v>2523</v>
      </c>
      <c r="M655" s="13" t="s">
        <v>2657</v>
      </c>
      <c r="N655" s="26"/>
      <c r="O655" s="26" t="s">
        <v>2658</v>
      </c>
      <c r="P655" s="26" t="s">
        <v>692</v>
      </c>
      <c r="Q655" s="26" t="s">
        <v>2634</v>
      </c>
      <c r="R655" s="26">
        <v>36</v>
      </c>
      <c r="S655" s="36">
        <v>23375</v>
      </c>
      <c r="T655" s="36"/>
      <c r="U655" s="36"/>
      <c r="V655" s="28">
        <f t="shared" si="218"/>
        <v>23375</v>
      </c>
      <c r="W655" s="27">
        <f t="shared" si="219"/>
        <v>23375</v>
      </c>
      <c r="X655" s="27">
        <f t="shared" si="220"/>
        <v>0</v>
      </c>
      <c r="Y655" s="27">
        <f t="shared" si="221"/>
        <v>0</v>
      </c>
      <c r="Z655" s="28">
        <f t="shared" si="222"/>
        <v>23375</v>
      </c>
      <c r="AA655" s="27">
        <f t="shared" si="223"/>
        <v>23375</v>
      </c>
      <c r="AB655" s="27">
        <f t="shared" si="224"/>
        <v>0</v>
      </c>
      <c r="AC655" s="27">
        <f t="shared" si="225"/>
        <v>0</v>
      </c>
      <c r="AD655" s="28">
        <f t="shared" si="226"/>
        <v>23375</v>
      </c>
      <c r="AE655" s="28">
        <f t="shared" si="227"/>
        <v>70125</v>
      </c>
      <c r="AF655" s="29" t="s">
        <v>274</v>
      </c>
      <c r="AG655" s="29" t="s">
        <v>59</v>
      </c>
      <c r="AH655" s="29" t="s">
        <v>807</v>
      </c>
      <c r="AI655" s="29" t="s">
        <v>61</v>
      </c>
      <c r="AJ655" s="29" t="s">
        <v>62</v>
      </c>
      <c r="AK655" s="26" t="s">
        <v>63</v>
      </c>
      <c r="AL655" s="26" t="s">
        <v>62</v>
      </c>
      <c r="AM655" s="26" t="s">
        <v>64</v>
      </c>
      <c r="AN655" s="26" t="s">
        <v>65</v>
      </c>
      <c r="AO655" s="26"/>
    </row>
    <row r="656" spans="1:41">
      <c r="A656" s="26">
        <v>65</v>
      </c>
      <c r="B656" s="26" t="s">
        <v>798</v>
      </c>
      <c r="C656" s="26" t="s">
        <v>799</v>
      </c>
      <c r="D656" s="26" t="s">
        <v>800</v>
      </c>
      <c r="E656" s="26" t="s">
        <v>2659</v>
      </c>
      <c r="F656" s="26" t="s">
        <v>2660</v>
      </c>
      <c r="G656" s="26" t="s">
        <v>2645</v>
      </c>
      <c r="H656" s="26" t="s">
        <v>973</v>
      </c>
      <c r="I656" s="26" t="s">
        <v>510</v>
      </c>
      <c r="J656" s="26" t="s">
        <v>2661</v>
      </c>
      <c r="K656" s="26" t="s">
        <v>2540</v>
      </c>
      <c r="L656" s="26" t="s">
        <v>973</v>
      </c>
      <c r="M656" s="13" t="s">
        <v>2662</v>
      </c>
      <c r="N656" s="26"/>
      <c r="O656" s="26" t="s">
        <v>2663</v>
      </c>
      <c r="P656" s="26" t="s">
        <v>1196</v>
      </c>
      <c r="Q656" s="26" t="s">
        <v>2664</v>
      </c>
      <c r="R656" s="26">
        <v>36</v>
      </c>
      <c r="S656" s="36">
        <v>15834</v>
      </c>
      <c r="T656" s="36"/>
      <c r="U656" s="36"/>
      <c r="V656" s="28">
        <f t="shared" ref="V656:V672" si="228">SUM(S656:U656)</f>
        <v>15834</v>
      </c>
      <c r="W656" s="27">
        <f t="shared" ref="W656:W672" si="229">S656</f>
        <v>15834</v>
      </c>
      <c r="X656" s="27">
        <f t="shared" ref="X656:X672" si="230">T656</f>
        <v>0</v>
      </c>
      <c r="Y656" s="27">
        <f t="shared" ref="Y656:Y672" si="231">U656</f>
        <v>0</v>
      </c>
      <c r="Z656" s="28">
        <f t="shared" ref="Z656:Z672" si="232">SUM(W656:Y656)</f>
        <v>15834</v>
      </c>
      <c r="AA656" s="27">
        <f t="shared" ref="AA656:AA672" si="233">W656</f>
        <v>15834</v>
      </c>
      <c r="AB656" s="27">
        <f t="shared" ref="AB656:AB672" si="234">X656</f>
        <v>0</v>
      </c>
      <c r="AC656" s="27">
        <f t="shared" ref="AC656:AC672" si="235">Y656</f>
        <v>0</v>
      </c>
      <c r="AD656" s="28">
        <f t="shared" ref="AD656:AD672" si="236">SUM(AA656:AC656)</f>
        <v>15834</v>
      </c>
      <c r="AE656" s="28">
        <f t="shared" ref="AE656:AE672" si="237">V656+Z656+AD656</f>
        <v>47502</v>
      </c>
      <c r="AF656" s="29" t="s">
        <v>274</v>
      </c>
      <c r="AG656" s="29" t="s">
        <v>1533</v>
      </c>
      <c r="AH656" s="29" t="s">
        <v>807</v>
      </c>
      <c r="AI656" s="29" t="s">
        <v>1534</v>
      </c>
      <c r="AJ656" s="29" t="s">
        <v>1535</v>
      </c>
      <c r="AK656" s="26" t="s">
        <v>1536</v>
      </c>
      <c r="AL656" s="26" t="s">
        <v>1537</v>
      </c>
      <c r="AM656" s="26" t="s">
        <v>64</v>
      </c>
      <c r="AN656" s="26" t="s">
        <v>65</v>
      </c>
      <c r="AO656" s="26" t="s">
        <v>2665</v>
      </c>
    </row>
    <row r="657" spans="1:41">
      <c r="A657" s="26">
        <v>66</v>
      </c>
      <c r="B657" s="26" t="s">
        <v>798</v>
      </c>
      <c r="C657" s="26" t="s">
        <v>799</v>
      </c>
      <c r="D657" s="26" t="s">
        <v>800</v>
      </c>
      <c r="E657" s="26" t="s">
        <v>2659</v>
      </c>
      <c r="F657" s="26" t="s">
        <v>2660</v>
      </c>
      <c r="G657" s="26" t="s">
        <v>1243</v>
      </c>
      <c r="H657" s="26" t="s">
        <v>973</v>
      </c>
      <c r="I657" s="26" t="s">
        <v>510</v>
      </c>
      <c r="J657" s="26">
        <v>2</v>
      </c>
      <c r="K657" s="26" t="s">
        <v>2540</v>
      </c>
      <c r="L657" s="26" t="s">
        <v>973</v>
      </c>
      <c r="M657" s="13" t="s">
        <v>2666</v>
      </c>
      <c r="N657" s="26"/>
      <c r="O657" s="26" t="s">
        <v>2667</v>
      </c>
      <c r="P657" s="26" t="s">
        <v>1196</v>
      </c>
      <c r="Q657" s="26" t="s">
        <v>2668</v>
      </c>
      <c r="R657" s="26">
        <v>36</v>
      </c>
      <c r="S657" s="36">
        <v>26778</v>
      </c>
      <c r="T657" s="36"/>
      <c r="U657" s="36"/>
      <c r="V657" s="28">
        <f t="shared" si="228"/>
        <v>26778</v>
      </c>
      <c r="W657" s="27">
        <f t="shared" si="229"/>
        <v>26778</v>
      </c>
      <c r="X657" s="27">
        <f t="shared" si="230"/>
        <v>0</v>
      </c>
      <c r="Y657" s="27">
        <f t="shared" si="231"/>
        <v>0</v>
      </c>
      <c r="Z657" s="28">
        <f t="shared" si="232"/>
        <v>26778</v>
      </c>
      <c r="AA657" s="27">
        <f t="shared" si="233"/>
        <v>26778</v>
      </c>
      <c r="AB657" s="27">
        <f t="shared" si="234"/>
        <v>0</v>
      </c>
      <c r="AC657" s="27">
        <f t="shared" si="235"/>
        <v>0</v>
      </c>
      <c r="AD657" s="28">
        <f t="shared" si="236"/>
        <v>26778</v>
      </c>
      <c r="AE657" s="28">
        <f t="shared" si="237"/>
        <v>80334</v>
      </c>
      <c r="AF657" s="29" t="s">
        <v>274</v>
      </c>
      <c r="AG657" s="29" t="s">
        <v>59</v>
      </c>
      <c r="AH657" s="29" t="s">
        <v>807</v>
      </c>
      <c r="AI657" s="29" t="s">
        <v>61</v>
      </c>
      <c r="AJ657" s="29" t="s">
        <v>62</v>
      </c>
      <c r="AK657" s="26" t="s">
        <v>63</v>
      </c>
      <c r="AL657" s="26" t="s">
        <v>62</v>
      </c>
      <c r="AM657" s="26" t="s">
        <v>64</v>
      </c>
      <c r="AN657" s="26" t="s">
        <v>65</v>
      </c>
      <c r="AO657" s="26"/>
    </row>
    <row r="658" spans="1:41">
      <c r="A658" s="26">
        <v>67</v>
      </c>
      <c r="B658" s="26" t="s">
        <v>798</v>
      </c>
      <c r="C658" s="26" t="s">
        <v>799</v>
      </c>
      <c r="D658" s="26" t="s">
        <v>800</v>
      </c>
      <c r="E658" s="26" t="s">
        <v>2659</v>
      </c>
      <c r="F658" s="26" t="s">
        <v>2660</v>
      </c>
      <c r="G658" s="26" t="s">
        <v>1243</v>
      </c>
      <c r="H658" s="26" t="s">
        <v>973</v>
      </c>
      <c r="I658" s="26" t="s">
        <v>510</v>
      </c>
      <c r="J658" s="26">
        <v>2</v>
      </c>
      <c r="K658" s="26" t="s">
        <v>2540</v>
      </c>
      <c r="L658" s="26" t="s">
        <v>973</v>
      </c>
      <c r="M658" s="13" t="s">
        <v>2669</v>
      </c>
      <c r="N658" s="26"/>
      <c r="O658" s="26" t="s">
        <v>2670</v>
      </c>
      <c r="P658" s="26" t="s">
        <v>692</v>
      </c>
      <c r="Q658" s="26" t="s">
        <v>2651</v>
      </c>
      <c r="R658" s="26">
        <v>36</v>
      </c>
      <c r="S658" s="36">
        <v>17921</v>
      </c>
      <c r="T658" s="36"/>
      <c r="U658" s="36"/>
      <c r="V658" s="28">
        <f t="shared" si="228"/>
        <v>17921</v>
      </c>
      <c r="W658" s="27">
        <f t="shared" si="229"/>
        <v>17921</v>
      </c>
      <c r="X658" s="27">
        <f t="shared" si="230"/>
        <v>0</v>
      </c>
      <c r="Y658" s="27">
        <f t="shared" si="231"/>
        <v>0</v>
      </c>
      <c r="Z658" s="28">
        <f t="shared" si="232"/>
        <v>17921</v>
      </c>
      <c r="AA658" s="27">
        <f t="shared" si="233"/>
        <v>17921</v>
      </c>
      <c r="AB658" s="27">
        <f t="shared" si="234"/>
        <v>0</v>
      </c>
      <c r="AC658" s="27">
        <f t="shared" si="235"/>
        <v>0</v>
      </c>
      <c r="AD658" s="28">
        <f t="shared" si="236"/>
        <v>17921</v>
      </c>
      <c r="AE658" s="28">
        <f t="shared" si="237"/>
        <v>53763</v>
      </c>
      <c r="AF658" s="29" t="s">
        <v>274</v>
      </c>
      <c r="AG658" s="29" t="s">
        <v>59</v>
      </c>
      <c r="AH658" s="29" t="s">
        <v>807</v>
      </c>
      <c r="AI658" s="29" t="s">
        <v>61</v>
      </c>
      <c r="AJ658" s="29" t="s">
        <v>62</v>
      </c>
      <c r="AK658" s="26" t="s">
        <v>63</v>
      </c>
      <c r="AL658" s="26" t="s">
        <v>62</v>
      </c>
      <c r="AM658" s="26" t="s">
        <v>64</v>
      </c>
      <c r="AN658" s="26" t="s">
        <v>65</v>
      </c>
      <c r="AO658" s="26"/>
    </row>
    <row r="659" spans="1:41">
      <c r="A659" s="26">
        <v>68</v>
      </c>
      <c r="B659" s="26" t="s">
        <v>798</v>
      </c>
      <c r="C659" s="26" t="s">
        <v>799</v>
      </c>
      <c r="D659" s="26" t="s">
        <v>800</v>
      </c>
      <c r="E659" s="26" t="s">
        <v>2671</v>
      </c>
      <c r="F659" s="26" t="s">
        <v>2672</v>
      </c>
      <c r="G659" s="26" t="s">
        <v>2645</v>
      </c>
      <c r="H659" s="26" t="s">
        <v>2523</v>
      </c>
      <c r="I659" s="26" t="s">
        <v>547</v>
      </c>
      <c r="J659" s="26" t="s">
        <v>2673</v>
      </c>
      <c r="K659" s="26" t="s">
        <v>2525</v>
      </c>
      <c r="L659" s="26" t="s">
        <v>2523</v>
      </c>
      <c r="M659" s="13" t="s">
        <v>2674</v>
      </c>
      <c r="N659" s="26"/>
      <c r="O659" s="26" t="s">
        <v>2675</v>
      </c>
      <c r="P659" s="26" t="s">
        <v>1196</v>
      </c>
      <c r="Q659" s="26" t="s">
        <v>2676</v>
      </c>
      <c r="R659" s="26">
        <v>36</v>
      </c>
      <c r="S659" s="36">
        <v>49418</v>
      </c>
      <c r="T659" s="36"/>
      <c r="U659" s="36"/>
      <c r="V659" s="28">
        <f t="shared" si="228"/>
        <v>49418</v>
      </c>
      <c r="W659" s="27">
        <f t="shared" si="229"/>
        <v>49418</v>
      </c>
      <c r="X659" s="27">
        <f t="shared" si="230"/>
        <v>0</v>
      </c>
      <c r="Y659" s="27">
        <f t="shared" si="231"/>
        <v>0</v>
      </c>
      <c r="Z659" s="28">
        <f t="shared" si="232"/>
        <v>49418</v>
      </c>
      <c r="AA659" s="27">
        <f t="shared" si="233"/>
        <v>49418</v>
      </c>
      <c r="AB659" s="27">
        <f t="shared" si="234"/>
        <v>0</v>
      </c>
      <c r="AC659" s="27">
        <f t="shared" si="235"/>
        <v>0</v>
      </c>
      <c r="AD659" s="28">
        <f t="shared" si="236"/>
        <v>49418</v>
      </c>
      <c r="AE659" s="28">
        <f t="shared" si="237"/>
        <v>148254</v>
      </c>
      <c r="AF659" s="29" t="s">
        <v>274</v>
      </c>
      <c r="AG659" s="29" t="s">
        <v>59</v>
      </c>
      <c r="AH659" s="29" t="s">
        <v>807</v>
      </c>
      <c r="AI659" s="29" t="s">
        <v>61</v>
      </c>
      <c r="AJ659" s="29" t="s">
        <v>62</v>
      </c>
      <c r="AK659" s="26" t="s">
        <v>63</v>
      </c>
      <c r="AL659" s="26" t="s">
        <v>62</v>
      </c>
      <c r="AM659" s="26" t="s">
        <v>64</v>
      </c>
      <c r="AN659" s="26" t="s">
        <v>65</v>
      </c>
      <c r="AO659" s="26"/>
    </row>
    <row r="660" spans="1:41">
      <c r="A660" s="26">
        <v>69</v>
      </c>
      <c r="B660" s="26" t="s">
        <v>798</v>
      </c>
      <c r="C660" s="26" t="s">
        <v>799</v>
      </c>
      <c r="D660" s="26" t="s">
        <v>800</v>
      </c>
      <c r="E660" s="26" t="s">
        <v>2671</v>
      </c>
      <c r="F660" s="26" t="s">
        <v>2672</v>
      </c>
      <c r="G660" s="26" t="s">
        <v>1243</v>
      </c>
      <c r="H660" s="26" t="s">
        <v>2523</v>
      </c>
      <c r="I660" s="26" t="s">
        <v>547</v>
      </c>
      <c r="J660" s="26" t="s">
        <v>1401</v>
      </c>
      <c r="K660" s="26" t="s">
        <v>2525</v>
      </c>
      <c r="L660" s="26" t="s">
        <v>2523</v>
      </c>
      <c r="M660" s="13" t="s">
        <v>2677</v>
      </c>
      <c r="N660" s="26"/>
      <c r="O660" s="26" t="s">
        <v>2678</v>
      </c>
      <c r="P660" s="26" t="s">
        <v>1196</v>
      </c>
      <c r="Q660" s="26" t="s">
        <v>2623</v>
      </c>
      <c r="R660" s="26">
        <v>36</v>
      </c>
      <c r="S660" s="36">
        <v>39267</v>
      </c>
      <c r="T660" s="36"/>
      <c r="U660" s="36"/>
      <c r="V660" s="28">
        <f t="shared" si="228"/>
        <v>39267</v>
      </c>
      <c r="W660" s="27">
        <f t="shared" si="229"/>
        <v>39267</v>
      </c>
      <c r="X660" s="27">
        <f t="shared" si="230"/>
        <v>0</v>
      </c>
      <c r="Y660" s="27">
        <f t="shared" si="231"/>
        <v>0</v>
      </c>
      <c r="Z660" s="28">
        <f t="shared" si="232"/>
        <v>39267</v>
      </c>
      <c r="AA660" s="27">
        <f t="shared" si="233"/>
        <v>39267</v>
      </c>
      <c r="AB660" s="27">
        <f t="shared" si="234"/>
        <v>0</v>
      </c>
      <c r="AC660" s="27">
        <f t="shared" si="235"/>
        <v>0</v>
      </c>
      <c r="AD660" s="28">
        <f t="shared" si="236"/>
        <v>39267</v>
      </c>
      <c r="AE660" s="28">
        <f t="shared" si="237"/>
        <v>117801</v>
      </c>
      <c r="AF660" s="29" t="s">
        <v>274</v>
      </c>
      <c r="AG660" s="29" t="s">
        <v>59</v>
      </c>
      <c r="AH660" s="29" t="s">
        <v>807</v>
      </c>
      <c r="AI660" s="29" t="s">
        <v>61</v>
      </c>
      <c r="AJ660" s="29" t="s">
        <v>62</v>
      </c>
      <c r="AK660" s="26" t="s">
        <v>63</v>
      </c>
      <c r="AL660" s="26" t="s">
        <v>62</v>
      </c>
      <c r="AM660" s="26" t="s">
        <v>64</v>
      </c>
      <c r="AN660" s="26" t="s">
        <v>65</v>
      </c>
      <c r="AO660" s="26"/>
    </row>
    <row r="661" spans="1:41">
      <c r="A661" s="26">
        <v>70</v>
      </c>
      <c r="B661" s="26" t="s">
        <v>798</v>
      </c>
      <c r="C661" s="26" t="s">
        <v>799</v>
      </c>
      <c r="D661" s="26" t="s">
        <v>800</v>
      </c>
      <c r="E661" s="26" t="s">
        <v>2679</v>
      </c>
      <c r="F661" s="26" t="s">
        <v>2680</v>
      </c>
      <c r="G661" s="26" t="s">
        <v>1243</v>
      </c>
      <c r="H661" s="26" t="s">
        <v>833</v>
      </c>
      <c r="I661" s="26" t="s">
        <v>499</v>
      </c>
      <c r="J661" s="26">
        <v>111</v>
      </c>
      <c r="K661" s="26" t="s">
        <v>2529</v>
      </c>
      <c r="L661" s="26" t="s">
        <v>833</v>
      </c>
      <c r="M661" s="13" t="s">
        <v>2681</v>
      </c>
      <c r="N661" s="26"/>
      <c r="O661" s="26" t="s">
        <v>2682</v>
      </c>
      <c r="P661" s="26" t="s">
        <v>1196</v>
      </c>
      <c r="Q661" s="26" t="s">
        <v>2664</v>
      </c>
      <c r="R661" s="26">
        <v>36</v>
      </c>
      <c r="S661" s="36">
        <v>16828</v>
      </c>
      <c r="T661" s="36"/>
      <c r="U661" s="36"/>
      <c r="V661" s="28">
        <f t="shared" si="228"/>
        <v>16828</v>
      </c>
      <c r="W661" s="27">
        <f t="shared" si="229"/>
        <v>16828</v>
      </c>
      <c r="X661" s="27">
        <f t="shared" si="230"/>
        <v>0</v>
      </c>
      <c r="Y661" s="27">
        <f t="shared" si="231"/>
        <v>0</v>
      </c>
      <c r="Z661" s="28">
        <f t="shared" si="232"/>
        <v>16828</v>
      </c>
      <c r="AA661" s="27">
        <f t="shared" si="233"/>
        <v>16828</v>
      </c>
      <c r="AB661" s="27">
        <f t="shared" si="234"/>
        <v>0</v>
      </c>
      <c r="AC661" s="27">
        <f t="shared" si="235"/>
        <v>0</v>
      </c>
      <c r="AD661" s="28">
        <f t="shared" si="236"/>
        <v>16828</v>
      </c>
      <c r="AE661" s="28">
        <f t="shared" si="237"/>
        <v>50484</v>
      </c>
      <c r="AF661" s="29" t="s">
        <v>274</v>
      </c>
      <c r="AG661" s="29" t="s">
        <v>59</v>
      </c>
      <c r="AH661" s="29" t="s">
        <v>807</v>
      </c>
      <c r="AI661" s="29" t="s">
        <v>61</v>
      </c>
      <c r="AJ661" s="29" t="s">
        <v>62</v>
      </c>
      <c r="AK661" s="26" t="s">
        <v>63</v>
      </c>
      <c r="AL661" s="26" t="s">
        <v>62</v>
      </c>
      <c r="AM661" s="26" t="s">
        <v>64</v>
      </c>
      <c r="AN661" s="26" t="s">
        <v>65</v>
      </c>
      <c r="AO661" s="26"/>
    </row>
    <row r="662" spans="1:41">
      <c r="A662" s="26">
        <v>71</v>
      </c>
      <c r="B662" s="26" t="s">
        <v>798</v>
      </c>
      <c r="C662" s="26" t="s">
        <v>799</v>
      </c>
      <c r="D662" s="26" t="s">
        <v>800</v>
      </c>
      <c r="E662" s="26" t="s">
        <v>2679</v>
      </c>
      <c r="F662" s="26" t="s">
        <v>2680</v>
      </c>
      <c r="G662" s="26" t="s">
        <v>2645</v>
      </c>
      <c r="H662" s="26" t="s">
        <v>833</v>
      </c>
      <c r="I662" s="26" t="s">
        <v>499</v>
      </c>
      <c r="J662" s="26">
        <v>110</v>
      </c>
      <c r="K662" s="26" t="s">
        <v>2529</v>
      </c>
      <c r="L662" s="26" t="s">
        <v>833</v>
      </c>
      <c r="M662" s="13" t="s">
        <v>2683</v>
      </c>
      <c r="N662" s="26"/>
      <c r="O662" s="26" t="s">
        <v>2684</v>
      </c>
      <c r="P662" s="26" t="s">
        <v>692</v>
      </c>
      <c r="Q662" s="26" t="s">
        <v>2651</v>
      </c>
      <c r="R662" s="26">
        <v>36</v>
      </c>
      <c r="S662" s="36">
        <v>23082</v>
      </c>
      <c r="T662" s="36"/>
      <c r="U662" s="36"/>
      <c r="V662" s="28">
        <f t="shared" si="228"/>
        <v>23082</v>
      </c>
      <c r="W662" s="27">
        <f t="shared" si="229"/>
        <v>23082</v>
      </c>
      <c r="X662" s="27">
        <f t="shared" si="230"/>
        <v>0</v>
      </c>
      <c r="Y662" s="27">
        <f t="shared" si="231"/>
        <v>0</v>
      </c>
      <c r="Z662" s="28">
        <f t="shared" si="232"/>
        <v>23082</v>
      </c>
      <c r="AA662" s="27">
        <f t="shared" si="233"/>
        <v>23082</v>
      </c>
      <c r="AB662" s="27">
        <f t="shared" si="234"/>
        <v>0</v>
      </c>
      <c r="AC662" s="27">
        <f t="shared" si="235"/>
        <v>0</v>
      </c>
      <c r="AD662" s="28">
        <f t="shared" si="236"/>
        <v>23082</v>
      </c>
      <c r="AE662" s="28">
        <f t="shared" si="237"/>
        <v>69246</v>
      </c>
      <c r="AF662" s="29" t="s">
        <v>274</v>
      </c>
      <c r="AG662" s="29" t="s">
        <v>59</v>
      </c>
      <c r="AH662" s="29" t="s">
        <v>807</v>
      </c>
      <c r="AI662" s="29" t="s">
        <v>61</v>
      </c>
      <c r="AJ662" s="29" t="s">
        <v>62</v>
      </c>
      <c r="AK662" s="26" t="s">
        <v>63</v>
      </c>
      <c r="AL662" s="26" t="s">
        <v>62</v>
      </c>
      <c r="AM662" s="26" t="s">
        <v>64</v>
      </c>
      <c r="AN662" s="26" t="s">
        <v>65</v>
      </c>
      <c r="AO662" s="26"/>
    </row>
    <row r="663" spans="1:41">
      <c r="A663" s="26">
        <v>72</v>
      </c>
      <c r="B663" s="26" t="s">
        <v>798</v>
      </c>
      <c r="C663" s="26" t="s">
        <v>799</v>
      </c>
      <c r="D663" s="26" t="s">
        <v>800</v>
      </c>
      <c r="E663" s="26" t="s">
        <v>2679</v>
      </c>
      <c r="F663" s="26" t="s">
        <v>2680</v>
      </c>
      <c r="G663" s="26" t="s">
        <v>2685</v>
      </c>
      <c r="H663" s="26" t="s">
        <v>833</v>
      </c>
      <c r="I663" s="26" t="s">
        <v>499</v>
      </c>
      <c r="J663" s="26">
        <v>110</v>
      </c>
      <c r="K663" s="26" t="s">
        <v>2529</v>
      </c>
      <c r="L663" s="26" t="s">
        <v>833</v>
      </c>
      <c r="M663" s="13" t="s">
        <v>2686</v>
      </c>
      <c r="N663" s="26"/>
      <c r="O663" s="26" t="s">
        <v>2687</v>
      </c>
      <c r="P663" s="26" t="s">
        <v>692</v>
      </c>
      <c r="Q663" s="26" t="s">
        <v>2651</v>
      </c>
      <c r="R663" s="26">
        <v>36</v>
      </c>
      <c r="S663" s="36">
        <v>8556</v>
      </c>
      <c r="T663" s="36"/>
      <c r="U663" s="36"/>
      <c r="V663" s="28">
        <f t="shared" si="228"/>
        <v>8556</v>
      </c>
      <c r="W663" s="27">
        <f t="shared" si="229"/>
        <v>8556</v>
      </c>
      <c r="X663" s="27">
        <f t="shared" si="230"/>
        <v>0</v>
      </c>
      <c r="Y663" s="27">
        <f t="shared" si="231"/>
        <v>0</v>
      </c>
      <c r="Z663" s="28">
        <f t="shared" si="232"/>
        <v>8556</v>
      </c>
      <c r="AA663" s="27">
        <f t="shared" si="233"/>
        <v>8556</v>
      </c>
      <c r="AB663" s="27">
        <f t="shared" si="234"/>
        <v>0</v>
      </c>
      <c r="AC663" s="27">
        <f t="shared" si="235"/>
        <v>0</v>
      </c>
      <c r="AD663" s="28">
        <f t="shared" si="236"/>
        <v>8556</v>
      </c>
      <c r="AE663" s="28">
        <f t="shared" si="237"/>
        <v>25668</v>
      </c>
      <c r="AF663" s="29" t="s">
        <v>274</v>
      </c>
      <c r="AG663" s="29" t="s">
        <v>59</v>
      </c>
      <c r="AH663" s="29" t="s">
        <v>807</v>
      </c>
      <c r="AI663" s="29" t="s">
        <v>61</v>
      </c>
      <c r="AJ663" s="29" t="s">
        <v>62</v>
      </c>
      <c r="AK663" s="26" t="s">
        <v>63</v>
      </c>
      <c r="AL663" s="26" t="s">
        <v>62</v>
      </c>
      <c r="AM663" s="26" t="s">
        <v>64</v>
      </c>
      <c r="AN663" s="26" t="s">
        <v>65</v>
      </c>
      <c r="AO663" s="26"/>
    </row>
    <row r="664" spans="1:41">
      <c r="A664" s="26">
        <v>73</v>
      </c>
      <c r="B664" s="26" t="s">
        <v>798</v>
      </c>
      <c r="C664" s="26" t="s">
        <v>799</v>
      </c>
      <c r="D664" s="26" t="s">
        <v>800</v>
      </c>
      <c r="E664" s="26" t="s">
        <v>2679</v>
      </c>
      <c r="F664" s="26" t="s">
        <v>2680</v>
      </c>
      <c r="G664" s="26" t="s">
        <v>1243</v>
      </c>
      <c r="H664" s="26" t="s">
        <v>833</v>
      </c>
      <c r="I664" s="26" t="s">
        <v>499</v>
      </c>
      <c r="J664" s="26">
        <v>111</v>
      </c>
      <c r="K664" s="26" t="s">
        <v>2529</v>
      </c>
      <c r="L664" s="26" t="s">
        <v>833</v>
      </c>
      <c r="M664" s="13" t="s">
        <v>2688</v>
      </c>
      <c r="N664" s="26"/>
      <c r="O664" s="26" t="s">
        <v>2689</v>
      </c>
      <c r="P664" s="26" t="s">
        <v>692</v>
      </c>
      <c r="Q664" s="26" t="s">
        <v>2651</v>
      </c>
      <c r="R664" s="26">
        <v>36</v>
      </c>
      <c r="S664" s="36">
        <v>19253</v>
      </c>
      <c r="T664" s="36"/>
      <c r="U664" s="36"/>
      <c r="V664" s="28">
        <f t="shared" si="228"/>
        <v>19253</v>
      </c>
      <c r="W664" s="27">
        <f t="shared" si="229"/>
        <v>19253</v>
      </c>
      <c r="X664" s="27">
        <f t="shared" si="230"/>
        <v>0</v>
      </c>
      <c r="Y664" s="27">
        <f t="shared" si="231"/>
        <v>0</v>
      </c>
      <c r="Z664" s="28">
        <f t="shared" si="232"/>
        <v>19253</v>
      </c>
      <c r="AA664" s="27">
        <f t="shared" si="233"/>
        <v>19253</v>
      </c>
      <c r="AB664" s="27">
        <f t="shared" si="234"/>
        <v>0</v>
      </c>
      <c r="AC664" s="27">
        <f t="shared" si="235"/>
        <v>0</v>
      </c>
      <c r="AD664" s="28">
        <f t="shared" si="236"/>
        <v>19253</v>
      </c>
      <c r="AE664" s="28">
        <f t="shared" si="237"/>
        <v>57759</v>
      </c>
      <c r="AF664" s="29" t="s">
        <v>274</v>
      </c>
      <c r="AG664" s="29" t="s">
        <v>59</v>
      </c>
      <c r="AH664" s="29" t="s">
        <v>807</v>
      </c>
      <c r="AI664" s="29" t="s">
        <v>61</v>
      </c>
      <c r="AJ664" s="29" t="s">
        <v>62</v>
      </c>
      <c r="AK664" s="26" t="s">
        <v>63</v>
      </c>
      <c r="AL664" s="26" t="s">
        <v>62</v>
      </c>
      <c r="AM664" s="26" t="s">
        <v>64</v>
      </c>
      <c r="AN664" s="26" t="s">
        <v>65</v>
      </c>
      <c r="AO664" s="26"/>
    </row>
    <row r="665" spans="1:41">
      <c r="A665" s="26">
        <v>74</v>
      </c>
      <c r="B665" s="26" t="s">
        <v>798</v>
      </c>
      <c r="C665" s="26" t="s">
        <v>799</v>
      </c>
      <c r="D665" s="26" t="s">
        <v>800</v>
      </c>
      <c r="E665" s="26" t="s">
        <v>2690</v>
      </c>
      <c r="F665" s="26" t="s">
        <v>2691</v>
      </c>
      <c r="G665" s="26" t="s">
        <v>1243</v>
      </c>
      <c r="H665" s="26" t="s">
        <v>824</v>
      </c>
      <c r="I665" s="26" t="s">
        <v>589</v>
      </c>
      <c r="J665" s="26">
        <v>8</v>
      </c>
      <c r="K665" s="26" t="s">
        <v>2540</v>
      </c>
      <c r="L665" s="26" t="s">
        <v>824</v>
      </c>
      <c r="M665" s="13" t="s">
        <v>2692</v>
      </c>
      <c r="N665" s="26"/>
      <c r="O665" s="26" t="s">
        <v>2693</v>
      </c>
      <c r="P665" s="26" t="s">
        <v>692</v>
      </c>
      <c r="Q665" s="26" t="s">
        <v>2694</v>
      </c>
      <c r="R665" s="26">
        <v>36</v>
      </c>
      <c r="S665" s="36">
        <v>11431</v>
      </c>
      <c r="T665" s="36"/>
      <c r="U665" s="36"/>
      <c r="V665" s="28">
        <f t="shared" si="228"/>
        <v>11431</v>
      </c>
      <c r="W665" s="27">
        <f t="shared" si="229"/>
        <v>11431</v>
      </c>
      <c r="X665" s="27">
        <f t="shared" si="230"/>
        <v>0</v>
      </c>
      <c r="Y665" s="27">
        <f t="shared" si="231"/>
        <v>0</v>
      </c>
      <c r="Z665" s="28">
        <f t="shared" si="232"/>
        <v>11431</v>
      </c>
      <c r="AA665" s="27">
        <f t="shared" si="233"/>
        <v>11431</v>
      </c>
      <c r="AB665" s="27">
        <f t="shared" si="234"/>
        <v>0</v>
      </c>
      <c r="AC665" s="27">
        <f t="shared" si="235"/>
        <v>0</v>
      </c>
      <c r="AD665" s="28">
        <f t="shared" si="236"/>
        <v>11431</v>
      </c>
      <c r="AE665" s="28">
        <f t="shared" si="237"/>
        <v>34293</v>
      </c>
      <c r="AF665" s="29" t="s">
        <v>274</v>
      </c>
      <c r="AG665" s="29" t="s">
        <v>59</v>
      </c>
      <c r="AH665" s="29" t="s">
        <v>807</v>
      </c>
      <c r="AI665" s="29" t="s">
        <v>61</v>
      </c>
      <c r="AJ665" s="29" t="s">
        <v>62</v>
      </c>
      <c r="AK665" s="26" t="s">
        <v>63</v>
      </c>
      <c r="AL665" s="26" t="s">
        <v>62</v>
      </c>
      <c r="AM665" s="26" t="s">
        <v>64</v>
      </c>
      <c r="AN665" s="26" t="s">
        <v>65</v>
      </c>
      <c r="AO665" s="26"/>
    </row>
    <row r="666" spans="1:41">
      <c r="A666" s="26">
        <v>75</v>
      </c>
      <c r="B666" s="26" t="s">
        <v>798</v>
      </c>
      <c r="C666" s="26" t="s">
        <v>799</v>
      </c>
      <c r="D666" s="26" t="s">
        <v>800</v>
      </c>
      <c r="E666" s="26" t="s">
        <v>2690</v>
      </c>
      <c r="F666" s="26" t="s">
        <v>2691</v>
      </c>
      <c r="G666" s="26" t="s">
        <v>1243</v>
      </c>
      <c r="H666" s="26" t="s">
        <v>824</v>
      </c>
      <c r="I666" s="26" t="s">
        <v>589</v>
      </c>
      <c r="J666" s="26">
        <v>8</v>
      </c>
      <c r="K666" s="26" t="s">
        <v>2540</v>
      </c>
      <c r="L666" s="26" t="s">
        <v>824</v>
      </c>
      <c r="M666" s="13" t="s">
        <v>2695</v>
      </c>
      <c r="N666" s="26"/>
      <c r="O666" s="26" t="s">
        <v>2696</v>
      </c>
      <c r="P666" s="26" t="s">
        <v>692</v>
      </c>
      <c r="Q666" s="26" t="s">
        <v>2697</v>
      </c>
      <c r="R666" s="26">
        <v>36</v>
      </c>
      <c r="S666" s="36">
        <v>11262</v>
      </c>
      <c r="T666" s="36"/>
      <c r="U666" s="36"/>
      <c r="V666" s="28">
        <f t="shared" si="228"/>
        <v>11262</v>
      </c>
      <c r="W666" s="27">
        <f t="shared" si="229"/>
        <v>11262</v>
      </c>
      <c r="X666" s="27">
        <f t="shared" si="230"/>
        <v>0</v>
      </c>
      <c r="Y666" s="27">
        <f t="shared" si="231"/>
        <v>0</v>
      </c>
      <c r="Z666" s="28">
        <f t="shared" si="232"/>
        <v>11262</v>
      </c>
      <c r="AA666" s="27">
        <f t="shared" si="233"/>
        <v>11262</v>
      </c>
      <c r="AB666" s="27">
        <f t="shared" si="234"/>
        <v>0</v>
      </c>
      <c r="AC666" s="27">
        <f t="shared" si="235"/>
        <v>0</v>
      </c>
      <c r="AD666" s="28">
        <f t="shared" si="236"/>
        <v>11262</v>
      </c>
      <c r="AE666" s="28">
        <f t="shared" si="237"/>
        <v>33786</v>
      </c>
      <c r="AF666" s="29" t="s">
        <v>274</v>
      </c>
      <c r="AG666" s="29" t="s">
        <v>59</v>
      </c>
      <c r="AH666" s="29" t="s">
        <v>807</v>
      </c>
      <c r="AI666" s="29" t="s">
        <v>61</v>
      </c>
      <c r="AJ666" s="29" t="s">
        <v>62</v>
      </c>
      <c r="AK666" s="26" t="s">
        <v>63</v>
      </c>
      <c r="AL666" s="26" t="s">
        <v>62</v>
      </c>
      <c r="AM666" s="26" t="s">
        <v>64</v>
      </c>
      <c r="AN666" s="26" t="s">
        <v>65</v>
      </c>
      <c r="AO666" s="26"/>
    </row>
    <row r="667" spans="1:41">
      <c r="A667" s="26">
        <v>76</v>
      </c>
      <c r="B667" s="26" t="s">
        <v>798</v>
      </c>
      <c r="C667" s="26" t="s">
        <v>799</v>
      </c>
      <c r="D667" s="26" t="s">
        <v>800</v>
      </c>
      <c r="E667" s="26" t="s">
        <v>2698</v>
      </c>
      <c r="F667" s="26" t="s">
        <v>2699</v>
      </c>
      <c r="G667" s="26" t="s">
        <v>1243</v>
      </c>
      <c r="H667" s="26" t="s">
        <v>941</v>
      </c>
      <c r="I667" s="26" t="s">
        <v>510</v>
      </c>
      <c r="J667" s="26">
        <v>24</v>
      </c>
      <c r="K667" s="26" t="s">
        <v>2518</v>
      </c>
      <c r="L667" s="26" t="s">
        <v>941</v>
      </c>
      <c r="M667" s="13" t="s">
        <v>2700</v>
      </c>
      <c r="N667" s="26"/>
      <c r="O667" s="26" t="s">
        <v>2701</v>
      </c>
      <c r="P667" s="26" t="s">
        <v>1196</v>
      </c>
      <c r="Q667" s="26" t="s">
        <v>2702</v>
      </c>
      <c r="R667" s="26">
        <v>36</v>
      </c>
      <c r="S667" s="36">
        <v>29081</v>
      </c>
      <c r="T667" s="36"/>
      <c r="U667" s="36"/>
      <c r="V667" s="28">
        <f t="shared" si="228"/>
        <v>29081</v>
      </c>
      <c r="W667" s="27">
        <f t="shared" si="229"/>
        <v>29081</v>
      </c>
      <c r="X667" s="27">
        <f t="shared" si="230"/>
        <v>0</v>
      </c>
      <c r="Y667" s="27">
        <f t="shared" si="231"/>
        <v>0</v>
      </c>
      <c r="Z667" s="28">
        <f t="shared" si="232"/>
        <v>29081</v>
      </c>
      <c r="AA667" s="27">
        <f t="shared" si="233"/>
        <v>29081</v>
      </c>
      <c r="AB667" s="27">
        <f t="shared" si="234"/>
        <v>0</v>
      </c>
      <c r="AC667" s="27">
        <f t="shared" si="235"/>
        <v>0</v>
      </c>
      <c r="AD667" s="28">
        <f t="shared" si="236"/>
        <v>29081</v>
      </c>
      <c r="AE667" s="28">
        <f t="shared" si="237"/>
        <v>87243</v>
      </c>
      <c r="AF667" s="29" t="s">
        <v>274</v>
      </c>
      <c r="AG667" s="29" t="s">
        <v>59</v>
      </c>
      <c r="AH667" s="29" t="s">
        <v>807</v>
      </c>
      <c r="AI667" s="29" t="s">
        <v>61</v>
      </c>
      <c r="AJ667" s="29" t="s">
        <v>62</v>
      </c>
      <c r="AK667" s="26" t="s">
        <v>63</v>
      </c>
      <c r="AL667" s="26" t="s">
        <v>62</v>
      </c>
      <c r="AM667" s="26" t="s">
        <v>64</v>
      </c>
      <c r="AN667" s="26" t="s">
        <v>65</v>
      </c>
      <c r="AO667" s="26"/>
    </row>
    <row r="668" spans="1:41">
      <c r="A668" s="26">
        <v>77</v>
      </c>
      <c r="B668" s="26" t="s">
        <v>798</v>
      </c>
      <c r="C668" s="26" t="s">
        <v>799</v>
      </c>
      <c r="D668" s="26" t="s">
        <v>800</v>
      </c>
      <c r="E668" s="26" t="s">
        <v>2703</v>
      </c>
      <c r="F668" s="26" t="s">
        <v>2704</v>
      </c>
      <c r="G668" s="26" t="s">
        <v>2520</v>
      </c>
      <c r="H668" s="26" t="s">
        <v>804</v>
      </c>
      <c r="I668" s="26" t="s">
        <v>1010</v>
      </c>
      <c r="J668" s="26">
        <v>13</v>
      </c>
      <c r="K668" s="26" t="s">
        <v>803</v>
      </c>
      <c r="L668" s="26" t="s">
        <v>804</v>
      </c>
      <c r="M668" s="13" t="s">
        <v>2705</v>
      </c>
      <c r="N668" s="26"/>
      <c r="O668" s="26" t="s">
        <v>2706</v>
      </c>
      <c r="P668" s="26" t="s">
        <v>692</v>
      </c>
      <c r="Q668" s="26" t="s">
        <v>2707</v>
      </c>
      <c r="R668" s="26">
        <v>36</v>
      </c>
      <c r="S668" s="36">
        <v>8814</v>
      </c>
      <c r="T668" s="36"/>
      <c r="U668" s="36"/>
      <c r="V668" s="28">
        <f t="shared" si="228"/>
        <v>8814</v>
      </c>
      <c r="W668" s="27">
        <f t="shared" si="229"/>
        <v>8814</v>
      </c>
      <c r="X668" s="27">
        <f t="shared" si="230"/>
        <v>0</v>
      </c>
      <c r="Y668" s="27">
        <f t="shared" si="231"/>
        <v>0</v>
      </c>
      <c r="Z668" s="28">
        <f t="shared" si="232"/>
        <v>8814</v>
      </c>
      <c r="AA668" s="27">
        <f t="shared" si="233"/>
        <v>8814</v>
      </c>
      <c r="AB668" s="27">
        <f t="shared" si="234"/>
        <v>0</v>
      </c>
      <c r="AC668" s="27">
        <f t="shared" si="235"/>
        <v>0</v>
      </c>
      <c r="AD668" s="28">
        <f t="shared" si="236"/>
        <v>8814</v>
      </c>
      <c r="AE668" s="28">
        <f t="shared" si="237"/>
        <v>26442</v>
      </c>
      <c r="AF668" s="29" t="s">
        <v>274</v>
      </c>
      <c r="AG668" s="29" t="s">
        <v>59</v>
      </c>
      <c r="AH668" s="29" t="s">
        <v>807</v>
      </c>
      <c r="AI668" s="29" t="s">
        <v>61</v>
      </c>
      <c r="AJ668" s="29" t="s">
        <v>62</v>
      </c>
      <c r="AK668" s="26" t="s">
        <v>63</v>
      </c>
      <c r="AL668" s="26" t="s">
        <v>62</v>
      </c>
      <c r="AM668" s="26" t="s">
        <v>64</v>
      </c>
      <c r="AN668" s="26" t="s">
        <v>65</v>
      </c>
      <c r="AO668" s="26"/>
    </row>
    <row r="669" spans="1:41">
      <c r="A669" s="26">
        <v>78</v>
      </c>
      <c r="B669" s="26" t="s">
        <v>798</v>
      </c>
      <c r="C669" s="26" t="s">
        <v>799</v>
      </c>
      <c r="D669" s="26" t="s">
        <v>800</v>
      </c>
      <c r="E669" s="26" t="s">
        <v>2708</v>
      </c>
      <c r="F669" s="26" t="s">
        <v>2709</v>
      </c>
      <c r="G669" s="26" t="s">
        <v>1243</v>
      </c>
      <c r="H669" s="26" t="s">
        <v>804</v>
      </c>
      <c r="I669" s="26" t="s">
        <v>245</v>
      </c>
      <c r="J669" s="26">
        <v>46</v>
      </c>
      <c r="K669" s="26" t="s">
        <v>803</v>
      </c>
      <c r="L669" s="26" t="s">
        <v>804</v>
      </c>
      <c r="M669" s="13" t="s">
        <v>2710</v>
      </c>
      <c r="N669" s="26"/>
      <c r="O669" s="26" t="s">
        <v>2711</v>
      </c>
      <c r="P669" s="26" t="s">
        <v>692</v>
      </c>
      <c r="Q669" s="26" t="s">
        <v>2712</v>
      </c>
      <c r="R669" s="26">
        <v>36</v>
      </c>
      <c r="S669" s="36">
        <v>9454</v>
      </c>
      <c r="T669" s="36"/>
      <c r="U669" s="36"/>
      <c r="V669" s="28">
        <f t="shared" si="228"/>
        <v>9454</v>
      </c>
      <c r="W669" s="27">
        <f t="shared" si="229"/>
        <v>9454</v>
      </c>
      <c r="X669" s="27">
        <f t="shared" si="230"/>
        <v>0</v>
      </c>
      <c r="Y669" s="27">
        <f t="shared" si="231"/>
        <v>0</v>
      </c>
      <c r="Z669" s="28">
        <f t="shared" si="232"/>
        <v>9454</v>
      </c>
      <c r="AA669" s="27">
        <f t="shared" si="233"/>
        <v>9454</v>
      </c>
      <c r="AB669" s="27">
        <f t="shared" si="234"/>
        <v>0</v>
      </c>
      <c r="AC669" s="27">
        <f t="shared" si="235"/>
        <v>0</v>
      </c>
      <c r="AD669" s="28">
        <f t="shared" si="236"/>
        <v>9454</v>
      </c>
      <c r="AE669" s="28">
        <f t="shared" si="237"/>
        <v>28362</v>
      </c>
      <c r="AF669" s="29" t="s">
        <v>274</v>
      </c>
      <c r="AG669" s="29" t="s">
        <v>59</v>
      </c>
      <c r="AH669" s="29" t="s">
        <v>807</v>
      </c>
      <c r="AI669" s="29" t="s">
        <v>61</v>
      </c>
      <c r="AJ669" s="29" t="s">
        <v>62</v>
      </c>
      <c r="AK669" s="26" t="s">
        <v>63</v>
      </c>
      <c r="AL669" s="26" t="s">
        <v>62</v>
      </c>
      <c r="AM669" s="26" t="s">
        <v>64</v>
      </c>
      <c r="AN669" s="26" t="s">
        <v>65</v>
      </c>
      <c r="AO669" s="26"/>
    </row>
    <row r="670" spans="1:41">
      <c r="A670" s="26">
        <v>79</v>
      </c>
      <c r="B670" s="26" t="s">
        <v>798</v>
      </c>
      <c r="C670" s="26" t="s">
        <v>799</v>
      </c>
      <c r="D670" s="26" t="s">
        <v>800</v>
      </c>
      <c r="E670" s="26" t="s">
        <v>2713</v>
      </c>
      <c r="F670" s="26" t="s">
        <v>2709</v>
      </c>
      <c r="G670" s="26" t="s">
        <v>2713</v>
      </c>
      <c r="H670" s="26" t="s">
        <v>941</v>
      </c>
      <c r="I670" s="26" t="s">
        <v>838</v>
      </c>
      <c r="J670" s="26" t="s">
        <v>2714</v>
      </c>
      <c r="K670" s="26" t="s">
        <v>2518</v>
      </c>
      <c r="L670" s="26" t="s">
        <v>941</v>
      </c>
      <c r="M670" s="13" t="s">
        <v>2715</v>
      </c>
      <c r="N670" s="26"/>
      <c r="O670" s="26" t="s">
        <v>2716</v>
      </c>
      <c r="P670" s="26" t="s">
        <v>692</v>
      </c>
      <c r="Q670" s="26" t="s">
        <v>2717</v>
      </c>
      <c r="R670" s="26">
        <v>36</v>
      </c>
      <c r="S670" s="36">
        <v>2306</v>
      </c>
      <c r="T670" s="36"/>
      <c r="U670" s="36"/>
      <c r="V670" s="28">
        <f t="shared" si="228"/>
        <v>2306</v>
      </c>
      <c r="W670" s="27">
        <f t="shared" si="229"/>
        <v>2306</v>
      </c>
      <c r="X670" s="27">
        <f t="shared" si="230"/>
        <v>0</v>
      </c>
      <c r="Y670" s="27">
        <f t="shared" si="231"/>
        <v>0</v>
      </c>
      <c r="Z670" s="28">
        <f t="shared" si="232"/>
        <v>2306</v>
      </c>
      <c r="AA670" s="27">
        <f t="shared" si="233"/>
        <v>2306</v>
      </c>
      <c r="AB670" s="27">
        <f t="shared" si="234"/>
        <v>0</v>
      </c>
      <c r="AC670" s="27">
        <f t="shared" si="235"/>
        <v>0</v>
      </c>
      <c r="AD670" s="28">
        <f t="shared" si="236"/>
        <v>2306</v>
      </c>
      <c r="AE670" s="28">
        <f t="shared" si="237"/>
        <v>6918</v>
      </c>
      <c r="AF670" s="29" t="s">
        <v>274</v>
      </c>
      <c r="AG670" s="29" t="s">
        <v>59</v>
      </c>
      <c r="AH670" s="29" t="s">
        <v>807</v>
      </c>
      <c r="AI670" s="29" t="s">
        <v>61</v>
      </c>
      <c r="AJ670" s="29" t="s">
        <v>62</v>
      </c>
      <c r="AK670" s="26" t="s">
        <v>63</v>
      </c>
      <c r="AL670" s="26" t="s">
        <v>62</v>
      </c>
      <c r="AM670" s="26" t="s">
        <v>64</v>
      </c>
      <c r="AN670" s="26" t="s">
        <v>65</v>
      </c>
      <c r="AO670" s="26"/>
    </row>
    <row r="671" spans="1:41">
      <c r="A671" s="26">
        <v>80</v>
      </c>
      <c r="B671" s="26" t="s">
        <v>798</v>
      </c>
      <c r="C671" s="26" t="s">
        <v>799</v>
      </c>
      <c r="D671" s="26" t="s">
        <v>800</v>
      </c>
      <c r="E671" s="26" t="s">
        <v>1882</v>
      </c>
      <c r="F671" s="26" t="s">
        <v>2718</v>
      </c>
      <c r="G671" s="26" t="s">
        <v>1882</v>
      </c>
      <c r="H671" s="26" t="s">
        <v>804</v>
      </c>
      <c r="I671" s="26" t="s">
        <v>884</v>
      </c>
      <c r="J671" s="26">
        <v>27</v>
      </c>
      <c r="K671" s="26" t="s">
        <v>803</v>
      </c>
      <c r="L671" s="26" t="s">
        <v>804</v>
      </c>
      <c r="M671" s="13" t="s">
        <v>2719</v>
      </c>
      <c r="N671" s="26"/>
      <c r="O671" s="26" t="s">
        <v>2720</v>
      </c>
      <c r="P671" s="26" t="s">
        <v>692</v>
      </c>
      <c r="Q671" s="26" t="s">
        <v>2697</v>
      </c>
      <c r="R671" s="26">
        <v>36</v>
      </c>
      <c r="S671" s="36">
        <v>9076</v>
      </c>
      <c r="T671" s="36"/>
      <c r="U671" s="36"/>
      <c r="V671" s="28">
        <f t="shared" si="228"/>
        <v>9076</v>
      </c>
      <c r="W671" s="27">
        <f t="shared" si="229"/>
        <v>9076</v>
      </c>
      <c r="X671" s="27">
        <f t="shared" si="230"/>
        <v>0</v>
      </c>
      <c r="Y671" s="27">
        <f t="shared" si="231"/>
        <v>0</v>
      </c>
      <c r="Z671" s="28">
        <f t="shared" si="232"/>
        <v>9076</v>
      </c>
      <c r="AA671" s="27">
        <f t="shared" si="233"/>
        <v>9076</v>
      </c>
      <c r="AB671" s="27">
        <f t="shared" si="234"/>
        <v>0</v>
      </c>
      <c r="AC671" s="27">
        <f t="shared" si="235"/>
        <v>0</v>
      </c>
      <c r="AD671" s="28">
        <f t="shared" si="236"/>
        <v>9076</v>
      </c>
      <c r="AE671" s="28">
        <f t="shared" si="237"/>
        <v>27228</v>
      </c>
      <c r="AF671" s="29" t="s">
        <v>274</v>
      </c>
      <c r="AG671" s="29" t="s">
        <v>59</v>
      </c>
      <c r="AH671" s="29" t="s">
        <v>807</v>
      </c>
      <c r="AI671" s="29" t="s">
        <v>61</v>
      </c>
      <c r="AJ671" s="29" t="s">
        <v>62</v>
      </c>
      <c r="AK671" s="26" t="s">
        <v>63</v>
      </c>
      <c r="AL671" s="26" t="s">
        <v>62</v>
      </c>
      <c r="AM671" s="26" t="s">
        <v>64</v>
      </c>
      <c r="AN671" s="26" t="s">
        <v>65</v>
      </c>
      <c r="AO671" s="26"/>
    </row>
    <row r="672" spans="1:41">
      <c r="A672" s="26">
        <v>81</v>
      </c>
      <c r="B672" s="26" t="s">
        <v>798</v>
      </c>
      <c r="C672" s="26" t="s">
        <v>799</v>
      </c>
      <c r="D672" s="26" t="s">
        <v>800</v>
      </c>
      <c r="E672" s="26" t="s">
        <v>1882</v>
      </c>
      <c r="F672" s="26" t="s">
        <v>2718</v>
      </c>
      <c r="G672" s="26" t="s">
        <v>1882</v>
      </c>
      <c r="H672" s="26" t="s">
        <v>804</v>
      </c>
      <c r="I672" s="26" t="s">
        <v>884</v>
      </c>
      <c r="J672" s="26">
        <v>29</v>
      </c>
      <c r="K672" s="26" t="s">
        <v>803</v>
      </c>
      <c r="L672" s="26" t="s">
        <v>804</v>
      </c>
      <c r="M672" s="13" t="s">
        <v>2721</v>
      </c>
      <c r="N672" s="26"/>
      <c r="O672" s="26" t="s">
        <v>2722</v>
      </c>
      <c r="P672" s="26" t="s">
        <v>692</v>
      </c>
      <c r="Q672" s="26" t="s">
        <v>2723</v>
      </c>
      <c r="R672" s="26">
        <v>36</v>
      </c>
      <c r="S672" s="36">
        <v>5973</v>
      </c>
      <c r="T672" s="36"/>
      <c r="U672" s="36"/>
      <c r="V672" s="28">
        <f t="shared" si="228"/>
        <v>5973</v>
      </c>
      <c r="W672" s="27">
        <f t="shared" si="229"/>
        <v>5973</v>
      </c>
      <c r="X672" s="27">
        <f t="shared" si="230"/>
        <v>0</v>
      </c>
      <c r="Y672" s="27">
        <f t="shared" si="231"/>
        <v>0</v>
      </c>
      <c r="Z672" s="28">
        <f t="shared" si="232"/>
        <v>5973</v>
      </c>
      <c r="AA672" s="27">
        <f t="shared" si="233"/>
        <v>5973</v>
      </c>
      <c r="AB672" s="27">
        <f t="shared" si="234"/>
        <v>0</v>
      </c>
      <c r="AC672" s="27">
        <f t="shared" si="235"/>
        <v>0</v>
      </c>
      <c r="AD672" s="28">
        <f t="shared" si="236"/>
        <v>5973</v>
      </c>
      <c r="AE672" s="28">
        <f t="shared" si="237"/>
        <v>17919</v>
      </c>
      <c r="AF672" s="29" t="s">
        <v>274</v>
      </c>
      <c r="AG672" s="29" t="s">
        <v>59</v>
      </c>
      <c r="AH672" s="29" t="s">
        <v>807</v>
      </c>
      <c r="AI672" s="29" t="s">
        <v>61</v>
      </c>
      <c r="AJ672" s="29" t="s">
        <v>62</v>
      </c>
      <c r="AK672" s="26" t="s">
        <v>63</v>
      </c>
      <c r="AL672" s="26" t="s">
        <v>62</v>
      </c>
      <c r="AM672" s="26" t="s">
        <v>64</v>
      </c>
      <c r="AN672" s="26" t="s">
        <v>65</v>
      </c>
      <c r="AO672" s="26"/>
    </row>
    <row r="673" spans="1:41">
      <c r="A673" s="31"/>
      <c r="B673" s="32" t="s">
        <v>798</v>
      </c>
      <c r="C673" s="31"/>
      <c r="D673" s="31"/>
      <c r="E673" s="31"/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  <c r="R673" s="31"/>
      <c r="S673" s="33">
        <f t="shared" ref="S673:AE673" si="238">SUM(S592:S672)</f>
        <v>1215088</v>
      </c>
      <c r="T673" s="33">
        <f t="shared" si="238"/>
        <v>3000</v>
      </c>
      <c r="U673" s="33">
        <f t="shared" si="238"/>
        <v>0</v>
      </c>
      <c r="V673" s="33">
        <f t="shared" si="238"/>
        <v>1218088</v>
      </c>
      <c r="W673" s="33">
        <f t="shared" si="238"/>
        <v>1215088</v>
      </c>
      <c r="X673" s="33">
        <f t="shared" si="238"/>
        <v>3000</v>
      </c>
      <c r="Y673" s="33">
        <f t="shared" si="238"/>
        <v>0</v>
      </c>
      <c r="Z673" s="33">
        <f t="shared" si="238"/>
        <v>1218088</v>
      </c>
      <c r="AA673" s="33">
        <f t="shared" si="238"/>
        <v>1215088</v>
      </c>
      <c r="AB673" s="33">
        <f t="shared" si="238"/>
        <v>3000</v>
      </c>
      <c r="AC673" s="33">
        <f t="shared" si="238"/>
        <v>0</v>
      </c>
      <c r="AD673" s="33">
        <f t="shared" si="238"/>
        <v>1218088</v>
      </c>
      <c r="AE673" s="33">
        <f t="shared" si="238"/>
        <v>3654264</v>
      </c>
      <c r="AF673" s="31"/>
      <c r="AG673" s="31"/>
      <c r="AH673" s="31"/>
      <c r="AI673" s="31"/>
      <c r="AJ673" s="31"/>
      <c r="AK673" s="31"/>
      <c r="AL673" s="31"/>
      <c r="AM673" s="31"/>
      <c r="AN673" s="31"/>
      <c r="AO673" s="51"/>
    </row>
    <row r="674" spans="1:41">
      <c r="A674" s="26">
        <v>1</v>
      </c>
      <c r="B674" s="26" t="s">
        <v>2724</v>
      </c>
      <c r="C674" s="26" t="s">
        <v>2725</v>
      </c>
      <c r="D674" s="26" t="s">
        <v>2726</v>
      </c>
      <c r="E674" s="26" t="s">
        <v>2724</v>
      </c>
      <c r="F674" s="26" t="s">
        <v>2726</v>
      </c>
      <c r="G674" s="26" t="s">
        <v>1845</v>
      </c>
      <c r="H674" s="26" t="s">
        <v>804</v>
      </c>
      <c r="I674" s="26" t="s">
        <v>2727</v>
      </c>
      <c r="J674" s="26">
        <v>8</v>
      </c>
      <c r="K674" s="26" t="s">
        <v>803</v>
      </c>
      <c r="L674" s="26" t="s">
        <v>804</v>
      </c>
      <c r="M674" s="13" t="s">
        <v>2728</v>
      </c>
      <c r="N674" s="26"/>
      <c r="O674" s="26" t="s">
        <v>2729</v>
      </c>
      <c r="P674" s="26" t="s">
        <v>692</v>
      </c>
      <c r="Q674" s="26" t="s">
        <v>2730</v>
      </c>
      <c r="R674" s="26">
        <v>36</v>
      </c>
      <c r="S674" s="36">
        <v>14116</v>
      </c>
      <c r="T674" s="36"/>
      <c r="U674" s="36"/>
      <c r="V674" s="28">
        <f t="shared" ref="V674:V679" si="239">SUM(S674:U674)</f>
        <v>14116</v>
      </c>
      <c r="W674" s="27">
        <f t="shared" ref="W674:Y679" si="240">S674</f>
        <v>14116</v>
      </c>
      <c r="X674" s="27">
        <f t="shared" si="240"/>
        <v>0</v>
      </c>
      <c r="Y674" s="27">
        <f t="shared" si="240"/>
        <v>0</v>
      </c>
      <c r="Z674" s="28">
        <f t="shared" ref="Z674:Z679" si="241">SUM(W674:Y674)</f>
        <v>14116</v>
      </c>
      <c r="AA674" s="27">
        <f t="shared" ref="AA674:AC679" si="242">W674</f>
        <v>14116</v>
      </c>
      <c r="AB674" s="27">
        <f t="shared" si="242"/>
        <v>0</v>
      </c>
      <c r="AC674" s="27">
        <f t="shared" si="242"/>
        <v>0</v>
      </c>
      <c r="AD674" s="28">
        <f t="shared" ref="AD674:AD679" si="243">SUM(AA674:AC674)</f>
        <v>14116</v>
      </c>
      <c r="AE674" s="28">
        <f t="shared" ref="AE674:AE679" si="244">V674+Z674+AD674</f>
        <v>42348</v>
      </c>
      <c r="AF674" s="29" t="s">
        <v>274</v>
      </c>
      <c r="AG674" s="29" t="s">
        <v>59</v>
      </c>
      <c r="AH674" s="29" t="s">
        <v>807</v>
      </c>
      <c r="AI674" s="29" t="s">
        <v>61</v>
      </c>
      <c r="AJ674" s="29" t="s">
        <v>62</v>
      </c>
      <c r="AK674" s="26" t="s">
        <v>63</v>
      </c>
      <c r="AL674" s="26" t="s">
        <v>62</v>
      </c>
      <c r="AM674" s="26" t="s">
        <v>64</v>
      </c>
      <c r="AN674" s="26" t="s">
        <v>65</v>
      </c>
      <c r="AO674" s="26"/>
    </row>
    <row r="675" spans="1:41">
      <c r="A675" s="26">
        <v>2</v>
      </c>
      <c r="B675" s="26" t="s">
        <v>2724</v>
      </c>
      <c r="C675" s="26" t="s">
        <v>2725</v>
      </c>
      <c r="D675" s="26" t="s">
        <v>2726</v>
      </c>
      <c r="E675" s="26" t="s">
        <v>2724</v>
      </c>
      <c r="F675" s="26" t="s">
        <v>2726</v>
      </c>
      <c r="G675" s="26" t="s">
        <v>1845</v>
      </c>
      <c r="H675" s="26" t="s">
        <v>941</v>
      </c>
      <c r="I675" s="26" t="s">
        <v>510</v>
      </c>
      <c r="J675" s="26">
        <v>7</v>
      </c>
      <c r="K675" s="26" t="s">
        <v>2518</v>
      </c>
      <c r="L675" s="26" t="s">
        <v>941</v>
      </c>
      <c r="M675" s="13" t="s">
        <v>2731</v>
      </c>
      <c r="N675" s="26"/>
      <c r="O675" s="26" t="s">
        <v>2732</v>
      </c>
      <c r="P675" s="26" t="s">
        <v>692</v>
      </c>
      <c r="Q675" s="26" t="s">
        <v>2651</v>
      </c>
      <c r="R675" s="26">
        <v>36</v>
      </c>
      <c r="S675" s="36">
        <v>3810</v>
      </c>
      <c r="T675" s="36"/>
      <c r="U675" s="36"/>
      <c r="V675" s="28">
        <f t="shared" si="239"/>
        <v>3810</v>
      </c>
      <c r="W675" s="27">
        <f t="shared" si="240"/>
        <v>3810</v>
      </c>
      <c r="X675" s="27">
        <f t="shared" si="240"/>
        <v>0</v>
      </c>
      <c r="Y675" s="27">
        <f t="shared" si="240"/>
        <v>0</v>
      </c>
      <c r="Z675" s="28">
        <f t="shared" si="241"/>
        <v>3810</v>
      </c>
      <c r="AA675" s="27">
        <f t="shared" si="242"/>
        <v>3810</v>
      </c>
      <c r="AB675" s="27">
        <f t="shared" si="242"/>
        <v>0</v>
      </c>
      <c r="AC675" s="27">
        <f t="shared" si="242"/>
        <v>0</v>
      </c>
      <c r="AD675" s="28">
        <f t="shared" si="243"/>
        <v>3810</v>
      </c>
      <c r="AE675" s="28">
        <f t="shared" si="244"/>
        <v>11430</v>
      </c>
      <c r="AF675" s="29" t="s">
        <v>274</v>
      </c>
      <c r="AG675" s="29" t="s">
        <v>59</v>
      </c>
      <c r="AH675" s="29" t="s">
        <v>807</v>
      </c>
      <c r="AI675" s="29" t="s">
        <v>61</v>
      </c>
      <c r="AJ675" s="29" t="s">
        <v>62</v>
      </c>
      <c r="AK675" s="26" t="s">
        <v>63</v>
      </c>
      <c r="AL675" s="26" t="s">
        <v>62</v>
      </c>
      <c r="AM675" s="26" t="s">
        <v>64</v>
      </c>
      <c r="AN675" s="26" t="s">
        <v>65</v>
      </c>
      <c r="AO675" s="26"/>
    </row>
    <row r="676" spans="1:41">
      <c r="A676" s="26">
        <v>3</v>
      </c>
      <c r="B676" s="26" t="s">
        <v>2724</v>
      </c>
      <c r="C676" s="26" t="s">
        <v>2725</v>
      </c>
      <c r="D676" s="26" t="s">
        <v>2726</v>
      </c>
      <c r="E676" s="26" t="s">
        <v>2724</v>
      </c>
      <c r="F676" s="26" t="s">
        <v>2726</v>
      </c>
      <c r="G676" s="26" t="s">
        <v>1845</v>
      </c>
      <c r="H676" s="26" t="s">
        <v>804</v>
      </c>
      <c r="I676" s="26" t="s">
        <v>960</v>
      </c>
      <c r="J676" s="26"/>
      <c r="K676" s="26" t="s">
        <v>803</v>
      </c>
      <c r="L676" s="26" t="s">
        <v>804</v>
      </c>
      <c r="M676" s="13" t="s">
        <v>2733</v>
      </c>
      <c r="N676" s="26"/>
      <c r="O676" s="26" t="s">
        <v>2734</v>
      </c>
      <c r="P676" s="26" t="s">
        <v>692</v>
      </c>
      <c r="Q676" s="26" t="s">
        <v>2651</v>
      </c>
      <c r="R676" s="26">
        <v>36</v>
      </c>
      <c r="S676" s="36">
        <v>5194</v>
      </c>
      <c r="T676" s="36"/>
      <c r="U676" s="36"/>
      <c r="V676" s="28">
        <f t="shared" si="239"/>
        <v>5194</v>
      </c>
      <c r="W676" s="27">
        <f t="shared" si="240"/>
        <v>5194</v>
      </c>
      <c r="X676" s="27">
        <f t="shared" si="240"/>
        <v>0</v>
      </c>
      <c r="Y676" s="27">
        <f t="shared" si="240"/>
        <v>0</v>
      </c>
      <c r="Z676" s="28">
        <f t="shared" si="241"/>
        <v>5194</v>
      </c>
      <c r="AA676" s="27">
        <f t="shared" si="242"/>
        <v>5194</v>
      </c>
      <c r="AB676" s="27">
        <f t="shared" si="242"/>
        <v>0</v>
      </c>
      <c r="AC676" s="27">
        <f t="shared" si="242"/>
        <v>0</v>
      </c>
      <c r="AD676" s="28">
        <f t="shared" si="243"/>
        <v>5194</v>
      </c>
      <c r="AE676" s="28">
        <f t="shared" si="244"/>
        <v>15582</v>
      </c>
      <c r="AF676" s="29" t="s">
        <v>274</v>
      </c>
      <c r="AG676" s="29" t="s">
        <v>59</v>
      </c>
      <c r="AH676" s="29" t="s">
        <v>807</v>
      </c>
      <c r="AI676" s="29" t="s">
        <v>61</v>
      </c>
      <c r="AJ676" s="29" t="s">
        <v>62</v>
      </c>
      <c r="AK676" s="26" t="s">
        <v>63</v>
      </c>
      <c r="AL676" s="26" t="s">
        <v>62</v>
      </c>
      <c r="AM676" s="26" t="s">
        <v>64</v>
      </c>
      <c r="AN676" s="26" t="s">
        <v>65</v>
      </c>
      <c r="AO676" s="26"/>
    </row>
    <row r="677" spans="1:41">
      <c r="A677" s="26">
        <v>4</v>
      </c>
      <c r="B677" s="26" t="s">
        <v>2724</v>
      </c>
      <c r="C677" s="26" t="s">
        <v>2725</v>
      </c>
      <c r="D677" s="26" t="s">
        <v>2726</v>
      </c>
      <c r="E677" s="26" t="s">
        <v>2724</v>
      </c>
      <c r="F677" s="26" t="s">
        <v>2726</v>
      </c>
      <c r="G677" s="26" t="s">
        <v>1845</v>
      </c>
      <c r="H677" s="26" t="s">
        <v>932</v>
      </c>
      <c r="I677" s="26" t="s">
        <v>243</v>
      </c>
      <c r="J677" s="26">
        <v>10</v>
      </c>
      <c r="K677" s="26" t="s">
        <v>2518</v>
      </c>
      <c r="L677" s="26" t="s">
        <v>932</v>
      </c>
      <c r="M677" s="13" t="s">
        <v>2735</v>
      </c>
      <c r="N677" s="26"/>
      <c r="O677" s="26" t="s">
        <v>2736</v>
      </c>
      <c r="P677" s="26" t="s">
        <v>692</v>
      </c>
      <c r="Q677" s="26" t="s">
        <v>2697</v>
      </c>
      <c r="R677" s="26">
        <v>36</v>
      </c>
      <c r="S677" s="36">
        <v>1173</v>
      </c>
      <c r="T677" s="36"/>
      <c r="U677" s="36"/>
      <c r="V677" s="28">
        <f t="shared" si="239"/>
        <v>1173</v>
      </c>
      <c r="W677" s="27">
        <f t="shared" si="240"/>
        <v>1173</v>
      </c>
      <c r="X677" s="27">
        <f t="shared" si="240"/>
        <v>0</v>
      </c>
      <c r="Y677" s="27">
        <f t="shared" si="240"/>
        <v>0</v>
      </c>
      <c r="Z677" s="28">
        <f t="shared" si="241"/>
        <v>1173</v>
      </c>
      <c r="AA677" s="27">
        <f t="shared" si="242"/>
        <v>1173</v>
      </c>
      <c r="AB677" s="27">
        <f t="shared" si="242"/>
        <v>0</v>
      </c>
      <c r="AC677" s="27">
        <f t="shared" si="242"/>
        <v>0</v>
      </c>
      <c r="AD677" s="28">
        <f t="shared" si="243"/>
        <v>1173</v>
      </c>
      <c r="AE677" s="28">
        <f t="shared" si="244"/>
        <v>3519</v>
      </c>
      <c r="AF677" s="29" t="s">
        <v>274</v>
      </c>
      <c r="AG677" s="29" t="s">
        <v>59</v>
      </c>
      <c r="AH677" s="29" t="s">
        <v>807</v>
      </c>
      <c r="AI677" s="29" t="s">
        <v>61</v>
      </c>
      <c r="AJ677" s="29" t="s">
        <v>62</v>
      </c>
      <c r="AK677" s="26" t="s">
        <v>63</v>
      </c>
      <c r="AL677" s="26" t="s">
        <v>62</v>
      </c>
      <c r="AM677" s="26" t="s">
        <v>64</v>
      </c>
      <c r="AN677" s="26" t="s">
        <v>65</v>
      </c>
      <c r="AO677" s="26"/>
    </row>
    <row r="678" spans="1:41">
      <c r="A678" s="26">
        <v>5</v>
      </c>
      <c r="B678" s="26" t="s">
        <v>2724</v>
      </c>
      <c r="C678" s="26" t="s">
        <v>2725</v>
      </c>
      <c r="D678" s="26" t="s">
        <v>2726</v>
      </c>
      <c r="E678" s="26" t="s">
        <v>2724</v>
      </c>
      <c r="F678" s="26" t="s">
        <v>2726</v>
      </c>
      <c r="G678" s="26" t="s">
        <v>1845</v>
      </c>
      <c r="H678" s="26" t="s">
        <v>973</v>
      </c>
      <c r="I678" s="26" t="s">
        <v>884</v>
      </c>
      <c r="J678" s="26">
        <v>34</v>
      </c>
      <c r="K678" s="26" t="s">
        <v>2540</v>
      </c>
      <c r="L678" s="26" t="s">
        <v>973</v>
      </c>
      <c r="M678" s="13" t="s">
        <v>2737</v>
      </c>
      <c r="N678" s="26"/>
      <c r="O678" s="26" t="s">
        <v>2738</v>
      </c>
      <c r="P678" s="26" t="s">
        <v>692</v>
      </c>
      <c r="Q678" s="26" t="s">
        <v>2717</v>
      </c>
      <c r="R678" s="26">
        <v>36</v>
      </c>
      <c r="S678" s="36">
        <v>548</v>
      </c>
      <c r="T678" s="36"/>
      <c r="U678" s="36"/>
      <c r="V678" s="28">
        <f t="shared" si="239"/>
        <v>548</v>
      </c>
      <c r="W678" s="27">
        <f t="shared" si="240"/>
        <v>548</v>
      </c>
      <c r="X678" s="27">
        <f t="shared" si="240"/>
        <v>0</v>
      </c>
      <c r="Y678" s="27">
        <f t="shared" si="240"/>
        <v>0</v>
      </c>
      <c r="Z678" s="28">
        <f t="shared" si="241"/>
        <v>548</v>
      </c>
      <c r="AA678" s="27">
        <f t="shared" si="242"/>
        <v>548</v>
      </c>
      <c r="AB678" s="27">
        <f t="shared" si="242"/>
        <v>0</v>
      </c>
      <c r="AC678" s="27">
        <f t="shared" si="242"/>
        <v>0</v>
      </c>
      <c r="AD678" s="28">
        <f t="shared" si="243"/>
        <v>548</v>
      </c>
      <c r="AE678" s="28">
        <f t="shared" si="244"/>
        <v>1644</v>
      </c>
      <c r="AF678" s="29" t="s">
        <v>274</v>
      </c>
      <c r="AG678" s="29" t="s">
        <v>59</v>
      </c>
      <c r="AH678" s="29" t="s">
        <v>807</v>
      </c>
      <c r="AI678" s="29" t="s">
        <v>61</v>
      </c>
      <c r="AJ678" s="29" t="s">
        <v>62</v>
      </c>
      <c r="AK678" s="26" t="s">
        <v>63</v>
      </c>
      <c r="AL678" s="26" t="s">
        <v>62</v>
      </c>
      <c r="AM678" s="26" t="s">
        <v>64</v>
      </c>
      <c r="AN678" s="26" t="s">
        <v>65</v>
      </c>
      <c r="AO678" s="26"/>
    </row>
    <row r="679" spans="1:41">
      <c r="A679" s="26">
        <v>6</v>
      </c>
      <c r="B679" s="26" t="s">
        <v>2724</v>
      </c>
      <c r="C679" s="26" t="s">
        <v>2725</v>
      </c>
      <c r="D679" s="26" t="s">
        <v>2726</v>
      </c>
      <c r="E679" s="26" t="s">
        <v>2724</v>
      </c>
      <c r="F679" s="26" t="s">
        <v>2726</v>
      </c>
      <c r="G679" s="26" t="s">
        <v>1845</v>
      </c>
      <c r="H679" s="26" t="s">
        <v>833</v>
      </c>
      <c r="I679" s="26" t="s">
        <v>1187</v>
      </c>
      <c r="J679" s="26">
        <v>8</v>
      </c>
      <c r="K679" s="26" t="s">
        <v>2529</v>
      </c>
      <c r="L679" s="26" t="s">
        <v>833</v>
      </c>
      <c r="M679" s="13" t="s">
        <v>2739</v>
      </c>
      <c r="N679" s="26"/>
      <c r="O679" s="26" t="s">
        <v>2740</v>
      </c>
      <c r="P679" s="26" t="s">
        <v>692</v>
      </c>
      <c r="Q679" s="26" t="s">
        <v>2651</v>
      </c>
      <c r="R679" s="26">
        <v>36</v>
      </c>
      <c r="S679" s="36">
        <v>23201</v>
      </c>
      <c r="T679" s="36"/>
      <c r="U679" s="36"/>
      <c r="V679" s="28">
        <f t="shared" si="239"/>
        <v>23201</v>
      </c>
      <c r="W679" s="27">
        <f t="shared" si="240"/>
        <v>23201</v>
      </c>
      <c r="X679" s="27">
        <f t="shared" si="240"/>
        <v>0</v>
      </c>
      <c r="Y679" s="27">
        <f t="shared" si="240"/>
        <v>0</v>
      </c>
      <c r="Z679" s="28">
        <f t="shared" si="241"/>
        <v>23201</v>
      </c>
      <c r="AA679" s="27">
        <f t="shared" si="242"/>
        <v>23201</v>
      </c>
      <c r="AB679" s="27">
        <f t="shared" si="242"/>
        <v>0</v>
      </c>
      <c r="AC679" s="27">
        <f t="shared" si="242"/>
        <v>0</v>
      </c>
      <c r="AD679" s="28">
        <f t="shared" si="243"/>
        <v>23201</v>
      </c>
      <c r="AE679" s="28">
        <f t="shared" si="244"/>
        <v>69603</v>
      </c>
      <c r="AF679" s="29" t="s">
        <v>274</v>
      </c>
      <c r="AG679" s="29" t="s">
        <v>59</v>
      </c>
      <c r="AH679" s="29" t="s">
        <v>807</v>
      </c>
      <c r="AI679" s="29" t="s">
        <v>61</v>
      </c>
      <c r="AJ679" s="29" t="s">
        <v>62</v>
      </c>
      <c r="AK679" s="26" t="s">
        <v>63</v>
      </c>
      <c r="AL679" s="26" t="s">
        <v>62</v>
      </c>
      <c r="AM679" s="26" t="s">
        <v>64</v>
      </c>
      <c r="AN679" s="26" t="s">
        <v>65</v>
      </c>
      <c r="AO679" s="26"/>
    </row>
    <row r="680" spans="1:41">
      <c r="A680" s="31"/>
      <c r="B680" s="32" t="s">
        <v>2724</v>
      </c>
      <c r="C680" s="31"/>
      <c r="D680" s="31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  <c r="R680" s="31"/>
      <c r="S680" s="33">
        <f t="shared" ref="S680:AE680" si="245">SUM(S674:S679)</f>
        <v>48042</v>
      </c>
      <c r="T680" s="33">
        <f t="shared" si="245"/>
        <v>0</v>
      </c>
      <c r="U680" s="33">
        <f t="shared" si="245"/>
        <v>0</v>
      </c>
      <c r="V680" s="33">
        <f t="shared" si="245"/>
        <v>48042</v>
      </c>
      <c r="W680" s="33">
        <f t="shared" si="245"/>
        <v>48042</v>
      </c>
      <c r="X680" s="33">
        <f t="shared" si="245"/>
        <v>0</v>
      </c>
      <c r="Y680" s="33">
        <f t="shared" si="245"/>
        <v>0</v>
      </c>
      <c r="Z680" s="33">
        <f t="shared" si="245"/>
        <v>48042</v>
      </c>
      <c r="AA680" s="33">
        <f t="shared" si="245"/>
        <v>48042</v>
      </c>
      <c r="AB680" s="33">
        <f t="shared" si="245"/>
        <v>0</v>
      </c>
      <c r="AC680" s="33">
        <f t="shared" si="245"/>
        <v>0</v>
      </c>
      <c r="AD680" s="33">
        <f t="shared" si="245"/>
        <v>48042</v>
      </c>
      <c r="AE680" s="33">
        <f t="shared" si="245"/>
        <v>144126</v>
      </c>
      <c r="AF680" s="31"/>
      <c r="AG680" s="31"/>
      <c r="AH680" s="31"/>
      <c r="AI680" s="31"/>
      <c r="AJ680" s="31"/>
      <c r="AK680" s="31"/>
      <c r="AL680" s="31"/>
      <c r="AM680" s="31"/>
      <c r="AN680" s="31"/>
      <c r="AO680" s="51"/>
    </row>
    <row r="681" spans="1:41">
      <c r="A681" s="26">
        <v>6</v>
      </c>
      <c r="B681" s="26" t="s">
        <v>2741</v>
      </c>
      <c r="C681" s="26" t="s">
        <v>2742</v>
      </c>
      <c r="D681" s="26" t="s">
        <v>2743</v>
      </c>
      <c r="E681" s="26" t="s">
        <v>2741</v>
      </c>
      <c r="F681" s="26" t="s">
        <v>2743</v>
      </c>
      <c r="G681" s="26" t="s">
        <v>1839</v>
      </c>
      <c r="H681" s="26" t="s">
        <v>973</v>
      </c>
      <c r="I681" s="26" t="s">
        <v>510</v>
      </c>
      <c r="J681" s="26" t="s">
        <v>2744</v>
      </c>
      <c r="K681" s="26" t="s">
        <v>2540</v>
      </c>
      <c r="L681" s="26" t="s">
        <v>973</v>
      </c>
      <c r="M681" s="13" t="s">
        <v>2745</v>
      </c>
      <c r="N681" s="26"/>
      <c r="O681" s="26" t="s">
        <v>2746</v>
      </c>
      <c r="P681" s="26" t="s">
        <v>692</v>
      </c>
      <c r="Q681" s="26" t="s">
        <v>2723</v>
      </c>
      <c r="R681" s="26">
        <v>36</v>
      </c>
      <c r="S681" s="36">
        <v>2213</v>
      </c>
      <c r="T681" s="36"/>
      <c r="U681" s="36"/>
      <c r="V681" s="28">
        <f>SUM(S681:U681)</f>
        <v>2213</v>
      </c>
      <c r="W681" s="27">
        <f>S681</f>
        <v>2213</v>
      </c>
      <c r="X681" s="27">
        <f>T681</f>
        <v>0</v>
      </c>
      <c r="Y681" s="27">
        <f>U681</f>
        <v>0</v>
      </c>
      <c r="Z681" s="28">
        <f>SUM(W681:Y681)</f>
        <v>2213</v>
      </c>
      <c r="AA681" s="27">
        <f>W681</f>
        <v>2213</v>
      </c>
      <c r="AB681" s="27">
        <f>X681</f>
        <v>0</v>
      </c>
      <c r="AC681" s="27">
        <f>Y681</f>
        <v>0</v>
      </c>
      <c r="AD681" s="28">
        <f>SUM(AA681:AC681)</f>
        <v>2213</v>
      </c>
      <c r="AE681" s="28">
        <f>V681+Z681+AD681</f>
        <v>6639</v>
      </c>
      <c r="AF681" s="29" t="s">
        <v>274</v>
      </c>
      <c r="AG681" s="29" t="s">
        <v>59</v>
      </c>
      <c r="AH681" s="29" t="s">
        <v>807</v>
      </c>
      <c r="AI681" s="29" t="s">
        <v>61</v>
      </c>
      <c r="AJ681" s="29" t="s">
        <v>62</v>
      </c>
      <c r="AK681" s="26" t="s">
        <v>63</v>
      </c>
      <c r="AL681" s="26" t="s">
        <v>62</v>
      </c>
      <c r="AM681" s="26" t="s">
        <v>64</v>
      </c>
      <c r="AN681" s="26" t="s">
        <v>65</v>
      </c>
      <c r="AO681" s="26"/>
    </row>
    <row r="682" spans="1:41">
      <c r="A682" s="31"/>
      <c r="B682" s="32" t="s">
        <v>2741</v>
      </c>
      <c r="C682" s="31"/>
      <c r="D682" s="31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  <c r="R682" s="31"/>
      <c r="S682" s="33">
        <f t="shared" ref="S682:AE682" si="246">SUM(S681)</f>
        <v>2213</v>
      </c>
      <c r="T682" s="33">
        <f t="shared" si="246"/>
        <v>0</v>
      </c>
      <c r="U682" s="33">
        <f t="shared" si="246"/>
        <v>0</v>
      </c>
      <c r="V682" s="33">
        <f t="shared" si="246"/>
        <v>2213</v>
      </c>
      <c r="W682" s="33">
        <f t="shared" si="246"/>
        <v>2213</v>
      </c>
      <c r="X682" s="33">
        <f t="shared" si="246"/>
        <v>0</v>
      </c>
      <c r="Y682" s="33">
        <f t="shared" si="246"/>
        <v>0</v>
      </c>
      <c r="Z682" s="33">
        <f t="shared" si="246"/>
        <v>2213</v>
      </c>
      <c r="AA682" s="33">
        <f t="shared" si="246"/>
        <v>2213</v>
      </c>
      <c r="AB682" s="33">
        <f t="shared" si="246"/>
        <v>0</v>
      </c>
      <c r="AC682" s="33">
        <f t="shared" si="246"/>
        <v>0</v>
      </c>
      <c r="AD682" s="33">
        <f t="shared" si="246"/>
        <v>2213</v>
      </c>
      <c r="AE682" s="33">
        <f t="shared" si="246"/>
        <v>6639</v>
      </c>
      <c r="AF682" s="31"/>
      <c r="AG682" s="31"/>
      <c r="AH682" s="31"/>
      <c r="AI682" s="31"/>
      <c r="AJ682" s="31"/>
      <c r="AK682" s="31"/>
      <c r="AL682" s="31"/>
      <c r="AM682" s="31"/>
      <c r="AN682" s="31"/>
      <c r="AO682" s="51"/>
    </row>
    <row r="685" spans="1:41" ht="39" customHeight="1">
      <c r="B685" s="55" t="s">
        <v>2813</v>
      </c>
      <c r="C685" s="55"/>
      <c r="D685" s="55"/>
      <c r="E685" s="55"/>
      <c r="F685" s="56">
        <f>V88+V112+V114+V117+V142+V144+V233+V236+V239+V243+V250+V306+V309+V312+V314+V501+V506+V509+V511+V513+V556+V585+V589+V591+V673+V680+V682</f>
        <v>9982806</v>
      </c>
    </row>
    <row r="686" spans="1:41" ht="27.75" customHeight="1">
      <c r="B686" s="22"/>
      <c r="C686" s="22"/>
      <c r="D686" s="22"/>
      <c r="E686" s="22"/>
      <c r="F686" s="23"/>
    </row>
    <row r="687" spans="1:41" ht="39" customHeight="1">
      <c r="B687" s="55" t="s">
        <v>2814</v>
      </c>
      <c r="C687" s="55"/>
      <c r="D687" s="55"/>
      <c r="E687" s="55"/>
      <c r="F687" s="56">
        <f>Z88+Z112+Z114+Z117+Z142+Z144+Z233+Z236+Z239+Z243+Z250+Z306+Z309+Z312+Z314+Z501+Z506+Z509+Z511+Z513+Z556+Z585+Z589+Z591+Z673+Z680+Z682</f>
        <v>10969544</v>
      </c>
    </row>
    <row r="688" spans="1:41" ht="27.75" customHeight="1">
      <c r="B688" s="22"/>
      <c r="C688" s="22"/>
      <c r="D688" s="22"/>
      <c r="E688" s="22"/>
      <c r="F688" s="23"/>
    </row>
    <row r="689" spans="2:6" ht="39" customHeight="1">
      <c r="B689" s="52" t="s">
        <v>2815</v>
      </c>
      <c r="C689" s="52"/>
      <c r="D689" s="52"/>
      <c r="E689" s="52"/>
      <c r="F689" s="21">
        <f>AD88+AD112+AD114+AD117+AD142+AD144+AD233+AD236+AD239+AD243+AD250+AD306+AD309+AD312+AD314+AD501+AD506+AD509+AD511+AD513+AD556+AD585+AD589+AD591+AD673+AD680+AD682</f>
        <v>6536503</v>
      </c>
    </row>
    <row r="690" spans="2:6" ht="27.75" customHeight="1">
      <c r="B690" s="22"/>
      <c r="C690" s="22"/>
      <c r="D690" s="22"/>
      <c r="E690" s="22"/>
      <c r="F690" s="23"/>
    </row>
    <row r="691" spans="2:6" ht="39" customHeight="1">
      <c r="B691" s="57" t="s">
        <v>1057</v>
      </c>
      <c r="C691" s="57"/>
      <c r="D691" s="57"/>
      <c r="E691" s="57"/>
      <c r="F691" s="58">
        <f>AE88+AE112+AE114+AE117+AE142+AE144+AE233+AE236+AE239+AE243+AE250+AE306+AE309+AE312+AE314+AE501+AE506+AE509+AE511+AE513+AE556+AE585+AE589+AE591+AE673+AE680+AE682</f>
        <v>27488853</v>
      </c>
    </row>
    <row r="692" spans="2:6" ht="13.5" customHeight="1">
      <c r="F692" s="40"/>
    </row>
    <row r="693" spans="2:6" ht="13.5" customHeight="1"/>
    <row r="694" spans="2:6" ht="13.5" customHeight="1"/>
    <row r="695" spans="2:6" ht="13.5" customHeight="1">
      <c r="F695" s="41"/>
    </row>
    <row r="696" spans="2:6" ht="13.5" customHeight="1"/>
    <row r="697" spans="2:6" ht="13.5" customHeight="1"/>
    <row r="698" spans="2:6" ht="13.5" customHeight="1"/>
    <row r="699" spans="2:6" ht="13.5" customHeight="1"/>
    <row r="700" spans="2:6" ht="13.5" customHeight="1"/>
    <row r="701" spans="2:6" ht="13.5" customHeight="1"/>
    <row r="702" spans="2:6" ht="13.5" customHeight="1"/>
    <row r="703" spans="2:6" ht="13.5" customHeight="1"/>
    <row r="704" spans="2:6" ht="13.5" customHeight="1"/>
    <row r="705" ht="13.5" customHeight="1"/>
    <row r="706" ht="13.5" customHeight="1"/>
    <row r="707" ht="13.5" customHeight="1"/>
    <row r="708" ht="13.5" customHeight="1"/>
  </sheetData>
  <mergeCells count="8">
    <mergeCell ref="AA2:AD2"/>
    <mergeCell ref="B685:E685"/>
    <mergeCell ref="B687:E687"/>
    <mergeCell ref="B689:E689"/>
    <mergeCell ref="B691:E691"/>
    <mergeCell ref="B3:E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O58"/>
  <sheetViews>
    <sheetView topLeftCell="A8" zoomScale="75" zoomScaleNormal="75" workbookViewId="0">
      <selection activeCell="D48" sqref="D48"/>
    </sheetView>
  </sheetViews>
  <sheetFormatPr baseColWidth="10" defaultColWidth="15" defaultRowHeight="14"/>
  <cols>
    <col min="1" max="1" width="8" style="24" customWidth="1"/>
    <col min="2" max="2" width="60" style="24" customWidth="1"/>
    <col min="3" max="3" width="14.33203125" style="24" customWidth="1"/>
    <col min="4" max="4" width="45.83203125" style="24" customWidth="1"/>
    <col min="5" max="5" width="95.1640625" style="24" customWidth="1"/>
    <col min="6" max="6" width="39.1640625" style="24" customWidth="1"/>
    <col min="7" max="7" width="32.83203125" style="24" customWidth="1"/>
    <col min="8" max="8" width="23.83203125" style="24" customWidth="1"/>
    <col min="9" max="9" width="24.6640625" style="24" customWidth="1"/>
    <col min="10" max="10" width="15" style="24"/>
    <col min="11" max="11" width="9.1640625" style="24" customWidth="1"/>
    <col min="12" max="12" width="18.1640625" style="24" customWidth="1"/>
    <col min="13" max="13" width="31.83203125" style="24" customWidth="1"/>
    <col min="14" max="14" width="26" style="24" customWidth="1"/>
    <col min="15" max="15" width="23.33203125" style="24" customWidth="1"/>
    <col min="16" max="16" width="8.1640625" style="24" customWidth="1"/>
    <col min="17" max="17" width="6" style="24" customWidth="1"/>
    <col min="18" max="18" width="9.6640625" style="24" customWidth="1"/>
    <col min="19" max="30" width="21.1640625" style="24" customWidth="1"/>
    <col min="31" max="31" width="22.6640625" style="24" customWidth="1"/>
    <col min="32" max="32" width="26.1640625" style="24" customWidth="1"/>
    <col min="33" max="33" width="17.83203125" style="24" customWidth="1"/>
    <col min="34" max="34" width="26.83203125" style="24" customWidth="1"/>
    <col min="35" max="35" width="16" style="24" customWidth="1"/>
    <col min="36" max="36" width="18.1640625" style="24" customWidth="1"/>
    <col min="37" max="37" width="16.1640625" style="24" customWidth="1"/>
    <col min="38" max="38" width="19.83203125" style="24" customWidth="1"/>
    <col min="39" max="40" width="15" style="24"/>
    <col min="41" max="41" width="77" style="25" customWidth="1"/>
    <col min="42" max="1016" width="15" style="24"/>
    <col min="1017" max="1020" width="11.5" style="24" customWidth="1"/>
    <col min="1021" max="1024" width="9.1640625" style="24" customWidth="1"/>
    <col min="1025" max="16380" width="15" style="24"/>
    <col min="16381" max="16384" width="11.5" style="24" customWidth="1"/>
  </cols>
  <sheetData>
    <row r="2" spans="1:41" ht="15" customHeight="1">
      <c r="S2" s="54" t="s">
        <v>0</v>
      </c>
      <c r="T2" s="54"/>
      <c r="U2" s="54"/>
      <c r="V2" s="54"/>
      <c r="W2" s="54" t="s">
        <v>0</v>
      </c>
      <c r="X2" s="54"/>
      <c r="Y2" s="54"/>
      <c r="Z2" s="54"/>
      <c r="AA2" s="54"/>
      <c r="AB2" s="54"/>
      <c r="AC2" s="54"/>
      <c r="AD2" s="54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</row>
    <row r="3" spans="1:41" ht="15.75" customHeight="1">
      <c r="B3" s="53" t="s">
        <v>2839</v>
      </c>
      <c r="C3" s="53"/>
      <c r="D3" s="53"/>
      <c r="S3" s="1" t="s">
        <v>1</v>
      </c>
      <c r="T3" s="1" t="s">
        <v>2</v>
      </c>
      <c r="U3" s="1" t="s">
        <v>3</v>
      </c>
      <c r="V3" s="3">
        <v>46022</v>
      </c>
      <c r="W3" s="1" t="s">
        <v>1</v>
      </c>
      <c r="X3" s="1" t="s">
        <v>4</v>
      </c>
      <c r="Y3" s="1" t="s">
        <v>3</v>
      </c>
      <c r="Z3" s="3">
        <v>46387</v>
      </c>
      <c r="AA3" s="1" t="s">
        <v>1</v>
      </c>
      <c r="AB3" s="1" t="s">
        <v>5</v>
      </c>
      <c r="AC3" s="1" t="s">
        <v>3</v>
      </c>
      <c r="AD3" s="3">
        <v>46752</v>
      </c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59.25" customHeight="1">
      <c r="A4" s="4" t="s">
        <v>6</v>
      </c>
      <c r="B4" s="4" t="s">
        <v>7</v>
      </c>
      <c r="C4" s="4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4" t="s">
        <v>19</v>
      </c>
      <c r="O4" s="4" t="s">
        <v>20</v>
      </c>
      <c r="P4" s="5" t="s">
        <v>21</v>
      </c>
      <c r="Q4" s="5" t="s">
        <v>22</v>
      </c>
      <c r="R4" s="5" t="s">
        <v>23</v>
      </c>
      <c r="S4" s="1" t="s">
        <v>24</v>
      </c>
      <c r="T4" s="1" t="s">
        <v>25</v>
      </c>
      <c r="U4" s="1" t="s">
        <v>26</v>
      </c>
      <c r="V4" s="6" t="s">
        <v>27</v>
      </c>
      <c r="W4" s="1" t="s">
        <v>28</v>
      </c>
      <c r="X4" s="1" t="s">
        <v>29</v>
      </c>
      <c r="Y4" s="1" t="s">
        <v>30</v>
      </c>
      <c r="Z4" s="6" t="s">
        <v>31</v>
      </c>
      <c r="AA4" s="1" t="s">
        <v>32</v>
      </c>
      <c r="AB4" s="1" t="s">
        <v>33</v>
      </c>
      <c r="AC4" s="1" t="s">
        <v>34</v>
      </c>
      <c r="AD4" s="6" t="s">
        <v>35</v>
      </c>
      <c r="AE4" s="6" t="s">
        <v>36</v>
      </c>
      <c r="AF4" s="1" t="s">
        <v>37</v>
      </c>
      <c r="AG4" s="1" t="s">
        <v>38</v>
      </c>
      <c r="AH4" s="1" t="s">
        <v>39</v>
      </c>
      <c r="AI4" s="1" t="s">
        <v>40</v>
      </c>
      <c r="AJ4" s="1" t="s">
        <v>41</v>
      </c>
      <c r="AK4" s="1" t="s">
        <v>42</v>
      </c>
      <c r="AL4" s="1" t="s">
        <v>43</v>
      </c>
      <c r="AM4" s="1" t="s">
        <v>44</v>
      </c>
      <c r="AN4" s="1" t="s">
        <v>45</v>
      </c>
      <c r="AO4" s="1" t="s">
        <v>46</v>
      </c>
    </row>
    <row r="5" spans="1:41">
      <c r="A5" s="42">
        <v>1</v>
      </c>
      <c r="B5" s="42" t="s">
        <v>47</v>
      </c>
      <c r="C5" s="42" t="s">
        <v>48</v>
      </c>
      <c r="D5" s="42" t="s">
        <v>49</v>
      </c>
      <c r="E5" s="42" t="s">
        <v>50</v>
      </c>
      <c r="F5" s="42" t="s">
        <v>49</v>
      </c>
      <c r="G5" s="42" t="s">
        <v>2747</v>
      </c>
      <c r="H5" s="42" t="s">
        <v>81</v>
      </c>
      <c r="I5" s="42" t="s">
        <v>249</v>
      </c>
      <c r="J5" s="42"/>
      <c r="K5" s="42" t="s">
        <v>54</v>
      </c>
      <c r="L5" s="42" t="s">
        <v>55</v>
      </c>
      <c r="M5" s="43" t="s">
        <v>2748</v>
      </c>
      <c r="N5" s="42"/>
      <c r="O5" s="42" t="s">
        <v>2749</v>
      </c>
      <c r="P5" s="42" t="s">
        <v>2750</v>
      </c>
      <c r="Q5" s="42">
        <v>150</v>
      </c>
      <c r="R5" s="42">
        <v>36</v>
      </c>
      <c r="S5" s="44">
        <v>100000</v>
      </c>
      <c r="T5" s="44">
        <v>100000</v>
      </c>
      <c r="U5" s="44">
        <v>205139</v>
      </c>
      <c r="V5" s="45">
        <f>S5+T5+U5</f>
        <v>405139</v>
      </c>
      <c r="W5" s="44">
        <f>S5</f>
        <v>100000</v>
      </c>
      <c r="X5" s="44">
        <f>T5</f>
        <v>100000</v>
      </c>
      <c r="Y5" s="44">
        <f>U5</f>
        <v>205139</v>
      </c>
      <c r="Z5" s="45">
        <f>SUM(W5:Y5)</f>
        <v>405139</v>
      </c>
      <c r="AA5" s="44">
        <f>S5</f>
        <v>100000</v>
      </c>
      <c r="AB5" s="44">
        <f>T5</f>
        <v>100000</v>
      </c>
      <c r="AC5" s="44">
        <f>U5</f>
        <v>205139</v>
      </c>
      <c r="AD5" s="45">
        <f>SUM(AA5:AC5)</f>
        <v>405139</v>
      </c>
      <c r="AE5" s="45">
        <f>V5+Z5+AD5</f>
        <v>1215417</v>
      </c>
      <c r="AF5" s="46" t="s">
        <v>58</v>
      </c>
      <c r="AG5" s="46" t="s">
        <v>59</v>
      </c>
      <c r="AH5" s="46" t="s">
        <v>60</v>
      </c>
      <c r="AI5" s="46" t="s">
        <v>61</v>
      </c>
      <c r="AJ5" s="46" t="s">
        <v>62</v>
      </c>
      <c r="AK5" s="42" t="s">
        <v>63</v>
      </c>
      <c r="AL5" s="42" t="s">
        <v>62</v>
      </c>
      <c r="AM5" s="42" t="s">
        <v>64</v>
      </c>
      <c r="AN5" s="42" t="s">
        <v>65</v>
      </c>
      <c r="AO5" s="42"/>
    </row>
    <row r="6" spans="1:41">
      <c r="A6" s="47"/>
      <c r="B6" s="32" t="s">
        <v>47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33">
        <f t="shared" ref="S6:AE6" si="0">SUM(S5:S5)</f>
        <v>100000</v>
      </c>
      <c r="T6" s="33">
        <f t="shared" si="0"/>
        <v>100000</v>
      </c>
      <c r="U6" s="33">
        <f t="shared" si="0"/>
        <v>205139</v>
      </c>
      <c r="V6" s="33">
        <f t="shared" si="0"/>
        <v>405139</v>
      </c>
      <c r="W6" s="33">
        <f t="shared" si="0"/>
        <v>100000</v>
      </c>
      <c r="X6" s="33">
        <f t="shared" si="0"/>
        <v>100000</v>
      </c>
      <c r="Y6" s="33">
        <f t="shared" si="0"/>
        <v>205139</v>
      </c>
      <c r="Z6" s="33">
        <f t="shared" si="0"/>
        <v>405139</v>
      </c>
      <c r="AA6" s="33">
        <f t="shared" si="0"/>
        <v>100000</v>
      </c>
      <c r="AB6" s="33">
        <f t="shared" si="0"/>
        <v>100000</v>
      </c>
      <c r="AC6" s="33">
        <f t="shared" si="0"/>
        <v>205139</v>
      </c>
      <c r="AD6" s="33">
        <f t="shared" si="0"/>
        <v>405139</v>
      </c>
      <c r="AE6" s="33">
        <f t="shared" si="0"/>
        <v>1215417</v>
      </c>
      <c r="AF6" s="47"/>
      <c r="AG6" s="47"/>
      <c r="AH6" s="47"/>
      <c r="AI6" s="47"/>
      <c r="AJ6" s="47"/>
      <c r="AK6" s="47"/>
      <c r="AL6" s="47"/>
      <c r="AM6" s="47"/>
      <c r="AN6" s="47"/>
      <c r="AO6" s="50"/>
    </row>
    <row r="7" spans="1:41">
      <c r="A7" s="42">
        <v>1</v>
      </c>
      <c r="B7" s="42" t="s">
        <v>1270</v>
      </c>
      <c r="C7" s="42" t="s">
        <v>1271</v>
      </c>
      <c r="D7" s="42" t="s">
        <v>1272</v>
      </c>
      <c r="E7" s="42" t="s">
        <v>2751</v>
      </c>
      <c r="F7" s="42" t="s">
        <v>2752</v>
      </c>
      <c r="G7" s="42" t="s">
        <v>2753</v>
      </c>
      <c r="H7" s="42" t="s">
        <v>1274</v>
      </c>
      <c r="I7" s="42" t="s">
        <v>2754</v>
      </c>
      <c r="J7" s="42">
        <v>12</v>
      </c>
      <c r="K7" s="42" t="s">
        <v>1276</v>
      </c>
      <c r="L7" s="42" t="s">
        <v>1274</v>
      </c>
      <c r="M7" s="43" t="s">
        <v>2755</v>
      </c>
      <c r="N7" s="42"/>
      <c r="O7" s="42" t="s">
        <v>2756</v>
      </c>
      <c r="P7" s="42" t="s">
        <v>2757</v>
      </c>
      <c r="Q7" s="42">
        <v>100</v>
      </c>
      <c r="R7" s="42">
        <v>24</v>
      </c>
      <c r="S7" s="44">
        <v>120000</v>
      </c>
      <c r="T7" s="44"/>
      <c r="U7" s="44"/>
      <c r="V7" s="45">
        <f>S7+T7+U7</f>
        <v>120000</v>
      </c>
      <c r="W7" s="44">
        <f>S7</f>
        <v>120000</v>
      </c>
      <c r="X7" s="44">
        <f>T7</f>
        <v>0</v>
      </c>
      <c r="Y7" s="44">
        <f>U7</f>
        <v>0</v>
      </c>
      <c r="Z7" s="45">
        <f>SUM(W7:Y7)</f>
        <v>120000</v>
      </c>
      <c r="AA7" s="48" t="s">
        <v>273</v>
      </c>
      <c r="AB7" s="48" t="s">
        <v>273</v>
      </c>
      <c r="AC7" s="48" t="s">
        <v>273</v>
      </c>
      <c r="AD7" s="45">
        <f>SUM(AA7:AC7)</f>
        <v>0</v>
      </c>
      <c r="AE7" s="45">
        <f>V7+Z7+AD7</f>
        <v>240000</v>
      </c>
      <c r="AF7" s="46" t="s">
        <v>58</v>
      </c>
      <c r="AG7" s="46" t="s">
        <v>59</v>
      </c>
      <c r="AH7" s="46" t="s">
        <v>60</v>
      </c>
      <c r="AI7" s="46" t="s">
        <v>61</v>
      </c>
      <c r="AJ7" s="46" t="s">
        <v>62</v>
      </c>
      <c r="AK7" s="42" t="s">
        <v>63</v>
      </c>
      <c r="AL7" s="42" t="s">
        <v>62</v>
      </c>
      <c r="AM7" s="42" t="s">
        <v>64</v>
      </c>
      <c r="AN7" s="42" t="s">
        <v>1279</v>
      </c>
      <c r="AO7" s="42"/>
    </row>
    <row r="8" spans="1:41">
      <c r="A8" s="47"/>
      <c r="B8" s="32" t="s">
        <v>1270</v>
      </c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33">
        <f t="shared" ref="S8:AE8" si="1">SUM(S7:S7)</f>
        <v>120000</v>
      </c>
      <c r="T8" s="33">
        <f t="shared" si="1"/>
        <v>0</v>
      </c>
      <c r="U8" s="33">
        <f t="shared" si="1"/>
        <v>0</v>
      </c>
      <c r="V8" s="33">
        <f t="shared" si="1"/>
        <v>120000</v>
      </c>
      <c r="W8" s="33">
        <f t="shared" si="1"/>
        <v>120000</v>
      </c>
      <c r="X8" s="33">
        <f t="shared" si="1"/>
        <v>0</v>
      </c>
      <c r="Y8" s="33">
        <f t="shared" si="1"/>
        <v>0</v>
      </c>
      <c r="Z8" s="33">
        <f t="shared" si="1"/>
        <v>120000</v>
      </c>
      <c r="AA8" s="33">
        <f t="shared" si="1"/>
        <v>0</v>
      </c>
      <c r="AB8" s="33">
        <f t="shared" si="1"/>
        <v>0</v>
      </c>
      <c r="AC8" s="33">
        <f t="shared" si="1"/>
        <v>0</v>
      </c>
      <c r="AD8" s="33">
        <f t="shared" si="1"/>
        <v>0</v>
      </c>
      <c r="AE8" s="33">
        <f t="shared" si="1"/>
        <v>240000</v>
      </c>
      <c r="AF8" s="47"/>
      <c r="AG8" s="47"/>
      <c r="AH8" s="47"/>
      <c r="AI8" s="47"/>
      <c r="AJ8" s="47"/>
      <c r="AK8" s="47"/>
      <c r="AL8" s="47"/>
      <c r="AM8" s="47"/>
      <c r="AN8" s="47"/>
      <c r="AO8" s="50"/>
    </row>
    <row r="9" spans="1:41">
      <c r="A9" s="42">
        <v>1</v>
      </c>
      <c r="B9" s="42" t="s">
        <v>2758</v>
      </c>
      <c r="C9" s="17">
        <v>1180059744</v>
      </c>
      <c r="D9" s="42" t="s">
        <v>2759</v>
      </c>
      <c r="E9" s="42" t="s">
        <v>2758</v>
      </c>
      <c r="F9" s="42" t="s">
        <v>2759</v>
      </c>
      <c r="G9" s="42" t="s">
        <v>2760</v>
      </c>
      <c r="H9" s="18" t="s">
        <v>1364</v>
      </c>
      <c r="I9" s="42" t="s">
        <v>2761</v>
      </c>
      <c r="J9" s="19" t="s">
        <v>2762</v>
      </c>
      <c r="K9" s="18" t="s">
        <v>2763</v>
      </c>
      <c r="L9" s="18" t="s">
        <v>1364</v>
      </c>
      <c r="M9" s="20" t="s">
        <v>2764</v>
      </c>
      <c r="N9" s="42"/>
      <c r="O9" s="42">
        <v>1526798</v>
      </c>
      <c r="P9" s="42" t="s">
        <v>2757</v>
      </c>
      <c r="Q9" s="42">
        <v>400</v>
      </c>
      <c r="R9" s="42">
        <v>24</v>
      </c>
      <c r="S9" s="44">
        <v>761253</v>
      </c>
      <c r="T9" s="44"/>
      <c r="U9" s="44"/>
      <c r="V9" s="45">
        <f>S9+T9+U9</f>
        <v>761253</v>
      </c>
      <c r="W9" s="44">
        <f t="shared" ref="W9:Y10" si="2">S9</f>
        <v>761253</v>
      </c>
      <c r="X9" s="44">
        <f t="shared" si="2"/>
        <v>0</v>
      </c>
      <c r="Y9" s="44">
        <f t="shared" si="2"/>
        <v>0</v>
      </c>
      <c r="Z9" s="45">
        <f>SUM(W9:Y9)</f>
        <v>761253</v>
      </c>
      <c r="AA9" s="48" t="s">
        <v>273</v>
      </c>
      <c r="AB9" s="48" t="s">
        <v>273</v>
      </c>
      <c r="AC9" s="48" t="s">
        <v>273</v>
      </c>
      <c r="AD9" s="45">
        <f>SUM(AA9:AC9)</f>
        <v>0</v>
      </c>
      <c r="AE9" s="45">
        <f>V9+Z9+AD9</f>
        <v>1522506</v>
      </c>
      <c r="AF9" s="46" t="s">
        <v>1369</v>
      </c>
      <c r="AG9" s="46" t="s">
        <v>59</v>
      </c>
      <c r="AH9" s="46" t="s">
        <v>1370</v>
      </c>
      <c r="AI9" s="46" t="s">
        <v>61</v>
      </c>
      <c r="AJ9" s="46" t="s">
        <v>62</v>
      </c>
      <c r="AK9" s="42" t="s">
        <v>63</v>
      </c>
      <c r="AL9" s="42" t="s">
        <v>62</v>
      </c>
      <c r="AM9" s="42" t="s">
        <v>64</v>
      </c>
      <c r="AN9" s="42" t="s">
        <v>1279</v>
      </c>
      <c r="AO9" s="42" t="s">
        <v>2816</v>
      </c>
    </row>
    <row r="10" spans="1:41">
      <c r="A10" s="42">
        <v>2</v>
      </c>
      <c r="B10" s="42" t="s">
        <v>2758</v>
      </c>
      <c r="C10" s="17">
        <v>1180059744</v>
      </c>
      <c r="D10" s="42" t="s">
        <v>2759</v>
      </c>
      <c r="E10" s="42" t="s">
        <v>2758</v>
      </c>
      <c r="F10" s="42" t="s">
        <v>2759</v>
      </c>
      <c r="G10" s="42" t="s">
        <v>2765</v>
      </c>
      <c r="H10" s="18" t="s">
        <v>1364</v>
      </c>
      <c r="I10" s="42" t="s">
        <v>2761</v>
      </c>
      <c r="J10" s="19" t="s">
        <v>2762</v>
      </c>
      <c r="K10" s="18" t="s">
        <v>2763</v>
      </c>
      <c r="L10" s="18" t="s">
        <v>1364</v>
      </c>
      <c r="M10" s="20" t="s">
        <v>2766</v>
      </c>
      <c r="N10" s="42"/>
      <c r="O10" s="42">
        <v>1569474</v>
      </c>
      <c r="P10" s="42" t="s">
        <v>2757</v>
      </c>
      <c r="Q10" s="42">
        <v>270</v>
      </c>
      <c r="R10" s="42">
        <v>24</v>
      </c>
      <c r="S10" s="44">
        <v>532870</v>
      </c>
      <c r="T10" s="44"/>
      <c r="U10" s="44"/>
      <c r="V10" s="45">
        <f>S10+T10+U10</f>
        <v>532870</v>
      </c>
      <c r="W10" s="44">
        <f t="shared" si="2"/>
        <v>532870</v>
      </c>
      <c r="X10" s="44">
        <f t="shared" si="2"/>
        <v>0</v>
      </c>
      <c r="Y10" s="44">
        <f t="shared" si="2"/>
        <v>0</v>
      </c>
      <c r="Z10" s="45">
        <f>SUM(W10:Y10)</f>
        <v>532870</v>
      </c>
      <c r="AA10" s="48" t="s">
        <v>273</v>
      </c>
      <c r="AB10" s="48" t="s">
        <v>273</v>
      </c>
      <c r="AC10" s="48" t="s">
        <v>273</v>
      </c>
      <c r="AD10" s="45">
        <f>SUM(AA10:AC10)</f>
        <v>0</v>
      </c>
      <c r="AE10" s="45">
        <f>V10+Z10+AD10</f>
        <v>1065740</v>
      </c>
      <c r="AF10" s="46" t="s">
        <v>1369</v>
      </c>
      <c r="AG10" s="46" t="s">
        <v>59</v>
      </c>
      <c r="AH10" s="46" t="s">
        <v>1370</v>
      </c>
      <c r="AI10" s="46" t="s">
        <v>61</v>
      </c>
      <c r="AJ10" s="46" t="s">
        <v>62</v>
      </c>
      <c r="AK10" s="42" t="s">
        <v>63</v>
      </c>
      <c r="AL10" s="42" t="s">
        <v>62</v>
      </c>
      <c r="AM10" s="42" t="s">
        <v>64</v>
      </c>
      <c r="AN10" s="42" t="s">
        <v>1279</v>
      </c>
      <c r="AO10" s="42" t="s">
        <v>2817</v>
      </c>
    </row>
    <row r="11" spans="1:41">
      <c r="A11" s="47"/>
      <c r="B11" s="32" t="s">
        <v>2758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33">
        <f t="shared" ref="S11:AE11" si="3">SUM(S9:S10)</f>
        <v>1294123</v>
      </c>
      <c r="T11" s="33">
        <f t="shared" si="3"/>
        <v>0</v>
      </c>
      <c r="U11" s="33">
        <f t="shared" si="3"/>
        <v>0</v>
      </c>
      <c r="V11" s="33">
        <f t="shared" si="3"/>
        <v>1294123</v>
      </c>
      <c r="W11" s="33">
        <f t="shared" si="3"/>
        <v>1294123</v>
      </c>
      <c r="X11" s="33">
        <f t="shared" si="3"/>
        <v>0</v>
      </c>
      <c r="Y11" s="33">
        <f t="shared" si="3"/>
        <v>0</v>
      </c>
      <c r="Z11" s="33">
        <f t="shared" si="3"/>
        <v>1294123</v>
      </c>
      <c r="AA11" s="33">
        <f t="shared" si="3"/>
        <v>0</v>
      </c>
      <c r="AB11" s="33">
        <f t="shared" si="3"/>
        <v>0</v>
      </c>
      <c r="AC11" s="33">
        <f t="shared" si="3"/>
        <v>0</v>
      </c>
      <c r="AD11" s="33">
        <f t="shared" si="3"/>
        <v>0</v>
      </c>
      <c r="AE11" s="33">
        <f t="shared" si="3"/>
        <v>2588246</v>
      </c>
      <c r="AF11" s="47"/>
      <c r="AG11" s="47"/>
      <c r="AH11" s="47"/>
      <c r="AI11" s="47"/>
      <c r="AJ11" s="47"/>
      <c r="AK11" s="47"/>
      <c r="AL11" s="47"/>
      <c r="AM11" s="47"/>
      <c r="AN11" s="47"/>
      <c r="AO11" s="50"/>
    </row>
    <row r="12" spans="1:41">
      <c r="A12" s="42">
        <v>1</v>
      </c>
      <c r="B12" s="42" t="s">
        <v>2767</v>
      </c>
      <c r="C12" s="17">
        <v>7381794844</v>
      </c>
      <c r="D12" s="42" t="s">
        <v>2768</v>
      </c>
      <c r="E12" s="42" t="s">
        <v>2767</v>
      </c>
      <c r="F12" s="42" t="s">
        <v>2768</v>
      </c>
      <c r="G12" s="42" t="s">
        <v>2769</v>
      </c>
      <c r="H12" s="18" t="s">
        <v>2770</v>
      </c>
      <c r="I12" s="42" t="s">
        <v>2771</v>
      </c>
      <c r="J12" s="19" t="s">
        <v>2772</v>
      </c>
      <c r="K12" s="18" t="s">
        <v>2773</v>
      </c>
      <c r="L12" s="18" t="s">
        <v>2770</v>
      </c>
      <c r="M12" s="20" t="s">
        <v>2774</v>
      </c>
      <c r="N12" s="42"/>
      <c r="O12" s="42" t="s">
        <v>2775</v>
      </c>
      <c r="P12" s="42" t="s">
        <v>2750</v>
      </c>
      <c r="Q12" s="42">
        <v>350</v>
      </c>
      <c r="R12" s="42">
        <v>24</v>
      </c>
      <c r="S12" s="44">
        <v>252000</v>
      </c>
      <c r="T12" s="44">
        <v>153000</v>
      </c>
      <c r="U12" s="44">
        <v>805000</v>
      </c>
      <c r="V12" s="45">
        <f>S12+T12+U12</f>
        <v>1210000</v>
      </c>
      <c r="W12" s="44">
        <f t="shared" ref="W12:Y13" si="4">S12</f>
        <v>252000</v>
      </c>
      <c r="X12" s="44">
        <f t="shared" si="4"/>
        <v>153000</v>
      </c>
      <c r="Y12" s="44">
        <f t="shared" si="4"/>
        <v>805000</v>
      </c>
      <c r="Z12" s="45">
        <f>SUM(W12:Y12)</f>
        <v>1210000</v>
      </c>
      <c r="AA12" s="49">
        <f t="shared" ref="AA12:AC13" si="5">S12</f>
        <v>252000</v>
      </c>
      <c r="AB12" s="49">
        <f t="shared" si="5"/>
        <v>153000</v>
      </c>
      <c r="AC12" s="49">
        <f t="shared" si="5"/>
        <v>805000</v>
      </c>
      <c r="AD12" s="45">
        <f>SUM(AA12:AC12)</f>
        <v>1210000</v>
      </c>
      <c r="AE12" s="45">
        <f>V12+Z12+AD12</f>
        <v>3630000</v>
      </c>
      <c r="AF12" s="46" t="s">
        <v>274</v>
      </c>
      <c r="AG12" s="46" t="s">
        <v>1533</v>
      </c>
      <c r="AH12" s="46" t="s">
        <v>807</v>
      </c>
      <c r="AI12" s="46" t="s">
        <v>1534</v>
      </c>
      <c r="AJ12" s="46" t="s">
        <v>1535</v>
      </c>
      <c r="AK12" s="42" t="s">
        <v>1536</v>
      </c>
      <c r="AL12" s="42" t="s">
        <v>1537</v>
      </c>
      <c r="AM12" s="42" t="s">
        <v>64</v>
      </c>
      <c r="AN12" s="42" t="s">
        <v>65</v>
      </c>
      <c r="AO12" s="42"/>
    </row>
    <row r="13" spans="1:41">
      <c r="A13" s="42">
        <v>2</v>
      </c>
      <c r="B13" s="42" t="s">
        <v>2767</v>
      </c>
      <c r="C13" s="17">
        <v>7381794844</v>
      </c>
      <c r="D13" s="42" t="s">
        <v>2768</v>
      </c>
      <c r="E13" s="42" t="s">
        <v>2767</v>
      </c>
      <c r="F13" s="42" t="s">
        <v>2768</v>
      </c>
      <c r="G13" s="42" t="s">
        <v>2769</v>
      </c>
      <c r="H13" s="18" t="s">
        <v>2770</v>
      </c>
      <c r="I13" s="42" t="s">
        <v>2771</v>
      </c>
      <c r="J13" s="19" t="s">
        <v>2772</v>
      </c>
      <c r="K13" s="18" t="s">
        <v>2773</v>
      </c>
      <c r="L13" s="18" t="s">
        <v>2770</v>
      </c>
      <c r="M13" s="20" t="s">
        <v>2776</v>
      </c>
      <c r="N13" s="42"/>
      <c r="O13" s="42" t="s">
        <v>2777</v>
      </c>
      <c r="P13" s="42" t="s">
        <v>2750</v>
      </c>
      <c r="Q13" s="42">
        <v>300</v>
      </c>
      <c r="R13" s="42">
        <v>24</v>
      </c>
      <c r="S13" s="44">
        <v>332000</v>
      </c>
      <c r="T13" s="44">
        <v>164000</v>
      </c>
      <c r="U13" s="44">
        <v>932000</v>
      </c>
      <c r="V13" s="45">
        <f>S13+T13+U13</f>
        <v>1428000</v>
      </c>
      <c r="W13" s="44">
        <f t="shared" si="4"/>
        <v>332000</v>
      </c>
      <c r="X13" s="44">
        <f t="shared" si="4"/>
        <v>164000</v>
      </c>
      <c r="Y13" s="44">
        <f t="shared" si="4"/>
        <v>932000</v>
      </c>
      <c r="Z13" s="45">
        <f>SUM(W13:Y13)</f>
        <v>1428000</v>
      </c>
      <c r="AA13" s="49">
        <f t="shared" si="5"/>
        <v>332000</v>
      </c>
      <c r="AB13" s="49">
        <f t="shared" si="5"/>
        <v>164000</v>
      </c>
      <c r="AC13" s="49">
        <f t="shared" si="5"/>
        <v>932000</v>
      </c>
      <c r="AD13" s="45">
        <f>SUM(AA13:AC13)</f>
        <v>1428000</v>
      </c>
      <c r="AE13" s="45">
        <f>V13+Z13+AD13</f>
        <v>4284000</v>
      </c>
      <c r="AF13" s="46" t="s">
        <v>274</v>
      </c>
      <c r="AG13" s="46" t="s">
        <v>1533</v>
      </c>
      <c r="AH13" s="46" t="s">
        <v>807</v>
      </c>
      <c r="AI13" s="46" t="s">
        <v>1534</v>
      </c>
      <c r="AJ13" s="46" t="s">
        <v>1535</v>
      </c>
      <c r="AK13" s="42" t="s">
        <v>1536</v>
      </c>
      <c r="AL13" s="42" t="s">
        <v>1537</v>
      </c>
      <c r="AM13" s="42" t="s">
        <v>64</v>
      </c>
      <c r="AN13" s="42" t="s">
        <v>65</v>
      </c>
      <c r="AO13" s="42"/>
    </row>
    <row r="14" spans="1:41">
      <c r="A14" s="47"/>
      <c r="B14" s="32" t="s">
        <v>2767</v>
      </c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33">
        <f t="shared" ref="S14:AE14" si="6">SUM(S12:S13)</f>
        <v>584000</v>
      </c>
      <c r="T14" s="33">
        <f t="shared" si="6"/>
        <v>317000</v>
      </c>
      <c r="U14" s="33">
        <f t="shared" si="6"/>
        <v>1737000</v>
      </c>
      <c r="V14" s="33">
        <f t="shared" si="6"/>
        <v>2638000</v>
      </c>
      <c r="W14" s="33">
        <f t="shared" si="6"/>
        <v>584000</v>
      </c>
      <c r="X14" s="33">
        <f t="shared" si="6"/>
        <v>317000</v>
      </c>
      <c r="Y14" s="33">
        <f t="shared" si="6"/>
        <v>1737000</v>
      </c>
      <c r="Z14" s="33">
        <f t="shared" si="6"/>
        <v>2638000</v>
      </c>
      <c r="AA14" s="33">
        <f t="shared" si="6"/>
        <v>584000</v>
      </c>
      <c r="AB14" s="33">
        <f t="shared" si="6"/>
        <v>317000</v>
      </c>
      <c r="AC14" s="33">
        <f t="shared" si="6"/>
        <v>1737000</v>
      </c>
      <c r="AD14" s="33">
        <f t="shared" si="6"/>
        <v>2638000</v>
      </c>
      <c r="AE14" s="33">
        <f t="shared" si="6"/>
        <v>7914000</v>
      </c>
      <c r="AF14" s="47"/>
      <c r="AG14" s="47"/>
      <c r="AH14" s="47"/>
      <c r="AI14" s="47"/>
      <c r="AJ14" s="47"/>
      <c r="AK14" s="47"/>
      <c r="AL14" s="47"/>
      <c r="AM14" s="47"/>
      <c r="AN14" s="47"/>
      <c r="AO14" s="50"/>
    </row>
    <row r="15" spans="1:41">
      <c r="A15" s="42">
        <v>1</v>
      </c>
      <c r="B15" s="42" t="s">
        <v>1374</v>
      </c>
      <c r="C15" s="42" t="s">
        <v>1375</v>
      </c>
      <c r="D15" s="42" t="s">
        <v>1376</v>
      </c>
      <c r="E15" s="42" t="s">
        <v>1377</v>
      </c>
      <c r="F15" s="42" t="s">
        <v>1376</v>
      </c>
      <c r="G15" s="42" t="s">
        <v>1377</v>
      </c>
      <c r="H15" s="42" t="s">
        <v>1378</v>
      </c>
      <c r="I15" s="42" t="s">
        <v>634</v>
      </c>
      <c r="J15" s="42" t="s">
        <v>2778</v>
      </c>
      <c r="K15" s="42" t="s">
        <v>1379</v>
      </c>
      <c r="L15" s="42" t="s">
        <v>1378</v>
      </c>
      <c r="M15" s="43" t="s">
        <v>2779</v>
      </c>
      <c r="N15" s="42"/>
      <c r="O15" s="42" t="s">
        <v>2780</v>
      </c>
      <c r="P15" s="42" t="s">
        <v>2757</v>
      </c>
      <c r="Q15" s="42">
        <v>41</v>
      </c>
      <c r="R15" s="42">
        <v>24</v>
      </c>
      <c r="S15" s="44">
        <v>17027</v>
      </c>
      <c r="T15" s="44"/>
      <c r="U15" s="44"/>
      <c r="V15" s="45">
        <f>S15+T15+U15</f>
        <v>17027</v>
      </c>
      <c r="W15" s="44">
        <f>S15</f>
        <v>17027</v>
      </c>
      <c r="X15" s="44">
        <f>T15</f>
        <v>0</v>
      </c>
      <c r="Y15" s="44">
        <f>U15</f>
        <v>0</v>
      </c>
      <c r="Z15" s="45">
        <f>SUM(W15:Y15)</f>
        <v>17027</v>
      </c>
      <c r="AA15" s="48" t="s">
        <v>273</v>
      </c>
      <c r="AB15" s="48" t="s">
        <v>273</v>
      </c>
      <c r="AC15" s="48" t="s">
        <v>273</v>
      </c>
      <c r="AD15" s="45">
        <f>SUM(AA15:AC15)</f>
        <v>0</v>
      </c>
      <c r="AE15" s="45">
        <f>V15+Z15+AD15</f>
        <v>34054</v>
      </c>
      <c r="AF15" s="46" t="s">
        <v>1381</v>
      </c>
      <c r="AG15" s="46" t="s">
        <v>59</v>
      </c>
      <c r="AH15" s="46" t="s">
        <v>1382</v>
      </c>
      <c r="AI15" s="46" t="s">
        <v>61</v>
      </c>
      <c r="AJ15" s="46" t="s">
        <v>62</v>
      </c>
      <c r="AK15" s="42" t="s">
        <v>63</v>
      </c>
      <c r="AL15" s="42" t="s">
        <v>62</v>
      </c>
      <c r="AM15" s="42" t="s">
        <v>64</v>
      </c>
      <c r="AN15" s="42" t="s">
        <v>1279</v>
      </c>
      <c r="AO15" s="42"/>
    </row>
    <row r="16" spans="1:41">
      <c r="A16" s="47"/>
      <c r="B16" s="32" t="s">
        <v>1374</v>
      </c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33">
        <f t="shared" ref="S16:AE16" si="7">SUM(S15)</f>
        <v>17027</v>
      </c>
      <c r="T16" s="33">
        <f t="shared" si="7"/>
        <v>0</v>
      </c>
      <c r="U16" s="33">
        <f t="shared" si="7"/>
        <v>0</v>
      </c>
      <c r="V16" s="33">
        <f t="shared" si="7"/>
        <v>17027</v>
      </c>
      <c r="W16" s="33">
        <f t="shared" si="7"/>
        <v>17027</v>
      </c>
      <c r="X16" s="33">
        <f t="shared" si="7"/>
        <v>0</v>
      </c>
      <c r="Y16" s="33">
        <f t="shared" si="7"/>
        <v>0</v>
      </c>
      <c r="Z16" s="33">
        <f t="shared" si="7"/>
        <v>17027</v>
      </c>
      <c r="AA16" s="33">
        <f t="shared" si="7"/>
        <v>0</v>
      </c>
      <c r="AB16" s="33">
        <f t="shared" si="7"/>
        <v>0</v>
      </c>
      <c r="AC16" s="33">
        <f t="shared" si="7"/>
        <v>0</v>
      </c>
      <c r="AD16" s="33">
        <f t="shared" si="7"/>
        <v>0</v>
      </c>
      <c r="AE16" s="33">
        <f t="shared" si="7"/>
        <v>34054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50"/>
    </row>
    <row r="17" spans="1:41">
      <c r="A17" s="42">
        <v>1</v>
      </c>
      <c r="B17" s="42" t="s">
        <v>1701</v>
      </c>
      <c r="C17" s="42" t="s">
        <v>1702</v>
      </c>
      <c r="D17" s="42" t="s">
        <v>1703</v>
      </c>
      <c r="E17" s="42" t="s">
        <v>1701</v>
      </c>
      <c r="F17" s="42" t="s">
        <v>1703</v>
      </c>
      <c r="G17" s="42" t="s">
        <v>2781</v>
      </c>
      <c r="H17" s="42" t="s">
        <v>1706</v>
      </c>
      <c r="I17" s="42"/>
      <c r="J17" s="42"/>
      <c r="K17" s="42" t="s">
        <v>1705</v>
      </c>
      <c r="L17" s="42" t="s">
        <v>1706</v>
      </c>
      <c r="M17" s="43" t="s">
        <v>2782</v>
      </c>
      <c r="N17" s="42"/>
      <c r="O17" s="42">
        <v>96319145</v>
      </c>
      <c r="P17" s="42" t="s">
        <v>2750</v>
      </c>
      <c r="Q17" s="42" t="s">
        <v>2783</v>
      </c>
      <c r="R17" s="42">
        <v>36</v>
      </c>
      <c r="S17" s="49">
        <v>42414</v>
      </c>
      <c r="T17" s="49">
        <v>23989</v>
      </c>
      <c r="U17" s="49">
        <v>159910</v>
      </c>
      <c r="V17" s="45">
        <f>SUM(S17:U17)</f>
        <v>226313</v>
      </c>
      <c r="W17" s="44">
        <f>S17</f>
        <v>42414</v>
      </c>
      <c r="X17" s="44">
        <f>T17</f>
        <v>23989</v>
      </c>
      <c r="Y17" s="44">
        <f>U17</f>
        <v>159910</v>
      </c>
      <c r="Z17" s="45">
        <f>SUM(W17:Y17)</f>
        <v>226313</v>
      </c>
      <c r="AA17" s="44">
        <f>S17</f>
        <v>42414</v>
      </c>
      <c r="AB17" s="44">
        <f>T17</f>
        <v>23989</v>
      </c>
      <c r="AC17" s="44">
        <f>U17</f>
        <v>159910</v>
      </c>
      <c r="AD17" s="45">
        <f>SUM(AA17:AC17)</f>
        <v>226313</v>
      </c>
      <c r="AE17" s="45">
        <f>V17+Z17+AD17</f>
        <v>678939</v>
      </c>
      <c r="AF17" s="46" t="s">
        <v>1708</v>
      </c>
      <c r="AG17" s="46" t="s">
        <v>59</v>
      </c>
      <c r="AH17" s="46" t="s">
        <v>719</v>
      </c>
      <c r="AI17" s="46" t="s">
        <v>61</v>
      </c>
      <c r="AJ17" s="46" t="s">
        <v>62</v>
      </c>
      <c r="AK17" s="42" t="s">
        <v>63</v>
      </c>
      <c r="AL17" s="42" t="s">
        <v>62</v>
      </c>
      <c r="AM17" s="42" t="s">
        <v>64</v>
      </c>
      <c r="AN17" s="42" t="s">
        <v>65</v>
      </c>
      <c r="AO17" s="42"/>
    </row>
    <row r="18" spans="1:41">
      <c r="A18" s="47"/>
      <c r="B18" s="32" t="s">
        <v>1701</v>
      </c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33">
        <f t="shared" ref="S18:AE18" si="8">SUM(S17)</f>
        <v>42414</v>
      </c>
      <c r="T18" s="33">
        <f t="shared" si="8"/>
        <v>23989</v>
      </c>
      <c r="U18" s="33">
        <f t="shared" si="8"/>
        <v>159910</v>
      </c>
      <c r="V18" s="33">
        <f t="shared" si="8"/>
        <v>226313</v>
      </c>
      <c r="W18" s="33">
        <f t="shared" si="8"/>
        <v>42414</v>
      </c>
      <c r="X18" s="33">
        <f t="shared" si="8"/>
        <v>23989</v>
      </c>
      <c r="Y18" s="33">
        <f t="shared" si="8"/>
        <v>159910</v>
      </c>
      <c r="Z18" s="33">
        <f t="shared" si="8"/>
        <v>226313</v>
      </c>
      <c r="AA18" s="33">
        <f t="shared" si="8"/>
        <v>42414</v>
      </c>
      <c r="AB18" s="33">
        <f t="shared" si="8"/>
        <v>23989</v>
      </c>
      <c r="AC18" s="33">
        <f t="shared" si="8"/>
        <v>159910</v>
      </c>
      <c r="AD18" s="33">
        <f t="shared" si="8"/>
        <v>226313</v>
      </c>
      <c r="AE18" s="33">
        <f t="shared" si="8"/>
        <v>678939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50"/>
    </row>
    <row r="19" spans="1:41">
      <c r="A19" s="42">
        <v>1</v>
      </c>
      <c r="B19" s="42" t="s">
        <v>483</v>
      </c>
      <c r="C19" s="42" t="s">
        <v>484</v>
      </c>
      <c r="D19" s="42" t="s">
        <v>485</v>
      </c>
      <c r="E19" s="42" t="s">
        <v>1956</v>
      </c>
      <c r="F19" s="42" t="s">
        <v>485</v>
      </c>
      <c r="G19" s="42" t="s">
        <v>2784</v>
      </c>
      <c r="H19" s="42" t="s">
        <v>491</v>
      </c>
      <c r="I19" s="42" t="s">
        <v>2259</v>
      </c>
      <c r="J19" s="42"/>
      <c r="K19" s="42" t="s">
        <v>1875</v>
      </c>
      <c r="L19" s="42" t="s">
        <v>491</v>
      </c>
      <c r="M19" s="43" t="s">
        <v>2785</v>
      </c>
      <c r="N19" s="42"/>
      <c r="O19" s="42">
        <v>50387029</v>
      </c>
      <c r="P19" s="42" t="s">
        <v>2750</v>
      </c>
      <c r="Q19" s="42">
        <v>170</v>
      </c>
      <c r="R19" s="42">
        <v>36</v>
      </c>
      <c r="S19" s="49">
        <v>300000</v>
      </c>
      <c r="T19" s="49">
        <v>200000</v>
      </c>
      <c r="U19" s="49">
        <v>400462</v>
      </c>
      <c r="V19" s="45">
        <f t="shared" ref="V19:V24" si="9">SUM(S19:U19)</f>
        <v>900462</v>
      </c>
      <c r="W19" s="44">
        <f t="shared" ref="W19:Y24" si="10">S19</f>
        <v>300000</v>
      </c>
      <c r="X19" s="44">
        <f t="shared" si="10"/>
        <v>200000</v>
      </c>
      <c r="Y19" s="44">
        <f t="shared" si="10"/>
        <v>400462</v>
      </c>
      <c r="Z19" s="45">
        <f t="shared" ref="Z19:Z24" si="11">SUM(W19:Y19)</f>
        <v>900462</v>
      </c>
      <c r="AA19" s="44">
        <f t="shared" ref="AA19:AC24" si="12">W19</f>
        <v>300000</v>
      </c>
      <c r="AB19" s="44">
        <f t="shared" si="12"/>
        <v>200000</v>
      </c>
      <c r="AC19" s="44">
        <f t="shared" si="12"/>
        <v>400462</v>
      </c>
      <c r="AD19" s="45">
        <f t="shared" ref="AD19:AD24" si="13">SUM(AA19:AC19)</f>
        <v>900462</v>
      </c>
      <c r="AE19" s="45">
        <f t="shared" ref="AE19:AE24" si="14">V19+Z19+AD19</f>
        <v>2701386</v>
      </c>
      <c r="AF19" s="46" t="s">
        <v>274</v>
      </c>
      <c r="AG19" s="46" t="s">
        <v>59</v>
      </c>
      <c r="AH19" s="46" t="s">
        <v>60</v>
      </c>
      <c r="AI19" s="46" t="s">
        <v>61</v>
      </c>
      <c r="AJ19" s="46" t="s">
        <v>62</v>
      </c>
      <c r="AK19" s="42" t="s">
        <v>63</v>
      </c>
      <c r="AL19" s="42" t="s">
        <v>62</v>
      </c>
      <c r="AM19" s="42" t="s">
        <v>64</v>
      </c>
      <c r="AN19" s="42" t="s">
        <v>65</v>
      </c>
      <c r="AO19" s="42"/>
    </row>
    <row r="20" spans="1:41">
      <c r="A20" s="42">
        <v>2</v>
      </c>
      <c r="B20" s="42" t="s">
        <v>483</v>
      </c>
      <c r="C20" s="42" t="s">
        <v>484</v>
      </c>
      <c r="D20" s="42" t="s">
        <v>485</v>
      </c>
      <c r="E20" s="42" t="s">
        <v>1956</v>
      </c>
      <c r="F20" s="42" t="s">
        <v>485</v>
      </c>
      <c r="G20" s="42" t="s">
        <v>2283</v>
      </c>
      <c r="H20" s="42" t="s">
        <v>2042</v>
      </c>
      <c r="I20" s="42" t="s">
        <v>2786</v>
      </c>
      <c r="J20" s="42"/>
      <c r="K20" s="42" t="s">
        <v>2787</v>
      </c>
      <c r="L20" s="42" t="s">
        <v>2042</v>
      </c>
      <c r="M20" s="43" t="s">
        <v>2788</v>
      </c>
      <c r="N20" s="42"/>
      <c r="O20" s="42">
        <v>95835297</v>
      </c>
      <c r="P20" s="42" t="s">
        <v>2750</v>
      </c>
      <c r="Q20" s="42">
        <v>42</v>
      </c>
      <c r="R20" s="42">
        <v>36</v>
      </c>
      <c r="S20" s="49">
        <v>40000</v>
      </c>
      <c r="T20" s="49">
        <v>40000</v>
      </c>
      <c r="U20" s="49">
        <v>45410</v>
      </c>
      <c r="V20" s="45">
        <f t="shared" si="9"/>
        <v>125410</v>
      </c>
      <c r="W20" s="44">
        <f t="shared" si="10"/>
        <v>40000</v>
      </c>
      <c r="X20" s="44">
        <f t="shared" si="10"/>
        <v>40000</v>
      </c>
      <c r="Y20" s="44">
        <f t="shared" si="10"/>
        <v>45410</v>
      </c>
      <c r="Z20" s="45">
        <f t="shared" si="11"/>
        <v>125410</v>
      </c>
      <c r="AA20" s="44">
        <f t="shared" si="12"/>
        <v>40000</v>
      </c>
      <c r="AB20" s="44">
        <f t="shared" si="12"/>
        <v>40000</v>
      </c>
      <c r="AC20" s="44">
        <f t="shared" si="12"/>
        <v>45410</v>
      </c>
      <c r="AD20" s="45">
        <f t="shared" si="13"/>
        <v>125410</v>
      </c>
      <c r="AE20" s="45">
        <f t="shared" si="14"/>
        <v>376230</v>
      </c>
      <c r="AF20" s="46" t="s">
        <v>274</v>
      </c>
      <c r="AG20" s="46" t="s">
        <v>59</v>
      </c>
      <c r="AH20" s="46" t="s">
        <v>60</v>
      </c>
      <c r="AI20" s="46" t="s">
        <v>61</v>
      </c>
      <c r="AJ20" s="46" t="s">
        <v>62</v>
      </c>
      <c r="AK20" s="42" t="s">
        <v>63</v>
      </c>
      <c r="AL20" s="42" t="s">
        <v>62</v>
      </c>
      <c r="AM20" s="42" t="s">
        <v>64</v>
      </c>
      <c r="AN20" s="42" t="s">
        <v>65</v>
      </c>
      <c r="AO20" s="42"/>
    </row>
    <row r="21" spans="1:41">
      <c r="A21" s="42">
        <v>3</v>
      </c>
      <c r="B21" s="42" t="s">
        <v>483</v>
      </c>
      <c r="C21" s="42" t="s">
        <v>484</v>
      </c>
      <c r="D21" s="42" t="s">
        <v>485</v>
      </c>
      <c r="E21" s="42" t="s">
        <v>1956</v>
      </c>
      <c r="F21" s="42" t="s">
        <v>485</v>
      </c>
      <c r="G21" s="42" t="s">
        <v>2789</v>
      </c>
      <c r="H21" s="42" t="s">
        <v>615</v>
      </c>
      <c r="I21" s="42" t="s">
        <v>2009</v>
      </c>
      <c r="J21" s="42"/>
      <c r="K21" s="42" t="s">
        <v>1884</v>
      </c>
      <c r="L21" s="42" t="s">
        <v>615</v>
      </c>
      <c r="M21" s="43" t="s">
        <v>2790</v>
      </c>
      <c r="N21" s="42"/>
      <c r="O21" s="42">
        <v>95835215</v>
      </c>
      <c r="P21" s="42" t="s">
        <v>2750</v>
      </c>
      <c r="Q21" s="42">
        <v>120</v>
      </c>
      <c r="R21" s="42">
        <v>36</v>
      </c>
      <c r="S21" s="49">
        <v>0</v>
      </c>
      <c r="T21" s="49">
        <v>0</v>
      </c>
      <c r="U21" s="49">
        <v>0</v>
      </c>
      <c r="V21" s="45">
        <f t="shared" si="9"/>
        <v>0</v>
      </c>
      <c r="W21" s="44">
        <f t="shared" si="10"/>
        <v>0</v>
      </c>
      <c r="X21" s="44">
        <f t="shared" si="10"/>
        <v>0</v>
      </c>
      <c r="Y21" s="44">
        <f t="shared" si="10"/>
        <v>0</v>
      </c>
      <c r="Z21" s="45">
        <f t="shared" si="11"/>
        <v>0</v>
      </c>
      <c r="AA21" s="44">
        <f t="shared" si="12"/>
        <v>0</v>
      </c>
      <c r="AB21" s="44">
        <f t="shared" si="12"/>
        <v>0</v>
      </c>
      <c r="AC21" s="44">
        <f t="shared" si="12"/>
        <v>0</v>
      </c>
      <c r="AD21" s="45">
        <f t="shared" si="13"/>
        <v>0</v>
      </c>
      <c r="AE21" s="45">
        <f t="shared" si="14"/>
        <v>0</v>
      </c>
      <c r="AF21" s="46" t="s">
        <v>274</v>
      </c>
      <c r="AG21" s="46" t="s">
        <v>59</v>
      </c>
      <c r="AH21" s="46" t="s">
        <v>60</v>
      </c>
      <c r="AI21" s="46" t="s">
        <v>61</v>
      </c>
      <c r="AJ21" s="46" t="s">
        <v>62</v>
      </c>
      <c r="AK21" s="42" t="s">
        <v>63</v>
      </c>
      <c r="AL21" s="42" t="s">
        <v>62</v>
      </c>
      <c r="AM21" s="42" t="s">
        <v>64</v>
      </c>
      <c r="AN21" s="42" t="s">
        <v>65</v>
      </c>
      <c r="AO21" s="42"/>
    </row>
    <row r="22" spans="1:41">
      <c r="A22" s="42">
        <v>4</v>
      </c>
      <c r="B22" s="42" t="s">
        <v>483</v>
      </c>
      <c r="C22" s="42" t="s">
        <v>484</v>
      </c>
      <c r="D22" s="42" t="s">
        <v>485</v>
      </c>
      <c r="E22" s="42" t="s">
        <v>1956</v>
      </c>
      <c r="F22" s="42" t="s">
        <v>485</v>
      </c>
      <c r="G22" s="42" t="s">
        <v>2791</v>
      </c>
      <c r="H22" s="42" t="s">
        <v>509</v>
      </c>
      <c r="I22" s="42" t="s">
        <v>621</v>
      </c>
      <c r="J22" s="42"/>
      <c r="K22" s="42" t="s">
        <v>1875</v>
      </c>
      <c r="L22" s="42" t="s">
        <v>509</v>
      </c>
      <c r="M22" s="43" t="s">
        <v>2792</v>
      </c>
      <c r="N22" s="42"/>
      <c r="O22" s="42">
        <v>95835341</v>
      </c>
      <c r="P22" s="42" t="s">
        <v>2750</v>
      </c>
      <c r="Q22" s="42">
        <v>210</v>
      </c>
      <c r="R22" s="42">
        <v>36</v>
      </c>
      <c r="S22" s="49">
        <v>408000</v>
      </c>
      <c r="T22" s="49">
        <v>300342</v>
      </c>
      <c r="U22" s="49">
        <v>500000</v>
      </c>
      <c r="V22" s="45">
        <f t="shared" si="9"/>
        <v>1208342</v>
      </c>
      <c r="W22" s="44">
        <f t="shared" si="10"/>
        <v>408000</v>
      </c>
      <c r="X22" s="44">
        <f t="shared" si="10"/>
        <v>300342</v>
      </c>
      <c r="Y22" s="44">
        <f t="shared" si="10"/>
        <v>500000</v>
      </c>
      <c r="Z22" s="45">
        <f t="shared" si="11"/>
        <v>1208342</v>
      </c>
      <c r="AA22" s="44">
        <f t="shared" si="12"/>
        <v>408000</v>
      </c>
      <c r="AB22" s="44">
        <f t="shared" si="12"/>
        <v>300342</v>
      </c>
      <c r="AC22" s="44">
        <f t="shared" si="12"/>
        <v>500000</v>
      </c>
      <c r="AD22" s="45">
        <f t="shared" si="13"/>
        <v>1208342</v>
      </c>
      <c r="AE22" s="45">
        <f t="shared" si="14"/>
        <v>3625026</v>
      </c>
      <c r="AF22" s="46" t="s">
        <v>274</v>
      </c>
      <c r="AG22" s="46" t="s">
        <v>59</v>
      </c>
      <c r="AH22" s="46" t="s">
        <v>60</v>
      </c>
      <c r="AI22" s="46" t="s">
        <v>61</v>
      </c>
      <c r="AJ22" s="46" t="s">
        <v>62</v>
      </c>
      <c r="AK22" s="42" t="s">
        <v>63</v>
      </c>
      <c r="AL22" s="42" t="s">
        <v>62</v>
      </c>
      <c r="AM22" s="42" t="s">
        <v>64</v>
      </c>
      <c r="AN22" s="42" t="s">
        <v>65</v>
      </c>
      <c r="AO22" s="42"/>
    </row>
    <row r="23" spans="1:41">
      <c r="A23" s="42">
        <v>5</v>
      </c>
      <c r="B23" s="42" t="s">
        <v>483</v>
      </c>
      <c r="C23" s="42" t="s">
        <v>484</v>
      </c>
      <c r="D23" s="42" t="s">
        <v>485</v>
      </c>
      <c r="E23" s="42" t="s">
        <v>1956</v>
      </c>
      <c r="F23" s="42" t="s">
        <v>485</v>
      </c>
      <c r="G23" s="42" t="s">
        <v>2283</v>
      </c>
      <c r="H23" s="42" t="s">
        <v>486</v>
      </c>
      <c r="I23" s="42" t="s">
        <v>496</v>
      </c>
      <c r="J23" s="42"/>
      <c r="K23" s="42" t="s">
        <v>488</v>
      </c>
      <c r="L23" s="42" t="s">
        <v>486</v>
      </c>
      <c r="M23" s="43" t="s">
        <v>2793</v>
      </c>
      <c r="N23" s="42"/>
      <c r="O23" s="42">
        <v>50580477</v>
      </c>
      <c r="P23" s="42" t="s">
        <v>2750</v>
      </c>
      <c r="Q23" s="42">
        <v>40</v>
      </c>
      <c r="R23" s="42">
        <v>36</v>
      </c>
      <c r="S23" s="49">
        <v>2000</v>
      </c>
      <c r="T23" s="49">
        <v>1000</v>
      </c>
      <c r="U23" s="49">
        <v>3282</v>
      </c>
      <c r="V23" s="45">
        <f t="shared" si="9"/>
        <v>6282</v>
      </c>
      <c r="W23" s="44">
        <f t="shared" si="10"/>
        <v>2000</v>
      </c>
      <c r="X23" s="44">
        <f t="shared" si="10"/>
        <v>1000</v>
      </c>
      <c r="Y23" s="44">
        <f t="shared" si="10"/>
        <v>3282</v>
      </c>
      <c r="Z23" s="45">
        <f t="shared" si="11"/>
        <v>6282</v>
      </c>
      <c r="AA23" s="44">
        <f t="shared" si="12"/>
        <v>2000</v>
      </c>
      <c r="AB23" s="44">
        <f t="shared" si="12"/>
        <v>1000</v>
      </c>
      <c r="AC23" s="44">
        <f t="shared" si="12"/>
        <v>3282</v>
      </c>
      <c r="AD23" s="45">
        <f t="shared" si="13"/>
        <v>6282</v>
      </c>
      <c r="AE23" s="45">
        <f t="shared" si="14"/>
        <v>18846</v>
      </c>
      <c r="AF23" s="46" t="s">
        <v>274</v>
      </c>
      <c r="AG23" s="46" t="s">
        <v>59</v>
      </c>
      <c r="AH23" s="46" t="s">
        <v>60</v>
      </c>
      <c r="AI23" s="46" t="s">
        <v>61</v>
      </c>
      <c r="AJ23" s="46" t="s">
        <v>62</v>
      </c>
      <c r="AK23" s="42" t="s">
        <v>63</v>
      </c>
      <c r="AL23" s="42" t="s">
        <v>62</v>
      </c>
      <c r="AM23" s="42" t="s">
        <v>64</v>
      </c>
      <c r="AN23" s="42" t="s">
        <v>65</v>
      </c>
      <c r="AO23" s="42"/>
    </row>
    <row r="24" spans="1:41">
      <c r="A24" s="42">
        <v>6</v>
      </c>
      <c r="B24" s="42" t="s">
        <v>483</v>
      </c>
      <c r="C24" s="42" t="s">
        <v>484</v>
      </c>
      <c r="D24" s="42" t="s">
        <v>485</v>
      </c>
      <c r="E24" s="42" t="s">
        <v>1956</v>
      </c>
      <c r="F24" s="42" t="s">
        <v>485</v>
      </c>
      <c r="G24" s="42" t="s">
        <v>2283</v>
      </c>
      <c r="H24" s="42" t="s">
        <v>486</v>
      </c>
      <c r="I24" s="42" t="s">
        <v>598</v>
      </c>
      <c r="J24" s="42"/>
      <c r="K24" s="42" t="s">
        <v>488</v>
      </c>
      <c r="L24" s="42" t="s">
        <v>486</v>
      </c>
      <c r="M24" s="43" t="s">
        <v>2794</v>
      </c>
      <c r="N24" s="42"/>
      <c r="O24" s="42">
        <v>50580460</v>
      </c>
      <c r="P24" s="42" t="s">
        <v>2750</v>
      </c>
      <c r="Q24" s="42">
        <v>45</v>
      </c>
      <c r="R24" s="42">
        <v>36</v>
      </c>
      <c r="S24" s="49">
        <v>10000</v>
      </c>
      <c r="T24" s="49">
        <v>10000</v>
      </c>
      <c r="U24" s="49">
        <v>14090</v>
      </c>
      <c r="V24" s="45">
        <f t="shared" si="9"/>
        <v>34090</v>
      </c>
      <c r="W24" s="44">
        <f t="shared" si="10"/>
        <v>10000</v>
      </c>
      <c r="X24" s="44">
        <f t="shared" si="10"/>
        <v>10000</v>
      </c>
      <c r="Y24" s="44">
        <f t="shared" si="10"/>
        <v>14090</v>
      </c>
      <c r="Z24" s="45">
        <f t="shared" si="11"/>
        <v>34090</v>
      </c>
      <c r="AA24" s="44">
        <f t="shared" si="12"/>
        <v>10000</v>
      </c>
      <c r="AB24" s="44">
        <f t="shared" si="12"/>
        <v>10000</v>
      </c>
      <c r="AC24" s="44">
        <f t="shared" si="12"/>
        <v>14090</v>
      </c>
      <c r="AD24" s="45">
        <f t="shared" si="13"/>
        <v>34090</v>
      </c>
      <c r="AE24" s="45">
        <f t="shared" si="14"/>
        <v>102270</v>
      </c>
      <c r="AF24" s="46" t="s">
        <v>274</v>
      </c>
      <c r="AG24" s="46" t="s">
        <v>59</v>
      </c>
      <c r="AH24" s="46" t="s">
        <v>60</v>
      </c>
      <c r="AI24" s="46" t="s">
        <v>61</v>
      </c>
      <c r="AJ24" s="46" t="s">
        <v>62</v>
      </c>
      <c r="AK24" s="42" t="s">
        <v>63</v>
      </c>
      <c r="AL24" s="42" t="s">
        <v>62</v>
      </c>
      <c r="AM24" s="42" t="s">
        <v>64</v>
      </c>
      <c r="AN24" s="42" t="s">
        <v>65</v>
      </c>
      <c r="AO24" s="42"/>
    </row>
    <row r="25" spans="1:41">
      <c r="A25" s="47"/>
      <c r="B25" s="32" t="s">
        <v>483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33">
        <f t="shared" ref="S25:AE25" si="15">SUM(S19:S24)</f>
        <v>760000</v>
      </c>
      <c r="T25" s="33">
        <f t="shared" si="15"/>
        <v>551342</v>
      </c>
      <c r="U25" s="33">
        <f t="shared" si="15"/>
        <v>963244</v>
      </c>
      <c r="V25" s="33">
        <f t="shared" si="15"/>
        <v>2274586</v>
      </c>
      <c r="W25" s="33">
        <f t="shared" si="15"/>
        <v>760000</v>
      </c>
      <c r="X25" s="33">
        <f t="shared" si="15"/>
        <v>551342</v>
      </c>
      <c r="Y25" s="33">
        <f t="shared" si="15"/>
        <v>963244</v>
      </c>
      <c r="Z25" s="33">
        <f t="shared" si="15"/>
        <v>2274586</v>
      </c>
      <c r="AA25" s="33">
        <f t="shared" si="15"/>
        <v>760000</v>
      </c>
      <c r="AB25" s="33">
        <f t="shared" si="15"/>
        <v>551342</v>
      </c>
      <c r="AC25" s="33">
        <f t="shared" si="15"/>
        <v>963244</v>
      </c>
      <c r="AD25" s="33">
        <f t="shared" si="15"/>
        <v>2274586</v>
      </c>
      <c r="AE25" s="33">
        <f t="shared" si="15"/>
        <v>6823758</v>
      </c>
      <c r="AF25" s="47"/>
      <c r="AG25" s="47"/>
      <c r="AH25" s="47"/>
      <c r="AI25" s="47"/>
      <c r="AJ25" s="47"/>
      <c r="AK25" s="47"/>
      <c r="AL25" s="47"/>
      <c r="AM25" s="47"/>
      <c r="AN25" s="47"/>
      <c r="AO25" s="50"/>
    </row>
    <row r="26" spans="1:41">
      <c r="A26" s="42">
        <v>1</v>
      </c>
      <c r="B26" s="42" t="s">
        <v>2403</v>
      </c>
      <c r="C26" s="42" t="s">
        <v>2404</v>
      </c>
      <c r="D26" s="42" t="s">
        <v>2405</v>
      </c>
      <c r="E26" s="42" t="s">
        <v>2403</v>
      </c>
      <c r="F26" s="42" t="s">
        <v>2405</v>
      </c>
      <c r="G26" s="42" t="s">
        <v>1581</v>
      </c>
      <c r="H26" s="42" t="s">
        <v>2407</v>
      </c>
      <c r="I26" s="42" t="s">
        <v>2795</v>
      </c>
      <c r="J26" s="42" t="s">
        <v>2796</v>
      </c>
      <c r="K26" s="42" t="s">
        <v>2409</v>
      </c>
      <c r="L26" s="42" t="s">
        <v>2407</v>
      </c>
      <c r="M26" s="43" t="s">
        <v>2797</v>
      </c>
      <c r="N26" s="42"/>
      <c r="O26" s="42">
        <v>44666210</v>
      </c>
      <c r="P26" s="42" t="s">
        <v>2798</v>
      </c>
      <c r="Q26" s="42" t="s">
        <v>2799</v>
      </c>
      <c r="R26" s="42">
        <v>36</v>
      </c>
      <c r="S26" s="49">
        <v>284304</v>
      </c>
      <c r="T26" s="49">
        <v>919752</v>
      </c>
      <c r="U26" s="49"/>
      <c r="V26" s="45">
        <f>SUM(S26:U26)</f>
        <v>1204056</v>
      </c>
      <c r="W26" s="44">
        <f t="shared" ref="W26:Y28" si="16">S26</f>
        <v>284304</v>
      </c>
      <c r="X26" s="44">
        <f t="shared" si="16"/>
        <v>919752</v>
      </c>
      <c r="Y26" s="44">
        <f t="shared" si="16"/>
        <v>0</v>
      </c>
      <c r="Z26" s="45">
        <f>SUM(W26:Y26)</f>
        <v>1204056</v>
      </c>
      <c r="AA26" s="44">
        <f t="shared" ref="AA26:AC28" si="17">W26</f>
        <v>284304</v>
      </c>
      <c r="AB26" s="44">
        <f t="shared" si="17"/>
        <v>919752</v>
      </c>
      <c r="AC26" s="44">
        <f t="shared" si="17"/>
        <v>0</v>
      </c>
      <c r="AD26" s="45">
        <f>SUM(AA26:AC26)</f>
        <v>1204056</v>
      </c>
      <c r="AE26" s="45">
        <f>V26+Z26+AD26</f>
        <v>3612168</v>
      </c>
      <c r="AF26" s="46" t="s">
        <v>58</v>
      </c>
      <c r="AG26" s="46" t="s">
        <v>59</v>
      </c>
      <c r="AH26" s="46" t="s">
        <v>1382</v>
      </c>
      <c r="AI26" s="46" t="s">
        <v>61</v>
      </c>
      <c r="AJ26" s="46" t="s">
        <v>62</v>
      </c>
      <c r="AK26" s="42" t="s">
        <v>63</v>
      </c>
      <c r="AL26" s="42" t="s">
        <v>62</v>
      </c>
      <c r="AM26" s="42" t="s">
        <v>64</v>
      </c>
      <c r="AN26" s="42" t="s">
        <v>65</v>
      </c>
      <c r="AO26" s="42"/>
    </row>
    <row r="27" spans="1:41">
      <c r="A27" s="42">
        <v>2</v>
      </c>
      <c r="B27" s="42" t="s">
        <v>2403</v>
      </c>
      <c r="C27" s="42" t="s">
        <v>2404</v>
      </c>
      <c r="D27" s="42" t="s">
        <v>2405</v>
      </c>
      <c r="E27" s="42" t="s">
        <v>2403</v>
      </c>
      <c r="F27" s="42" t="s">
        <v>2405</v>
      </c>
      <c r="G27" s="42" t="s">
        <v>2800</v>
      </c>
      <c r="H27" s="42" t="s">
        <v>2801</v>
      </c>
      <c r="I27" s="42"/>
      <c r="J27" s="42">
        <v>335</v>
      </c>
      <c r="K27" s="42" t="s">
        <v>2409</v>
      </c>
      <c r="L27" s="42" t="s">
        <v>2407</v>
      </c>
      <c r="M27" s="43" t="s">
        <v>2802</v>
      </c>
      <c r="N27" s="42"/>
      <c r="O27" s="42">
        <v>44666209</v>
      </c>
      <c r="P27" s="42" t="s">
        <v>2798</v>
      </c>
      <c r="Q27" s="42" t="s">
        <v>2803</v>
      </c>
      <c r="R27" s="42">
        <v>36</v>
      </c>
      <c r="S27" s="49">
        <v>172542</v>
      </c>
      <c r="T27" s="49">
        <v>475747</v>
      </c>
      <c r="U27" s="49"/>
      <c r="V27" s="45">
        <f>SUM(S27:U27)</f>
        <v>648289</v>
      </c>
      <c r="W27" s="44">
        <f t="shared" si="16"/>
        <v>172542</v>
      </c>
      <c r="X27" s="44">
        <f t="shared" si="16"/>
        <v>475747</v>
      </c>
      <c r="Y27" s="44">
        <f t="shared" si="16"/>
        <v>0</v>
      </c>
      <c r="Z27" s="45">
        <f>SUM(W27:Y27)</f>
        <v>648289</v>
      </c>
      <c r="AA27" s="44">
        <f t="shared" si="17"/>
        <v>172542</v>
      </c>
      <c r="AB27" s="44">
        <f t="shared" si="17"/>
        <v>475747</v>
      </c>
      <c r="AC27" s="44">
        <f t="shared" si="17"/>
        <v>0</v>
      </c>
      <c r="AD27" s="45">
        <f>SUM(AA27:AC27)</f>
        <v>648289</v>
      </c>
      <c r="AE27" s="45">
        <f>V27+Z27+AD27</f>
        <v>1944867</v>
      </c>
      <c r="AF27" s="46" t="s">
        <v>58</v>
      </c>
      <c r="AG27" s="46" t="s">
        <v>59</v>
      </c>
      <c r="AH27" s="46" t="s">
        <v>1382</v>
      </c>
      <c r="AI27" s="46" t="s">
        <v>61</v>
      </c>
      <c r="AJ27" s="46" t="s">
        <v>62</v>
      </c>
      <c r="AK27" s="42" t="s">
        <v>63</v>
      </c>
      <c r="AL27" s="42" t="s">
        <v>62</v>
      </c>
      <c r="AM27" s="42" t="s">
        <v>64</v>
      </c>
      <c r="AN27" s="42" t="s">
        <v>65</v>
      </c>
      <c r="AO27" s="42"/>
    </row>
    <row r="28" spans="1:41">
      <c r="A28" s="42">
        <v>3</v>
      </c>
      <c r="B28" s="42" t="s">
        <v>2403</v>
      </c>
      <c r="C28" s="42" t="s">
        <v>2404</v>
      </c>
      <c r="D28" s="42" t="s">
        <v>2405</v>
      </c>
      <c r="E28" s="42" t="s">
        <v>2403</v>
      </c>
      <c r="F28" s="42" t="s">
        <v>2405</v>
      </c>
      <c r="G28" s="42" t="s">
        <v>2804</v>
      </c>
      <c r="H28" s="42" t="s">
        <v>2407</v>
      </c>
      <c r="I28" s="42" t="s">
        <v>2805</v>
      </c>
      <c r="J28" s="42"/>
      <c r="K28" s="42" t="s">
        <v>2409</v>
      </c>
      <c r="L28" s="42" t="s">
        <v>2407</v>
      </c>
      <c r="M28" s="43" t="s">
        <v>2806</v>
      </c>
      <c r="N28" s="42"/>
      <c r="O28" s="42">
        <v>51402799</v>
      </c>
      <c r="P28" s="42" t="s">
        <v>2807</v>
      </c>
      <c r="Q28" s="42" t="s">
        <v>2808</v>
      </c>
      <c r="R28" s="42">
        <v>36</v>
      </c>
      <c r="S28" s="49">
        <v>19722</v>
      </c>
      <c r="T28" s="49"/>
      <c r="U28" s="49"/>
      <c r="V28" s="45">
        <f>SUM(S28:U28)</f>
        <v>19722</v>
      </c>
      <c r="W28" s="44">
        <f t="shared" si="16"/>
        <v>19722</v>
      </c>
      <c r="X28" s="44">
        <f t="shared" si="16"/>
        <v>0</v>
      </c>
      <c r="Y28" s="44">
        <f t="shared" si="16"/>
        <v>0</v>
      </c>
      <c r="Z28" s="45">
        <f>SUM(W28:Y28)</f>
        <v>19722</v>
      </c>
      <c r="AA28" s="44">
        <f t="shared" si="17"/>
        <v>19722</v>
      </c>
      <c r="AB28" s="44">
        <f t="shared" si="17"/>
        <v>0</v>
      </c>
      <c r="AC28" s="44">
        <f t="shared" si="17"/>
        <v>0</v>
      </c>
      <c r="AD28" s="45">
        <f>SUM(AA28:AC28)</f>
        <v>19722</v>
      </c>
      <c r="AE28" s="45">
        <f>V28+Z28+AD28</f>
        <v>59166</v>
      </c>
      <c r="AF28" s="46" t="s">
        <v>58</v>
      </c>
      <c r="AG28" s="46" t="s">
        <v>59</v>
      </c>
      <c r="AH28" s="46" t="s">
        <v>1382</v>
      </c>
      <c r="AI28" s="46" t="s">
        <v>61</v>
      </c>
      <c r="AJ28" s="46" t="s">
        <v>62</v>
      </c>
      <c r="AK28" s="42" t="s">
        <v>63</v>
      </c>
      <c r="AL28" s="42" t="s">
        <v>62</v>
      </c>
      <c r="AM28" s="42" t="s">
        <v>64</v>
      </c>
      <c r="AN28" s="42" t="s">
        <v>65</v>
      </c>
      <c r="AO28" s="42"/>
    </row>
    <row r="29" spans="1:41">
      <c r="A29" s="47"/>
      <c r="B29" s="32" t="s">
        <v>2403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33">
        <f t="shared" ref="S29:AE29" si="18">SUM(S26:S28)</f>
        <v>476568</v>
      </c>
      <c r="T29" s="33">
        <f t="shared" si="18"/>
        <v>1395499</v>
      </c>
      <c r="U29" s="33">
        <f t="shared" si="18"/>
        <v>0</v>
      </c>
      <c r="V29" s="33">
        <f t="shared" si="18"/>
        <v>1872067</v>
      </c>
      <c r="W29" s="33">
        <f t="shared" si="18"/>
        <v>476568</v>
      </c>
      <c r="X29" s="33">
        <f t="shared" si="18"/>
        <v>1395499</v>
      </c>
      <c r="Y29" s="33">
        <f t="shared" si="18"/>
        <v>0</v>
      </c>
      <c r="Z29" s="33">
        <f t="shared" si="18"/>
        <v>1872067</v>
      </c>
      <c r="AA29" s="33">
        <f t="shared" si="18"/>
        <v>476568</v>
      </c>
      <c r="AB29" s="33">
        <f t="shared" si="18"/>
        <v>1395499</v>
      </c>
      <c r="AC29" s="33">
        <f t="shared" si="18"/>
        <v>0</v>
      </c>
      <c r="AD29" s="33">
        <f t="shared" si="18"/>
        <v>1872067</v>
      </c>
      <c r="AE29" s="33">
        <f t="shared" si="18"/>
        <v>5616201</v>
      </c>
      <c r="AF29" s="47"/>
      <c r="AG29" s="47"/>
      <c r="AH29" s="47"/>
      <c r="AI29" s="47"/>
      <c r="AJ29" s="47"/>
      <c r="AK29" s="47"/>
      <c r="AL29" s="47"/>
      <c r="AM29" s="47"/>
      <c r="AN29" s="47"/>
      <c r="AO29" s="50"/>
    </row>
    <row r="30" spans="1:41">
      <c r="A30" s="42">
        <v>1</v>
      </c>
      <c r="B30" s="42" t="s">
        <v>2508</v>
      </c>
      <c r="C30" s="42" t="s">
        <v>2509</v>
      </c>
      <c r="D30" s="42" t="s">
        <v>2510</v>
      </c>
      <c r="E30" s="42" t="s">
        <v>2508</v>
      </c>
      <c r="F30" s="42" t="s">
        <v>2510</v>
      </c>
      <c r="G30" s="42" t="s">
        <v>2809</v>
      </c>
      <c r="H30" s="42" t="s">
        <v>2512</v>
      </c>
      <c r="I30" s="42" t="s">
        <v>2513</v>
      </c>
      <c r="J30" s="42">
        <v>4</v>
      </c>
      <c r="K30" s="42" t="s">
        <v>2514</v>
      </c>
      <c r="L30" s="42" t="s">
        <v>2512</v>
      </c>
      <c r="M30" s="43" t="s">
        <v>2810</v>
      </c>
      <c r="N30" s="42"/>
      <c r="O30" s="42">
        <v>55844049</v>
      </c>
      <c r="P30" s="42" t="s">
        <v>2750</v>
      </c>
      <c r="Q30" s="42">
        <v>110</v>
      </c>
      <c r="R30" s="42">
        <v>36</v>
      </c>
      <c r="S30" s="49">
        <v>35000</v>
      </c>
      <c r="T30" s="49">
        <v>26000</v>
      </c>
      <c r="U30" s="49">
        <v>148000</v>
      </c>
      <c r="V30" s="45">
        <f>SUM(S30:U30)</f>
        <v>209000</v>
      </c>
      <c r="W30" s="44">
        <f t="shared" ref="W30:Y31" si="19">S30</f>
        <v>35000</v>
      </c>
      <c r="X30" s="44">
        <f t="shared" si="19"/>
        <v>26000</v>
      </c>
      <c r="Y30" s="44">
        <f t="shared" si="19"/>
        <v>148000</v>
      </c>
      <c r="Z30" s="45">
        <f>SUM(W30:Y30)</f>
        <v>209000</v>
      </c>
      <c r="AA30" s="44">
        <f t="shared" ref="AA30:AC31" si="20">W30</f>
        <v>35000</v>
      </c>
      <c r="AB30" s="44">
        <f t="shared" si="20"/>
        <v>26000</v>
      </c>
      <c r="AC30" s="44">
        <f t="shared" si="20"/>
        <v>148000</v>
      </c>
      <c r="AD30" s="45">
        <f>SUM(AA30:AC30)</f>
        <v>209000</v>
      </c>
      <c r="AE30" s="45">
        <f>V30+Z30+AD30</f>
        <v>627000</v>
      </c>
      <c r="AF30" s="46" t="s">
        <v>58</v>
      </c>
      <c r="AG30" s="46" t="s">
        <v>1533</v>
      </c>
      <c r="AH30" s="46" t="s">
        <v>60</v>
      </c>
      <c r="AI30" s="46" t="s">
        <v>1534</v>
      </c>
      <c r="AJ30" s="46" t="s">
        <v>1535</v>
      </c>
      <c r="AK30" s="42" t="s">
        <v>1536</v>
      </c>
      <c r="AL30" s="42" t="s">
        <v>1537</v>
      </c>
      <c r="AM30" s="42" t="s">
        <v>64</v>
      </c>
      <c r="AN30" s="42" t="s">
        <v>65</v>
      </c>
      <c r="AO30" s="42"/>
    </row>
    <row r="31" spans="1:41">
      <c r="A31" s="42">
        <v>2</v>
      </c>
      <c r="B31" s="42" t="s">
        <v>2508</v>
      </c>
      <c r="C31" s="42" t="s">
        <v>2509</v>
      </c>
      <c r="D31" s="42" t="s">
        <v>2510</v>
      </c>
      <c r="E31" s="42" t="s">
        <v>2508</v>
      </c>
      <c r="F31" s="42" t="s">
        <v>2510</v>
      </c>
      <c r="G31" s="42" t="s">
        <v>2811</v>
      </c>
      <c r="H31" s="42" t="s">
        <v>2512</v>
      </c>
      <c r="I31" s="42" t="s">
        <v>2513</v>
      </c>
      <c r="J31" s="42">
        <v>4</v>
      </c>
      <c r="K31" s="42" t="s">
        <v>2514</v>
      </c>
      <c r="L31" s="42" t="s">
        <v>2512</v>
      </c>
      <c r="M31" s="43" t="s">
        <v>2812</v>
      </c>
      <c r="N31" s="42"/>
      <c r="O31" s="42">
        <v>55844049</v>
      </c>
      <c r="P31" s="42" t="s">
        <v>2750</v>
      </c>
      <c r="Q31" s="42">
        <v>110</v>
      </c>
      <c r="R31" s="42">
        <v>36</v>
      </c>
      <c r="S31" s="49">
        <v>78000</v>
      </c>
      <c r="T31" s="49">
        <v>45000</v>
      </c>
      <c r="U31" s="49">
        <v>200000</v>
      </c>
      <c r="V31" s="45">
        <f>SUM(S31:U31)</f>
        <v>323000</v>
      </c>
      <c r="W31" s="44">
        <f t="shared" si="19"/>
        <v>78000</v>
      </c>
      <c r="X31" s="44">
        <f t="shared" si="19"/>
        <v>45000</v>
      </c>
      <c r="Y31" s="44">
        <f t="shared" si="19"/>
        <v>200000</v>
      </c>
      <c r="Z31" s="45">
        <f>SUM(W31:Y31)</f>
        <v>323000</v>
      </c>
      <c r="AA31" s="44">
        <f t="shared" si="20"/>
        <v>78000</v>
      </c>
      <c r="AB31" s="44">
        <f t="shared" si="20"/>
        <v>45000</v>
      </c>
      <c r="AC31" s="44">
        <f t="shared" si="20"/>
        <v>200000</v>
      </c>
      <c r="AD31" s="45">
        <f>SUM(AA31:AC31)</f>
        <v>323000</v>
      </c>
      <c r="AE31" s="45">
        <f>V31+Z31+AD31</f>
        <v>969000</v>
      </c>
      <c r="AF31" s="46" t="s">
        <v>58</v>
      </c>
      <c r="AG31" s="46" t="s">
        <v>1533</v>
      </c>
      <c r="AH31" s="46" t="s">
        <v>60</v>
      </c>
      <c r="AI31" s="46" t="s">
        <v>1534</v>
      </c>
      <c r="AJ31" s="46" t="s">
        <v>1535</v>
      </c>
      <c r="AK31" s="42" t="s">
        <v>1536</v>
      </c>
      <c r="AL31" s="42" t="s">
        <v>1537</v>
      </c>
      <c r="AM31" s="42" t="s">
        <v>64</v>
      </c>
      <c r="AN31" s="42" t="s">
        <v>65</v>
      </c>
      <c r="AO31" s="42"/>
    </row>
    <row r="32" spans="1:41">
      <c r="A32" s="47"/>
      <c r="B32" s="32" t="s">
        <v>2508</v>
      </c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33">
        <f t="shared" ref="S32:AE32" si="21">SUM(S30:S31)</f>
        <v>113000</v>
      </c>
      <c r="T32" s="33">
        <f t="shared" si="21"/>
        <v>71000</v>
      </c>
      <c r="U32" s="33">
        <f t="shared" si="21"/>
        <v>348000</v>
      </c>
      <c r="V32" s="33">
        <f t="shared" si="21"/>
        <v>532000</v>
      </c>
      <c r="W32" s="33">
        <f t="shared" si="21"/>
        <v>113000</v>
      </c>
      <c r="X32" s="33">
        <f t="shared" si="21"/>
        <v>71000</v>
      </c>
      <c r="Y32" s="33">
        <f t="shared" si="21"/>
        <v>348000</v>
      </c>
      <c r="Z32" s="33">
        <f t="shared" si="21"/>
        <v>532000</v>
      </c>
      <c r="AA32" s="33">
        <f t="shared" si="21"/>
        <v>113000</v>
      </c>
      <c r="AB32" s="33">
        <f t="shared" si="21"/>
        <v>71000</v>
      </c>
      <c r="AC32" s="33">
        <f t="shared" si="21"/>
        <v>348000</v>
      </c>
      <c r="AD32" s="33">
        <f t="shared" si="21"/>
        <v>532000</v>
      </c>
      <c r="AE32" s="33">
        <f t="shared" si="21"/>
        <v>1596000</v>
      </c>
      <c r="AF32" s="47"/>
      <c r="AG32" s="47"/>
      <c r="AH32" s="47"/>
      <c r="AI32" s="47"/>
      <c r="AJ32" s="47"/>
      <c r="AK32" s="47"/>
      <c r="AL32" s="47"/>
      <c r="AM32" s="47"/>
      <c r="AN32" s="47"/>
      <c r="AO32" s="50"/>
    </row>
    <row r="35" spans="2:6" ht="39" customHeight="1">
      <c r="B35" s="55" t="s">
        <v>2813</v>
      </c>
      <c r="C35" s="55"/>
      <c r="D35" s="55"/>
      <c r="E35" s="55"/>
      <c r="F35" s="56">
        <f>V6+V8+V11+V14+V16+V18+V25+V29+V32</f>
        <v>9379255</v>
      </c>
    </row>
    <row r="36" spans="2:6" ht="27.75" customHeight="1">
      <c r="B36" s="22"/>
      <c r="C36" s="22"/>
      <c r="D36" s="22"/>
      <c r="E36" s="22"/>
      <c r="F36" s="23"/>
    </row>
    <row r="37" spans="2:6" ht="39" customHeight="1">
      <c r="B37" s="55" t="s">
        <v>2814</v>
      </c>
      <c r="C37" s="55"/>
      <c r="D37" s="55"/>
      <c r="E37" s="55"/>
      <c r="F37" s="56">
        <f>Z6+Z8+Z11+Z14+Z16+Z18+Z25+Z29+Z32</f>
        <v>9379255</v>
      </c>
    </row>
    <row r="38" spans="2:6" ht="27.75" customHeight="1">
      <c r="B38" s="22"/>
      <c r="C38" s="22"/>
      <c r="D38" s="22"/>
      <c r="E38" s="22"/>
      <c r="F38" s="23"/>
    </row>
    <row r="39" spans="2:6" ht="39" customHeight="1">
      <c r="B39" s="52" t="s">
        <v>2815</v>
      </c>
      <c r="C39" s="52"/>
      <c r="D39" s="52"/>
      <c r="E39" s="52"/>
      <c r="F39" s="21">
        <f>AD6+AD8+AD11+AD14+AD16+AD18+AD25+AD29+AD32</f>
        <v>7948105</v>
      </c>
    </row>
    <row r="40" spans="2:6" ht="27.75" customHeight="1">
      <c r="B40" s="22"/>
      <c r="C40" s="22"/>
      <c r="D40" s="22"/>
      <c r="E40" s="22"/>
      <c r="F40" s="23"/>
    </row>
    <row r="41" spans="2:6" ht="39" customHeight="1">
      <c r="B41" s="57" t="s">
        <v>1057</v>
      </c>
      <c r="C41" s="57"/>
      <c r="D41" s="57"/>
      <c r="E41" s="57"/>
      <c r="F41" s="58">
        <f>AE6+AE8+AE11+AE14+AE16+AE18+AE25+AE29+AE32</f>
        <v>26706615</v>
      </c>
    </row>
    <row r="42" spans="2:6" ht="13.5" customHeight="1"/>
    <row r="43" spans="2:6" ht="13.5" customHeight="1"/>
    <row r="44" spans="2:6" ht="13.5" customHeight="1"/>
    <row r="45" spans="2:6" ht="13.5" customHeight="1">
      <c r="F45" s="41"/>
    </row>
    <row r="46" spans="2:6" ht="13.5" customHeight="1"/>
    <row r="47" spans="2:6" ht="13.5" customHeight="1"/>
    <row r="48" spans="2:6" ht="13.5" customHeight="1"/>
    <row r="49" ht="13.5" customHeight="1"/>
    <row r="50" ht="13.5" customHeight="1"/>
    <row r="51" ht="13.5" customHeight="1"/>
    <row r="52" ht="13.5" customHeight="1"/>
    <row r="53" ht="13.5" customHeight="1"/>
    <row r="54" ht="13.5" customHeight="1"/>
    <row r="55" ht="13.5" customHeight="1"/>
    <row r="56" ht="13.5" customHeight="1"/>
    <row r="57" ht="13.5" customHeight="1"/>
    <row r="58" ht="13.5" customHeight="1"/>
  </sheetData>
  <mergeCells count="8">
    <mergeCell ref="AA2:AD2"/>
    <mergeCell ref="B35:E35"/>
    <mergeCell ref="B37:E37"/>
    <mergeCell ref="B39:E39"/>
    <mergeCell ref="B41:E41"/>
    <mergeCell ref="B3:D3"/>
    <mergeCell ref="S2:V2"/>
    <mergeCell ref="W2:Z2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32447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- Oświetlenie Ul. </vt:lpstr>
      <vt:lpstr>Taryfa Cxx, Gx i R</vt:lpstr>
      <vt:lpstr>Taryfa Bxx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Viktoria</dc:creator>
  <dc:description/>
  <cp:lastModifiedBy>Roman Bartyzel</cp:lastModifiedBy>
  <cp:revision>5660</cp:revision>
  <dcterms:created xsi:type="dcterms:W3CDTF">2021-03-29T11:42:03Z</dcterms:created>
  <dcterms:modified xsi:type="dcterms:W3CDTF">2024-05-16T08:57:55Z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