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019" sheetId="1" r:id="rId1"/>
  </sheets>
  <definedNames>
    <definedName name="Excel_BuiltIn_Print_Area_2">#REF!</definedName>
    <definedName name="_xlnm.Print_Area" localSheetId="0">'2019'!$A$1:$L$57</definedName>
  </definedNames>
  <calcPr fullCalcOnLoad="1"/>
</workbook>
</file>

<file path=xl/sharedStrings.xml><?xml version="1.0" encoding="utf-8"?>
<sst xmlns="http://schemas.openxmlformats.org/spreadsheetml/2006/main" count="196" uniqueCount="97">
  <si>
    <t>Lp.</t>
  </si>
  <si>
    <t>Opis przedmiotu zamówienia</t>
  </si>
  <si>
    <t>Cena jednostkowa netto</t>
  </si>
  <si>
    <t>Wartość netto</t>
  </si>
  <si>
    <t>Cena jednostkowa brutto</t>
  </si>
  <si>
    <t>Wartość brutto</t>
  </si>
  <si>
    <t>x</t>
  </si>
  <si>
    <t>RAZEM</t>
  </si>
  <si>
    <t>X</t>
  </si>
  <si>
    <t>Vat (%)</t>
  </si>
  <si>
    <t>Wymagania</t>
  </si>
  <si>
    <t>Nazwa producenta wyrobu</t>
  </si>
  <si>
    <t>Nazwa wyrobu</t>
  </si>
  <si>
    <t>Oferowane numery katalogowe</t>
  </si>
  <si>
    <t>Typy ukształtowania końcówki: Renal, Bentson, Headhunter, Newton, Mani, Multipurpose, Simmons, Sidewinder, J-Curve, Cobra, Shepard Hook, Celiac Trunk, Vertebral, Pigtail, Straight. Cewnik zbudowany z poliuretanu, marker na końcu cewnika. Cewnik zbrojony oplotem stalowym, pokrycie hydrofilne. Średnica zewnętrzna 4F, 5F i 6F. Długości od 65 cm do 125 cm. Akceptujące prowadnik 0,035" i 0,038".</t>
  </si>
  <si>
    <t>Cewnik typu Re-entry do powrotu do światła naczynia</t>
  </si>
  <si>
    <t>Profil  5,9F, kompatybilny z koszulką 6F i prowadnikiem .014". 22G igła do powrotu do światła naczynia, znaczniki L i T. Prowadnik 014, długości 120 i 300 cm.</t>
  </si>
  <si>
    <t>Cewnik z balonem do PTA maxi</t>
  </si>
  <si>
    <t>Średnice balonu 15, 20 i 25 mm. Długości 2, 4, 6 cm. Nie pękający przy wskazanym przez producenta ciśnieniu. Łatwo przechodzące i nie uszkadzające się przy przejściu przez śluzę. Dobrze zwijające się po opróżnieniu. Odporne na załamania.</t>
  </si>
  <si>
    <t>Igła do nakłucia</t>
  </si>
  <si>
    <t>Długość 7 cm, średnica 18G</t>
  </si>
  <si>
    <t>Introduktor</t>
  </si>
  <si>
    <t>Marker widoczny na końcu. Gładka powłoka, odpowiednia sztywność. Zachowujący światło wewnętrzne. Długości 5,5cm; 11cm; 23cm; 35cm; 45cm. Średnice: 4, 5, 6, 7, 8, 9, 10, 11F.</t>
  </si>
  <si>
    <t>Introduktor długi</t>
  </si>
  <si>
    <t>O gładkiej powierzchni, z zastawką hemostatyczną, zachowujący światło wewnętrzne przy zagięciach, odpowiednio sztywne. Śluzy szczelne z blokadą introduktora. Introduktory i śluzy dobrze dopasowane do siebie, śluza pozwalająca na łatwe wprowadzenie cewników z balonem i stentów. Długość 90 cm.</t>
  </si>
  <si>
    <t>Marker widoczny na końcu. Odpowiednia sztuwność, zbrojenie, gładka powłoka. Zachowujący światło wewnętrzne przy zagięciach. Długość 55 cm, średnice 7F i 8F. Z zastawką hemostatyczną.</t>
  </si>
  <si>
    <t>Łącznik wysokociśnieniowy</t>
  </si>
  <si>
    <t>Giętkie, szczelne i dobrze dopasowane końcówki łatwe do podłączenia i rozłączenia. Nie pękające przy dużym przepływie kontrastu.</t>
  </si>
  <si>
    <t>Prowadnik diagnostyczny teflonowy</t>
  </si>
  <si>
    <t>Giętka, atraumatyczna końcówka prosta i "J-curve", trzon stalowy pokryty teflonem. Długości od 80mm do 260 mm, średnice 0,018", 0,021", 0,025", 0,035", 0,038".</t>
  </si>
  <si>
    <t>Prowadnik interwencyjny sterowalny</t>
  </si>
  <si>
    <t>Atraumatyczna, giętka końcówka prowadnika, prosta, angled, J-curve. Trzon stalowy pokryty substancją poślizgową zapewniającą dobrą manewrowalność. Średnica 0,035". Długości 180mm i 300mm.</t>
  </si>
  <si>
    <t>Prowadnik obwodowy</t>
  </si>
  <si>
    <t>Prowadnik obwodowy 0,014". Końcówka prowadnika atraumatyczna, giętka, prosta, J-curve. Prowadnik o trzonie stalowym pokryty PTFE lub teflonem. Prowadnik o ruchomym stalowym rdzeniu pokrytym teflonem. Prowadnik sterowalny o długościach od 45 cm do 260 cm. Średnica 0,014". Dobre kontrastowanie w rtg. Sterylny, jednokrotnego użytku.</t>
  </si>
  <si>
    <t>Rozszerzacz naczyniowy</t>
  </si>
  <si>
    <t>Średnice od 4 F do 9F, akceptujące prowadnik 0,035". Długość 17 cm.</t>
  </si>
  <si>
    <t>Cewnik diagnostyczny</t>
  </si>
  <si>
    <t>Filtr do żyły głównej o małym systemie wprowadzania</t>
  </si>
  <si>
    <t>Koszulka do usunięcia filtra do zyły głównej</t>
  </si>
  <si>
    <t>Introduktor typu Cross-over</t>
  </si>
  <si>
    <t>Możliwość wprowadzenia do żyły udowej i żyły szyjnej. Wprowadzanie przez śluzę 6F. Możliwość usunięcia filtra (haczyk do pętli).</t>
  </si>
  <si>
    <t>Koszulka do usunięcia filtra z pozycji nr 4.</t>
  </si>
  <si>
    <t>Elektroda ablacyjna z chłodzoną końcówką</t>
  </si>
  <si>
    <t>Łącznik do elektrody ablacyjnej</t>
  </si>
  <si>
    <t xml:space="preserve">Zamawiana ilość na 24 miesiące </t>
  </si>
  <si>
    <t>Elektroda ablacyjna klasyczna bez chłodzenia 4mm</t>
  </si>
  <si>
    <t>Elektroda ablacyjna klasyczna bez chłodzenia 8mm</t>
  </si>
  <si>
    <t>Bieguny elektrod wykonane ze złota (Au) o przewodności cieplnej co najmniej 3W/cm Kelvin. Długość 95-110cm. Średnica do 7F. Końcówka elektrody 8mm. Co najmniej 5 krzywizn zagięcia konca cewnika do 270 stopni obejmujące swym zakresem min. 48-80mm. Automatyczna blokada pozycji dźwigni (i nadanej krzywizny) po zwolnieniu nacisku.</t>
  </si>
  <si>
    <t>Bieguny elektrod wykonane ze złota (Au) o przewodności cieplnej co najmniej 3W/cm Kelvin. Długość 110cm. Średnica do 7F. Końcówka elektrody 4mm. Co najmniej 5 krzywizn zagięcia konca cewnika do 270 stopni obejmujące swym zakresem min. 48-80mm. Co najmniej 4 krzywizny. Automatyczna blokada pozycji dźwigni (i nadanej krzywizny) po zwolnieniu nacisku. Kontrola temperatury.</t>
  </si>
  <si>
    <t>Bieguny elektrod wykonane ze złota (Au) o przewodności cieplnej co najmniej 3W/cm Kelvin. Długość 95-110cm. Średnica do 7F. Końcówka elektrody 3,5mm. Co najmniej 5 krzywizn zagięcia konca cewnika do 270 stopni obejmujące swym zakresem min. 48-80mm. Co najmniej 4 krzywizny. 12 otworów irygacyjnych rozmieszczonych w co namniej trzech płaszczyznach, w tym jeden rząd otworów irygacyjnych w odcinku proksymalnym tipa elektrody. Automatyczna blokada pozycji dźwigni (i nadanej krzywizny) po zwolnieniu nacisku. Kontrola temperatury.</t>
  </si>
  <si>
    <t>Łącznik kompatybilny z generatorami RF SmartAblate (Biosense Webster) i Suttle-Stockert (Biosense Webster).</t>
  </si>
  <si>
    <t xml:space="preserve"> Zadanie nr 2: Elektrody ablacyjne RF z końcówką o dużej przewodności cieplnej</t>
  </si>
  <si>
    <t xml:space="preserve">Zamawiana ilość na 18 miesięcy </t>
  </si>
  <si>
    <t>Cewnik balonowy o dużych średnicach</t>
  </si>
  <si>
    <t>Jednorazowy, sterylny. Długości balonów: 20, 40, 60 mm. Średnica kanału wewnętrznego 0,035". Średnice balonu: 12, 14, 16, 18, 20, 22, 24,26 mm. Ciśnienie nominalne 4-6 atm. Ciśnienie RBP 12-18 atm. Koszulka od 7-12F w zależności od rozmiaru. Dwa systemy wprowadzające: 80 i 120 cm. Dwa znaczniki dla lepszej widoczności.</t>
  </si>
  <si>
    <t>Cewnik balonowy OTW</t>
  </si>
  <si>
    <t>Jednorazowy, sterylny. Zbudowany z włókien kewlarowych, ultra niepodatny. Długości:  2, 4, 10, 12, 15, 17, 20 cm. Średnice: 3, 4, 5, 6, 7, 8, 9, 10 mm. Kompatybilne z prowadnikiem 0,035". System wprowadzania: 40, 80, 120, 135 cm. Ciśnienie nominalne 8 atm. Ciśnienie RBP 20-24 atm. Koszulka 5-7 F.</t>
  </si>
  <si>
    <t xml:space="preserve"> Zadanie nr 3: Cewniki balonowe</t>
  </si>
  <si>
    <t>Zadanie nr 1: Sprzęt jednorazowego użytku do procedur naczyniowych</t>
  </si>
  <si>
    <t>Zamawiana liczba na okres 24 miesiące</t>
  </si>
  <si>
    <t>Nazwa producenta i nazwa wyrobu</t>
  </si>
  <si>
    <t>numery katalogowe*</t>
  </si>
  <si>
    <t>Wielkość opakowania</t>
  </si>
  <si>
    <t>Balony do CTO</t>
  </si>
  <si>
    <t>Cewnik balonowy</t>
  </si>
  <si>
    <t>Stent pokrywany lekiem do bifurkacji</t>
  </si>
  <si>
    <t>Stent pokrywany lekiem (sirolimus i pochodne)</t>
  </si>
  <si>
    <t>Strzykawka z manometrem</t>
  </si>
  <si>
    <t>* W przypadku gdy ilość numerów katalogowych jest zbyt duża aby wpisać je wszystkie do kolumny, należy podać pierwszy człon numeru katalogowego oraz numer strony w ofercie na której należy umieścić kartę katalogową produktu ze wszystkimi oferowanymi rozmiarami i numerami katalogowymi.</t>
  </si>
  <si>
    <t xml:space="preserve">Cewnik balonowy </t>
  </si>
  <si>
    <t>Cewnik balonowy NC</t>
  </si>
  <si>
    <t xml:space="preserve">Cewnik diagnostyczny </t>
  </si>
  <si>
    <t>Cewnik prowadzący</t>
  </si>
  <si>
    <t>Lider angioplastyczny do zmian prostych</t>
  </si>
  <si>
    <t>Lider angioplastyczny do zmian złożonych</t>
  </si>
  <si>
    <t>Stent powlekany</t>
  </si>
  <si>
    <t xml:space="preserve">• dostępne średnice 0,75 mm i 0,9 mm       
• dostępne długości dla każdej średnicy 10 i 15 mm          
• dostępne balony z markerami na końcach balonu lub jednym umieszczonym centralnie, do wyboru przez zamawiającego
</t>
  </si>
  <si>
    <t xml:space="preserve">• dostępne średnice 1,25 mm – 4,0 mm       
• dostępne długości: 10 - 40 mm          
• profil wejścia 0,017”
• profil przejścia 0,025”
• pokrycie hydrofilne
</t>
  </si>
  <si>
    <t xml:space="preserve">• nośnik dla leku (polimer) biodegradowalny
• dwie średnice stentu przy danym ciśnieniu nominalnym
• kształt balonu na którym jest zamontowany stent „butelka”
• trzy markery na balonie, środkowy do spozycjonowania stentu względem bocznicy
• dostępne długości 16, 19 i 24 mm
• dostępne średnice proximal: 3,25/2,50mm distal: 3,50/3,00mm 3,75/3,00m 4,25/3,50mm
</t>
  </si>
  <si>
    <t xml:space="preserve">• dostępne średnice 2 – 5,0 mm
• dostępne długości 8 – 40 mm
• RBP 14 atm
• profil przejścia 0.034” dla stentu 3,0 mm
• nośnik dla leku (polimer) biodegradowalny     
</t>
  </si>
  <si>
    <t xml:space="preserve">• maksymalne ciśnienie minimum 20 atm
• strzykawka o pojemności 20 ml
• precyzyjne zwiększanie ciśnienia w balonie
• budowa strzykawki umożliwiająca precyzyjne wykonanie inflacji jak i szybkiej deflacji
• posiadająca zabezpieczenie przed niekontrolowaną deflacją
• tarcza manometru pokryta substancją luminescencyjną – możliwość generowania precyzyjnych ciśnień w zaciemnionym pomieszczeniu
• czytelna tarcza manometru
</t>
  </si>
  <si>
    <t xml:space="preserve">• średnice 2.00 -6.00 mm (2.00, 2.25, 2.50, 2.75, 3.00, 3.25, 3.50, 3.75, 4.00, 4.50, 5.00, 5.50, 6.00)
• długości 6-30 mm (6, 8, 12, 15, 20, 30) dla średnic 2.00 – 4.00mm, długości 6-20mm dla średnic  4,50 i 5,00mm (6, 8, 12, 15, 20) oraz długości 8-20 mm dla średnic 5.50 i 6.00 mm (8, 12, 15, 20)
• dwusegmentowa budowa shaftu wewnętrznego
• ciśnienie nominalne 6 atm 
• ciśnienie RBP 20 atm dla 2.00-4.00 18 atm dla 4.50-6.00 (RBP dla 3.00 – 20 atm)
• profil końcówki natarcia lesion entry profile - 0.017” dla wszystkich rozmiarów 
</t>
  </si>
  <si>
    <t xml:space="preserve">• dostępne średnice 2.00 - 6.00 mm
• długości 6-30 mm
• dwusegmentowa budowa shaftu wewnętrznego
• ciśnienie nominalne 12 atm 
• ciśnienie RBP 20 atm dla 2.00-4.00, 18 atm dla 4.50-6.00 (RBP dla 3.00 – 20 atm)
• profil końcówki natarcia lesion entry profile - 0.017” dla wszystkich rozmiarów
• duża niepodatność (precyzja doprężenia stentu), przyrost średnicy balonu ponad nominalną w ramach RBP o mniej niż 4,4% dla wszystkich rozmiarów (dla 3.00 – 3.13mm), przyrost średnicy w zakresie od 12 atm do 18 atm wynoszący 3%
</t>
  </si>
  <si>
    <t xml:space="preserve">• światło wewnętrzne dla 6F 1.42mm /.056”/, dla 5F lewy 1.19mm /.047”/, 5F prawy 1.14mm /.045”/ (dwie różne średnice przy 5F do prawej i lewej tętnicy: większy przepływ do LCA i lepsze podparcie do RCA)
• dostępne długości cewnika 80, 90, 100, 110, 125 cm
• maksymalne ciśnienie przepływu z zachowaniem cech fizycznych cewnika 1200 PSI
• jednorodne podwójne zbrojenie metalowe na całej długości
• konstrukcja strefowa: cztery strefy sztywności na długości cewnika
• miękkie pierwsze zagięcie i atraumatyczna końcówka
</t>
  </si>
  <si>
    <t xml:space="preserve">• światło wewnętrzne dla 5F 1.47mm /.058”/, 6F 1.80mm /.071”/, 7F 2.08mm /.082”/, 8F 2.31mm /.091”/
• zbrojenie metalowe 2x1 (16 płaskich drutów)
• unikalne pokrycie hydrofilne na odcinku od 7cm od końca dystalnego do 25 cm od końca proksymalnego
• cewnik nylonowy o sztywnej konstrukcji (dużej sile podparcia) i dużej średnicy wewnętrznej
</t>
  </si>
  <si>
    <t xml:space="preserve">• średnica 0,014”
• konstrukcja powinna zapewniać ciągłość prowadnika
• pokrycie końcówki roboczej substancją hydrofilną
• dobra manewrowalność
• szeroka gama stopni twardości końcówek (min 4)
• szeroka gama stopni twardości części dystalnej
• dostępne końcówki: prosta i J
• oferowane długości 180- 190 cm oraz 300 cm
• różne rodzaje prowadników dostosowane do charakteru zmian (min. 20)
• dostępne prowadniki z końcówką roboczą (spirala), końcówką cieniującą o różnej długości: 3,0; 3,5; 4,0 cm, dostępna końcówka J
</t>
  </si>
  <si>
    <t xml:space="preserve">• średnica 0,014”
• długości 190 cm oraz 300 cm
• różna siła podparcia (MS) 0,5 do 1.2 g
• pokrycie hydrofilne
</t>
  </si>
  <si>
    <t xml:space="preserve">• średnice 2.25 - 4.00 mm (2.25, 2.50, 2.75, 3.00, 3.50, 4.00)
• długości 8 - 38 mm (8, 12, 16, 20, 24, 28, 32, 38)
• stop platynowo-chromowy (PtCr) – zawartość platyny 33% wagi
• pochodna rapamycyny (everolimus) uwalniana z polimeru trwałego
• ciśnienie nominalne 11 atm 
• ciśnienie RBP 18 atm dla średnic 2.25 -2.75 i 16 atm dla 3.0 – 4.0 mm
• stosunek powierzchni stentu do naczynia 12,1-15,1 %
• profil końcówki natarcia lesion entry profile - 0.018” dla wszystkich rozmiarów 
• profil stentu z balonem dla średnicy 3.0 mm max. 0.040”
• długość balonu poza stentem („balloon overhang”) 0,4 mm
• recoil max. 3%
• duża siła radialna min. 0.26 N/mm 
• możliwość zwiększenia średnicy stentu ponad nominalną w ramach RBP (tym samym balonem) o ponad 5% dla wszystkich rozmiarów (dla 3.00 – 3.17 mm)
• możliwość przeprężenia stentu (innym balonem) bez uszkodzenia struktury 3,00-3,50 do 4,25 oraz 4,00 do 5,75
</t>
  </si>
  <si>
    <t xml:space="preserve">Zamawiana liczba na okres 24 miesięcy </t>
  </si>
  <si>
    <t>A</t>
  </si>
  <si>
    <t>B</t>
  </si>
  <si>
    <t>C=AxB</t>
  </si>
  <si>
    <t>D</t>
  </si>
  <si>
    <t>E=C+D</t>
  </si>
  <si>
    <t>F=C+D</t>
  </si>
  <si>
    <t xml:space="preserve"> Zadanie nr 4: ZESTAW DO ZWĘŻEŃ "PROSTYCH" Z UWZGLĘDNIENIEM BIFURKACJI</t>
  </si>
  <si>
    <t xml:space="preserve"> Zadanie nr 5: ZESTAW DO ANGIOPLASTYKI Z IMPLANTACJĄ STENTU W OSTRYCH ZESPOŁACH WIEŃCOWYCH Z MOŻLIWOŚCIĄ DIAGNOSTYKI NACZYŃ WIEŃCOWYCH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</si>
</sst>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  <numFmt numFmtId="166" formatCode="#,##0.00\ &quot;zł&quot;"/>
    <numFmt numFmtId="167" formatCode="0.00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wrapText="1"/>
    </xf>
    <xf numFmtId="165" fontId="13" fillId="33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4" fontId="1" fillId="0" borderId="10" xfId="60" applyFill="1" applyBorder="1" applyAlignment="1">
      <alignment/>
    </xf>
    <xf numFmtId="44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BreakPreview" zoomScale="85" zoomScaleSheetLayoutView="85" workbookViewId="0" topLeftCell="A61">
      <selection activeCell="J15" sqref="J15"/>
    </sheetView>
  </sheetViews>
  <sheetFormatPr defaultColWidth="9.00390625" defaultRowHeight="12.75"/>
  <cols>
    <col min="1" max="1" width="3.375" style="4" bestFit="1" customWidth="1"/>
    <col min="2" max="2" width="19.75390625" style="3" customWidth="1"/>
    <col min="3" max="3" width="44.75390625" style="3" customWidth="1"/>
    <col min="4" max="4" width="9.625" style="3" customWidth="1"/>
    <col min="5" max="5" width="11.25390625" style="3" bestFit="1" customWidth="1"/>
    <col min="6" max="6" width="12.625" style="3" bestFit="1" customWidth="1"/>
    <col min="7" max="7" width="8.375" style="3" bestFit="1" customWidth="1"/>
    <col min="8" max="8" width="11.375" style="3" bestFit="1" customWidth="1"/>
    <col min="9" max="9" width="12.625" style="3" bestFit="1" customWidth="1"/>
    <col min="10" max="10" width="13.375" style="3" bestFit="1" customWidth="1"/>
    <col min="11" max="12" width="12.25390625" style="3" bestFit="1" customWidth="1"/>
    <col min="13" max="13" width="11.375" style="3" bestFit="1" customWidth="1"/>
    <col min="14" max="16384" width="9.125" style="3" customWidth="1"/>
  </cols>
  <sheetData>
    <row r="1" spans="1:13" ht="23.25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5"/>
    </row>
    <row r="2" spans="1:13" s="2" customFormat="1" ht="45">
      <c r="A2" s="6" t="s">
        <v>0</v>
      </c>
      <c r="B2" s="6" t="s">
        <v>1</v>
      </c>
      <c r="C2" s="6" t="s">
        <v>10</v>
      </c>
      <c r="D2" s="6" t="s">
        <v>52</v>
      </c>
      <c r="E2" s="6" t="s">
        <v>2</v>
      </c>
      <c r="F2" s="6" t="s">
        <v>3</v>
      </c>
      <c r="G2" s="6" t="s">
        <v>9</v>
      </c>
      <c r="H2" s="6" t="s">
        <v>4</v>
      </c>
      <c r="I2" s="6" t="s">
        <v>5</v>
      </c>
      <c r="J2" s="6" t="s">
        <v>11</v>
      </c>
      <c r="K2" s="6" t="s">
        <v>12</v>
      </c>
      <c r="L2" s="6" t="s">
        <v>13</v>
      </c>
      <c r="M2" s="14"/>
    </row>
    <row r="3" spans="1:13" s="70" customFormat="1" ht="15.75">
      <c r="A3" s="68"/>
      <c r="B3" s="68"/>
      <c r="C3" s="68"/>
      <c r="D3" s="71" t="s">
        <v>89</v>
      </c>
      <c r="E3" s="71" t="s">
        <v>90</v>
      </c>
      <c r="F3" s="71" t="s">
        <v>91</v>
      </c>
      <c r="G3" s="71" t="s">
        <v>92</v>
      </c>
      <c r="H3" s="71" t="s">
        <v>93</v>
      </c>
      <c r="I3" s="71" t="s">
        <v>94</v>
      </c>
      <c r="J3" s="68"/>
      <c r="K3" s="68"/>
      <c r="L3" s="68"/>
      <c r="M3" s="69"/>
    </row>
    <row r="4" spans="1:256" s="2" customFormat="1" ht="102">
      <c r="A4" s="1">
        <v>1</v>
      </c>
      <c r="B4" s="16" t="s">
        <v>36</v>
      </c>
      <c r="C4" s="15" t="s">
        <v>14</v>
      </c>
      <c r="D4" s="7">
        <v>3500</v>
      </c>
      <c r="E4" s="8"/>
      <c r="F4" s="8"/>
      <c r="G4" s="9"/>
      <c r="H4" s="8"/>
      <c r="I4" s="8"/>
      <c r="M4" s="14"/>
      <c r="IV4" s="2">
        <f aca="true" t="shared" si="0" ref="IV4:IV17">SUM(A4:IU4)</f>
        <v>3501</v>
      </c>
    </row>
    <row r="5" spans="1:256" s="2" customFormat="1" ht="51">
      <c r="A5" s="1">
        <v>2</v>
      </c>
      <c r="B5" s="16" t="s">
        <v>15</v>
      </c>
      <c r="C5" s="15" t="s">
        <v>16</v>
      </c>
      <c r="D5" s="7">
        <v>2</v>
      </c>
      <c r="E5" s="8"/>
      <c r="F5" s="8"/>
      <c r="G5" s="9"/>
      <c r="H5" s="8"/>
      <c r="I5" s="8"/>
      <c r="M5" s="14"/>
      <c r="IV5" s="2">
        <f t="shared" si="0"/>
        <v>4</v>
      </c>
    </row>
    <row r="6" spans="1:256" s="2" customFormat="1" ht="63.75">
      <c r="A6" s="1">
        <v>3</v>
      </c>
      <c r="B6" s="17" t="s">
        <v>17</v>
      </c>
      <c r="C6" s="15" t="s">
        <v>18</v>
      </c>
      <c r="D6" s="10">
        <v>20</v>
      </c>
      <c r="E6" s="8"/>
      <c r="F6" s="8"/>
      <c r="G6" s="9"/>
      <c r="H6" s="8"/>
      <c r="I6" s="8"/>
      <c r="M6" s="14"/>
      <c r="IV6" s="2">
        <f t="shared" si="0"/>
        <v>23</v>
      </c>
    </row>
    <row r="7" spans="1:256" s="2" customFormat="1" ht="38.25">
      <c r="A7" s="1">
        <v>4</v>
      </c>
      <c r="B7" s="16" t="s">
        <v>37</v>
      </c>
      <c r="C7" s="15" t="s">
        <v>40</v>
      </c>
      <c r="D7" s="7">
        <v>20</v>
      </c>
      <c r="E7" s="8"/>
      <c r="F7" s="8"/>
      <c r="G7" s="9"/>
      <c r="H7" s="8"/>
      <c r="I7" s="8"/>
      <c r="M7" s="14"/>
      <c r="IV7" s="2">
        <f t="shared" si="0"/>
        <v>24</v>
      </c>
    </row>
    <row r="8" spans="1:256" s="2" customFormat="1" ht="24">
      <c r="A8" s="1">
        <v>5</v>
      </c>
      <c r="B8" s="16" t="s">
        <v>38</v>
      </c>
      <c r="C8" s="18" t="s">
        <v>41</v>
      </c>
      <c r="D8" s="7">
        <v>20</v>
      </c>
      <c r="E8" s="8"/>
      <c r="F8" s="8"/>
      <c r="G8" s="9"/>
      <c r="H8" s="8"/>
      <c r="I8" s="8"/>
      <c r="M8" s="14"/>
      <c r="IV8" s="2">
        <f t="shared" si="0"/>
        <v>25</v>
      </c>
    </row>
    <row r="9" spans="1:256" s="2" customFormat="1" ht="21.75" customHeight="1">
      <c r="A9" s="1">
        <v>6</v>
      </c>
      <c r="B9" s="17" t="s">
        <v>19</v>
      </c>
      <c r="C9" s="15" t="s">
        <v>20</v>
      </c>
      <c r="D9" s="10">
        <v>2000</v>
      </c>
      <c r="E9" s="8"/>
      <c r="F9" s="8"/>
      <c r="G9" s="9"/>
      <c r="H9" s="8"/>
      <c r="I9" s="8"/>
      <c r="M9" s="14"/>
      <c r="IV9" s="2">
        <f t="shared" si="0"/>
        <v>2006</v>
      </c>
    </row>
    <row r="10" spans="1:256" s="2" customFormat="1" ht="70.5" customHeight="1">
      <c r="A10" s="1">
        <v>7</v>
      </c>
      <c r="B10" s="17" t="s">
        <v>21</v>
      </c>
      <c r="C10" s="15" t="s">
        <v>22</v>
      </c>
      <c r="D10" s="10">
        <v>3000</v>
      </c>
      <c r="E10" s="8"/>
      <c r="F10" s="8"/>
      <c r="G10" s="9"/>
      <c r="H10" s="8"/>
      <c r="I10" s="8"/>
      <c r="M10" s="14"/>
      <c r="IV10" s="2">
        <f t="shared" si="0"/>
        <v>3007</v>
      </c>
    </row>
    <row r="11" spans="1:256" s="2" customFormat="1" ht="89.25">
      <c r="A11" s="1">
        <v>8</v>
      </c>
      <c r="B11" s="17" t="s">
        <v>23</v>
      </c>
      <c r="C11" s="15" t="s">
        <v>24</v>
      </c>
      <c r="D11" s="10">
        <v>300</v>
      </c>
      <c r="E11" s="8"/>
      <c r="F11" s="8"/>
      <c r="G11" s="9"/>
      <c r="H11" s="8"/>
      <c r="I11" s="8"/>
      <c r="M11" s="14"/>
      <c r="IV11" s="2">
        <f t="shared" si="0"/>
        <v>308</v>
      </c>
    </row>
    <row r="12" spans="1:256" s="2" customFormat="1" ht="51">
      <c r="A12" s="1">
        <v>9</v>
      </c>
      <c r="B12" s="16" t="s">
        <v>39</v>
      </c>
      <c r="C12" s="15" t="s">
        <v>25</v>
      </c>
      <c r="D12" s="7">
        <v>2000</v>
      </c>
      <c r="E12" s="8"/>
      <c r="F12" s="8"/>
      <c r="G12" s="9"/>
      <c r="H12" s="8"/>
      <c r="I12" s="8"/>
      <c r="M12" s="14"/>
      <c r="IV12" s="2">
        <f t="shared" si="0"/>
        <v>2009</v>
      </c>
    </row>
    <row r="13" spans="1:256" s="2" customFormat="1" ht="38.25">
      <c r="A13" s="1">
        <v>10</v>
      </c>
      <c r="B13" s="17" t="s">
        <v>26</v>
      </c>
      <c r="C13" s="15" t="s">
        <v>27</v>
      </c>
      <c r="D13" s="10">
        <v>1000</v>
      </c>
      <c r="E13" s="8"/>
      <c r="F13" s="8"/>
      <c r="G13" s="9"/>
      <c r="H13" s="8"/>
      <c r="I13" s="8"/>
      <c r="M13" s="14"/>
      <c r="IV13" s="2">
        <f t="shared" si="0"/>
        <v>1010</v>
      </c>
    </row>
    <row r="14" spans="1:256" s="2" customFormat="1" ht="51">
      <c r="A14" s="1">
        <v>11</v>
      </c>
      <c r="B14" s="17" t="s">
        <v>28</v>
      </c>
      <c r="C14" s="15" t="s">
        <v>29</v>
      </c>
      <c r="D14" s="10">
        <v>600</v>
      </c>
      <c r="E14" s="8"/>
      <c r="F14" s="8"/>
      <c r="G14" s="9"/>
      <c r="H14" s="8"/>
      <c r="I14" s="8"/>
      <c r="M14" s="14"/>
      <c r="IV14" s="2">
        <f t="shared" si="0"/>
        <v>611</v>
      </c>
    </row>
    <row r="15" spans="1:256" s="2" customFormat="1" ht="51">
      <c r="A15" s="1">
        <v>12</v>
      </c>
      <c r="B15" s="17" t="s">
        <v>30</v>
      </c>
      <c r="C15" s="15" t="s">
        <v>31</v>
      </c>
      <c r="D15" s="10">
        <v>600</v>
      </c>
      <c r="E15" s="8"/>
      <c r="F15" s="8"/>
      <c r="G15" s="9"/>
      <c r="H15" s="8"/>
      <c r="I15" s="8"/>
      <c r="M15" s="14"/>
      <c r="IV15" s="2">
        <f t="shared" si="0"/>
        <v>612</v>
      </c>
    </row>
    <row r="16" spans="1:256" s="2" customFormat="1" ht="89.25">
      <c r="A16" s="1">
        <v>13</v>
      </c>
      <c r="B16" s="17" t="s">
        <v>32</v>
      </c>
      <c r="C16" s="15" t="s">
        <v>33</v>
      </c>
      <c r="D16" s="10">
        <v>300</v>
      </c>
      <c r="E16" s="8"/>
      <c r="F16" s="8"/>
      <c r="G16" s="9"/>
      <c r="H16" s="8"/>
      <c r="I16" s="8"/>
      <c r="M16" s="14"/>
      <c r="IV16" s="2">
        <f t="shared" si="0"/>
        <v>313</v>
      </c>
    </row>
    <row r="17" spans="1:256" s="2" customFormat="1" ht="25.5">
      <c r="A17" s="1">
        <v>14</v>
      </c>
      <c r="B17" s="17" t="s">
        <v>34</v>
      </c>
      <c r="C17" s="15" t="s">
        <v>35</v>
      </c>
      <c r="D17" s="10">
        <v>200</v>
      </c>
      <c r="E17" s="8"/>
      <c r="F17" s="8"/>
      <c r="G17" s="9"/>
      <c r="H17" s="8"/>
      <c r="I17" s="8"/>
      <c r="M17" s="14"/>
      <c r="IV17" s="2">
        <f t="shared" si="0"/>
        <v>214</v>
      </c>
    </row>
    <row r="18" spans="1:13" s="1" customFormat="1" ht="18.75" customHeight="1">
      <c r="A18" s="1" t="s">
        <v>6</v>
      </c>
      <c r="B18" s="1" t="s">
        <v>7</v>
      </c>
      <c r="C18" s="1" t="s">
        <v>6</v>
      </c>
      <c r="D18" s="1" t="s">
        <v>6</v>
      </c>
      <c r="E18" s="1" t="s">
        <v>6</v>
      </c>
      <c r="F18" s="11"/>
      <c r="G18" s="11" t="s">
        <v>6</v>
      </c>
      <c r="H18" s="1" t="s">
        <v>8</v>
      </c>
      <c r="I18" s="12"/>
      <c r="M18" s="13"/>
    </row>
    <row r="19" spans="1:12" s="72" customFormat="1" ht="33" customHeight="1">
      <c r="A19" s="74" t="s">
        <v>68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6"/>
    </row>
    <row r="20" spans="1:13" s="20" customFormat="1" ht="17.25" customHeight="1">
      <c r="A20" s="82" t="s">
        <v>51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19"/>
    </row>
    <row r="21" spans="1:13" s="2" customFormat="1" ht="45">
      <c r="A21" s="6" t="s">
        <v>0</v>
      </c>
      <c r="B21" s="6" t="s">
        <v>1</v>
      </c>
      <c r="C21" s="6" t="s">
        <v>10</v>
      </c>
      <c r="D21" s="6" t="s">
        <v>44</v>
      </c>
      <c r="E21" s="6" t="s">
        <v>2</v>
      </c>
      <c r="F21" s="6" t="s">
        <v>3</v>
      </c>
      <c r="G21" s="6" t="s">
        <v>9</v>
      </c>
      <c r="H21" s="6" t="s">
        <v>4</v>
      </c>
      <c r="I21" s="6" t="s">
        <v>5</v>
      </c>
      <c r="J21" s="6" t="s">
        <v>11</v>
      </c>
      <c r="K21" s="6" t="s">
        <v>12</v>
      </c>
      <c r="L21" s="6" t="s">
        <v>13</v>
      </c>
      <c r="M21" s="14"/>
    </row>
    <row r="22" spans="1:13" s="70" customFormat="1" ht="15.75">
      <c r="A22" s="68"/>
      <c r="B22" s="68"/>
      <c r="C22" s="68"/>
      <c r="D22" s="71" t="s">
        <v>89</v>
      </c>
      <c r="E22" s="71" t="s">
        <v>90</v>
      </c>
      <c r="F22" s="71" t="s">
        <v>91</v>
      </c>
      <c r="G22" s="71" t="s">
        <v>92</v>
      </c>
      <c r="H22" s="71" t="s">
        <v>93</v>
      </c>
      <c r="I22" s="71" t="s">
        <v>94</v>
      </c>
      <c r="J22" s="68"/>
      <c r="K22" s="68"/>
      <c r="L22" s="68"/>
      <c r="M22" s="69"/>
    </row>
    <row r="23" spans="1:13" s="26" customFormat="1" ht="96">
      <c r="A23" s="21">
        <v>1</v>
      </c>
      <c r="B23" s="17" t="s">
        <v>45</v>
      </c>
      <c r="C23" s="34" t="s">
        <v>48</v>
      </c>
      <c r="D23" s="22">
        <v>100</v>
      </c>
      <c r="E23" s="23"/>
      <c r="F23" s="24"/>
      <c r="G23" s="21"/>
      <c r="H23" s="23"/>
      <c r="I23" s="24"/>
      <c r="J23" s="24"/>
      <c r="K23" s="65"/>
      <c r="L23" s="21"/>
      <c r="M23" s="25"/>
    </row>
    <row r="24" spans="1:13" s="26" customFormat="1" ht="132">
      <c r="A24" s="21">
        <v>2</v>
      </c>
      <c r="B24" s="17" t="s">
        <v>42</v>
      </c>
      <c r="C24" s="34" t="s">
        <v>49</v>
      </c>
      <c r="D24" s="22">
        <v>50</v>
      </c>
      <c r="E24" s="23"/>
      <c r="F24" s="24"/>
      <c r="G24" s="21"/>
      <c r="H24" s="23"/>
      <c r="I24" s="24"/>
      <c r="J24" s="24"/>
      <c r="K24" s="65"/>
      <c r="L24" s="21"/>
      <c r="M24" s="25"/>
    </row>
    <row r="25" spans="1:13" s="26" customFormat="1" ht="84">
      <c r="A25" s="21">
        <v>3</v>
      </c>
      <c r="B25" s="17" t="s">
        <v>46</v>
      </c>
      <c r="C25" s="34" t="s">
        <v>47</v>
      </c>
      <c r="D25" s="22">
        <v>50</v>
      </c>
      <c r="E25" s="23"/>
      <c r="F25" s="24"/>
      <c r="G25" s="21"/>
      <c r="H25" s="23"/>
      <c r="I25" s="24"/>
      <c r="J25" s="24"/>
      <c r="K25" s="65"/>
      <c r="L25" s="21"/>
      <c r="M25" s="25"/>
    </row>
    <row r="26" spans="1:13" s="26" customFormat="1" ht="36">
      <c r="A26" s="21">
        <v>4</v>
      </c>
      <c r="B26" s="17" t="s">
        <v>43</v>
      </c>
      <c r="C26" s="32" t="s">
        <v>50</v>
      </c>
      <c r="D26" s="22">
        <v>10</v>
      </c>
      <c r="E26" s="23"/>
      <c r="F26" s="24"/>
      <c r="G26" s="21"/>
      <c r="H26" s="23"/>
      <c r="I26" s="24"/>
      <c r="J26" s="24"/>
      <c r="K26" s="65"/>
      <c r="L26" s="21"/>
      <c r="M26" s="25"/>
    </row>
    <row r="27" spans="1:13" s="31" customFormat="1" ht="18" customHeight="1">
      <c r="A27" s="27" t="s">
        <v>6</v>
      </c>
      <c r="B27" s="27" t="s">
        <v>7</v>
      </c>
      <c r="C27" s="27" t="s">
        <v>6</v>
      </c>
      <c r="D27" s="27"/>
      <c r="E27" s="28" t="s">
        <v>8</v>
      </c>
      <c r="F27" s="29"/>
      <c r="G27" s="27" t="s">
        <v>8</v>
      </c>
      <c r="H27" s="28" t="s">
        <v>8</v>
      </c>
      <c r="I27" s="29"/>
      <c r="J27" s="29"/>
      <c r="K27" s="65"/>
      <c r="L27" s="21"/>
      <c r="M27" s="30"/>
    </row>
    <row r="28" spans="1:12" s="59" customFormat="1" ht="33" customHeight="1">
      <c r="A28" s="73" t="s">
        <v>68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58"/>
    </row>
    <row r="29" spans="1:13" s="20" customFormat="1" ht="17.25" customHeight="1">
      <c r="A29" s="82" t="s">
        <v>57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19"/>
    </row>
    <row r="30" spans="1:13" s="2" customFormat="1" ht="45">
      <c r="A30" s="6" t="s">
        <v>0</v>
      </c>
      <c r="B30" s="6" t="s">
        <v>1</v>
      </c>
      <c r="C30" s="6" t="s">
        <v>10</v>
      </c>
      <c r="D30" s="6" t="s">
        <v>44</v>
      </c>
      <c r="E30" s="6" t="s">
        <v>2</v>
      </c>
      <c r="F30" s="6" t="s">
        <v>3</v>
      </c>
      <c r="G30" s="6" t="s">
        <v>9</v>
      </c>
      <c r="H30" s="6" t="s">
        <v>4</v>
      </c>
      <c r="I30" s="6" t="s">
        <v>5</v>
      </c>
      <c r="J30" s="6" t="s">
        <v>11</v>
      </c>
      <c r="K30" s="6" t="s">
        <v>12</v>
      </c>
      <c r="L30" s="6" t="s">
        <v>13</v>
      </c>
      <c r="M30" s="14"/>
    </row>
    <row r="31" spans="1:13" s="70" customFormat="1" ht="15.75">
      <c r="A31" s="68"/>
      <c r="B31" s="68"/>
      <c r="C31" s="68"/>
      <c r="D31" s="71" t="s">
        <v>89</v>
      </c>
      <c r="E31" s="71" t="s">
        <v>90</v>
      </c>
      <c r="F31" s="71" t="s">
        <v>91</v>
      </c>
      <c r="G31" s="71" t="s">
        <v>92</v>
      </c>
      <c r="H31" s="71" t="s">
        <v>93</v>
      </c>
      <c r="I31" s="71" t="s">
        <v>94</v>
      </c>
      <c r="J31" s="68"/>
      <c r="K31" s="68"/>
      <c r="L31" s="68"/>
      <c r="M31" s="69"/>
    </row>
    <row r="32" spans="1:13" s="26" customFormat="1" ht="72">
      <c r="A32" s="21">
        <v>1</v>
      </c>
      <c r="B32" s="17" t="s">
        <v>53</v>
      </c>
      <c r="C32" s="34" t="s">
        <v>54</v>
      </c>
      <c r="D32" s="22">
        <v>20</v>
      </c>
      <c r="E32" s="23"/>
      <c r="F32" s="24"/>
      <c r="G32" s="21"/>
      <c r="H32" s="23"/>
      <c r="I32" s="24"/>
      <c r="J32" s="24"/>
      <c r="K32" s="65"/>
      <c r="L32" s="21"/>
      <c r="M32" s="25"/>
    </row>
    <row r="33" spans="1:13" s="26" customFormat="1" ht="72">
      <c r="A33" s="21">
        <v>2</v>
      </c>
      <c r="B33" s="17" t="s">
        <v>55</v>
      </c>
      <c r="C33" s="34" t="s">
        <v>56</v>
      </c>
      <c r="D33" s="22">
        <v>20</v>
      </c>
      <c r="E33" s="23"/>
      <c r="F33" s="24"/>
      <c r="G33" s="21"/>
      <c r="H33" s="23"/>
      <c r="I33" s="24"/>
      <c r="J33" s="24"/>
      <c r="K33" s="65"/>
      <c r="L33" s="21"/>
      <c r="M33" s="25"/>
    </row>
    <row r="34" spans="1:13" s="31" customFormat="1" ht="18" customHeight="1">
      <c r="A34" s="27" t="s">
        <v>6</v>
      </c>
      <c r="B34" s="27" t="s">
        <v>7</v>
      </c>
      <c r="C34" s="27" t="s">
        <v>6</v>
      </c>
      <c r="D34" s="27"/>
      <c r="E34" s="28" t="s">
        <v>8</v>
      </c>
      <c r="F34" s="29"/>
      <c r="G34" s="27" t="s">
        <v>8</v>
      </c>
      <c r="H34" s="28" t="s">
        <v>8</v>
      </c>
      <c r="I34" s="29"/>
      <c r="J34" s="29"/>
      <c r="K34" s="65"/>
      <c r="L34" s="21"/>
      <c r="M34" s="30"/>
    </row>
    <row r="35" spans="1:12" s="59" customFormat="1" ht="33" customHeight="1">
      <c r="A35" s="73" t="s">
        <v>68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58"/>
    </row>
    <row r="36" spans="1:12" s="44" customFormat="1" ht="15.75">
      <c r="A36" s="80" t="s">
        <v>95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43"/>
    </row>
    <row r="37" spans="1:12" s="46" customFormat="1" ht="42">
      <c r="A37" s="45" t="s">
        <v>0</v>
      </c>
      <c r="B37" s="45" t="s">
        <v>1</v>
      </c>
      <c r="C37" s="6" t="s">
        <v>10</v>
      </c>
      <c r="D37" s="45" t="s">
        <v>59</v>
      </c>
      <c r="E37" s="45" t="s">
        <v>2</v>
      </c>
      <c r="F37" s="45" t="s">
        <v>3</v>
      </c>
      <c r="G37" s="45" t="s">
        <v>9</v>
      </c>
      <c r="H37" s="45" t="s">
        <v>4</v>
      </c>
      <c r="I37" s="45" t="s">
        <v>5</v>
      </c>
      <c r="J37" s="45" t="s">
        <v>60</v>
      </c>
      <c r="K37" s="45" t="s">
        <v>61</v>
      </c>
      <c r="L37" s="45" t="s">
        <v>62</v>
      </c>
    </row>
    <row r="38" spans="1:13" s="70" customFormat="1" ht="15.75">
      <c r="A38" s="68"/>
      <c r="B38" s="68"/>
      <c r="C38" s="68"/>
      <c r="D38" s="71" t="s">
        <v>89</v>
      </c>
      <c r="E38" s="71" t="s">
        <v>90</v>
      </c>
      <c r="F38" s="71" t="s">
        <v>91</v>
      </c>
      <c r="G38" s="71" t="s">
        <v>92</v>
      </c>
      <c r="H38" s="71" t="s">
        <v>93</v>
      </c>
      <c r="I38" s="71" t="s">
        <v>94</v>
      </c>
      <c r="J38" s="68"/>
      <c r="K38" s="68"/>
      <c r="L38" s="68"/>
      <c r="M38" s="69"/>
    </row>
    <row r="39" spans="1:12" s="54" customFormat="1" ht="76.5">
      <c r="A39" s="47">
        <v>1</v>
      </c>
      <c r="B39" s="48" t="s">
        <v>63</v>
      </c>
      <c r="C39" s="60" t="s">
        <v>76</v>
      </c>
      <c r="D39" s="49">
        <v>20</v>
      </c>
      <c r="E39" s="50"/>
      <c r="F39" s="51"/>
      <c r="G39" s="52"/>
      <c r="H39" s="50"/>
      <c r="I39" s="51"/>
      <c r="J39" s="53"/>
      <c r="K39" s="53"/>
      <c r="L39" s="53"/>
    </row>
    <row r="40" spans="1:12" s="54" customFormat="1" ht="76.5">
      <c r="A40" s="47">
        <v>2</v>
      </c>
      <c r="B40" s="48" t="s">
        <v>64</v>
      </c>
      <c r="C40" s="60" t="s">
        <v>77</v>
      </c>
      <c r="D40" s="49">
        <v>100</v>
      </c>
      <c r="E40" s="50"/>
      <c r="F40" s="51"/>
      <c r="G40" s="52"/>
      <c r="H40" s="50"/>
      <c r="I40" s="51"/>
      <c r="J40" s="53"/>
      <c r="K40" s="53"/>
      <c r="L40" s="53"/>
    </row>
    <row r="41" spans="1:12" s="54" customFormat="1" ht="140.25">
      <c r="A41" s="47">
        <v>3</v>
      </c>
      <c r="B41" s="48" t="s">
        <v>65</v>
      </c>
      <c r="C41" s="60" t="s">
        <v>78</v>
      </c>
      <c r="D41" s="49">
        <v>50</v>
      </c>
      <c r="E41" s="50"/>
      <c r="F41" s="51"/>
      <c r="G41" s="52"/>
      <c r="H41" s="50"/>
      <c r="I41" s="51"/>
      <c r="J41" s="53"/>
      <c r="K41" s="53"/>
      <c r="L41" s="53"/>
    </row>
    <row r="42" spans="1:12" s="54" customFormat="1" ht="76.5">
      <c r="A42" s="47">
        <v>4</v>
      </c>
      <c r="B42" s="48" t="s">
        <v>66</v>
      </c>
      <c r="C42" s="60" t="s">
        <v>79</v>
      </c>
      <c r="D42" s="49">
        <v>800</v>
      </c>
      <c r="E42" s="50"/>
      <c r="F42" s="51"/>
      <c r="G42" s="52"/>
      <c r="H42" s="50"/>
      <c r="I42" s="51"/>
      <c r="J42" s="53"/>
      <c r="K42" s="53"/>
      <c r="L42" s="53"/>
    </row>
    <row r="43" spans="1:12" s="54" customFormat="1" ht="153">
      <c r="A43" s="47">
        <v>5</v>
      </c>
      <c r="B43" s="48" t="s">
        <v>67</v>
      </c>
      <c r="C43" s="60" t="s">
        <v>80</v>
      </c>
      <c r="D43" s="49">
        <v>3000</v>
      </c>
      <c r="E43" s="50"/>
      <c r="F43" s="51"/>
      <c r="G43" s="52"/>
      <c r="H43" s="50"/>
      <c r="I43" s="51"/>
      <c r="J43" s="53"/>
      <c r="K43" s="53"/>
      <c r="L43" s="53"/>
    </row>
    <row r="44" spans="1:12" s="57" customFormat="1" ht="16.5" customHeight="1">
      <c r="A44" s="47" t="s">
        <v>6</v>
      </c>
      <c r="B44" s="47" t="s">
        <v>7</v>
      </c>
      <c r="C44" s="47" t="s">
        <v>6</v>
      </c>
      <c r="D44" s="47" t="s">
        <v>6</v>
      </c>
      <c r="E44" s="55" t="s">
        <v>8</v>
      </c>
      <c r="F44" s="56"/>
      <c r="G44" s="47" t="s">
        <v>8</v>
      </c>
      <c r="H44" s="55" t="s">
        <v>8</v>
      </c>
      <c r="I44" s="56"/>
      <c r="J44" s="55"/>
      <c r="K44" s="47"/>
      <c r="L44" s="47"/>
    </row>
    <row r="45" spans="1:12" s="59" customFormat="1" ht="33" customHeight="1">
      <c r="A45" s="73" t="s">
        <v>68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58"/>
    </row>
    <row r="46" spans="1:12" s="44" customFormat="1" ht="32.25" customHeight="1">
      <c r="A46" s="80" t="s">
        <v>96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43"/>
    </row>
    <row r="47" spans="1:12" s="46" customFormat="1" ht="42">
      <c r="A47" s="45" t="s">
        <v>0</v>
      </c>
      <c r="B47" s="45" t="s">
        <v>1</v>
      </c>
      <c r="C47" s="6" t="s">
        <v>10</v>
      </c>
      <c r="D47" s="45" t="s">
        <v>88</v>
      </c>
      <c r="E47" s="45" t="s">
        <v>2</v>
      </c>
      <c r="F47" s="45" t="s">
        <v>3</v>
      </c>
      <c r="G47" s="45" t="s">
        <v>9</v>
      </c>
      <c r="H47" s="45" t="s">
        <v>4</v>
      </c>
      <c r="I47" s="45" t="s">
        <v>5</v>
      </c>
      <c r="J47" s="45" t="s">
        <v>60</v>
      </c>
      <c r="K47" s="45" t="s">
        <v>61</v>
      </c>
      <c r="L47" s="45" t="s">
        <v>62</v>
      </c>
    </row>
    <row r="48" spans="1:13" s="70" customFormat="1" ht="15.75">
      <c r="A48" s="68"/>
      <c r="B48" s="68"/>
      <c r="C48" s="68"/>
      <c r="D48" s="71" t="s">
        <v>89</v>
      </c>
      <c r="E48" s="71" t="s">
        <v>90</v>
      </c>
      <c r="F48" s="71" t="s">
        <v>91</v>
      </c>
      <c r="G48" s="71" t="s">
        <v>92</v>
      </c>
      <c r="H48" s="71" t="s">
        <v>93</v>
      </c>
      <c r="I48" s="71" t="s">
        <v>94</v>
      </c>
      <c r="J48" s="68"/>
      <c r="K48" s="68"/>
      <c r="L48" s="68"/>
      <c r="M48" s="69"/>
    </row>
    <row r="49" spans="1:12" s="54" customFormat="1" ht="165.75">
      <c r="A49" s="47">
        <v>1</v>
      </c>
      <c r="B49" s="48" t="s">
        <v>69</v>
      </c>
      <c r="C49" s="61" t="s">
        <v>81</v>
      </c>
      <c r="D49" s="49">
        <v>300</v>
      </c>
      <c r="E49" s="50"/>
      <c r="F49" s="51"/>
      <c r="G49" s="52"/>
      <c r="H49" s="50"/>
      <c r="I49" s="51"/>
      <c r="J49" s="53"/>
      <c r="K49" s="53"/>
      <c r="L49" s="53"/>
    </row>
    <row r="50" spans="1:12" s="54" customFormat="1" ht="183" customHeight="1">
      <c r="A50" s="47">
        <v>2</v>
      </c>
      <c r="B50" s="48" t="s">
        <v>70</v>
      </c>
      <c r="C50" s="61" t="s">
        <v>82</v>
      </c>
      <c r="D50" s="49">
        <v>500</v>
      </c>
      <c r="E50" s="50"/>
      <c r="F50" s="51"/>
      <c r="G50" s="52"/>
      <c r="H50" s="50"/>
      <c r="I50" s="51"/>
      <c r="J50" s="53"/>
      <c r="K50" s="53"/>
      <c r="L50" s="53"/>
    </row>
    <row r="51" spans="1:12" s="54" customFormat="1" ht="169.5" customHeight="1">
      <c r="A51" s="47">
        <v>3</v>
      </c>
      <c r="B51" s="48" t="s">
        <v>71</v>
      </c>
      <c r="C51" s="54" t="s">
        <v>83</v>
      </c>
      <c r="D51" s="49">
        <v>8500</v>
      </c>
      <c r="E51" s="50"/>
      <c r="F51" s="51"/>
      <c r="G51" s="52"/>
      <c r="H51" s="50"/>
      <c r="I51" s="51"/>
      <c r="J51" s="53"/>
      <c r="K51" s="53"/>
      <c r="L51" s="53"/>
    </row>
    <row r="52" spans="1:12" s="54" customFormat="1" ht="102">
      <c r="A52" s="47">
        <v>4</v>
      </c>
      <c r="B52" s="48" t="s">
        <v>72</v>
      </c>
      <c r="C52" s="54" t="s">
        <v>84</v>
      </c>
      <c r="D52" s="49">
        <v>500</v>
      </c>
      <c r="E52" s="50"/>
      <c r="F52" s="51"/>
      <c r="G52" s="52"/>
      <c r="H52" s="50"/>
      <c r="I52" s="51"/>
      <c r="J52" s="53"/>
      <c r="K52" s="53"/>
      <c r="L52" s="53"/>
    </row>
    <row r="53" spans="1:12" s="54" customFormat="1" ht="194.25" customHeight="1">
      <c r="A53" s="47">
        <v>5</v>
      </c>
      <c r="B53" s="48" t="s">
        <v>73</v>
      </c>
      <c r="C53" s="54" t="s">
        <v>85</v>
      </c>
      <c r="D53" s="49">
        <v>300</v>
      </c>
      <c r="E53" s="50">
        <v>110</v>
      </c>
      <c r="F53" s="51">
        <f>D53*E53</f>
        <v>33000</v>
      </c>
      <c r="G53" s="52">
        <v>8</v>
      </c>
      <c r="H53" s="50">
        <f>E53+8%*E53</f>
        <v>118.8</v>
      </c>
      <c r="I53" s="51">
        <f>F53+8%*F53</f>
        <v>35640</v>
      </c>
      <c r="J53" s="53"/>
      <c r="K53" s="53"/>
      <c r="L53" s="53"/>
    </row>
    <row r="54" spans="1:12" s="54" customFormat="1" ht="71.25" customHeight="1">
      <c r="A54" s="47">
        <v>6</v>
      </c>
      <c r="B54" s="48" t="s">
        <v>74</v>
      </c>
      <c r="C54" s="54" t="s">
        <v>86</v>
      </c>
      <c r="D54" s="49">
        <v>300</v>
      </c>
      <c r="E54" s="50"/>
      <c r="F54" s="51"/>
      <c r="G54" s="52"/>
      <c r="H54" s="50"/>
      <c r="I54" s="51"/>
      <c r="J54" s="53"/>
      <c r="K54" s="53"/>
      <c r="L54" s="53"/>
    </row>
    <row r="55" spans="1:12" s="54" customFormat="1" ht="293.25" customHeight="1">
      <c r="A55" s="47">
        <v>7</v>
      </c>
      <c r="B55" s="48" t="s">
        <v>75</v>
      </c>
      <c r="C55" s="61" t="s">
        <v>87</v>
      </c>
      <c r="D55" s="49">
        <v>500</v>
      </c>
      <c r="E55" s="50"/>
      <c r="F55" s="51"/>
      <c r="G55" s="52"/>
      <c r="H55" s="50"/>
      <c r="I55" s="51"/>
      <c r="J55" s="53"/>
      <c r="K55" s="53"/>
      <c r="L55" s="53"/>
    </row>
    <row r="56" spans="1:12" s="57" customFormat="1" ht="16.5" customHeight="1">
      <c r="A56" s="47" t="s">
        <v>6</v>
      </c>
      <c r="B56" s="47" t="s">
        <v>7</v>
      </c>
      <c r="D56" s="47" t="s">
        <v>6</v>
      </c>
      <c r="E56" s="55" t="s">
        <v>8</v>
      </c>
      <c r="F56" s="56"/>
      <c r="G56" s="47" t="s">
        <v>8</v>
      </c>
      <c r="H56" s="55" t="s">
        <v>8</v>
      </c>
      <c r="I56" s="56"/>
      <c r="J56" s="55"/>
      <c r="K56" s="47"/>
      <c r="L56" s="47"/>
    </row>
    <row r="57" spans="1:12" s="59" customFormat="1" ht="33" customHeight="1">
      <c r="A57" s="77" t="s">
        <v>68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9"/>
    </row>
    <row r="59" spans="6:9" ht="12.75">
      <c r="F59" s="33"/>
      <c r="G59" s="33"/>
      <c r="H59" s="33"/>
      <c r="I59" s="33"/>
    </row>
    <row r="63" ht="12.75">
      <c r="F63" s="35"/>
    </row>
    <row r="64" spans="10:12" ht="12.75">
      <c r="J64" s="6"/>
      <c r="K64" s="6"/>
      <c r="L64" s="6"/>
    </row>
    <row r="65" spans="9:15" ht="12.75">
      <c r="I65" s="42"/>
      <c r="J65" s="66"/>
      <c r="K65" s="66"/>
      <c r="L65" s="66"/>
      <c r="M65" s="36"/>
      <c r="N65" s="38"/>
      <c r="O65" s="40"/>
    </row>
    <row r="66" spans="9:15" ht="12.75">
      <c r="I66" s="42"/>
      <c r="J66" s="66"/>
      <c r="K66" s="66"/>
      <c r="L66" s="66"/>
      <c r="M66" s="37"/>
      <c r="N66" s="39"/>
      <c r="O66" s="41"/>
    </row>
    <row r="67" spans="9:15" ht="12.75">
      <c r="I67" s="42"/>
      <c r="J67" s="66"/>
      <c r="K67" s="66"/>
      <c r="L67" s="66"/>
      <c r="M67" s="37"/>
      <c r="N67" s="39"/>
      <c r="O67" s="41"/>
    </row>
    <row r="68" spans="9:12" ht="12.75">
      <c r="I68" s="42"/>
      <c r="J68" s="66"/>
      <c r="K68" s="66"/>
      <c r="L68" s="66"/>
    </row>
    <row r="69" spans="9:15" ht="12.75">
      <c r="I69" s="42"/>
      <c r="J69" s="66"/>
      <c r="K69" s="66"/>
      <c r="L69" s="66"/>
      <c r="M69" s="62"/>
      <c r="N69" s="63"/>
      <c r="O69" s="64"/>
    </row>
    <row r="70" ht="12.75">
      <c r="L70" s="67"/>
    </row>
  </sheetData>
  <sheetProtection/>
  <mergeCells count="10">
    <mergeCell ref="A28:K28"/>
    <mergeCell ref="A19:L19"/>
    <mergeCell ref="A57:L57"/>
    <mergeCell ref="A46:K46"/>
    <mergeCell ref="A1:L1"/>
    <mergeCell ref="A29:L29"/>
    <mergeCell ref="A20:L20"/>
    <mergeCell ref="A36:K36"/>
    <mergeCell ref="A45:K45"/>
    <mergeCell ref="A35:K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4" horizontalDpi="600" verticalDpi="600" orientation="landscape" paperSize="9" scale="76" r:id="rId1"/>
  <headerFooter alignWithMargins="0">
    <oddHeader>&amp;LZałącznik nr 4: Formularz cen jednostkowych&amp;RZP/220/79/19</oddHeader>
  </headerFooter>
  <rowBreaks count="3" manualBreakCount="3">
    <brk id="19" max="11" man="1"/>
    <brk id="28" max="11" man="1"/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Zdziaława Wutke</dc:creator>
  <cp:keywords/>
  <dc:description/>
  <cp:lastModifiedBy>Przemysław Frączek</cp:lastModifiedBy>
  <cp:lastPrinted>2019-10-24T10:25:23Z</cp:lastPrinted>
  <dcterms:created xsi:type="dcterms:W3CDTF">2009-02-23T17:23:28Z</dcterms:created>
  <dcterms:modified xsi:type="dcterms:W3CDTF">2019-10-28T12:41:38Z</dcterms:modified>
  <cp:category/>
  <cp:version/>
  <cp:contentType/>
  <cp:contentStatus/>
</cp:coreProperties>
</file>