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rakosj.sharepoint.com/sites/Strzegom/Shared Documents/"/>
    </mc:Choice>
  </mc:AlternateContent>
  <xr:revisionPtr revIDLastSave="503" documentId="8_{5330B78C-4239-4A22-A5F1-E98AC30A1C5E}" xr6:coauthVersionLast="47" xr6:coauthVersionMax="47" xr10:uidLastSave="{1EEDCF05-78D6-4D92-8640-07345479FC8B}"/>
  <bookViews>
    <workbookView xWindow="285" yWindow="225" windowWidth="12480" windowHeight="12135" xr2:uid="{EEF1E60D-A308-4973-A280-039A6DC71FE4}"/>
  </bookViews>
  <sheets>
    <sheet name="ŁĄCZNIE" sheetId="15" r:id="rId1"/>
    <sheet name="linia 0" sheetId="2" r:id="rId2"/>
    <sheet name="linia 1" sheetId="3" r:id="rId3"/>
    <sheet name="linia 2" sheetId="4" r:id="rId4"/>
    <sheet name="linia 3" sheetId="5" r:id="rId5"/>
    <sheet name="linia 4" sheetId="6" r:id="rId6"/>
    <sheet name="linia 5" sheetId="7" r:id="rId7"/>
    <sheet name="linia 6" sheetId="8" r:id="rId8"/>
    <sheet name="linia 7" sheetId="9" r:id="rId9"/>
    <sheet name="linia 10" sheetId="10" r:id="rId10"/>
    <sheet name="linia 12" sheetId="11" r:id="rId11"/>
    <sheet name="linia 13" sheetId="12" r:id="rId12"/>
    <sheet name="linia 14" sheetId="13" r:id="rId13"/>
    <sheet name="linia 16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5" l="1"/>
  <c r="C31" i="15" l="1"/>
  <c r="M19" i="15"/>
  <c r="M18" i="15"/>
  <c r="M17" i="15"/>
  <c r="M16" i="15"/>
  <c r="M15" i="15"/>
  <c r="J19" i="15"/>
  <c r="J18" i="15"/>
  <c r="J17" i="15"/>
  <c r="J16" i="15"/>
  <c r="K16" i="15" s="1"/>
  <c r="J15" i="15"/>
  <c r="K15" i="15" s="1"/>
  <c r="G27" i="15"/>
  <c r="G28" i="15"/>
  <c r="G29" i="15"/>
  <c r="G30" i="15"/>
  <c r="G25" i="15" s="1"/>
  <c r="G22" i="15"/>
  <c r="G23" i="15"/>
  <c r="G24" i="15"/>
  <c r="AT22" i="15"/>
  <c r="AT23" i="15"/>
  <c r="AT24" i="15"/>
  <c r="AQ22" i="15"/>
  <c r="AQ23" i="15"/>
  <c r="AQ24" i="15"/>
  <c r="AQ20" i="15" s="1"/>
  <c r="AN22" i="15"/>
  <c r="AN20" i="15" s="1"/>
  <c r="AN23" i="15"/>
  <c r="AN24" i="15"/>
  <c r="AK22" i="15"/>
  <c r="M22" i="15" s="1"/>
  <c r="AK23" i="15"/>
  <c r="M23" i="15" s="1"/>
  <c r="AK24" i="15"/>
  <c r="AH22" i="15"/>
  <c r="AH23" i="15"/>
  <c r="AH24" i="15"/>
  <c r="AH20" i="15" s="1"/>
  <c r="AE15" i="15"/>
  <c r="AE16" i="15"/>
  <c r="AE17" i="15"/>
  <c r="AE18" i="15"/>
  <c r="AF18" i="15" s="1"/>
  <c r="AE19" i="15"/>
  <c r="AB15" i="15"/>
  <c r="AB16" i="15"/>
  <c r="AB13" i="15" s="1"/>
  <c r="AB17" i="15"/>
  <c r="AC17" i="15" s="1"/>
  <c r="AB18" i="15"/>
  <c r="AB19" i="15"/>
  <c r="Y15" i="15"/>
  <c r="Y16" i="15"/>
  <c r="Z16" i="15" s="1"/>
  <c r="Y17" i="15"/>
  <c r="Y18" i="15"/>
  <c r="Y19" i="15"/>
  <c r="V15" i="15"/>
  <c r="V16" i="15"/>
  <c r="V17" i="15"/>
  <c r="V18" i="15"/>
  <c r="V13" i="15" s="1"/>
  <c r="V19" i="15"/>
  <c r="S15" i="15"/>
  <c r="S16" i="15"/>
  <c r="S17" i="15"/>
  <c r="S18" i="15"/>
  <c r="S19" i="15"/>
  <c r="P15" i="15"/>
  <c r="P16" i="15"/>
  <c r="P17" i="15"/>
  <c r="P18" i="15"/>
  <c r="P19" i="15"/>
  <c r="K18" i="15"/>
  <c r="K19" i="15"/>
  <c r="G16" i="15"/>
  <c r="G17" i="15"/>
  <c r="G18" i="15"/>
  <c r="G19" i="15"/>
  <c r="G13" i="15" s="1"/>
  <c r="G15" i="15"/>
  <c r="H15" i="15" s="1"/>
  <c r="H29" i="15"/>
  <c r="E29" i="15" s="1"/>
  <c r="H28" i="15"/>
  <c r="E28" i="15"/>
  <c r="C28" i="15"/>
  <c r="H27" i="15"/>
  <c r="E27" i="15" s="1"/>
  <c r="E25" i="15" s="1"/>
  <c r="AU24" i="15"/>
  <c r="AS24" i="15"/>
  <c r="AP24" i="15"/>
  <c r="AR24" i="15" s="1"/>
  <c r="AO24" i="15"/>
  <c r="AM24" i="15"/>
  <c r="AJ24" i="15"/>
  <c r="AL24" i="15" s="1"/>
  <c r="AG24" i="15"/>
  <c r="H24" i="15"/>
  <c r="AU23" i="15"/>
  <c r="AS23" i="15"/>
  <c r="AP23" i="15"/>
  <c r="AR23" i="15" s="1"/>
  <c r="AO23" i="15"/>
  <c r="AM23" i="15"/>
  <c r="AJ23" i="15"/>
  <c r="AI23" i="15"/>
  <c r="AG23" i="15"/>
  <c r="H23" i="15"/>
  <c r="AS22" i="15"/>
  <c r="AU22" i="15" s="1"/>
  <c r="AR22" i="15"/>
  <c r="AP22" i="15"/>
  <c r="AM22" i="15"/>
  <c r="AJ22" i="15"/>
  <c r="AG22" i="15"/>
  <c r="AI22" i="15" s="1"/>
  <c r="H22" i="15"/>
  <c r="AT20" i="15"/>
  <c r="AF20" i="15"/>
  <c r="AE20" i="15"/>
  <c r="AC20" i="15"/>
  <c r="AB20" i="15"/>
  <c r="Z20" i="15"/>
  <c r="Y20" i="15"/>
  <c r="W20" i="15"/>
  <c r="V20" i="15"/>
  <c r="T20" i="15"/>
  <c r="S20" i="15"/>
  <c r="Q20" i="15"/>
  <c r="P20" i="15"/>
  <c r="K20" i="15"/>
  <c r="J20" i="15"/>
  <c r="G20" i="15"/>
  <c r="AD19" i="15"/>
  <c r="AF19" i="15" s="1"/>
  <c r="AC19" i="15"/>
  <c r="AA19" i="15"/>
  <c r="X19" i="15"/>
  <c r="Z19" i="15" s="1"/>
  <c r="W19" i="15"/>
  <c r="U19" i="15"/>
  <c r="R19" i="15"/>
  <c r="T19" i="15" s="1"/>
  <c r="Q19" i="15"/>
  <c r="O19" i="15"/>
  <c r="AD18" i="15"/>
  <c r="AA18" i="15"/>
  <c r="AC18" i="15" s="1"/>
  <c r="Z18" i="15"/>
  <c r="X18" i="15"/>
  <c r="U18" i="15"/>
  <c r="T18" i="15"/>
  <c r="R18" i="15"/>
  <c r="O18" i="15"/>
  <c r="H18" i="15"/>
  <c r="AD17" i="15"/>
  <c r="AF17" i="15" s="1"/>
  <c r="AA17" i="15"/>
  <c r="X17" i="15"/>
  <c r="W17" i="15"/>
  <c r="U17" i="15"/>
  <c r="R17" i="15"/>
  <c r="Q17" i="15"/>
  <c r="O17" i="15"/>
  <c r="K17" i="15"/>
  <c r="H17" i="15"/>
  <c r="AF16" i="15"/>
  <c r="AD16" i="15"/>
  <c r="AA16" i="15"/>
  <c r="X16" i="15"/>
  <c r="U16" i="15"/>
  <c r="W16" i="15" s="1"/>
  <c r="T16" i="15"/>
  <c r="R16" i="15"/>
  <c r="O16" i="15"/>
  <c r="Q16" i="15" s="1"/>
  <c r="H16" i="15"/>
  <c r="AD15" i="15"/>
  <c r="AF15" i="15" s="1"/>
  <c r="AC15" i="15"/>
  <c r="AA15" i="15"/>
  <c r="X15" i="15"/>
  <c r="Z15" i="15" s="1"/>
  <c r="W15" i="15"/>
  <c r="U15" i="15"/>
  <c r="R15" i="15"/>
  <c r="T15" i="15" s="1"/>
  <c r="Q15" i="15"/>
  <c r="O15" i="15"/>
  <c r="AU13" i="15"/>
  <c r="AT13" i="15"/>
  <c r="AR13" i="15"/>
  <c r="AQ13" i="15"/>
  <c r="AO13" i="15"/>
  <c r="AN13" i="15"/>
  <c r="AL13" i="15"/>
  <c r="AK13" i="15"/>
  <c r="AI13" i="15"/>
  <c r="AH13" i="15"/>
  <c r="B10" i="15"/>
  <c r="C10" i="15" s="1"/>
  <c r="D10" i="15" s="1"/>
  <c r="E10" i="15" s="1"/>
  <c r="F10" i="15" s="1"/>
  <c r="G10" i="15" s="1"/>
  <c r="H10" i="15" s="1"/>
  <c r="I10" i="15" s="1"/>
  <c r="J10" i="15" s="1"/>
  <c r="K10" i="15" s="1"/>
  <c r="L10" i="15" s="1"/>
  <c r="M10" i="15" s="1"/>
  <c r="N10" i="15" s="1"/>
  <c r="O10" i="15" s="1"/>
  <c r="P10" i="15" s="1"/>
  <c r="Q10" i="15" s="1"/>
  <c r="R10" i="15" s="1"/>
  <c r="S10" i="15" s="1"/>
  <c r="T10" i="15" s="1"/>
  <c r="U10" i="15" s="1"/>
  <c r="V10" i="15" s="1"/>
  <c r="W10" i="15" s="1"/>
  <c r="X10" i="15" s="1"/>
  <c r="Y10" i="15" s="1"/>
  <c r="Z10" i="15" s="1"/>
  <c r="AA10" i="15" s="1"/>
  <c r="AB10" i="15" s="1"/>
  <c r="AC10" i="15" s="1"/>
  <c r="AD10" i="15" s="1"/>
  <c r="AE10" i="15" s="1"/>
  <c r="AF10" i="15" s="1"/>
  <c r="AG10" i="15" s="1"/>
  <c r="AH10" i="15" s="1"/>
  <c r="AI10" i="15" s="1"/>
  <c r="AJ10" i="15" s="1"/>
  <c r="AK10" i="15" s="1"/>
  <c r="AL10" i="15" s="1"/>
  <c r="AM10" i="15" s="1"/>
  <c r="AN10" i="15" s="1"/>
  <c r="AO10" i="15" s="1"/>
  <c r="AP10" i="15" s="1"/>
  <c r="AQ10" i="15" s="1"/>
  <c r="AR10" i="15" s="1"/>
  <c r="AS10" i="15" s="1"/>
  <c r="AT10" i="15" s="1"/>
  <c r="AU10" i="15" s="1"/>
  <c r="H30" i="14"/>
  <c r="E30" i="14" s="1"/>
  <c r="H29" i="14"/>
  <c r="E29" i="14" s="1"/>
  <c r="H28" i="14"/>
  <c r="E28" i="14"/>
  <c r="C28" i="14"/>
  <c r="H27" i="14"/>
  <c r="E27" i="14" s="1"/>
  <c r="E25" i="14" s="1"/>
  <c r="C27" i="14"/>
  <c r="G25" i="14"/>
  <c r="AS24" i="14"/>
  <c r="AU24" i="14" s="1"/>
  <c r="AP24" i="14"/>
  <c r="AR24" i="14" s="1"/>
  <c r="AM24" i="14"/>
  <c r="AO24" i="14" s="1"/>
  <c r="AJ24" i="14"/>
  <c r="AL24" i="14" s="1"/>
  <c r="AG24" i="14"/>
  <c r="AI24" i="14" s="1"/>
  <c r="M24" i="14"/>
  <c r="H24" i="14"/>
  <c r="AU23" i="14"/>
  <c r="AS23" i="14"/>
  <c r="AR23" i="14"/>
  <c r="AP23" i="14"/>
  <c r="AO23" i="14"/>
  <c r="AM23" i="14"/>
  <c r="AL23" i="14"/>
  <c r="AJ23" i="14"/>
  <c r="AI23" i="14"/>
  <c r="N23" i="14" s="1"/>
  <c r="AG23" i="14"/>
  <c r="M23" i="14"/>
  <c r="H23" i="14"/>
  <c r="AS22" i="14"/>
  <c r="AU22" i="14" s="1"/>
  <c r="AU20" i="14" s="1"/>
  <c r="AU11" i="14" s="1"/>
  <c r="AP22" i="14"/>
  <c r="AR22" i="14" s="1"/>
  <c r="AR20" i="14" s="1"/>
  <c r="AR11" i="14" s="1"/>
  <c r="AM22" i="14"/>
  <c r="AO22" i="14" s="1"/>
  <c r="AO20" i="14" s="1"/>
  <c r="AO11" i="14" s="1"/>
  <c r="AJ22" i="14"/>
  <c r="AL22" i="14" s="1"/>
  <c r="AG22" i="14"/>
  <c r="AI22" i="14" s="1"/>
  <c r="M22" i="14"/>
  <c r="H22" i="14"/>
  <c r="AT20" i="14"/>
  <c r="AQ20" i="14"/>
  <c r="AN20" i="14"/>
  <c r="AK20" i="14"/>
  <c r="AH20" i="14"/>
  <c r="AF20" i="14"/>
  <c r="AE20" i="14"/>
  <c r="AC20" i="14"/>
  <c r="AB20" i="14"/>
  <c r="Z20" i="14"/>
  <c r="Y20" i="14"/>
  <c r="W20" i="14"/>
  <c r="V20" i="14"/>
  <c r="T20" i="14"/>
  <c r="S20" i="14"/>
  <c r="Q20" i="14"/>
  <c r="P20" i="14"/>
  <c r="K20" i="14"/>
  <c r="J20" i="14"/>
  <c r="G20" i="14"/>
  <c r="AD19" i="14"/>
  <c r="AF19" i="14" s="1"/>
  <c r="AA19" i="14"/>
  <c r="AC19" i="14" s="1"/>
  <c r="X19" i="14"/>
  <c r="Z19" i="14" s="1"/>
  <c r="U19" i="14"/>
  <c r="W19" i="14" s="1"/>
  <c r="R19" i="14"/>
  <c r="T19" i="14" s="1"/>
  <c r="O19" i="14"/>
  <c r="Q19" i="14" s="1"/>
  <c r="N19" i="14" s="1"/>
  <c r="C19" i="14" s="1"/>
  <c r="M19" i="14"/>
  <c r="K19" i="14"/>
  <c r="H19" i="14"/>
  <c r="AD18" i="14"/>
  <c r="AF18" i="14" s="1"/>
  <c r="AA18" i="14"/>
  <c r="AC18" i="14" s="1"/>
  <c r="X18" i="14"/>
  <c r="Z18" i="14" s="1"/>
  <c r="U18" i="14"/>
  <c r="W18" i="14" s="1"/>
  <c r="R18" i="14"/>
  <c r="T18" i="14" s="1"/>
  <c r="O18" i="14"/>
  <c r="Q18" i="14" s="1"/>
  <c r="M18" i="14"/>
  <c r="K18" i="14"/>
  <c r="H18" i="14"/>
  <c r="AD17" i="14"/>
  <c r="AF17" i="14" s="1"/>
  <c r="AA17" i="14"/>
  <c r="AC17" i="14" s="1"/>
  <c r="X17" i="14"/>
  <c r="Z17" i="14" s="1"/>
  <c r="U17" i="14"/>
  <c r="W17" i="14" s="1"/>
  <c r="R17" i="14"/>
  <c r="T17" i="14" s="1"/>
  <c r="O17" i="14"/>
  <c r="Q17" i="14" s="1"/>
  <c r="M17" i="14"/>
  <c r="K17" i="14"/>
  <c r="H17" i="14"/>
  <c r="AD16" i="14"/>
  <c r="AF16" i="14" s="1"/>
  <c r="AA16" i="14"/>
  <c r="AC16" i="14" s="1"/>
  <c r="X16" i="14"/>
  <c r="Z16" i="14" s="1"/>
  <c r="U16" i="14"/>
  <c r="W16" i="14" s="1"/>
  <c r="R16" i="14"/>
  <c r="T16" i="14" s="1"/>
  <c r="O16" i="14"/>
  <c r="Q16" i="14" s="1"/>
  <c r="M16" i="14"/>
  <c r="K16" i="14"/>
  <c r="H16" i="14"/>
  <c r="AD15" i="14"/>
  <c r="AF15" i="14" s="1"/>
  <c r="AF13" i="14" s="1"/>
  <c r="AF11" i="14" s="1"/>
  <c r="AA15" i="14"/>
  <c r="AC15" i="14" s="1"/>
  <c r="AC13" i="14" s="1"/>
  <c r="AC11" i="14" s="1"/>
  <c r="X15" i="14"/>
  <c r="Z15" i="14" s="1"/>
  <c r="U15" i="14"/>
  <c r="W15" i="14" s="1"/>
  <c r="R15" i="14"/>
  <c r="T15" i="14" s="1"/>
  <c r="T13" i="14" s="1"/>
  <c r="T11" i="14" s="1"/>
  <c r="O15" i="14"/>
  <c r="Q15" i="14" s="1"/>
  <c r="M15" i="14"/>
  <c r="K15" i="14"/>
  <c r="H15" i="14"/>
  <c r="AU13" i="14"/>
  <c r="AT13" i="14"/>
  <c r="AR13" i="14"/>
  <c r="AQ13" i="14"/>
  <c r="AO13" i="14"/>
  <c r="AN13" i="14"/>
  <c r="AL13" i="14"/>
  <c r="AK13" i="14"/>
  <c r="AI13" i="14"/>
  <c r="AH13" i="14"/>
  <c r="AE13" i="14"/>
  <c r="AB13" i="14"/>
  <c r="Y13" i="14"/>
  <c r="V13" i="14"/>
  <c r="S13" i="14"/>
  <c r="P13" i="14"/>
  <c r="K13" i="14"/>
  <c r="K11" i="14" s="1"/>
  <c r="J13" i="14"/>
  <c r="G13" i="14"/>
  <c r="B10" i="14"/>
  <c r="C10" i="14" s="1"/>
  <c r="D10" i="14" s="1"/>
  <c r="E10" i="14" s="1"/>
  <c r="F10" i="14" s="1"/>
  <c r="G10" i="14" s="1"/>
  <c r="H10" i="14" s="1"/>
  <c r="I10" i="14" s="1"/>
  <c r="J10" i="14" s="1"/>
  <c r="K10" i="14" s="1"/>
  <c r="L10" i="14" s="1"/>
  <c r="M10" i="14" s="1"/>
  <c r="N10" i="14" s="1"/>
  <c r="O10" i="14" s="1"/>
  <c r="P10" i="14" s="1"/>
  <c r="Q10" i="14" s="1"/>
  <c r="R10" i="14" s="1"/>
  <c r="S10" i="14" s="1"/>
  <c r="T10" i="14" s="1"/>
  <c r="U10" i="14" s="1"/>
  <c r="V10" i="14" s="1"/>
  <c r="W10" i="14" s="1"/>
  <c r="X10" i="14" s="1"/>
  <c r="Y10" i="14" s="1"/>
  <c r="Z10" i="14" s="1"/>
  <c r="AA10" i="14" s="1"/>
  <c r="AB10" i="14" s="1"/>
  <c r="AC10" i="14" s="1"/>
  <c r="AD10" i="14" s="1"/>
  <c r="AE10" i="14" s="1"/>
  <c r="AF10" i="14" s="1"/>
  <c r="AG10" i="14" s="1"/>
  <c r="AH10" i="14" s="1"/>
  <c r="AI10" i="14" s="1"/>
  <c r="AJ10" i="14" s="1"/>
  <c r="AK10" i="14" s="1"/>
  <c r="AL10" i="14" s="1"/>
  <c r="AM10" i="14" s="1"/>
  <c r="AN10" i="14" s="1"/>
  <c r="AO10" i="14" s="1"/>
  <c r="AP10" i="14" s="1"/>
  <c r="AQ10" i="14" s="1"/>
  <c r="AR10" i="14" s="1"/>
  <c r="AS10" i="14" s="1"/>
  <c r="AT10" i="14" s="1"/>
  <c r="AU10" i="14" s="1"/>
  <c r="H30" i="13"/>
  <c r="E30" i="13"/>
  <c r="C30" i="13"/>
  <c r="H29" i="13"/>
  <c r="E29" i="13" s="1"/>
  <c r="H28" i="13"/>
  <c r="C28" i="13" s="1"/>
  <c r="E28" i="13"/>
  <c r="H27" i="13"/>
  <c r="H25" i="13" s="1"/>
  <c r="E27" i="13"/>
  <c r="C27" i="13"/>
  <c r="G25" i="13"/>
  <c r="AS24" i="13"/>
  <c r="AU24" i="13" s="1"/>
  <c r="AP24" i="13"/>
  <c r="AR24" i="13" s="1"/>
  <c r="AM24" i="13"/>
  <c r="AO24" i="13" s="1"/>
  <c r="AJ24" i="13"/>
  <c r="AL24" i="13" s="1"/>
  <c r="AG24" i="13"/>
  <c r="AI24" i="13" s="1"/>
  <c r="M24" i="13"/>
  <c r="H24" i="13"/>
  <c r="AU23" i="13"/>
  <c r="AS23" i="13"/>
  <c r="AP23" i="13"/>
  <c r="AR23" i="13" s="1"/>
  <c r="AO23" i="13"/>
  <c r="AM23" i="13"/>
  <c r="AJ23" i="13"/>
  <c r="AL23" i="13" s="1"/>
  <c r="AI23" i="13"/>
  <c r="N23" i="13" s="1"/>
  <c r="AG23" i="13"/>
  <c r="M23" i="13"/>
  <c r="H23" i="13"/>
  <c r="AS22" i="13"/>
  <c r="AU22" i="13" s="1"/>
  <c r="AU20" i="13" s="1"/>
  <c r="AU11" i="13" s="1"/>
  <c r="AP22" i="13"/>
  <c r="AR22" i="13" s="1"/>
  <c r="AM22" i="13"/>
  <c r="AO22" i="13" s="1"/>
  <c r="AO20" i="13" s="1"/>
  <c r="AO11" i="13" s="1"/>
  <c r="AJ22" i="13"/>
  <c r="AL22" i="13" s="1"/>
  <c r="AL20" i="13" s="1"/>
  <c r="AG22" i="13"/>
  <c r="AI22" i="13" s="1"/>
  <c r="M22" i="13"/>
  <c r="H22" i="13"/>
  <c r="AT20" i="13"/>
  <c r="AQ20" i="13"/>
  <c r="AN20" i="13"/>
  <c r="AK20" i="13"/>
  <c r="AH20" i="13"/>
  <c r="AF20" i="13"/>
  <c r="AE20" i="13"/>
  <c r="AC20" i="13"/>
  <c r="AB20" i="13"/>
  <c r="Z20" i="13"/>
  <c r="Y20" i="13"/>
  <c r="W20" i="13"/>
  <c r="V20" i="13"/>
  <c r="T20" i="13"/>
  <c r="S20" i="13"/>
  <c r="Q20" i="13"/>
  <c r="P20" i="13"/>
  <c r="K20" i="13"/>
  <c r="J20" i="13"/>
  <c r="G20" i="13"/>
  <c r="AD19" i="13"/>
  <c r="AF19" i="13" s="1"/>
  <c r="AA19" i="13"/>
  <c r="AC19" i="13" s="1"/>
  <c r="X19" i="13"/>
  <c r="Z19" i="13" s="1"/>
  <c r="U19" i="13"/>
  <c r="W19" i="13" s="1"/>
  <c r="R19" i="13"/>
  <c r="T19" i="13" s="1"/>
  <c r="O19" i="13"/>
  <c r="Q19" i="13" s="1"/>
  <c r="N19" i="13" s="1"/>
  <c r="M19" i="13"/>
  <c r="K19" i="13"/>
  <c r="H19" i="13"/>
  <c r="AD18" i="13"/>
  <c r="AF18" i="13" s="1"/>
  <c r="AA18" i="13"/>
  <c r="AC18" i="13" s="1"/>
  <c r="X18" i="13"/>
  <c r="Z18" i="13" s="1"/>
  <c r="U18" i="13"/>
  <c r="W18" i="13" s="1"/>
  <c r="R18" i="13"/>
  <c r="T18" i="13" s="1"/>
  <c r="O18" i="13"/>
  <c r="Q18" i="13" s="1"/>
  <c r="M18" i="13"/>
  <c r="K18" i="13"/>
  <c r="H18" i="13"/>
  <c r="AD17" i="13"/>
  <c r="AF17" i="13" s="1"/>
  <c r="AA17" i="13"/>
  <c r="AC17" i="13" s="1"/>
  <c r="X17" i="13"/>
  <c r="Z17" i="13" s="1"/>
  <c r="U17" i="13"/>
  <c r="W17" i="13" s="1"/>
  <c r="R17" i="13"/>
  <c r="T17" i="13" s="1"/>
  <c r="O17" i="13"/>
  <c r="Q17" i="13" s="1"/>
  <c r="M17" i="13"/>
  <c r="K17" i="13"/>
  <c r="H17" i="13"/>
  <c r="AD16" i="13"/>
  <c r="AF16" i="13" s="1"/>
  <c r="AA16" i="13"/>
  <c r="AC16" i="13" s="1"/>
  <c r="X16" i="13"/>
  <c r="Z16" i="13" s="1"/>
  <c r="U16" i="13"/>
  <c r="W16" i="13" s="1"/>
  <c r="R16" i="13"/>
  <c r="T16" i="13" s="1"/>
  <c r="O16" i="13"/>
  <c r="Q16" i="13" s="1"/>
  <c r="M16" i="13"/>
  <c r="K16" i="13"/>
  <c r="H16" i="13"/>
  <c r="AD15" i="13"/>
  <c r="AF15" i="13" s="1"/>
  <c r="AA15" i="13"/>
  <c r="AC15" i="13" s="1"/>
  <c r="AC13" i="13" s="1"/>
  <c r="AC11" i="13" s="1"/>
  <c r="X15" i="13"/>
  <c r="Z15" i="13" s="1"/>
  <c r="U15" i="13"/>
  <c r="W15" i="13" s="1"/>
  <c r="R15" i="13"/>
  <c r="T15" i="13" s="1"/>
  <c r="O15" i="13"/>
  <c r="Q15" i="13" s="1"/>
  <c r="M15" i="13"/>
  <c r="K15" i="13"/>
  <c r="H15" i="13"/>
  <c r="AU13" i="13"/>
  <c r="AT13" i="13"/>
  <c r="AR13" i="13"/>
  <c r="AQ13" i="13"/>
  <c r="AO13" i="13"/>
  <c r="AN13" i="13"/>
  <c r="AL13" i="13"/>
  <c r="AK13" i="13"/>
  <c r="AI13" i="13"/>
  <c r="AH13" i="13"/>
  <c r="AE13" i="13"/>
  <c r="AB13" i="13"/>
  <c r="Y13" i="13"/>
  <c r="V13" i="13"/>
  <c r="S13" i="13"/>
  <c r="P13" i="13"/>
  <c r="K13" i="13"/>
  <c r="K11" i="13" s="1"/>
  <c r="J13" i="13"/>
  <c r="G13" i="13"/>
  <c r="B10" i="13"/>
  <c r="C10" i="13" s="1"/>
  <c r="D10" i="13" s="1"/>
  <c r="E10" i="13" s="1"/>
  <c r="F10" i="13" s="1"/>
  <c r="G10" i="13" s="1"/>
  <c r="H10" i="13" s="1"/>
  <c r="I10" i="13" s="1"/>
  <c r="J10" i="13" s="1"/>
  <c r="K10" i="13" s="1"/>
  <c r="L10" i="13" s="1"/>
  <c r="M10" i="13" s="1"/>
  <c r="N10" i="13" s="1"/>
  <c r="O10" i="13" s="1"/>
  <c r="P10" i="13" s="1"/>
  <c r="Q10" i="13" s="1"/>
  <c r="R10" i="13" s="1"/>
  <c r="S10" i="13" s="1"/>
  <c r="T10" i="13" s="1"/>
  <c r="U10" i="13" s="1"/>
  <c r="V10" i="13" s="1"/>
  <c r="W10" i="13" s="1"/>
  <c r="X10" i="13" s="1"/>
  <c r="Y10" i="13" s="1"/>
  <c r="Z10" i="13" s="1"/>
  <c r="AA10" i="13" s="1"/>
  <c r="AB10" i="13" s="1"/>
  <c r="AC10" i="13" s="1"/>
  <c r="AD10" i="13" s="1"/>
  <c r="AE10" i="13" s="1"/>
  <c r="AF10" i="13" s="1"/>
  <c r="AG10" i="13" s="1"/>
  <c r="AH10" i="13" s="1"/>
  <c r="AI10" i="13" s="1"/>
  <c r="AJ10" i="13" s="1"/>
  <c r="AK10" i="13" s="1"/>
  <c r="AL10" i="13" s="1"/>
  <c r="AM10" i="13" s="1"/>
  <c r="AN10" i="13" s="1"/>
  <c r="AO10" i="13" s="1"/>
  <c r="AP10" i="13" s="1"/>
  <c r="AQ10" i="13" s="1"/>
  <c r="AR10" i="13" s="1"/>
  <c r="AS10" i="13" s="1"/>
  <c r="AT10" i="13" s="1"/>
  <c r="AU10" i="13" s="1"/>
  <c r="H30" i="12"/>
  <c r="E30" i="12" s="1"/>
  <c r="H29" i="12"/>
  <c r="E29" i="12" s="1"/>
  <c r="H28" i="12"/>
  <c r="E28" i="12"/>
  <c r="E25" i="12" s="1"/>
  <c r="C28" i="12"/>
  <c r="H27" i="12"/>
  <c r="E27" i="12"/>
  <c r="C27" i="12"/>
  <c r="G25" i="12"/>
  <c r="AS24" i="12"/>
  <c r="AU24" i="12" s="1"/>
  <c r="AP24" i="12"/>
  <c r="AR24" i="12" s="1"/>
  <c r="AM24" i="12"/>
  <c r="AO24" i="12" s="1"/>
  <c r="AJ24" i="12"/>
  <c r="AL24" i="12" s="1"/>
  <c r="AG24" i="12"/>
  <c r="AI24" i="12" s="1"/>
  <c r="M24" i="12"/>
  <c r="H24" i="12"/>
  <c r="AU23" i="12"/>
  <c r="AS23" i="12"/>
  <c r="AP23" i="12"/>
  <c r="AR23" i="12" s="1"/>
  <c r="AO23" i="12"/>
  <c r="AM23" i="12"/>
  <c r="AJ23" i="12"/>
  <c r="AL23" i="12" s="1"/>
  <c r="AI23" i="12"/>
  <c r="N23" i="12" s="1"/>
  <c r="AG23" i="12"/>
  <c r="M23" i="12"/>
  <c r="H23" i="12"/>
  <c r="AS22" i="12"/>
  <c r="AU22" i="12" s="1"/>
  <c r="AU20" i="12" s="1"/>
  <c r="AU11" i="12" s="1"/>
  <c r="AP22" i="12"/>
  <c r="AR22" i="12" s="1"/>
  <c r="AR20" i="12" s="1"/>
  <c r="AR11" i="12" s="1"/>
  <c r="AM22" i="12"/>
  <c r="AO22" i="12" s="1"/>
  <c r="AJ22" i="12"/>
  <c r="AL22" i="12" s="1"/>
  <c r="AL20" i="12" s="1"/>
  <c r="AL11" i="12" s="1"/>
  <c r="AG22" i="12"/>
  <c r="AI22" i="12" s="1"/>
  <c r="M22" i="12"/>
  <c r="H22" i="12"/>
  <c r="AT20" i="12"/>
  <c r="AQ20" i="12"/>
  <c r="AN20" i="12"/>
  <c r="AK20" i="12"/>
  <c r="AH20" i="12"/>
  <c r="AF20" i="12"/>
  <c r="AE20" i="12"/>
  <c r="AC20" i="12"/>
  <c r="AB20" i="12"/>
  <c r="Z20" i="12"/>
  <c r="Y20" i="12"/>
  <c r="W20" i="12"/>
  <c r="V20" i="12"/>
  <c r="T20" i="12"/>
  <c r="S20" i="12"/>
  <c r="Q20" i="12"/>
  <c r="P20" i="12"/>
  <c r="K20" i="12"/>
  <c r="J20" i="12"/>
  <c r="G20" i="12"/>
  <c r="AD19" i="12"/>
  <c r="AF19" i="12" s="1"/>
  <c r="AA19" i="12"/>
  <c r="AC19" i="12" s="1"/>
  <c r="X19" i="12"/>
  <c r="Z19" i="12" s="1"/>
  <c r="U19" i="12"/>
  <c r="W19" i="12" s="1"/>
  <c r="R19" i="12"/>
  <c r="T19" i="12" s="1"/>
  <c r="O19" i="12"/>
  <c r="Q19" i="12" s="1"/>
  <c r="M19" i="12"/>
  <c r="K19" i="12"/>
  <c r="H19" i="12"/>
  <c r="AD18" i="12"/>
  <c r="AF18" i="12" s="1"/>
  <c r="AA18" i="12"/>
  <c r="AC18" i="12" s="1"/>
  <c r="X18" i="12"/>
  <c r="Z18" i="12" s="1"/>
  <c r="U18" i="12"/>
  <c r="W18" i="12" s="1"/>
  <c r="R18" i="12"/>
  <c r="T18" i="12" s="1"/>
  <c r="O18" i="12"/>
  <c r="Q18" i="12" s="1"/>
  <c r="N18" i="12" s="1"/>
  <c r="M18" i="12"/>
  <c r="K18" i="12"/>
  <c r="H18" i="12"/>
  <c r="AD17" i="12"/>
  <c r="AF17" i="12" s="1"/>
  <c r="AA17" i="12"/>
  <c r="AC17" i="12" s="1"/>
  <c r="X17" i="12"/>
  <c r="Z17" i="12" s="1"/>
  <c r="U17" i="12"/>
  <c r="W17" i="12" s="1"/>
  <c r="R17" i="12"/>
  <c r="T17" i="12" s="1"/>
  <c r="O17" i="12"/>
  <c r="Q17" i="12" s="1"/>
  <c r="M17" i="12"/>
  <c r="K17" i="12"/>
  <c r="H17" i="12"/>
  <c r="AD16" i="12"/>
  <c r="AF16" i="12" s="1"/>
  <c r="AA16" i="12"/>
  <c r="AC16" i="12" s="1"/>
  <c r="X16" i="12"/>
  <c r="Z16" i="12" s="1"/>
  <c r="U16" i="12"/>
  <c r="W16" i="12" s="1"/>
  <c r="R16" i="12"/>
  <c r="T16" i="12" s="1"/>
  <c r="O16" i="12"/>
  <c r="Q16" i="12" s="1"/>
  <c r="M16" i="12"/>
  <c r="K16" i="12"/>
  <c r="H16" i="12"/>
  <c r="AD15" i="12"/>
  <c r="AF15" i="12" s="1"/>
  <c r="AA15" i="12"/>
  <c r="AC15" i="12" s="1"/>
  <c r="X15" i="12"/>
  <c r="Z15" i="12" s="1"/>
  <c r="Z13" i="12" s="1"/>
  <c r="Z11" i="12" s="1"/>
  <c r="U15" i="12"/>
  <c r="W15" i="12" s="1"/>
  <c r="R15" i="12"/>
  <c r="T15" i="12" s="1"/>
  <c r="O15" i="12"/>
  <c r="Q15" i="12" s="1"/>
  <c r="M15" i="12"/>
  <c r="K15" i="12"/>
  <c r="H15" i="12"/>
  <c r="AU13" i="12"/>
  <c r="AT13" i="12"/>
  <c r="AR13" i="12"/>
  <c r="AQ13" i="12"/>
  <c r="AO13" i="12"/>
  <c r="AN13" i="12"/>
  <c r="AL13" i="12"/>
  <c r="AK13" i="12"/>
  <c r="AI13" i="12"/>
  <c r="AH13" i="12"/>
  <c r="AE13" i="12"/>
  <c r="AB13" i="12"/>
  <c r="Y13" i="12"/>
  <c r="V13" i="12"/>
  <c r="S13" i="12"/>
  <c r="P13" i="12"/>
  <c r="K13" i="12"/>
  <c r="K11" i="12" s="1"/>
  <c r="J13" i="12"/>
  <c r="G13" i="12"/>
  <c r="B10" i="12"/>
  <c r="C10" i="12" s="1"/>
  <c r="D10" i="12" s="1"/>
  <c r="E10" i="12" s="1"/>
  <c r="F10" i="12" s="1"/>
  <c r="G10" i="12" s="1"/>
  <c r="H10" i="12" s="1"/>
  <c r="I10" i="12" s="1"/>
  <c r="J10" i="12" s="1"/>
  <c r="K10" i="12" s="1"/>
  <c r="L10" i="12" s="1"/>
  <c r="M10" i="12" s="1"/>
  <c r="N10" i="12" s="1"/>
  <c r="O10" i="12" s="1"/>
  <c r="P10" i="12" s="1"/>
  <c r="Q10" i="12" s="1"/>
  <c r="R10" i="12" s="1"/>
  <c r="S10" i="12" s="1"/>
  <c r="T10" i="12" s="1"/>
  <c r="U10" i="12" s="1"/>
  <c r="V10" i="12" s="1"/>
  <c r="W10" i="12" s="1"/>
  <c r="X10" i="12" s="1"/>
  <c r="Y10" i="12" s="1"/>
  <c r="Z10" i="12" s="1"/>
  <c r="AA10" i="12" s="1"/>
  <c r="AB10" i="12" s="1"/>
  <c r="AC10" i="12" s="1"/>
  <c r="AD10" i="12" s="1"/>
  <c r="AE10" i="12" s="1"/>
  <c r="AF10" i="12" s="1"/>
  <c r="AG10" i="12" s="1"/>
  <c r="AH10" i="12" s="1"/>
  <c r="AI10" i="12" s="1"/>
  <c r="AJ10" i="12" s="1"/>
  <c r="AK10" i="12" s="1"/>
  <c r="AL10" i="12" s="1"/>
  <c r="AM10" i="12" s="1"/>
  <c r="AN10" i="12" s="1"/>
  <c r="AO10" i="12" s="1"/>
  <c r="AP10" i="12" s="1"/>
  <c r="AQ10" i="12" s="1"/>
  <c r="AR10" i="12" s="1"/>
  <c r="AS10" i="12" s="1"/>
  <c r="AT10" i="12" s="1"/>
  <c r="AU10" i="12" s="1"/>
  <c r="H30" i="11"/>
  <c r="C30" i="11" s="1"/>
  <c r="E30" i="11"/>
  <c r="H29" i="11"/>
  <c r="E29" i="11" s="1"/>
  <c r="H28" i="11"/>
  <c r="E28" i="11"/>
  <c r="C28" i="11"/>
  <c r="H27" i="11"/>
  <c r="H25" i="11" s="1"/>
  <c r="C27" i="11"/>
  <c r="G25" i="11"/>
  <c r="AS24" i="11"/>
  <c r="AU24" i="11" s="1"/>
  <c r="AP24" i="11"/>
  <c r="AR24" i="11" s="1"/>
  <c r="AM24" i="11"/>
  <c r="AO24" i="11" s="1"/>
  <c r="AJ24" i="11"/>
  <c r="AL24" i="11" s="1"/>
  <c r="AG24" i="11"/>
  <c r="AI24" i="11" s="1"/>
  <c r="M24" i="11"/>
  <c r="H24" i="11"/>
  <c r="AU23" i="11"/>
  <c r="AS23" i="11"/>
  <c r="AR23" i="11"/>
  <c r="AP23" i="11"/>
  <c r="AO23" i="11"/>
  <c r="AM23" i="11"/>
  <c r="AL23" i="11"/>
  <c r="AJ23" i="11"/>
  <c r="AI23" i="11"/>
  <c r="N23" i="11" s="1"/>
  <c r="AG23" i="11"/>
  <c r="M23" i="11"/>
  <c r="H23" i="11"/>
  <c r="E23" i="11" s="1"/>
  <c r="AS22" i="11"/>
  <c r="AU22" i="11" s="1"/>
  <c r="AU20" i="11" s="1"/>
  <c r="AU11" i="11" s="1"/>
  <c r="AP22" i="11"/>
  <c r="AR22" i="11" s="1"/>
  <c r="AR20" i="11" s="1"/>
  <c r="AR11" i="11" s="1"/>
  <c r="AM22" i="11"/>
  <c r="AO22" i="11" s="1"/>
  <c r="AJ22" i="11"/>
  <c r="AL22" i="11" s="1"/>
  <c r="AL20" i="11" s="1"/>
  <c r="AL11" i="11" s="1"/>
  <c r="AG22" i="11"/>
  <c r="AI22" i="11" s="1"/>
  <c r="M22" i="11"/>
  <c r="H22" i="11"/>
  <c r="AT20" i="11"/>
  <c r="AQ20" i="11"/>
  <c r="AN20" i="11"/>
  <c r="AK20" i="11"/>
  <c r="AH20" i="11"/>
  <c r="AF20" i="11"/>
  <c r="AE20" i="11"/>
  <c r="AC20" i="11"/>
  <c r="AB20" i="11"/>
  <c r="Z20" i="11"/>
  <c r="Y20" i="11"/>
  <c r="W20" i="11"/>
  <c r="V20" i="11"/>
  <c r="T20" i="11"/>
  <c r="S20" i="11"/>
  <c r="Q20" i="11"/>
  <c r="P20" i="11"/>
  <c r="K20" i="11"/>
  <c r="J20" i="11"/>
  <c r="G20" i="11"/>
  <c r="AD19" i="11"/>
  <c r="AF19" i="11" s="1"/>
  <c r="AA19" i="11"/>
  <c r="AC19" i="11" s="1"/>
  <c r="X19" i="11"/>
  <c r="Z19" i="11" s="1"/>
  <c r="U19" i="11"/>
  <c r="W19" i="11" s="1"/>
  <c r="R19" i="11"/>
  <c r="T19" i="11" s="1"/>
  <c r="O19" i="11"/>
  <c r="Q19" i="11" s="1"/>
  <c r="M19" i="11"/>
  <c r="K19" i="11"/>
  <c r="H19" i="11"/>
  <c r="AD18" i="11"/>
  <c r="AF18" i="11" s="1"/>
  <c r="AA18" i="11"/>
  <c r="AC18" i="11" s="1"/>
  <c r="X18" i="11"/>
  <c r="Z18" i="11" s="1"/>
  <c r="U18" i="11"/>
  <c r="W18" i="11" s="1"/>
  <c r="R18" i="11"/>
  <c r="T18" i="11" s="1"/>
  <c r="O18" i="11"/>
  <c r="Q18" i="11" s="1"/>
  <c r="M18" i="11"/>
  <c r="K18" i="11"/>
  <c r="H18" i="11"/>
  <c r="AD17" i="11"/>
  <c r="AF17" i="11" s="1"/>
  <c r="AA17" i="11"/>
  <c r="AC17" i="11" s="1"/>
  <c r="X17" i="11"/>
  <c r="Z17" i="11" s="1"/>
  <c r="U17" i="11"/>
  <c r="W17" i="11" s="1"/>
  <c r="R17" i="11"/>
  <c r="T17" i="11" s="1"/>
  <c r="O17" i="11"/>
  <c r="Q17" i="11" s="1"/>
  <c r="M17" i="11"/>
  <c r="K17" i="11"/>
  <c r="H17" i="11"/>
  <c r="AD16" i="11"/>
  <c r="AF16" i="11" s="1"/>
  <c r="AA16" i="11"/>
  <c r="AC16" i="11" s="1"/>
  <c r="X16" i="11"/>
  <c r="Z16" i="11" s="1"/>
  <c r="U16" i="11"/>
  <c r="W16" i="11" s="1"/>
  <c r="R16" i="11"/>
  <c r="T16" i="11" s="1"/>
  <c r="O16" i="11"/>
  <c r="Q16" i="11" s="1"/>
  <c r="N16" i="11" s="1"/>
  <c r="M16" i="11"/>
  <c r="K16" i="11"/>
  <c r="H16" i="11"/>
  <c r="AD15" i="11"/>
  <c r="AF15" i="11" s="1"/>
  <c r="AF13" i="11" s="1"/>
  <c r="AF11" i="11" s="1"/>
  <c r="AA15" i="11"/>
  <c r="AC15" i="11" s="1"/>
  <c r="X15" i="11"/>
  <c r="Z15" i="11" s="1"/>
  <c r="U15" i="11"/>
  <c r="W15" i="11" s="1"/>
  <c r="R15" i="11"/>
  <c r="T15" i="11" s="1"/>
  <c r="T13" i="11" s="1"/>
  <c r="T11" i="11" s="1"/>
  <c r="O15" i="11"/>
  <c r="Q15" i="11" s="1"/>
  <c r="M15" i="11"/>
  <c r="K15" i="11"/>
  <c r="H15" i="11"/>
  <c r="AU13" i="11"/>
  <c r="AT13" i="11"/>
  <c r="AR13" i="11"/>
  <c r="AQ13" i="11"/>
  <c r="AO13" i="11"/>
  <c r="AN13" i="11"/>
  <c r="AL13" i="11"/>
  <c r="AK13" i="11"/>
  <c r="AI13" i="11"/>
  <c r="AH13" i="11"/>
  <c r="AE13" i="11"/>
  <c r="AB13" i="11"/>
  <c r="Y13" i="11"/>
  <c r="V13" i="11"/>
  <c r="S13" i="11"/>
  <c r="P13" i="11"/>
  <c r="K13" i="11"/>
  <c r="K11" i="11" s="1"/>
  <c r="J13" i="11"/>
  <c r="G13" i="11"/>
  <c r="B10" i="11"/>
  <c r="C10" i="11" s="1"/>
  <c r="D10" i="11" s="1"/>
  <c r="E10" i="11" s="1"/>
  <c r="F10" i="11" s="1"/>
  <c r="G10" i="11" s="1"/>
  <c r="H10" i="11" s="1"/>
  <c r="I10" i="11" s="1"/>
  <c r="J10" i="11" s="1"/>
  <c r="K10" i="11" s="1"/>
  <c r="L10" i="11" s="1"/>
  <c r="M10" i="11" s="1"/>
  <c r="N10" i="11" s="1"/>
  <c r="O10" i="11" s="1"/>
  <c r="P10" i="11" s="1"/>
  <c r="Q10" i="11" s="1"/>
  <c r="R10" i="11" s="1"/>
  <c r="S10" i="11" s="1"/>
  <c r="T10" i="11" s="1"/>
  <c r="U10" i="11" s="1"/>
  <c r="V10" i="11" s="1"/>
  <c r="W10" i="11" s="1"/>
  <c r="X10" i="11" s="1"/>
  <c r="Y10" i="11" s="1"/>
  <c r="Z10" i="11" s="1"/>
  <c r="AA10" i="11" s="1"/>
  <c r="AB10" i="11" s="1"/>
  <c r="AC10" i="11" s="1"/>
  <c r="AD10" i="11" s="1"/>
  <c r="AE10" i="11" s="1"/>
  <c r="AF10" i="11" s="1"/>
  <c r="AG10" i="11" s="1"/>
  <c r="AH10" i="11" s="1"/>
  <c r="AI10" i="11" s="1"/>
  <c r="AJ10" i="11" s="1"/>
  <c r="AK10" i="11" s="1"/>
  <c r="AL10" i="11" s="1"/>
  <c r="AM10" i="11" s="1"/>
  <c r="AN10" i="11" s="1"/>
  <c r="AO10" i="11" s="1"/>
  <c r="AP10" i="11" s="1"/>
  <c r="AQ10" i="11" s="1"/>
  <c r="AR10" i="11" s="1"/>
  <c r="AS10" i="11" s="1"/>
  <c r="AT10" i="11" s="1"/>
  <c r="AU10" i="11" s="1"/>
  <c r="H30" i="10"/>
  <c r="C30" i="10" s="1"/>
  <c r="E30" i="10"/>
  <c r="H29" i="10"/>
  <c r="E29" i="10" s="1"/>
  <c r="H28" i="10"/>
  <c r="E28" i="10"/>
  <c r="C28" i="10"/>
  <c r="H27" i="10"/>
  <c r="H25" i="10" s="1"/>
  <c r="C27" i="10"/>
  <c r="G25" i="10"/>
  <c r="AS24" i="10"/>
  <c r="AU24" i="10" s="1"/>
  <c r="AP24" i="10"/>
  <c r="AR24" i="10" s="1"/>
  <c r="AM24" i="10"/>
  <c r="AO24" i="10" s="1"/>
  <c r="AJ24" i="10"/>
  <c r="AL24" i="10" s="1"/>
  <c r="AG24" i="10"/>
  <c r="AI24" i="10" s="1"/>
  <c r="M24" i="10"/>
  <c r="H24" i="10"/>
  <c r="AU23" i="10"/>
  <c r="AS23" i="10"/>
  <c r="AR23" i="10"/>
  <c r="AP23" i="10"/>
  <c r="AO23" i="10"/>
  <c r="AM23" i="10"/>
  <c r="AL23" i="10"/>
  <c r="AJ23" i="10"/>
  <c r="AI23" i="10"/>
  <c r="N23" i="10" s="1"/>
  <c r="AG23" i="10"/>
  <c r="M23" i="10"/>
  <c r="H23" i="10"/>
  <c r="E23" i="10" s="1"/>
  <c r="AS22" i="10"/>
  <c r="AU22" i="10" s="1"/>
  <c r="AU20" i="10" s="1"/>
  <c r="AU11" i="10" s="1"/>
  <c r="AP22" i="10"/>
  <c r="AR22" i="10" s="1"/>
  <c r="AR20" i="10" s="1"/>
  <c r="AR11" i="10" s="1"/>
  <c r="AM22" i="10"/>
  <c r="AO22" i="10" s="1"/>
  <c r="AJ22" i="10"/>
  <c r="AL22" i="10" s="1"/>
  <c r="AL20" i="10" s="1"/>
  <c r="AL11" i="10" s="1"/>
  <c r="AG22" i="10"/>
  <c r="AI22" i="10" s="1"/>
  <c r="M22" i="10"/>
  <c r="H22" i="10"/>
  <c r="AT20" i="10"/>
  <c r="AQ20" i="10"/>
  <c r="AN20" i="10"/>
  <c r="AK20" i="10"/>
  <c r="AH20" i="10"/>
  <c r="AF20" i="10"/>
  <c r="AE20" i="10"/>
  <c r="AC20" i="10"/>
  <c r="AB20" i="10"/>
  <c r="Z20" i="10"/>
  <c r="Y20" i="10"/>
  <c r="W20" i="10"/>
  <c r="V20" i="10"/>
  <c r="T20" i="10"/>
  <c r="S20" i="10"/>
  <c r="Q20" i="10"/>
  <c r="P20" i="10"/>
  <c r="K20" i="10"/>
  <c r="J20" i="10"/>
  <c r="G20" i="10"/>
  <c r="AD19" i="10"/>
  <c r="AF19" i="10" s="1"/>
  <c r="AA19" i="10"/>
  <c r="AC19" i="10" s="1"/>
  <c r="X19" i="10"/>
  <c r="Z19" i="10" s="1"/>
  <c r="U19" i="10"/>
  <c r="W19" i="10" s="1"/>
  <c r="R19" i="10"/>
  <c r="T19" i="10" s="1"/>
  <c r="O19" i="10"/>
  <c r="Q19" i="10" s="1"/>
  <c r="M19" i="10"/>
  <c r="K19" i="10"/>
  <c r="H19" i="10"/>
  <c r="AD18" i="10"/>
  <c r="AF18" i="10" s="1"/>
  <c r="AA18" i="10"/>
  <c r="AC18" i="10" s="1"/>
  <c r="X18" i="10"/>
  <c r="Z18" i="10" s="1"/>
  <c r="U18" i="10"/>
  <c r="W18" i="10" s="1"/>
  <c r="R18" i="10"/>
  <c r="T18" i="10" s="1"/>
  <c r="O18" i="10"/>
  <c r="Q18" i="10" s="1"/>
  <c r="M18" i="10"/>
  <c r="K18" i="10"/>
  <c r="H18" i="10"/>
  <c r="AD17" i="10"/>
  <c r="AF17" i="10" s="1"/>
  <c r="AA17" i="10"/>
  <c r="AC17" i="10" s="1"/>
  <c r="X17" i="10"/>
  <c r="Z17" i="10" s="1"/>
  <c r="U17" i="10"/>
  <c r="W17" i="10" s="1"/>
  <c r="R17" i="10"/>
  <c r="T17" i="10" s="1"/>
  <c r="O17" i="10"/>
  <c r="Q17" i="10" s="1"/>
  <c r="M17" i="10"/>
  <c r="K17" i="10"/>
  <c r="H17" i="10"/>
  <c r="AD16" i="10"/>
  <c r="AF16" i="10" s="1"/>
  <c r="AA16" i="10"/>
  <c r="AC16" i="10" s="1"/>
  <c r="X16" i="10"/>
  <c r="Z16" i="10" s="1"/>
  <c r="U16" i="10"/>
  <c r="W16" i="10" s="1"/>
  <c r="R16" i="10"/>
  <c r="T16" i="10" s="1"/>
  <c r="O16" i="10"/>
  <c r="Q16" i="10" s="1"/>
  <c r="N16" i="10" s="1"/>
  <c r="M16" i="10"/>
  <c r="K16" i="10"/>
  <c r="H16" i="10"/>
  <c r="AD15" i="10"/>
  <c r="AF15" i="10" s="1"/>
  <c r="AF13" i="10" s="1"/>
  <c r="AF11" i="10" s="1"/>
  <c r="AA15" i="10"/>
  <c r="AC15" i="10" s="1"/>
  <c r="X15" i="10"/>
  <c r="Z15" i="10" s="1"/>
  <c r="U15" i="10"/>
  <c r="W15" i="10" s="1"/>
  <c r="R15" i="10"/>
  <c r="T15" i="10" s="1"/>
  <c r="T13" i="10" s="1"/>
  <c r="T11" i="10" s="1"/>
  <c r="O15" i="10"/>
  <c r="Q15" i="10" s="1"/>
  <c r="M15" i="10"/>
  <c r="K15" i="10"/>
  <c r="H15" i="10"/>
  <c r="AU13" i="10"/>
  <c r="AT13" i="10"/>
  <c r="AR13" i="10"/>
  <c r="AQ13" i="10"/>
  <c r="AO13" i="10"/>
  <c r="AN13" i="10"/>
  <c r="AL13" i="10"/>
  <c r="AK13" i="10"/>
  <c r="AI13" i="10"/>
  <c r="AH13" i="10"/>
  <c r="AE13" i="10"/>
  <c r="AB13" i="10"/>
  <c r="Y13" i="10"/>
  <c r="V13" i="10"/>
  <c r="S13" i="10"/>
  <c r="P13" i="10"/>
  <c r="K13" i="10"/>
  <c r="K11" i="10" s="1"/>
  <c r="J13" i="10"/>
  <c r="G13" i="10"/>
  <c r="B10" i="10"/>
  <c r="C10" i="10" s="1"/>
  <c r="D10" i="10" s="1"/>
  <c r="E10" i="10" s="1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AJ10" i="10" s="1"/>
  <c r="AK10" i="10" s="1"/>
  <c r="AL10" i="10" s="1"/>
  <c r="AM10" i="10" s="1"/>
  <c r="AN10" i="10" s="1"/>
  <c r="AO10" i="10" s="1"/>
  <c r="AP10" i="10" s="1"/>
  <c r="AQ10" i="10" s="1"/>
  <c r="AR10" i="10" s="1"/>
  <c r="AS10" i="10" s="1"/>
  <c r="AT10" i="10" s="1"/>
  <c r="AU10" i="10" s="1"/>
  <c r="H30" i="9"/>
  <c r="E30" i="9" s="1"/>
  <c r="H29" i="9"/>
  <c r="E29" i="9" s="1"/>
  <c r="H28" i="9"/>
  <c r="E28" i="9"/>
  <c r="C28" i="9"/>
  <c r="H27" i="9"/>
  <c r="E27" i="9" s="1"/>
  <c r="E25" i="9" s="1"/>
  <c r="C27" i="9"/>
  <c r="G25" i="9"/>
  <c r="AS24" i="9"/>
  <c r="AU24" i="9" s="1"/>
  <c r="AP24" i="9"/>
  <c r="AR24" i="9" s="1"/>
  <c r="AM24" i="9"/>
  <c r="AO24" i="9" s="1"/>
  <c r="AJ24" i="9"/>
  <c r="AL24" i="9" s="1"/>
  <c r="AG24" i="9"/>
  <c r="AI24" i="9" s="1"/>
  <c r="M24" i="9"/>
  <c r="H24" i="9"/>
  <c r="AU23" i="9"/>
  <c r="AS23" i="9"/>
  <c r="AR23" i="9"/>
  <c r="AP23" i="9"/>
  <c r="AO23" i="9"/>
  <c r="AM23" i="9"/>
  <c r="AL23" i="9"/>
  <c r="AJ23" i="9"/>
  <c r="AI23" i="9"/>
  <c r="N23" i="9" s="1"/>
  <c r="AG23" i="9"/>
  <c r="M23" i="9"/>
  <c r="H23" i="9"/>
  <c r="AS22" i="9"/>
  <c r="AU22" i="9" s="1"/>
  <c r="AU20" i="9" s="1"/>
  <c r="AU11" i="9" s="1"/>
  <c r="AP22" i="9"/>
  <c r="AR22" i="9" s="1"/>
  <c r="AM22" i="9"/>
  <c r="AO22" i="9" s="1"/>
  <c r="AJ22" i="9"/>
  <c r="AL22" i="9" s="1"/>
  <c r="AG22" i="9"/>
  <c r="AI22" i="9" s="1"/>
  <c r="M22" i="9"/>
  <c r="H22" i="9"/>
  <c r="AT20" i="9"/>
  <c r="AQ20" i="9"/>
  <c r="AN20" i="9"/>
  <c r="AK20" i="9"/>
  <c r="AH20" i="9"/>
  <c r="AF20" i="9"/>
  <c r="AE20" i="9"/>
  <c r="AC20" i="9"/>
  <c r="AB20" i="9"/>
  <c r="Z20" i="9"/>
  <c r="Y20" i="9"/>
  <c r="W20" i="9"/>
  <c r="V20" i="9"/>
  <c r="T20" i="9"/>
  <c r="S20" i="9"/>
  <c r="Q20" i="9"/>
  <c r="P20" i="9"/>
  <c r="K20" i="9"/>
  <c r="J20" i="9"/>
  <c r="G20" i="9"/>
  <c r="AD19" i="9"/>
  <c r="AF19" i="9" s="1"/>
  <c r="AA19" i="9"/>
  <c r="AC19" i="9" s="1"/>
  <c r="X19" i="9"/>
  <c r="Z19" i="9" s="1"/>
  <c r="U19" i="9"/>
  <c r="W19" i="9" s="1"/>
  <c r="R19" i="9"/>
  <c r="T19" i="9" s="1"/>
  <c r="O19" i="9"/>
  <c r="Q19" i="9" s="1"/>
  <c r="N19" i="9" s="1"/>
  <c r="C19" i="9" s="1"/>
  <c r="M19" i="9"/>
  <c r="K19" i="9"/>
  <c r="H19" i="9"/>
  <c r="AD18" i="9"/>
  <c r="AF18" i="9" s="1"/>
  <c r="AA18" i="9"/>
  <c r="AC18" i="9" s="1"/>
  <c r="X18" i="9"/>
  <c r="Z18" i="9" s="1"/>
  <c r="U18" i="9"/>
  <c r="W18" i="9" s="1"/>
  <c r="R18" i="9"/>
  <c r="T18" i="9" s="1"/>
  <c r="O18" i="9"/>
  <c r="Q18" i="9" s="1"/>
  <c r="M18" i="9"/>
  <c r="K18" i="9"/>
  <c r="H18" i="9"/>
  <c r="AD17" i="9"/>
  <c r="AF17" i="9" s="1"/>
  <c r="AA17" i="9"/>
  <c r="AC17" i="9" s="1"/>
  <c r="X17" i="9"/>
  <c r="Z17" i="9" s="1"/>
  <c r="U17" i="9"/>
  <c r="W17" i="9" s="1"/>
  <c r="R17" i="9"/>
  <c r="T17" i="9" s="1"/>
  <c r="O17" i="9"/>
  <c r="Q17" i="9" s="1"/>
  <c r="M17" i="9"/>
  <c r="K17" i="9"/>
  <c r="H17" i="9"/>
  <c r="AD16" i="9"/>
  <c r="AF16" i="9" s="1"/>
  <c r="AA16" i="9"/>
  <c r="AC16" i="9" s="1"/>
  <c r="X16" i="9"/>
  <c r="Z16" i="9" s="1"/>
  <c r="U16" i="9"/>
  <c r="W16" i="9" s="1"/>
  <c r="R16" i="9"/>
  <c r="T16" i="9" s="1"/>
  <c r="O16" i="9"/>
  <c r="Q16" i="9" s="1"/>
  <c r="M16" i="9"/>
  <c r="K16" i="9"/>
  <c r="H16" i="9"/>
  <c r="AD15" i="9"/>
  <c r="AF15" i="9" s="1"/>
  <c r="AA15" i="9"/>
  <c r="AC15" i="9" s="1"/>
  <c r="AC13" i="9" s="1"/>
  <c r="AC11" i="9" s="1"/>
  <c r="X15" i="9"/>
  <c r="Z15" i="9" s="1"/>
  <c r="U15" i="9"/>
  <c r="W15" i="9" s="1"/>
  <c r="R15" i="9"/>
  <c r="T15" i="9" s="1"/>
  <c r="O15" i="9"/>
  <c r="Q15" i="9" s="1"/>
  <c r="M15" i="9"/>
  <c r="K15" i="9"/>
  <c r="H15" i="9"/>
  <c r="AU13" i="9"/>
  <c r="AT13" i="9"/>
  <c r="AR13" i="9"/>
  <c r="AQ13" i="9"/>
  <c r="AO13" i="9"/>
  <c r="AN13" i="9"/>
  <c r="AL13" i="9"/>
  <c r="AK13" i="9"/>
  <c r="AI13" i="9"/>
  <c r="AH13" i="9"/>
  <c r="AE13" i="9"/>
  <c r="AB13" i="9"/>
  <c r="Y13" i="9"/>
  <c r="V13" i="9"/>
  <c r="S13" i="9"/>
  <c r="P13" i="9"/>
  <c r="K13" i="9"/>
  <c r="K11" i="9" s="1"/>
  <c r="J13" i="9"/>
  <c r="G13" i="9"/>
  <c r="B10" i="9"/>
  <c r="C10" i="9" s="1"/>
  <c r="D10" i="9" s="1"/>
  <c r="E10" i="9" s="1"/>
  <c r="F10" i="9" s="1"/>
  <c r="G10" i="9" s="1"/>
  <c r="H10" i="9" s="1"/>
  <c r="I10" i="9" s="1"/>
  <c r="J10" i="9" s="1"/>
  <c r="K10" i="9" s="1"/>
  <c r="L10" i="9" s="1"/>
  <c r="M10" i="9" s="1"/>
  <c r="N10" i="9" s="1"/>
  <c r="O10" i="9" s="1"/>
  <c r="P10" i="9" s="1"/>
  <c r="Q10" i="9" s="1"/>
  <c r="R10" i="9" s="1"/>
  <c r="S10" i="9" s="1"/>
  <c r="T10" i="9" s="1"/>
  <c r="U10" i="9" s="1"/>
  <c r="V10" i="9" s="1"/>
  <c r="W10" i="9" s="1"/>
  <c r="X10" i="9" s="1"/>
  <c r="Y10" i="9" s="1"/>
  <c r="Z10" i="9" s="1"/>
  <c r="AA10" i="9" s="1"/>
  <c r="AB10" i="9" s="1"/>
  <c r="AC10" i="9" s="1"/>
  <c r="AD10" i="9" s="1"/>
  <c r="AE10" i="9" s="1"/>
  <c r="AF10" i="9" s="1"/>
  <c r="AG10" i="9" s="1"/>
  <c r="AH10" i="9" s="1"/>
  <c r="AI10" i="9" s="1"/>
  <c r="AJ10" i="9" s="1"/>
  <c r="AK10" i="9" s="1"/>
  <c r="AL10" i="9" s="1"/>
  <c r="AM10" i="9" s="1"/>
  <c r="AN10" i="9" s="1"/>
  <c r="AO10" i="9" s="1"/>
  <c r="AP10" i="9" s="1"/>
  <c r="AQ10" i="9" s="1"/>
  <c r="AR10" i="9" s="1"/>
  <c r="AS10" i="9" s="1"/>
  <c r="AT10" i="9" s="1"/>
  <c r="AU10" i="9" s="1"/>
  <c r="H30" i="8"/>
  <c r="E30" i="8" s="1"/>
  <c r="H29" i="8"/>
  <c r="E29" i="8" s="1"/>
  <c r="H28" i="8"/>
  <c r="E28" i="8"/>
  <c r="E25" i="8" s="1"/>
  <c r="C28" i="8"/>
  <c r="H27" i="8"/>
  <c r="E27" i="8"/>
  <c r="C27" i="8"/>
  <c r="G25" i="8"/>
  <c r="AS24" i="8"/>
  <c r="AU24" i="8" s="1"/>
  <c r="AP24" i="8"/>
  <c r="AR24" i="8" s="1"/>
  <c r="AM24" i="8"/>
  <c r="AO24" i="8" s="1"/>
  <c r="AJ24" i="8"/>
  <c r="AL24" i="8" s="1"/>
  <c r="AG24" i="8"/>
  <c r="AI24" i="8" s="1"/>
  <c r="M24" i="8"/>
  <c r="H24" i="8"/>
  <c r="AU23" i="8"/>
  <c r="AS23" i="8"/>
  <c r="AP23" i="8"/>
  <c r="AR23" i="8" s="1"/>
  <c r="AO23" i="8"/>
  <c r="AM23" i="8"/>
  <c r="AJ23" i="8"/>
  <c r="AL23" i="8" s="1"/>
  <c r="AI23" i="8"/>
  <c r="N23" i="8" s="1"/>
  <c r="AG23" i="8"/>
  <c r="M23" i="8"/>
  <c r="H23" i="8"/>
  <c r="AS22" i="8"/>
  <c r="AU22" i="8" s="1"/>
  <c r="AU20" i="8" s="1"/>
  <c r="AU11" i="8" s="1"/>
  <c r="AP22" i="8"/>
  <c r="AR22" i="8" s="1"/>
  <c r="AR20" i="8" s="1"/>
  <c r="AR11" i="8" s="1"/>
  <c r="AM22" i="8"/>
  <c r="AO22" i="8" s="1"/>
  <c r="AJ22" i="8"/>
  <c r="AL22" i="8" s="1"/>
  <c r="AL20" i="8" s="1"/>
  <c r="AL11" i="8" s="1"/>
  <c r="AG22" i="8"/>
  <c r="AI22" i="8" s="1"/>
  <c r="M22" i="8"/>
  <c r="H22" i="8"/>
  <c r="AT20" i="8"/>
  <c r="AQ20" i="8"/>
  <c r="AN20" i="8"/>
  <c r="AK20" i="8"/>
  <c r="AH20" i="8"/>
  <c r="AF20" i="8"/>
  <c r="AE20" i="8"/>
  <c r="AC20" i="8"/>
  <c r="AB20" i="8"/>
  <c r="Z20" i="8"/>
  <c r="Y20" i="8"/>
  <c r="W20" i="8"/>
  <c r="V20" i="8"/>
  <c r="T20" i="8"/>
  <c r="S20" i="8"/>
  <c r="Q20" i="8"/>
  <c r="P20" i="8"/>
  <c r="K20" i="8"/>
  <c r="J20" i="8"/>
  <c r="G20" i="8"/>
  <c r="AD19" i="8"/>
  <c r="AF19" i="8" s="1"/>
  <c r="AA19" i="8"/>
  <c r="AC19" i="8" s="1"/>
  <c r="X19" i="8"/>
  <c r="Z19" i="8" s="1"/>
  <c r="U19" i="8"/>
  <c r="W19" i="8" s="1"/>
  <c r="R19" i="8"/>
  <c r="T19" i="8" s="1"/>
  <c r="O19" i="8"/>
  <c r="Q19" i="8" s="1"/>
  <c r="M19" i="8"/>
  <c r="K19" i="8"/>
  <c r="H19" i="8"/>
  <c r="AD18" i="8"/>
  <c r="AF18" i="8" s="1"/>
  <c r="AA18" i="8"/>
  <c r="AC18" i="8" s="1"/>
  <c r="X18" i="8"/>
  <c r="Z18" i="8" s="1"/>
  <c r="U18" i="8"/>
  <c r="W18" i="8" s="1"/>
  <c r="R18" i="8"/>
  <c r="T18" i="8" s="1"/>
  <c r="O18" i="8"/>
  <c r="Q18" i="8" s="1"/>
  <c r="N18" i="8" s="1"/>
  <c r="M18" i="8"/>
  <c r="K18" i="8"/>
  <c r="H18" i="8"/>
  <c r="AD17" i="8"/>
  <c r="AF17" i="8" s="1"/>
  <c r="AA17" i="8"/>
  <c r="AC17" i="8" s="1"/>
  <c r="X17" i="8"/>
  <c r="Z17" i="8" s="1"/>
  <c r="U17" i="8"/>
  <c r="W17" i="8" s="1"/>
  <c r="R17" i="8"/>
  <c r="T17" i="8" s="1"/>
  <c r="O17" i="8"/>
  <c r="Q17" i="8" s="1"/>
  <c r="M17" i="8"/>
  <c r="K17" i="8"/>
  <c r="H17" i="8"/>
  <c r="AD16" i="8"/>
  <c r="AF16" i="8" s="1"/>
  <c r="AA16" i="8"/>
  <c r="AC16" i="8" s="1"/>
  <c r="X16" i="8"/>
  <c r="Z16" i="8" s="1"/>
  <c r="U16" i="8"/>
  <c r="W16" i="8" s="1"/>
  <c r="R16" i="8"/>
  <c r="T16" i="8" s="1"/>
  <c r="O16" i="8"/>
  <c r="Q16" i="8" s="1"/>
  <c r="M16" i="8"/>
  <c r="K16" i="8"/>
  <c r="H16" i="8"/>
  <c r="AD15" i="8"/>
  <c r="AF15" i="8" s="1"/>
  <c r="AA15" i="8"/>
  <c r="AC15" i="8" s="1"/>
  <c r="X15" i="8"/>
  <c r="Z15" i="8" s="1"/>
  <c r="Z13" i="8" s="1"/>
  <c r="Z11" i="8" s="1"/>
  <c r="U15" i="8"/>
  <c r="W15" i="8" s="1"/>
  <c r="R15" i="8"/>
  <c r="T15" i="8" s="1"/>
  <c r="O15" i="8"/>
  <c r="Q15" i="8" s="1"/>
  <c r="M15" i="8"/>
  <c r="K15" i="8"/>
  <c r="H15" i="8"/>
  <c r="AU13" i="8"/>
  <c r="AT13" i="8"/>
  <c r="AR13" i="8"/>
  <c r="AQ13" i="8"/>
  <c r="AO13" i="8"/>
  <c r="AN13" i="8"/>
  <c r="AL13" i="8"/>
  <c r="AK13" i="8"/>
  <c r="AI13" i="8"/>
  <c r="AH13" i="8"/>
  <c r="AE13" i="8"/>
  <c r="AB13" i="8"/>
  <c r="Y13" i="8"/>
  <c r="V13" i="8"/>
  <c r="S13" i="8"/>
  <c r="P13" i="8"/>
  <c r="K13" i="8"/>
  <c r="K11" i="8" s="1"/>
  <c r="J13" i="8"/>
  <c r="G13" i="8"/>
  <c r="B10" i="8"/>
  <c r="C10" i="8" s="1"/>
  <c r="D10" i="8" s="1"/>
  <c r="E10" i="8" s="1"/>
  <c r="F10" i="8" s="1"/>
  <c r="G10" i="8" s="1"/>
  <c r="H10" i="8" s="1"/>
  <c r="I10" i="8" s="1"/>
  <c r="J10" i="8" s="1"/>
  <c r="K10" i="8" s="1"/>
  <c r="L10" i="8" s="1"/>
  <c r="M10" i="8" s="1"/>
  <c r="N10" i="8" s="1"/>
  <c r="O10" i="8" s="1"/>
  <c r="P10" i="8" s="1"/>
  <c r="Q10" i="8" s="1"/>
  <c r="R10" i="8" s="1"/>
  <c r="S10" i="8" s="1"/>
  <c r="T10" i="8" s="1"/>
  <c r="U10" i="8" s="1"/>
  <c r="V10" i="8" s="1"/>
  <c r="W10" i="8" s="1"/>
  <c r="X10" i="8" s="1"/>
  <c r="Y10" i="8" s="1"/>
  <c r="Z10" i="8" s="1"/>
  <c r="AA10" i="8" s="1"/>
  <c r="AB10" i="8" s="1"/>
  <c r="AC10" i="8" s="1"/>
  <c r="AD10" i="8" s="1"/>
  <c r="AE10" i="8" s="1"/>
  <c r="AF10" i="8" s="1"/>
  <c r="AG10" i="8" s="1"/>
  <c r="AH10" i="8" s="1"/>
  <c r="AI10" i="8" s="1"/>
  <c r="AJ10" i="8" s="1"/>
  <c r="AK10" i="8" s="1"/>
  <c r="AL10" i="8" s="1"/>
  <c r="AM10" i="8" s="1"/>
  <c r="AN10" i="8" s="1"/>
  <c r="AO10" i="8" s="1"/>
  <c r="AP10" i="8" s="1"/>
  <c r="AQ10" i="8" s="1"/>
  <c r="AR10" i="8" s="1"/>
  <c r="AS10" i="8" s="1"/>
  <c r="AT10" i="8" s="1"/>
  <c r="AU10" i="8" s="1"/>
  <c r="H30" i="7"/>
  <c r="E30" i="7" s="1"/>
  <c r="H29" i="7"/>
  <c r="E29" i="7" s="1"/>
  <c r="H28" i="7"/>
  <c r="C28" i="7" s="1"/>
  <c r="E28" i="7"/>
  <c r="E25" i="7" s="1"/>
  <c r="H27" i="7"/>
  <c r="E27" i="7"/>
  <c r="C27" i="7"/>
  <c r="G25" i="7"/>
  <c r="AS24" i="7"/>
  <c r="AU24" i="7" s="1"/>
  <c r="AP24" i="7"/>
  <c r="AR24" i="7" s="1"/>
  <c r="AM24" i="7"/>
  <c r="AO24" i="7" s="1"/>
  <c r="AJ24" i="7"/>
  <c r="AL24" i="7" s="1"/>
  <c r="AG24" i="7"/>
  <c r="AI24" i="7" s="1"/>
  <c r="M24" i="7"/>
  <c r="H24" i="7"/>
  <c r="AU23" i="7"/>
  <c r="AS23" i="7"/>
  <c r="AP23" i="7"/>
  <c r="AR23" i="7" s="1"/>
  <c r="AO23" i="7"/>
  <c r="AM23" i="7"/>
  <c r="AJ23" i="7"/>
  <c r="AL23" i="7" s="1"/>
  <c r="AI23" i="7"/>
  <c r="AG23" i="7"/>
  <c r="M23" i="7"/>
  <c r="H23" i="7"/>
  <c r="AS22" i="7"/>
  <c r="AU22" i="7" s="1"/>
  <c r="AU20" i="7" s="1"/>
  <c r="AU11" i="7" s="1"/>
  <c r="AP22" i="7"/>
  <c r="AR22" i="7" s="1"/>
  <c r="AR20" i="7" s="1"/>
  <c r="AR11" i="7" s="1"/>
  <c r="AM22" i="7"/>
  <c r="AO22" i="7" s="1"/>
  <c r="AO20" i="7" s="1"/>
  <c r="AO11" i="7" s="1"/>
  <c r="AJ22" i="7"/>
  <c r="AL22" i="7" s="1"/>
  <c r="AG22" i="7"/>
  <c r="AI22" i="7" s="1"/>
  <c r="M22" i="7"/>
  <c r="H22" i="7"/>
  <c r="AT20" i="7"/>
  <c r="AQ20" i="7"/>
  <c r="AN20" i="7"/>
  <c r="AK20" i="7"/>
  <c r="AH20" i="7"/>
  <c r="AF20" i="7"/>
  <c r="AE20" i="7"/>
  <c r="AC20" i="7"/>
  <c r="AB20" i="7"/>
  <c r="Z20" i="7"/>
  <c r="Y20" i="7"/>
  <c r="W20" i="7"/>
  <c r="V20" i="7"/>
  <c r="T20" i="7"/>
  <c r="S20" i="7"/>
  <c r="Q20" i="7"/>
  <c r="P20" i="7"/>
  <c r="K20" i="7"/>
  <c r="J20" i="7"/>
  <c r="G20" i="7"/>
  <c r="AD19" i="7"/>
  <c r="AF19" i="7" s="1"/>
  <c r="AA19" i="7"/>
  <c r="AC19" i="7" s="1"/>
  <c r="X19" i="7"/>
  <c r="Z19" i="7" s="1"/>
  <c r="U19" i="7"/>
  <c r="W19" i="7" s="1"/>
  <c r="R19" i="7"/>
  <c r="T19" i="7" s="1"/>
  <c r="O19" i="7"/>
  <c r="Q19" i="7" s="1"/>
  <c r="M19" i="7"/>
  <c r="K19" i="7"/>
  <c r="H19" i="7"/>
  <c r="AD18" i="7"/>
  <c r="AF18" i="7" s="1"/>
  <c r="AA18" i="7"/>
  <c r="AC18" i="7" s="1"/>
  <c r="X18" i="7"/>
  <c r="Z18" i="7" s="1"/>
  <c r="U18" i="7"/>
  <c r="W18" i="7" s="1"/>
  <c r="R18" i="7"/>
  <c r="T18" i="7" s="1"/>
  <c r="O18" i="7"/>
  <c r="Q18" i="7" s="1"/>
  <c r="M18" i="7"/>
  <c r="K18" i="7"/>
  <c r="H18" i="7"/>
  <c r="AD17" i="7"/>
  <c r="AF17" i="7" s="1"/>
  <c r="AA17" i="7"/>
  <c r="AC17" i="7" s="1"/>
  <c r="X17" i="7"/>
  <c r="Z17" i="7" s="1"/>
  <c r="U17" i="7"/>
  <c r="W17" i="7" s="1"/>
  <c r="R17" i="7"/>
  <c r="T17" i="7" s="1"/>
  <c r="O17" i="7"/>
  <c r="Q17" i="7" s="1"/>
  <c r="N17" i="7" s="1"/>
  <c r="C17" i="7" s="1"/>
  <c r="M17" i="7"/>
  <c r="K17" i="7"/>
  <c r="H17" i="7"/>
  <c r="AD16" i="7"/>
  <c r="AF16" i="7" s="1"/>
  <c r="AA16" i="7"/>
  <c r="AC16" i="7" s="1"/>
  <c r="X16" i="7"/>
  <c r="Z16" i="7" s="1"/>
  <c r="U16" i="7"/>
  <c r="W16" i="7" s="1"/>
  <c r="R16" i="7"/>
  <c r="T16" i="7" s="1"/>
  <c r="O16" i="7"/>
  <c r="Q16" i="7" s="1"/>
  <c r="M16" i="7"/>
  <c r="K16" i="7"/>
  <c r="H16" i="7"/>
  <c r="AD15" i="7"/>
  <c r="AF15" i="7" s="1"/>
  <c r="AA15" i="7"/>
  <c r="AC15" i="7" s="1"/>
  <c r="X15" i="7"/>
  <c r="Z15" i="7" s="1"/>
  <c r="U15" i="7"/>
  <c r="W15" i="7" s="1"/>
  <c r="W13" i="7" s="1"/>
  <c r="W11" i="7" s="1"/>
  <c r="R15" i="7"/>
  <c r="T15" i="7" s="1"/>
  <c r="O15" i="7"/>
  <c r="Q15" i="7" s="1"/>
  <c r="M15" i="7"/>
  <c r="K15" i="7"/>
  <c r="H15" i="7"/>
  <c r="AU13" i="7"/>
  <c r="AT13" i="7"/>
  <c r="AR13" i="7"/>
  <c r="AQ13" i="7"/>
  <c r="AO13" i="7"/>
  <c r="AN13" i="7"/>
  <c r="AL13" i="7"/>
  <c r="AK13" i="7"/>
  <c r="AI13" i="7"/>
  <c r="AH13" i="7"/>
  <c r="AE13" i="7"/>
  <c r="AB13" i="7"/>
  <c r="Y13" i="7"/>
  <c r="V13" i="7"/>
  <c r="S13" i="7"/>
  <c r="P13" i="7"/>
  <c r="K13" i="7"/>
  <c r="K11" i="7" s="1"/>
  <c r="J13" i="7"/>
  <c r="G13" i="7"/>
  <c r="B10" i="7"/>
  <c r="C10" i="7" s="1"/>
  <c r="D10" i="7" s="1"/>
  <c r="E10" i="7" s="1"/>
  <c r="F10" i="7" s="1"/>
  <c r="G10" i="7" s="1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AG10" i="7" s="1"/>
  <c r="AH10" i="7" s="1"/>
  <c r="AI10" i="7" s="1"/>
  <c r="AJ10" i="7" s="1"/>
  <c r="AK10" i="7" s="1"/>
  <c r="AL10" i="7" s="1"/>
  <c r="AM10" i="7" s="1"/>
  <c r="AN10" i="7" s="1"/>
  <c r="AO10" i="7" s="1"/>
  <c r="AP10" i="7" s="1"/>
  <c r="AQ10" i="7" s="1"/>
  <c r="AR10" i="7" s="1"/>
  <c r="AS10" i="7" s="1"/>
  <c r="AT10" i="7" s="1"/>
  <c r="AU10" i="7" s="1"/>
  <c r="H30" i="6"/>
  <c r="E30" i="6" s="1"/>
  <c r="C30" i="6"/>
  <c r="H29" i="6"/>
  <c r="E29" i="6" s="1"/>
  <c r="H28" i="6"/>
  <c r="C28" i="6" s="1"/>
  <c r="E28" i="6"/>
  <c r="H27" i="6"/>
  <c r="E27" i="6"/>
  <c r="C27" i="6"/>
  <c r="G25" i="6"/>
  <c r="AS24" i="6"/>
  <c r="AU24" i="6" s="1"/>
  <c r="AP24" i="6"/>
  <c r="AR24" i="6" s="1"/>
  <c r="AM24" i="6"/>
  <c r="AO24" i="6" s="1"/>
  <c r="AJ24" i="6"/>
  <c r="AL24" i="6" s="1"/>
  <c r="AG24" i="6"/>
  <c r="AI24" i="6" s="1"/>
  <c r="M24" i="6"/>
  <c r="H24" i="6"/>
  <c r="AU23" i="6"/>
  <c r="AS23" i="6"/>
  <c r="AR23" i="6"/>
  <c r="AP23" i="6"/>
  <c r="AO23" i="6"/>
  <c r="AM23" i="6"/>
  <c r="AL23" i="6"/>
  <c r="AJ23" i="6"/>
  <c r="AI23" i="6"/>
  <c r="N23" i="6" s="1"/>
  <c r="AG23" i="6"/>
  <c r="M23" i="6"/>
  <c r="H23" i="6"/>
  <c r="E23" i="6" s="1"/>
  <c r="AS22" i="6"/>
  <c r="AU22" i="6" s="1"/>
  <c r="AU20" i="6" s="1"/>
  <c r="AU11" i="6" s="1"/>
  <c r="AP22" i="6"/>
  <c r="AR22" i="6" s="1"/>
  <c r="AM22" i="6"/>
  <c r="AO22" i="6" s="1"/>
  <c r="AJ22" i="6"/>
  <c r="AL22" i="6" s="1"/>
  <c r="AL20" i="6" s="1"/>
  <c r="AL11" i="6" s="1"/>
  <c r="AG22" i="6"/>
  <c r="AI22" i="6" s="1"/>
  <c r="M22" i="6"/>
  <c r="H22" i="6"/>
  <c r="AT20" i="6"/>
  <c r="AQ20" i="6"/>
  <c r="AN20" i="6"/>
  <c r="AK20" i="6"/>
  <c r="AH20" i="6"/>
  <c r="AF20" i="6"/>
  <c r="AE20" i="6"/>
  <c r="AC20" i="6"/>
  <c r="AB20" i="6"/>
  <c r="Z20" i="6"/>
  <c r="Y20" i="6"/>
  <c r="W20" i="6"/>
  <c r="V20" i="6"/>
  <c r="T20" i="6"/>
  <c r="S20" i="6"/>
  <c r="Q20" i="6"/>
  <c r="P20" i="6"/>
  <c r="K20" i="6"/>
  <c r="J20" i="6"/>
  <c r="G20" i="6"/>
  <c r="AD19" i="6"/>
  <c r="AF19" i="6" s="1"/>
  <c r="AA19" i="6"/>
  <c r="AC19" i="6" s="1"/>
  <c r="X19" i="6"/>
  <c r="Z19" i="6" s="1"/>
  <c r="U19" i="6"/>
  <c r="W19" i="6" s="1"/>
  <c r="R19" i="6"/>
  <c r="T19" i="6" s="1"/>
  <c r="O19" i="6"/>
  <c r="Q19" i="6" s="1"/>
  <c r="M19" i="6"/>
  <c r="K19" i="6"/>
  <c r="H19" i="6"/>
  <c r="AD18" i="6"/>
  <c r="AF18" i="6" s="1"/>
  <c r="AA18" i="6"/>
  <c r="AC18" i="6" s="1"/>
  <c r="X18" i="6"/>
  <c r="Z18" i="6" s="1"/>
  <c r="U18" i="6"/>
  <c r="W18" i="6" s="1"/>
  <c r="R18" i="6"/>
  <c r="T18" i="6" s="1"/>
  <c r="O18" i="6"/>
  <c r="Q18" i="6" s="1"/>
  <c r="M18" i="6"/>
  <c r="K18" i="6"/>
  <c r="H18" i="6"/>
  <c r="AD17" i="6"/>
  <c r="AF17" i="6" s="1"/>
  <c r="AA17" i="6"/>
  <c r="AC17" i="6" s="1"/>
  <c r="X17" i="6"/>
  <c r="Z17" i="6" s="1"/>
  <c r="U17" i="6"/>
  <c r="W17" i="6" s="1"/>
  <c r="R17" i="6"/>
  <c r="T17" i="6" s="1"/>
  <c r="O17" i="6"/>
  <c r="Q17" i="6" s="1"/>
  <c r="M17" i="6"/>
  <c r="K17" i="6"/>
  <c r="H17" i="6"/>
  <c r="AD16" i="6"/>
  <c r="AF16" i="6" s="1"/>
  <c r="AA16" i="6"/>
  <c r="AC16" i="6" s="1"/>
  <c r="X16" i="6"/>
  <c r="Z16" i="6" s="1"/>
  <c r="U16" i="6"/>
  <c r="W16" i="6" s="1"/>
  <c r="R16" i="6"/>
  <c r="T16" i="6" s="1"/>
  <c r="O16" i="6"/>
  <c r="Q16" i="6" s="1"/>
  <c r="N16" i="6" s="1"/>
  <c r="M16" i="6"/>
  <c r="K16" i="6"/>
  <c r="H16" i="6"/>
  <c r="AD15" i="6"/>
  <c r="AF15" i="6" s="1"/>
  <c r="AF13" i="6" s="1"/>
  <c r="AF11" i="6" s="1"/>
  <c r="AA15" i="6"/>
  <c r="AC15" i="6" s="1"/>
  <c r="X15" i="6"/>
  <c r="Z15" i="6" s="1"/>
  <c r="U15" i="6"/>
  <c r="W15" i="6" s="1"/>
  <c r="R15" i="6"/>
  <c r="T15" i="6" s="1"/>
  <c r="T13" i="6" s="1"/>
  <c r="T11" i="6" s="1"/>
  <c r="O15" i="6"/>
  <c r="Q15" i="6" s="1"/>
  <c r="M15" i="6"/>
  <c r="K15" i="6"/>
  <c r="H15" i="6"/>
  <c r="AU13" i="6"/>
  <c r="AT13" i="6"/>
  <c r="AR13" i="6"/>
  <c r="AQ13" i="6"/>
  <c r="AO13" i="6"/>
  <c r="AN13" i="6"/>
  <c r="AL13" i="6"/>
  <c r="AK13" i="6"/>
  <c r="AI13" i="6"/>
  <c r="AH13" i="6"/>
  <c r="AE13" i="6"/>
  <c r="AB13" i="6"/>
  <c r="Y13" i="6"/>
  <c r="V13" i="6"/>
  <c r="S13" i="6"/>
  <c r="P13" i="6"/>
  <c r="K13" i="6"/>
  <c r="K11" i="6" s="1"/>
  <c r="J13" i="6"/>
  <c r="G13" i="6"/>
  <c r="B10" i="6"/>
  <c r="C10" i="6" s="1"/>
  <c r="D10" i="6" s="1"/>
  <c r="E10" i="6" s="1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U10" i="6" s="1"/>
  <c r="V10" i="6" s="1"/>
  <c r="W10" i="6" s="1"/>
  <c r="X10" i="6" s="1"/>
  <c r="Y10" i="6" s="1"/>
  <c r="Z10" i="6" s="1"/>
  <c r="AA10" i="6" s="1"/>
  <c r="AB10" i="6" s="1"/>
  <c r="AC10" i="6" s="1"/>
  <c r="AD10" i="6" s="1"/>
  <c r="AE10" i="6" s="1"/>
  <c r="AF10" i="6" s="1"/>
  <c r="AG10" i="6" s="1"/>
  <c r="AH10" i="6" s="1"/>
  <c r="AI10" i="6" s="1"/>
  <c r="AJ10" i="6" s="1"/>
  <c r="AK10" i="6" s="1"/>
  <c r="AL10" i="6" s="1"/>
  <c r="AM10" i="6" s="1"/>
  <c r="AN10" i="6" s="1"/>
  <c r="AO10" i="6" s="1"/>
  <c r="AP10" i="6" s="1"/>
  <c r="AQ10" i="6" s="1"/>
  <c r="AR10" i="6" s="1"/>
  <c r="AS10" i="6" s="1"/>
  <c r="AT10" i="6" s="1"/>
  <c r="AU10" i="6" s="1"/>
  <c r="H30" i="5"/>
  <c r="E30" i="5"/>
  <c r="C30" i="5"/>
  <c r="H29" i="5"/>
  <c r="H28" i="5"/>
  <c r="C28" i="5" s="1"/>
  <c r="E28" i="5"/>
  <c r="H27" i="5"/>
  <c r="E27" i="5"/>
  <c r="C27" i="5"/>
  <c r="G25" i="5"/>
  <c r="AS24" i="5"/>
  <c r="AU24" i="5" s="1"/>
  <c r="AP24" i="5"/>
  <c r="AR24" i="5" s="1"/>
  <c r="AM24" i="5"/>
  <c r="AO24" i="5" s="1"/>
  <c r="AJ24" i="5"/>
  <c r="AL24" i="5" s="1"/>
  <c r="AG24" i="5"/>
  <c r="AI24" i="5" s="1"/>
  <c r="N24" i="5" s="1"/>
  <c r="M24" i="5"/>
  <c r="H24" i="5"/>
  <c r="AU23" i="5"/>
  <c r="AS23" i="5"/>
  <c r="AP23" i="5"/>
  <c r="AR23" i="5" s="1"/>
  <c r="AR20" i="5" s="1"/>
  <c r="AR11" i="5" s="1"/>
  <c r="AO23" i="5"/>
  <c r="AM23" i="5"/>
  <c r="AJ23" i="5"/>
  <c r="AL23" i="5" s="1"/>
  <c r="AI23" i="5"/>
  <c r="AG23" i="5"/>
  <c r="M23" i="5"/>
  <c r="H23" i="5"/>
  <c r="AS22" i="5"/>
  <c r="AU22" i="5" s="1"/>
  <c r="AU20" i="5" s="1"/>
  <c r="AU11" i="5" s="1"/>
  <c r="AP22" i="5"/>
  <c r="AR22" i="5" s="1"/>
  <c r="AM22" i="5"/>
  <c r="AO22" i="5" s="1"/>
  <c r="AO20" i="5" s="1"/>
  <c r="AJ22" i="5"/>
  <c r="AL22" i="5" s="1"/>
  <c r="AG22" i="5"/>
  <c r="AI22" i="5" s="1"/>
  <c r="M22" i="5"/>
  <c r="H22" i="5"/>
  <c r="AT20" i="5"/>
  <c r="AQ20" i="5"/>
  <c r="AN20" i="5"/>
  <c r="AL20" i="5"/>
  <c r="AK20" i="5"/>
  <c r="AH20" i="5"/>
  <c r="AF20" i="5"/>
  <c r="AE20" i="5"/>
  <c r="AC20" i="5"/>
  <c r="AB20" i="5"/>
  <c r="Z20" i="5"/>
  <c r="Y20" i="5"/>
  <c r="W20" i="5"/>
  <c r="V20" i="5"/>
  <c r="T20" i="5"/>
  <c r="S20" i="5"/>
  <c r="Q20" i="5"/>
  <c r="P20" i="5"/>
  <c r="K20" i="5"/>
  <c r="J20" i="5"/>
  <c r="G20" i="5"/>
  <c r="AD19" i="5"/>
  <c r="AF19" i="5" s="1"/>
  <c r="AA19" i="5"/>
  <c r="AC19" i="5" s="1"/>
  <c r="X19" i="5"/>
  <c r="Z19" i="5" s="1"/>
  <c r="U19" i="5"/>
  <c r="W19" i="5" s="1"/>
  <c r="R19" i="5"/>
  <c r="T19" i="5" s="1"/>
  <c r="O19" i="5"/>
  <c r="Q19" i="5" s="1"/>
  <c r="M19" i="5"/>
  <c r="K19" i="5"/>
  <c r="H19" i="5"/>
  <c r="AD18" i="5"/>
  <c r="AF18" i="5" s="1"/>
  <c r="AA18" i="5"/>
  <c r="AC18" i="5" s="1"/>
  <c r="X18" i="5"/>
  <c r="Z18" i="5" s="1"/>
  <c r="U18" i="5"/>
  <c r="W18" i="5" s="1"/>
  <c r="R18" i="5"/>
  <c r="T18" i="5" s="1"/>
  <c r="O18" i="5"/>
  <c r="Q18" i="5" s="1"/>
  <c r="M18" i="5"/>
  <c r="K18" i="5"/>
  <c r="H18" i="5"/>
  <c r="AD17" i="5"/>
  <c r="AF17" i="5" s="1"/>
  <c r="AA17" i="5"/>
  <c r="AC17" i="5" s="1"/>
  <c r="X17" i="5"/>
  <c r="Z17" i="5" s="1"/>
  <c r="U17" i="5"/>
  <c r="W17" i="5" s="1"/>
  <c r="R17" i="5"/>
  <c r="T17" i="5" s="1"/>
  <c r="O17" i="5"/>
  <c r="Q17" i="5" s="1"/>
  <c r="M17" i="5"/>
  <c r="K17" i="5"/>
  <c r="H17" i="5"/>
  <c r="AD16" i="5"/>
  <c r="AF16" i="5" s="1"/>
  <c r="AA16" i="5"/>
  <c r="AC16" i="5" s="1"/>
  <c r="X16" i="5"/>
  <c r="Z16" i="5" s="1"/>
  <c r="U16" i="5"/>
  <c r="W16" i="5" s="1"/>
  <c r="R16" i="5"/>
  <c r="T16" i="5" s="1"/>
  <c r="O16" i="5"/>
  <c r="Q16" i="5" s="1"/>
  <c r="M16" i="5"/>
  <c r="K16" i="5"/>
  <c r="H16" i="5"/>
  <c r="AD15" i="5"/>
  <c r="AF15" i="5" s="1"/>
  <c r="AA15" i="5"/>
  <c r="AC15" i="5" s="1"/>
  <c r="AC13" i="5" s="1"/>
  <c r="X15" i="5"/>
  <c r="Z15" i="5" s="1"/>
  <c r="U15" i="5"/>
  <c r="W15" i="5" s="1"/>
  <c r="W13" i="5" s="1"/>
  <c r="W11" i="5" s="1"/>
  <c r="R15" i="5"/>
  <c r="T15" i="5" s="1"/>
  <c r="O15" i="5"/>
  <c r="Q15" i="5" s="1"/>
  <c r="M15" i="5"/>
  <c r="K15" i="5"/>
  <c r="H15" i="5"/>
  <c r="AU13" i="5"/>
  <c r="AT13" i="5"/>
  <c r="AR13" i="5"/>
  <c r="AQ13" i="5"/>
  <c r="AO13" i="5"/>
  <c r="AN13" i="5"/>
  <c r="AL13" i="5"/>
  <c r="AL11" i="5" s="1"/>
  <c r="AK13" i="5"/>
  <c r="AI13" i="5"/>
  <c r="AH13" i="5"/>
  <c r="AE13" i="5"/>
  <c r="AB13" i="5"/>
  <c r="Z13" i="5"/>
  <c r="Z11" i="5" s="1"/>
  <c r="Y13" i="5"/>
  <c r="V13" i="5"/>
  <c r="T13" i="5"/>
  <c r="S13" i="5"/>
  <c r="P13" i="5"/>
  <c r="K13" i="5"/>
  <c r="K11" i="5" s="1"/>
  <c r="J13" i="5"/>
  <c r="G13" i="5"/>
  <c r="AO11" i="5"/>
  <c r="AC11" i="5"/>
  <c r="T11" i="5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AH10" i="5" s="1"/>
  <c r="AI10" i="5" s="1"/>
  <c r="AJ10" i="5" s="1"/>
  <c r="AK10" i="5" s="1"/>
  <c r="AL10" i="5" s="1"/>
  <c r="AM10" i="5" s="1"/>
  <c r="AN10" i="5" s="1"/>
  <c r="AO10" i="5" s="1"/>
  <c r="AP10" i="5" s="1"/>
  <c r="AQ10" i="5" s="1"/>
  <c r="AR10" i="5" s="1"/>
  <c r="AS10" i="5" s="1"/>
  <c r="AT10" i="5" s="1"/>
  <c r="AU10" i="5" s="1"/>
  <c r="H30" i="4"/>
  <c r="E30" i="4" s="1"/>
  <c r="H29" i="4"/>
  <c r="E29" i="4" s="1"/>
  <c r="H28" i="4"/>
  <c r="C28" i="4" s="1"/>
  <c r="E28" i="4"/>
  <c r="E25" i="4" s="1"/>
  <c r="H27" i="4"/>
  <c r="E27" i="4"/>
  <c r="C27" i="4"/>
  <c r="G25" i="4"/>
  <c r="AS24" i="4"/>
  <c r="AU24" i="4" s="1"/>
  <c r="AP24" i="4"/>
  <c r="AR24" i="4" s="1"/>
  <c r="AM24" i="4"/>
  <c r="AO24" i="4" s="1"/>
  <c r="AJ24" i="4"/>
  <c r="AL24" i="4" s="1"/>
  <c r="AG24" i="4"/>
  <c r="AI24" i="4" s="1"/>
  <c r="M24" i="4"/>
  <c r="H24" i="4"/>
  <c r="AU23" i="4"/>
  <c r="AS23" i="4"/>
  <c r="AR23" i="4"/>
  <c r="AP23" i="4"/>
  <c r="AO23" i="4"/>
  <c r="AM23" i="4"/>
  <c r="AL23" i="4"/>
  <c r="AJ23" i="4"/>
  <c r="AI23" i="4"/>
  <c r="N23" i="4" s="1"/>
  <c r="AG23" i="4"/>
  <c r="M23" i="4"/>
  <c r="H23" i="4"/>
  <c r="AS22" i="4"/>
  <c r="AU22" i="4" s="1"/>
  <c r="AU20" i="4" s="1"/>
  <c r="AU11" i="4" s="1"/>
  <c r="AP22" i="4"/>
  <c r="AR22" i="4" s="1"/>
  <c r="AR20" i="4" s="1"/>
  <c r="AR11" i="4" s="1"/>
  <c r="AM22" i="4"/>
  <c r="AO22" i="4" s="1"/>
  <c r="AJ22" i="4"/>
  <c r="AL22" i="4" s="1"/>
  <c r="AG22" i="4"/>
  <c r="AI22" i="4" s="1"/>
  <c r="M22" i="4"/>
  <c r="H22" i="4"/>
  <c r="AT20" i="4"/>
  <c r="AQ20" i="4"/>
  <c r="AN20" i="4"/>
  <c r="AK20" i="4"/>
  <c r="AH20" i="4"/>
  <c r="AF20" i="4"/>
  <c r="AE20" i="4"/>
  <c r="AC20" i="4"/>
  <c r="AB20" i="4"/>
  <c r="Z20" i="4"/>
  <c r="Y20" i="4"/>
  <c r="W20" i="4"/>
  <c r="V20" i="4"/>
  <c r="T20" i="4"/>
  <c r="S20" i="4"/>
  <c r="Q20" i="4"/>
  <c r="P20" i="4"/>
  <c r="K20" i="4"/>
  <c r="J20" i="4"/>
  <c r="G20" i="4"/>
  <c r="AD19" i="4"/>
  <c r="AF19" i="4" s="1"/>
  <c r="AA19" i="4"/>
  <c r="AC19" i="4" s="1"/>
  <c r="X19" i="4"/>
  <c r="Z19" i="4" s="1"/>
  <c r="U19" i="4"/>
  <c r="W19" i="4" s="1"/>
  <c r="R19" i="4"/>
  <c r="T19" i="4" s="1"/>
  <c r="O19" i="4"/>
  <c r="Q19" i="4" s="1"/>
  <c r="N19" i="4" s="1"/>
  <c r="C19" i="4" s="1"/>
  <c r="M19" i="4"/>
  <c r="K19" i="4"/>
  <c r="H19" i="4"/>
  <c r="AD18" i="4"/>
  <c r="AF18" i="4" s="1"/>
  <c r="AA18" i="4"/>
  <c r="AC18" i="4" s="1"/>
  <c r="X18" i="4"/>
  <c r="Z18" i="4" s="1"/>
  <c r="U18" i="4"/>
  <c r="W18" i="4" s="1"/>
  <c r="R18" i="4"/>
  <c r="T18" i="4" s="1"/>
  <c r="O18" i="4"/>
  <c r="Q18" i="4" s="1"/>
  <c r="M18" i="4"/>
  <c r="K18" i="4"/>
  <c r="H18" i="4"/>
  <c r="AD17" i="4"/>
  <c r="AF17" i="4" s="1"/>
  <c r="AA17" i="4"/>
  <c r="AC17" i="4" s="1"/>
  <c r="X17" i="4"/>
  <c r="Z17" i="4" s="1"/>
  <c r="U17" i="4"/>
  <c r="W17" i="4" s="1"/>
  <c r="R17" i="4"/>
  <c r="T17" i="4" s="1"/>
  <c r="O17" i="4"/>
  <c r="Q17" i="4" s="1"/>
  <c r="M17" i="4"/>
  <c r="K17" i="4"/>
  <c r="H17" i="4"/>
  <c r="AD16" i="4"/>
  <c r="AF16" i="4" s="1"/>
  <c r="AA16" i="4"/>
  <c r="AC16" i="4" s="1"/>
  <c r="X16" i="4"/>
  <c r="Z16" i="4" s="1"/>
  <c r="U16" i="4"/>
  <c r="W16" i="4" s="1"/>
  <c r="R16" i="4"/>
  <c r="T16" i="4" s="1"/>
  <c r="O16" i="4"/>
  <c r="Q16" i="4" s="1"/>
  <c r="M16" i="4"/>
  <c r="K16" i="4"/>
  <c r="H16" i="4"/>
  <c r="AD15" i="4"/>
  <c r="AF15" i="4" s="1"/>
  <c r="AA15" i="4"/>
  <c r="AC15" i="4" s="1"/>
  <c r="AC13" i="4" s="1"/>
  <c r="AC11" i="4" s="1"/>
  <c r="X15" i="4"/>
  <c r="Z15" i="4" s="1"/>
  <c r="U15" i="4"/>
  <c r="W15" i="4" s="1"/>
  <c r="R15" i="4"/>
  <c r="T15" i="4" s="1"/>
  <c r="O15" i="4"/>
  <c r="Q15" i="4" s="1"/>
  <c r="M15" i="4"/>
  <c r="K15" i="4"/>
  <c r="H15" i="4"/>
  <c r="AU13" i="4"/>
  <c r="AT13" i="4"/>
  <c r="AR13" i="4"/>
  <c r="AQ13" i="4"/>
  <c r="AO13" i="4"/>
  <c r="AN13" i="4"/>
  <c r="AL13" i="4"/>
  <c r="AK13" i="4"/>
  <c r="AI13" i="4"/>
  <c r="AH13" i="4"/>
  <c r="AE13" i="4"/>
  <c r="AB13" i="4"/>
  <c r="Y13" i="4"/>
  <c r="V13" i="4"/>
  <c r="S13" i="4"/>
  <c r="P13" i="4"/>
  <c r="K13" i="4"/>
  <c r="K11" i="4" s="1"/>
  <c r="J13" i="4"/>
  <c r="G13" i="4"/>
  <c r="B10" i="4"/>
  <c r="C10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  <c r="R10" i="4" s="1"/>
  <c r="S10" i="4" s="1"/>
  <c r="T10" i="4" s="1"/>
  <c r="U10" i="4" s="1"/>
  <c r="V10" i="4" s="1"/>
  <c r="W10" i="4" s="1"/>
  <c r="X10" i="4" s="1"/>
  <c r="Y10" i="4" s="1"/>
  <c r="Z10" i="4" s="1"/>
  <c r="AA10" i="4" s="1"/>
  <c r="AB10" i="4" s="1"/>
  <c r="AC10" i="4" s="1"/>
  <c r="AD10" i="4" s="1"/>
  <c r="AE10" i="4" s="1"/>
  <c r="AF10" i="4" s="1"/>
  <c r="AG10" i="4" s="1"/>
  <c r="AH10" i="4" s="1"/>
  <c r="AI10" i="4" s="1"/>
  <c r="AJ10" i="4" s="1"/>
  <c r="AK10" i="4" s="1"/>
  <c r="AL10" i="4" s="1"/>
  <c r="AM10" i="4" s="1"/>
  <c r="AN10" i="4" s="1"/>
  <c r="AO10" i="4" s="1"/>
  <c r="AP10" i="4" s="1"/>
  <c r="AQ10" i="4" s="1"/>
  <c r="AR10" i="4" s="1"/>
  <c r="AS10" i="4" s="1"/>
  <c r="AT10" i="4" s="1"/>
  <c r="AU10" i="4" s="1"/>
  <c r="H30" i="3"/>
  <c r="C30" i="3" s="1"/>
  <c r="E30" i="3"/>
  <c r="H29" i="3"/>
  <c r="E29" i="3" s="1"/>
  <c r="H28" i="3"/>
  <c r="E28" i="3"/>
  <c r="C28" i="3"/>
  <c r="H27" i="3"/>
  <c r="H25" i="3" s="1"/>
  <c r="C27" i="3"/>
  <c r="G25" i="3"/>
  <c r="AS24" i="3"/>
  <c r="AU24" i="3" s="1"/>
  <c r="AP24" i="3"/>
  <c r="AR24" i="3" s="1"/>
  <c r="AM24" i="3"/>
  <c r="AO24" i="3" s="1"/>
  <c r="AJ24" i="3"/>
  <c r="AL24" i="3" s="1"/>
  <c r="AG24" i="3"/>
  <c r="AI24" i="3" s="1"/>
  <c r="N24" i="3" s="1"/>
  <c r="E24" i="3" s="1"/>
  <c r="M24" i="3"/>
  <c r="H24" i="3"/>
  <c r="AU23" i="3"/>
  <c r="AS23" i="3"/>
  <c r="AR23" i="3"/>
  <c r="AP23" i="3"/>
  <c r="AO23" i="3"/>
  <c r="AM23" i="3"/>
  <c r="AL23" i="3"/>
  <c r="AJ23" i="3"/>
  <c r="AI23" i="3"/>
  <c r="N23" i="3" s="1"/>
  <c r="AG23" i="3"/>
  <c r="M23" i="3"/>
  <c r="H23" i="3"/>
  <c r="E23" i="3" s="1"/>
  <c r="AS22" i="3"/>
  <c r="AU22" i="3" s="1"/>
  <c r="AU20" i="3" s="1"/>
  <c r="AU11" i="3" s="1"/>
  <c r="AP22" i="3"/>
  <c r="AR22" i="3" s="1"/>
  <c r="AR20" i="3" s="1"/>
  <c r="AR11" i="3" s="1"/>
  <c r="AM22" i="3"/>
  <c r="AO22" i="3" s="1"/>
  <c r="AO20" i="3" s="1"/>
  <c r="AO11" i="3" s="1"/>
  <c r="AJ22" i="3"/>
  <c r="AL22" i="3" s="1"/>
  <c r="AL20" i="3" s="1"/>
  <c r="AL11" i="3" s="1"/>
  <c r="AG22" i="3"/>
  <c r="AI22" i="3" s="1"/>
  <c r="M22" i="3"/>
  <c r="H22" i="3"/>
  <c r="AT20" i="3"/>
  <c r="AQ20" i="3"/>
  <c r="AN20" i="3"/>
  <c r="AK20" i="3"/>
  <c r="AH20" i="3"/>
  <c r="AF20" i="3"/>
  <c r="AE20" i="3"/>
  <c r="AC20" i="3"/>
  <c r="AB20" i="3"/>
  <c r="Z20" i="3"/>
  <c r="Y20" i="3"/>
  <c r="W20" i="3"/>
  <c r="V20" i="3"/>
  <c r="T20" i="3"/>
  <c r="S20" i="3"/>
  <c r="Q20" i="3"/>
  <c r="P20" i="3"/>
  <c r="K20" i="3"/>
  <c r="J20" i="3"/>
  <c r="G20" i="3"/>
  <c r="AD19" i="3"/>
  <c r="AF19" i="3" s="1"/>
  <c r="AA19" i="3"/>
  <c r="AC19" i="3" s="1"/>
  <c r="X19" i="3"/>
  <c r="Z19" i="3" s="1"/>
  <c r="U19" i="3"/>
  <c r="W19" i="3" s="1"/>
  <c r="R19" i="3"/>
  <c r="T19" i="3" s="1"/>
  <c r="O19" i="3"/>
  <c r="Q19" i="3" s="1"/>
  <c r="M19" i="3"/>
  <c r="K19" i="3"/>
  <c r="H19" i="3"/>
  <c r="AD18" i="3"/>
  <c r="AF18" i="3" s="1"/>
  <c r="AA18" i="3"/>
  <c r="AC18" i="3" s="1"/>
  <c r="X18" i="3"/>
  <c r="Z18" i="3" s="1"/>
  <c r="U18" i="3"/>
  <c r="W18" i="3" s="1"/>
  <c r="R18" i="3"/>
  <c r="T18" i="3" s="1"/>
  <c r="O18" i="3"/>
  <c r="Q18" i="3" s="1"/>
  <c r="M18" i="3"/>
  <c r="K18" i="3"/>
  <c r="H18" i="3"/>
  <c r="AD17" i="3"/>
  <c r="AF17" i="3" s="1"/>
  <c r="AA17" i="3"/>
  <c r="AC17" i="3" s="1"/>
  <c r="X17" i="3"/>
  <c r="Z17" i="3" s="1"/>
  <c r="U17" i="3"/>
  <c r="W17" i="3" s="1"/>
  <c r="R17" i="3"/>
  <c r="T17" i="3" s="1"/>
  <c r="O17" i="3"/>
  <c r="Q17" i="3" s="1"/>
  <c r="M17" i="3"/>
  <c r="K17" i="3"/>
  <c r="H17" i="3"/>
  <c r="AD16" i="3"/>
  <c r="AF16" i="3" s="1"/>
  <c r="AA16" i="3"/>
  <c r="AC16" i="3" s="1"/>
  <c r="X16" i="3"/>
  <c r="Z16" i="3" s="1"/>
  <c r="U16" i="3"/>
  <c r="W16" i="3" s="1"/>
  <c r="R16" i="3"/>
  <c r="T16" i="3" s="1"/>
  <c r="O16" i="3"/>
  <c r="Q16" i="3" s="1"/>
  <c r="M16" i="3"/>
  <c r="K16" i="3"/>
  <c r="H16" i="3"/>
  <c r="AD15" i="3"/>
  <c r="AF15" i="3" s="1"/>
  <c r="AF13" i="3" s="1"/>
  <c r="AF11" i="3" s="1"/>
  <c r="AA15" i="3"/>
  <c r="AC15" i="3" s="1"/>
  <c r="AC13" i="3" s="1"/>
  <c r="AC11" i="3" s="1"/>
  <c r="X15" i="3"/>
  <c r="Z15" i="3" s="1"/>
  <c r="Z13" i="3" s="1"/>
  <c r="Z11" i="3" s="1"/>
  <c r="U15" i="3"/>
  <c r="W15" i="3" s="1"/>
  <c r="W13" i="3" s="1"/>
  <c r="W11" i="3" s="1"/>
  <c r="R15" i="3"/>
  <c r="T15" i="3" s="1"/>
  <c r="T13" i="3" s="1"/>
  <c r="T11" i="3" s="1"/>
  <c r="O15" i="3"/>
  <c r="Q15" i="3" s="1"/>
  <c r="M15" i="3"/>
  <c r="K15" i="3"/>
  <c r="H15" i="3"/>
  <c r="AU13" i="3"/>
  <c r="AT13" i="3"/>
  <c r="AR13" i="3"/>
  <c r="AQ13" i="3"/>
  <c r="AO13" i="3"/>
  <c r="AN13" i="3"/>
  <c r="AL13" i="3"/>
  <c r="AK13" i="3"/>
  <c r="AI13" i="3"/>
  <c r="AH13" i="3"/>
  <c r="AE13" i="3"/>
  <c r="AB13" i="3"/>
  <c r="Y13" i="3"/>
  <c r="V13" i="3"/>
  <c r="S13" i="3"/>
  <c r="P13" i="3"/>
  <c r="K13" i="3"/>
  <c r="K11" i="3" s="1"/>
  <c r="J13" i="3"/>
  <c r="G13" i="3"/>
  <c r="B10" i="3"/>
  <c r="C10" i="3" s="1"/>
  <c r="D10" i="3" s="1"/>
  <c r="E10" i="3" s="1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AC10" i="3" s="1"/>
  <c r="AD10" i="3" s="1"/>
  <c r="AE10" i="3" s="1"/>
  <c r="AF10" i="3" s="1"/>
  <c r="AG10" i="3" s="1"/>
  <c r="AH10" i="3" s="1"/>
  <c r="AI10" i="3" s="1"/>
  <c r="AJ10" i="3" s="1"/>
  <c r="AK10" i="3" s="1"/>
  <c r="AL10" i="3" s="1"/>
  <c r="AM10" i="3" s="1"/>
  <c r="AN10" i="3" s="1"/>
  <c r="AO10" i="3" s="1"/>
  <c r="AP10" i="3" s="1"/>
  <c r="AQ10" i="3" s="1"/>
  <c r="AR10" i="3" s="1"/>
  <c r="AS10" i="3" s="1"/>
  <c r="AT10" i="3" s="1"/>
  <c r="AU10" i="3" s="1"/>
  <c r="K13" i="15" l="1"/>
  <c r="K11" i="15" s="1"/>
  <c r="H30" i="15"/>
  <c r="E30" i="15" s="1"/>
  <c r="C27" i="15"/>
  <c r="AU20" i="15"/>
  <c r="AU11" i="15" s="1"/>
  <c r="AK20" i="15"/>
  <c r="AL22" i="15"/>
  <c r="AO22" i="15"/>
  <c r="AO20" i="15" s="1"/>
  <c r="AO11" i="15" s="1"/>
  <c r="AL23" i="15"/>
  <c r="AL20" i="15" s="1"/>
  <c r="AL11" i="15" s="1"/>
  <c r="M24" i="15"/>
  <c r="AI24" i="15"/>
  <c r="N24" i="15" s="1"/>
  <c r="AE13" i="15"/>
  <c r="AF13" i="15"/>
  <c r="AF11" i="15" s="1"/>
  <c r="Z17" i="15"/>
  <c r="Y13" i="15"/>
  <c r="Z13" i="15"/>
  <c r="Z11" i="15" s="1"/>
  <c r="AC16" i="15"/>
  <c r="AC13" i="15" s="1"/>
  <c r="AC11" i="15" s="1"/>
  <c r="S13" i="15"/>
  <c r="T17" i="15"/>
  <c r="T13" i="15" s="1"/>
  <c r="T11" i="15" s="1"/>
  <c r="W18" i="15"/>
  <c r="W13" i="15" s="1"/>
  <c r="W11" i="15" s="1"/>
  <c r="P13" i="15"/>
  <c r="Q18" i="15"/>
  <c r="J13" i="15"/>
  <c r="H19" i="15"/>
  <c r="N22" i="15"/>
  <c r="AI20" i="15"/>
  <c r="AI11" i="15" s="1"/>
  <c r="N16" i="15"/>
  <c r="D16" i="15" s="1"/>
  <c r="Q13" i="15"/>
  <c r="Q11" i="15" s="1"/>
  <c r="E24" i="15"/>
  <c r="N15" i="15"/>
  <c r="D15" i="15" s="1"/>
  <c r="N17" i="15"/>
  <c r="C17" i="15" s="1"/>
  <c r="N19" i="15"/>
  <c r="C19" i="15" s="1"/>
  <c r="AR20" i="15"/>
  <c r="AR11" i="15" s="1"/>
  <c r="H20" i="15"/>
  <c r="C24" i="15"/>
  <c r="C30" i="15"/>
  <c r="H13" i="15"/>
  <c r="C29" i="15"/>
  <c r="C25" i="15" s="1"/>
  <c r="H25" i="15"/>
  <c r="Q13" i="14"/>
  <c r="Q11" i="14" s="1"/>
  <c r="N15" i="14"/>
  <c r="N22" i="14"/>
  <c r="AI20" i="14"/>
  <c r="AI11" i="14" s="1"/>
  <c r="N16" i="14"/>
  <c r="D19" i="14"/>
  <c r="AL20" i="14"/>
  <c r="AL11" i="14" s="1"/>
  <c r="E23" i="14"/>
  <c r="W13" i="14"/>
  <c r="W11" i="14" s="1"/>
  <c r="D16" i="14"/>
  <c r="N17" i="14"/>
  <c r="C17" i="14" s="1"/>
  <c r="C22" i="14"/>
  <c r="Z13" i="14"/>
  <c r="Z11" i="14" s="1"/>
  <c r="N18" i="14"/>
  <c r="D18" i="14" s="1"/>
  <c r="N24" i="14"/>
  <c r="E24" i="14" s="1"/>
  <c r="H20" i="14"/>
  <c r="C30" i="14"/>
  <c r="H13" i="14"/>
  <c r="H11" i="14" s="1"/>
  <c r="C16" i="14"/>
  <c r="C23" i="14"/>
  <c r="C29" i="14"/>
  <c r="C25" i="14" s="1"/>
  <c r="H25" i="14"/>
  <c r="Q13" i="13"/>
  <c r="Q11" i="13" s="1"/>
  <c r="N15" i="13"/>
  <c r="D19" i="13"/>
  <c r="C19" i="13"/>
  <c r="N22" i="13"/>
  <c r="AI20" i="13"/>
  <c r="AI11" i="13" s="1"/>
  <c r="T13" i="13"/>
  <c r="T11" i="13" s="1"/>
  <c r="AF13" i="13"/>
  <c r="AF11" i="13" s="1"/>
  <c r="N16" i="13"/>
  <c r="D16" i="13" s="1"/>
  <c r="E23" i="13"/>
  <c r="N24" i="13"/>
  <c r="AL11" i="13"/>
  <c r="W13" i="13"/>
  <c r="W11" i="13" s="1"/>
  <c r="N17" i="13"/>
  <c r="E25" i="13"/>
  <c r="Z13" i="13"/>
  <c r="Z11" i="13" s="1"/>
  <c r="N18" i="13"/>
  <c r="C18" i="13" s="1"/>
  <c r="AR20" i="13"/>
  <c r="AR11" i="13" s="1"/>
  <c r="C25" i="13"/>
  <c r="H13" i="13"/>
  <c r="C16" i="13"/>
  <c r="C23" i="13"/>
  <c r="C29" i="13"/>
  <c r="H20" i="13"/>
  <c r="Q13" i="12"/>
  <c r="Q11" i="12" s="1"/>
  <c r="N15" i="12"/>
  <c r="AC13" i="12"/>
  <c r="AC11" i="12" s="1"/>
  <c r="D18" i="12"/>
  <c r="N19" i="12"/>
  <c r="C19" i="12" s="1"/>
  <c r="N22" i="12"/>
  <c r="AI20" i="12"/>
  <c r="AI11" i="12" s="1"/>
  <c r="T13" i="12"/>
  <c r="T11" i="12" s="1"/>
  <c r="AF13" i="12"/>
  <c r="AF11" i="12" s="1"/>
  <c r="N16" i="12"/>
  <c r="D16" i="12" s="1"/>
  <c r="D19" i="12"/>
  <c r="E23" i="12"/>
  <c r="N24" i="12"/>
  <c r="W13" i="12"/>
  <c r="W11" i="12" s="1"/>
  <c r="N17" i="12"/>
  <c r="C17" i="12" s="1"/>
  <c r="C22" i="12"/>
  <c r="AO20" i="12"/>
  <c r="AO11" i="12" s="1"/>
  <c r="H20" i="12"/>
  <c r="C30" i="12"/>
  <c r="H13" i="12"/>
  <c r="C16" i="12"/>
  <c r="C18" i="12"/>
  <c r="C23" i="12"/>
  <c r="C29" i="12"/>
  <c r="C25" i="12" s="1"/>
  <c r="H25" i="12"/>
  <c r="W13" i="11"/>
  <c r="W11" i="11" s="1"/>
  <c r="D16" i="11"/>
  <c r="N17" i="11"/>
  <c r="C17" i="11" s="1"/>
  <c r="AO20" i="11"/>
  <c r="AO11" i="11" s="1"/>
  <c r="Z13" i="11"/>
  <c r="Z11" i="11" s="1"/>
  <c r="D17" i="11"/>
  <c r="N18" i="11"/>
  <c r="N24" i="11"/>
  <c r="E24" i="11" s="1"/>
  <c r="D19" i="11"/>
  <c r="Q13" i="11"/>
  <c r="Q11" i="11" s="1"/>
  <c r="N15" i="11"/>
  <c r="AC13" i="11"/>
  <c r="AC11" i="11" s="1"/>
  <c r="D18" i="11"/>
  <c r="N19" i="11"/>
  <c r="C19" i="11" s="1"/>
  <c r="N22" i="11"/>
  <c r="AI20" i="11"/>
  <c r="AI11" i="11" s="1"/>
  <c r="H20" i="11"/>
  <c r="E27" i="11"/>
  <c r="E25" i="11" s="1"/>
  <c r="H13" i="11"/>
  <c r="H11" i="11" s="1"/>
  <c r="C16" i="11"/>
  <c r="C18" i="11"/>
  <c r="C23" i="11"/>
  <c r="C29" i="11"/>
  <c r="C25" i="11" s="1"/>
  <c r="W13" i="10"/>
  <c r="W11" i="10" s="1"/>
  <c r="D16" i="10"/>
  <c r="N17" i="10"/>
  <c r="C17" i="10" s="1"/>
  <c r="AO20" i="10"/>
  <c r="AO11" i="10" s="1"/>
  <c r="D15" i="10"/>
  <c r="Z13" i="10"/>
  <c r="Z11" i="10" s="1"/>
  <c r="D17" i="10"/>
  <c r="N18" i="10"/>
  <c r="N24" i="10"/>
  <c r="E24" i="10" s="1"/>
  <c r="Q13" i="10"/>
  <c r="Q11" i="10" s="1"/>
  <c r="N15" i="10"/>
  <c r="AC13" i="10"/>
  <c r="AC11" i="10" s="1"/>
  <c r="D18" i="10"/>
  <c r="N19" i="10"/>
  <c r="C19" i="10" s="1"/>
  <c r="N22" i="10"/>
  <c r="AI20" i="10"/>
  <c r="AI11" i="10" s="1"/>
  <c r="H20" i="10"/>
  <c r="E27" i="10"/>
  <c r="E25" i="10" s="1"/>
  <c r="H13" i="10"/>
  <c r="C16" i="10"/>
  <c r="C18" i="10"/>
  <c r="C23" i="10"/>
  <c r="C29" i="10"/>
  <c r="C25" i="10" s="1"/>
  <c r="N16" i="9"/>
  <c r="D16" i="9" s="1"/>
  <c r="D19" i="9"/>
  <c r="E23" i="9"/>
  <c r="D18" i="9"/>
  <c r="N22" i="9"/>
  <c r="AI20" i="9"/>
  <c r="AI11" i="9" s="1"/>
  <c r="T13" i="9"/>
  <c r="T11" i="9" s="1"/>
  <c r="W13" i="9"/>
  <c r="W11" i="9" s="1"/>
  <c r="N17" i="9"/>
  <c r="C17" i="9" s="1"/>
  <c r="AO20" i="9"/>
  <c r="AO11" i="9" s="1"/>
  <c r="Q13" i="9"/>
  <c r="Q11" i="9" s="1"/>
  <c r="N15" i="9"/>
  <c r="AF13" i="9"/>
  <c r="AF11" i="9" s="1"/>
  <c r="AL20" i="9"/>
  <c r="AL11" i="9" s="1"/>
  <c r="Z13" i="9"/>
  <c r="Z11" i="9" s="1"/>
  <c r="D17" i="9"/>
  <c r="N18" i="9"/>
  <c r="AR20" i="9"/>
  <c r="AR11" i="9" s="1"/>
  <c r="N24" i="9"/>
  <c r="E24" i="9" s="1"/>
  <c r="H20" i="9"/>
  <c r="C30" i="9"/>
  <c r="H13" i="9"/>
  <c r="C16" i="9"/>
  <c r="C18" i="9"/>
  <c r="C23" i="9"/>
  <c r="C29" i="9"/>
  <c r="C25" i="9" s="1"/>
  <c r="H25" i="9"/>
  <c r="AC13" i="8"/>
  <c r="AC11" i="8" s="1"/>
  <c r="N19" i="8"/>
  <c r="C19" i="8" s="1"/>
  <c r="N22" i="8"/>
  <c r="AI20" i="8"/>
  <c r="AI11" i="8" s="1"/>
  <c r="T13" i="8"/>
  <c r="T11" i="8" s="1"/>
  <c r="AF13" i="8"/>
  <c r="AF11" i="8" s="1"/>
  <c r="N16" i="8"/>
  <c r="E23" i="8"/>
  <c r="N24" i="8"/>
  <c r="E24" i="8" s="1"/>
  <c r="Q13" i="8"/>
  <c r="Q11" i="8" s="1"/>
  <c r="N15" i="8"/>
  <c r="D18" i="8"/>
  <c r="W13" i="8"/>
  <c r="W11" i="8" s="1"/>
  <c r="D16" i="8"/>
  <c r="N17" i="8"/>
  <c r="C17" i="8" s="1"/>
  <c r="C22" i="8"/>
  <c r="AO20" i="8"/>
  <c r="AO11" i="8" s="1"/>
  <c r="H20" i="8"/>
  <c r="C30" i="8"/>
  <c r="H13" i="8"/>
  <c r="H11" i="8" s="1"/>
  <c r="C16" i="8"/>
  <c r="C18" i="8"/>
  <c r="C23" i="8"/>
  <c r="C29" i="8"/>
  <c r="C25" i="8" s="1"/>
  <c r="H25" i="8"/>
  <c r="Z13" i="7"/>
  <c r="Z11" i="7" s="1"/>
  <c r="D17" i="7"/>
  <c r="N18" i="7"/>
  <c r="D18" i="7" s="1"/>
  <c r="Q13" i="7"/>
  <c r="Q11" i="7" s="1"/>
  <c r="N15" i="7"/>
  <c r="AC13" i="7"/>
  <c r="AC11" i="7" s="1"/>
  <c r="N19" i="7"/>
  <c r="C19" i="7" s="1"/>
  <c r="N22" i="7"/>
  <c r="AI20" i="7"/>
  <c r="AI11" i="7" s="1"/>
  <c r="N23" i="7"/>
  <c r="E23" i="7" s="1"/>
  <c r="D15" i="7"/>
  <c r="T13" i="7"/>
  <c r="T11" i="7" s="1"/>
  <c r="AF13" i="7"/>
  <c r="AF11" i="7" s="1"/>
  <c r="N16" i="7"/>
  <c r="D16" i="7" s="1"/>
  <c r="D19" i="7"/>
  <c r="AL20" i="7"/>
  <c r="AL11" i="7" s="1"/>
  <c r="N24" i="7"/>
  <c r="H20" i="7"/>
  <c r="C30" i="7"/>
  <c r="H13" i="7"/>
  <c r="C16" i="7"/>
  <c r="C18" i="7"/>
  <c r="C23" i="7"/>
  <c r="C29" i="7"/>
  <c r="C25" i="7" s="1"/>
  <c r="H25" i="7"/>
  <c r="D16" i="6"/>
  <c r="N17" i="6"/>
  <c r="C17" i="6" s="1"/>
  <c r="AO20" i="6"/>
  <c r="AO11" i="6" s="1"/>
  <c r="Z13" i="6"/>
  <c r="Z11" i="6" s="1"/>
  <c r="N18" i="6"/>
  <c r="D18" i="6" s="1"/>
  <c r="AR20" i="6"/>
  <c r="AR11" i="6" s="1"/>
  <c r="N24" i="6"/>
  <c r="E24" i="6" s="1"/>
  <c r="C24" i="6"/>
  <c r="W13" i="6"/>
  <c r="W11" i="6" s="1"/>
  <c r="Q13" i="6"/>
  <c r="Q11" i="6" s="1"/>
  <c r="N15" i="6"/>
  <c r="AC13" i="6"/>
  <c r="AC11" i="6" s="1"/>
  <c r="N19" i="6"/>
  <c r="C19" i="6" s="1"/>
  <c r="N22" i="6"/>
  <c r="C22" i="6" s="1"/>
  <c r="C20" i="6" s="1"/>
  <c r="AI20" i="6"/>
  <c r="AI11" i="6" s="1"/>
  <c r="E25" i="6"/>
  <c r="H20" i="6"/>
  <c r="H13" i="6"/>
  <c r="H11" i="6" s="1"/>
  <c r="C16" i="6"/>
  <c r="C23" i="6"/>
  <c r="C29" i="6"/>
  <c r="C25" i="6" s="1"/>
  <c r="H25" i="6"/>
  <c r="N17" i="5"/>
  <c r="H20" i="5"/>
  <c r="C24" i="5"/>
  <c r="E24" i="5"/>
  <c r="E29" i="5"/>
  <c r="E25" i="5" s="1"/>
  <c r="C29" i="5"/>
  <c r="C25" i="5" s="1"/>
  <c r="Q13" i="5"/>
  <c r="Q11" i="5" s="1"/>
  <c r="N15" i="5"/>
  <c r="N18" i="5"/>
  <c r="D18" i="5" s="1"/>
  <c r="H25" i="5"/>
  <c r="AF13" i="5"/>
  <c r="AF11" i="5" s="1"/>
  <c r="N16" i="5"/>
  <c r="D16" i="5" s="1"/>
  <c r="C16" i="5"/>
  <c r="H13" i="5"/>
  <c r="N19" i="5"/>
  <c r="N22" i="5"/>
  <c r="AI20" i="5"/>
  <c r="AI11" i="5" s="1"/>
  <c r="N23" i="5"/>
  <c r="E23" i="5" s="1"/>
  <c r="Q13" i="4"/>
  <c r="Q11" i="4" s="1"/>
  <c r="N15" i="4"/>
  <c r="T13" i="4"/>
  <c r="T11" i="4" s="1"/>
  <c r="N16" i="4"/>
  <c r="D16" i="4" s="1"/>
  <c r="AL20" i="4"/>
  <c r="AL11" i="4" s="1"/>
  <c r="W13" i="4"/>
  <c r="W11" i="4" s="1"/>
  <c r="N17" i="4"/>
  <c r="C17" i="4" s="1"/>
  <c r="C22" i="4"/>
  <c r="AO20" i="4"/>
  <c r="AO11" i="4" s="1"/>
  <c r="D18" i="4"/>
  <c r="N22" i="4"/>
  <c r="AI20" i="4"/>
  <c r="AI11" i="4" s="1"/>
  <c r="D15" i="4"/>
  <c r="AF13" i="4"/>
  <c r="AF11" i="4" s="1"/>
  <c r="D19" i="4"/>
  <c r="E23" i="4"/>
  <c r="Z13" i="4"/>
  <c r="Z11" i="4" s="1"/>
  <c r="D17" i="4"/>
  <c r="N18" i="4"/>
  <c r="N24" i="4"/>
  <c r="E24" i="4" s="1"/>
  <c r="H20" i="4"/>
  <c r="C30" i="4"/>
  <c r="H13" i="4"/>
  <c r="C18" i="4"/>
  <c r="C23" i="4"/>
  <c r="C29" i="4"/>
  <c r="C25" i="4" s="1"/>
  <c r="H25" i="4"/>
  <c r="N16" i="3"/>
  <c r="C24" i="3"/>
  <c r="D15" i="3"/>
  <c r="D16" i="3"/>
  <c r="N17" i="3"/>
  <c r="C17" i="3" s="1"/>
  <c r="D17" i="3"/>
  <c r="N18" i="3"/>
  <c r="Q13" i="3"/>
  <c r="Q11" i="3" s="1"/>
  <c r="N15" i="3"/>
  <c r="D18" i="3"/>
  <c r="N19" i="3"/>
  <c r="C19" i="3" s="1"/>
  <c r="N22" i="3"/>
  <c r="C22" i="3" s="1"/>
  <c r="C20" i="3" s="1"/>
  <c r="AI20" i="3"/>
  <c r="AI11" i="3" s="1"/>
  <c r="H20" i="3"/>
  <c r="E27" i="3"/>
  <c r="E25" i="3" s="1"/>
  <c r="C18" i="3"/>
  <c r="C23" i="3"/>
  <c r="C29" i="3"/>
  <c r="C25" i="3" s="1"/>
  <c r="H13" i="3"/>
  <c r="C16" i="3"/>
  <c r="H30" i="2"/>
  <c r="C30" i="2" s="1"/>
  <c r="H29" i="2"/>
  <c r="C29" i="2" s="1"/>
  <c r="H28" i="2"/>
  <c r="C28" i="2" s="1"/>
  <c r="H27" i="2"/>
  <c r="C27" i="2" s="1"/>
  <c r="G25" i="2"/>
  <c r="AS24" i="2"/>
  <c r="AU24" i="2" s="1"/>
  <c r="AP24" i="2"/>
  <c r="AR24" i="2" s="1"/>
  <c r="AM24" i="2"/>
  <c r="AO24" i="2" s="1"/>
  <c r="AJ24" i="2"/>
  <c r="AL24" i="2" s="1"/>
  <c r="AG24" i="2"/>
  <c r="AI24" i="2" s="1"/>
  <c r="M24" i="2"/>
  <c r="H24" i="2"/>
  <c r="AS23" i="2"/>
  <c r="AU23" i="2" s="1"/>
  <c r="AP23" i="2"/>
  <c r="AR23" i="2" s="1"/>
  <c r="AM23" i="2"/>
  <c r="AO23" i="2" s="1"/>
  <c r="AJ23" i="2"/>
  <c r="AL23" i="2" s="1"/>
  <c r="AG23" i="2"/>
  <c r="AI23" i="2" s="1"/>
  <c r="M23" i="2"/>
  <c r="H23" i="2"/>
  <c r="AS22" i="2"/>
  <c r="AU22" i="2" s="1"/>
  <c r="AP22" i="2"/>
  <c r="AR22" i="2" s="1"/>
  <c r="AM22" i="2"/>
  <c r="AO22" i="2" s="1"/>
  <c r="AJ22" i="2"/>
  <c r="AL22" i="2" s="1"/>
  <c r="AG22" i="2"/>
  <c r="AI22" i="2" s="1"/>
  <c r="M22" i="2"/>
  <c r="H22" i="2"/>
  <c r="AT20" i="2"/>
  <c r="AQ20" i="2"/>
  <c r="AN20" i="2"/>
  <c r="AK20" i="2"/>
  <c r="AH20" i="2"/>
  <c r="AF20" i="2"/>
  <c r="AE20" i="2"/>
  <c r="AC20" i="2"/>
  <c r="AB20" i="2"/>
  <c r="Z20" i="2"/>
  <c r="Y20" i="2"/>
  <c r="W20" i="2"/>
  <c r="V20" i="2"/>
  <c r="T20" i="2"/>
  <c r="S20" i="2"/>
  <c r="Q20" i="2"/>
  <c r="P20" i="2"/>
  <c r="K20" i="2"/>
  <c r="J20" i="2"/>
  <c r="G20" i="2"/>
  <c r="AD19" i="2"/>
  <c r="AF19" i="2" s="1"/>
  <c r="AA19" i="2"/>
  <c r="AC19" i="2" s="1"/>
  <c r="X19" i="2"/>
  <c r="Z19" i="2" s="1"/>
  <c r="U19" i="2"/>
  <c r="W19" i="2" s="1"/>
  <c r="R19" i="2"/>
  <c r="T19" i="2" s="1"/>
  <c r="O19" i="2"/>
  <c r="Q19" i="2" s="1"/>
  <c r="M19" i="2"/>
  <c r="K19" i="2"/>
  <c r="H19" i="2"/>
  <c r="AF18" i="2"/>
  <c r="AD18" i="2"/>
  <c r="AA18" i="2"/>
  <c r="AC18" i="2" s="1"/>
  <c r="X18" i="2"/>
  <c r="Z18" i="2" s="1"/>
  <c r="U18" i="2"/>
  <c r="W18" i="2" s="1"/>
  <c r="R18" i="2"/>
  <c r="T18" i="2" s="1"/>
  <c r="O18" i="2"/>
  <c r="Q18" i="2" s="1"/>
  <c r="M18" i="2"/>
  <c r="K18" i="2"/>
  <c r="H18" i="2"/>
  <c r="AD17" i="2"/>
  <c r="AF17" i="2" s="1"/>
  <c r="AA17" i="2"/>
  <c r="AC17" i="2" s="1"/>
  <c r="X17" i="2"/>
  <c r="Z17" i="2" s="1"/>
  <c r="U17" i="2"/>
  <c r="W17" i="2" s="1"/>
  <c r="R17" i="2"/>
  <c r="T17" i="2" s="1"/>
  <c r="O17" i="2"/>
  <c r="Q17" i="2" s="1"/>
  <c r="M17" i="2"/>
  <c r="K17" i="2"/>
  <c r="H17" i="2"/>
  <c r="AD16" i="2"/>
  <c r="AF16" i="2" s="1"/>
  <c r="AA16" i="2"/>
  <c r="AC16" i="2" s="1"/>
  <c r="X16" i="2"/>
  <c r="Z16" i="2" s="1"/>
  <c r="U16" i="2"/>
  <c r="W16" i="2" s="1"/>
  <c r="R16" i="2"/>
  <c r="T16" i="2" s="1"/>
  <c r="Q16" i="2"/>
  <c r="O16" i="2"/>
  <c r="M16" i="2"/>
  <c r="K16" i="2"/>
  <c r="H16" i="2"/>
  <c r="AD15" i="2"/>
  <c r="AF15" i="2" s="1"/>
  <c r="AA15" i="2"/>
  <c r="AC15" i="2" s="1"/>
  <c r="X15" i="2"/>
  <c r="Z15" i="2" s="1"/>
  <c r="U15" i="2"/>
  <c r="W15" i="2" s="1"/>
  <c r="R15" i="2"/>
  <c r="T15" i="2" s="1"/>
  <c r="O15" i="2"/>
  <c r="Q15" i="2" s="1"/>
  <c r="M15" i="2"/>
  <c r="K15" i="2"/>
  <c r="H15" i="2"/>
  <c r="AU13" i="2"/>
  <c r="AT13" i="2"/>
  <c r="AR13" i="2"/>
  <c r="AQ13" i="2"/>
  <c r="AO13" i="2"/>
  <c r="AN13" i="2"/>
  <c r="AL13" i="2"/>
  <c r="AK13" i="2"/>
  <c r="AI13" i="2"/>
  <c r="AH13" i="2"/>
  <c r="AE13" i="2"/>
  <c r="AB13" i="2"/>
  <c r="Y13" i="2"/>
  <c r="V13" i="2"/>
  <c r="S13" i="2"/>
  <c r="P13" i="2"/>
  <c r="J13" i="2"/>
  <c r="G13" i="2"/>
  <c r="C10" i="2"/>
  <c r="D10" i="2" s="1"/>
  <c r="E10" i="2" s="1"/>
  <c r="F10" i="2" s="1"/>
  <c r="G10" i="2" s="1"/>
  <c r="H10" i="2" s="1"/>
  <c r="I10" i="2" s="1"/>
  <c r="J10" i="2" s="1"/>
  <c r="K10" i="2" s="1"/>
  <c r="B10" i="2"/>
  <c r="N23" i="15" l="1"/>
  <c r="E23" i="15" s="1"/>
  <c r="C23" i="15"/>
  <c r="N18" i="15"/>
  <c r="C18" i="15" s="1"/>
  <c r="D17" i="15"/>
  <c r="C16" i="15"/>
  <c r="D19" i="15"/>
  <c r="H11" i="15"/>
  <c r="C15" i="15"/>
  <c r="C22" i="15"/>
  <c r="N20" i="15"/>
  <c r="E22" i="15"/>
  <c r="N13" i="14"/>
  <c r="C15" i="14"/>
  <c r="D17" i="14"/>
  <c r="C18" i="14"/>
  <c r="E22" i="14"/>
  <c r="E20" i="14" s="1"/>
  <c r="E11" i="14" s="1"/>
  <c r="N20" i="14"/>
  <c r="D15" i="14"/>
  <c r="D13" i="14" s="1"/>
  <c r="D11" i="14" s="1"/>
  <c r="C20" i="14"/>
  <c r="C24" i="14"/>
  <c r="D17" i="13"/>
  <c r="C17" i="13"/>
  <c r="E24" i="13"/>
  <c r="C24" i="13"/>
  <c r="H11" i="13"/>
  <c r="D18" i="13"/>
  <c r="E22" i="13"/>
  <c r="E20" i="13" s="1"/>
  <c r="E11" i="13" s="1"/>
  <c r="N20" i="13"/>
  <c r="D15" i="13"/>
  <c r="D13" i="13" s="1"/>
  <c r="D11" i="13" s="1"/>
  <c r="N13" i="13"/>
  <c r="C15" i="13"/>
  <c r="C13" i="13" s="1"/>
  <c r="C22" i="13"/>
  <c r="H11" i="12"/>
  <c r="E24" i="12"/>
  <c r="C24" i="12"/>
  <c r="C20" i="12" s="1"/>
  <c r="E22" i="12"/>
  <c r="N20" i="12"/>
  <c r="C15" i="12"/>
  <c r="C13" i="12" s="1"/>
  <c r="N13" i="12"/>
  <c r="N11" i="12" s="1"/>
  <c r="D15" i="12"/>
  <c r="D17" i="12"/>
  <c r="E22" i="11"/>
  <c r="E20" i="11" s="1"/>
  <c r="E11" i="11" s="1"/>
  <c r="N20" i="11"/>
  <c r="C15" i="11"/>
  <c r="C13" i="11" s="1"/>
  <c r="N13" i="11"/>
  <c r="N11" i="11" s="1"/>
  <c r="D15" i="11"/>
  <c r="D13" i="11" s="1"/>
  <c r="D11" i="11" s="1"/>
  <c r="C22" i="11"/>
  <c r="C24" i="11"/>
  <c r="H11" i="10"/>
  <c r="E22" i="10"/>
  <c r="E20" i="10" s="1"/>
  <c r="E11" i="10" s="1"/>
  <c r="N20" i="10"/>
  <c r="C15" i="10"/>
  <c r="C13" i="10" s="1"/>
  <c r="C11" i="10" s="1"/>
  <c r="N13" i="10"/>
  <c r="C22" i="10"/>
  <c r="C20" i="10" s="1"/>
  <c r="C24" i="10"/>
  <c r="D13" i="10"/>
  <c r="D11" i="10" s="1"/>
  <c r="D19" i="10"/>
  <c r="N13" i="9"/>
  <c r="C15" i="9"/>
  <c r="C13" i="9" s="1"/>
  <c r="E22" i="9"/>
  <c r="E20" i="9" s="1"/>
  <c r="E11" i="9" s="1"/>
  <c r="N20" i="9"/>
  <c r="H11" i="9"/>
  <c r="C22" i="9"/>
  <c r="C24" i="9"/>
  <c r="D15" i="9"/>
  <c r="D13" i="9" s="1"/>
  <c r="D11" i="9" s="1"/>
  <c r="N20" i="8"/>
  <c r="E22" i="8"/>
  <c r="E20" i="8" s="1"/>
  <c r="E11" i="8" s="1"/>
  <c r="C15" i="8"/>
  <c r="C13" i="8" s="1"/>
  <c r="N13" i="8"/>
  <c r="D19" i="8"/>
  <c r="D15" i="8"/>
  <c r="D17" i="8"/>
  <c r="C24" i="8"/>
  <c r="C20" i="8" s="1"/>
  <c r="E22" i="7"/>
  <c r="N20" i="7"/>
  <c r="C15" i="7"/>
  <c r="C13" i="7" s="1"/>
  <c r="N13" i="7"/>
  <c r="N11" i="7" s="1"/>
  <c r="D13" i="7"/>
  <c r="D11" i="7" s="1"/>
  <c r="E24" i="7"/>
  <c r="C24" i="7"/>
  <c r="H11" i="7"/>
  <c r="C22" i="7"/>
  <c r="N13" i="6"/>
  <c r="C15" i="6"/>
  <c r="C18" i="6"/>
  <c r="D19" i="6"/>
  <c r="D17" i="6"/>
  <c r="N20" i="6"/>
  <c r="E22" i="6"/>
  <c r="E20" i="6" s="1"/>
  <c r="E11" i="6" s="1"/>
  <c r="D15" i="6"/>
  <c r="D13" i="6" s="1"/>
  <c r="D11" i="6" s="1"/>
  <c r="E22" i="5"/>
  <c r="E20" i="5" s="1"/>
  <c r="E11" i="5" s="1"/>
  <c r="N20" i="5"/>
  <c r="D15" i="5"/>
  <c r="N13" i="5"/>
  <c r="C15" i="5"/>
  <c r="C23" i="5"/>
  <c r="D19" i="5"/>
  <c r="C19" i="5"/>
  <c r="C18" i="5"/>
  <c r="H11" i="5"/>
  <c r="C22" i="5"/>
  <c r="C20" i="5" s="1"/>
  <c r="D17" i="5"/>
  <c r="C17" i="5"/>
  <c r="C16" i="4"/>
  <c r="D13" i="4"/>
  <c r="D11" i="4" s="1"/>
  <c r="H11" i="4"/>
  <c r="C20" i="4"/>
  <c r="C15" i="4"/>
  <c r="C13" i="4" s="1"/>
  <c r="N13" i="4"/>
  <c r="C24" i="4"/>
  <c r="N20" i="4"/>
  <c r="E22" i="4"/>
  <c r="E20" i="4" s="1"/>
  <c r="E11" i="4" s="1"/>
  <c r="N13" i="3"/>
  <c r="C15" i="3"/>
  <c r="C13" i="3" s="1"/>
  <c r="C11" i="3" s="1"/>
  <c r="N20" i="3"/>
  <c r="E22" i="3"/>
  <c r="E20" i="3" s="1"/>
  <c r="E11" i="3" s="1"/>
  <c r="D19" i="3"/>
  <c r="D13" i="3" s="1"/>
  <c r="D11" i="3" s="1"/>
  <c r="H11" i="3"/>
  <c r="E29" i="2"/>
  <c r="AR20" i="2"/>
  <c r="AR11" i="2" s="1"/>
  <c r="L10" i="2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AM10" i="2" s="1"/>
  <c r="AN10" i="2" s="1"/>
  <c r="AO10" i="2" s="1"/>
  <c r="AP10" i="2" s="1"/>
  <c r="AQ10" i="2" s="1"/>
  <c r="AR10" i="2" s="1"/>
  <c r="AS10" i="2" s="1"/>
  <c r="AT10" i="2" s="1"/>
  <c r="AU10" i="2" s="1"/>
  <c r="N19" i="2"/>
  <c r="D19" i="2" s="1"/>
  <c r="H20" i="2"/>
  <c r="E27" i="2"/>
  <c r="N18" i="2"/>
  <c r="W13" i="2"/>
  <c r="W11" i="2" s="1"/>
  <c r="N16" i="2"/>
  <c r="C16" i="2" s="1"/>
  <c r="Z13" i="2"/>
  <c r="Z11" i="2" s="1"/>
  <c r="K13" i="2"/>
  <c r="K11" i="2" s="1"/>
  <c r="E30" i="2"/>
  <c r="AC13" i="2"/>
  <c r="AC11" i="2" s="1"/>
  <c r="AL20" i="2"/>
  <c r="AL11" i="2" s="1"/>
  <c r="T13" i="2"/>
  <c r="T11" i="2" s="1"/>
  <c r="AF13" i="2"/>
  <c r="AF11" i="2" s="1"/>
  <c r="AO20" i="2"/>
  <c r="AO11" i="2" s="1"/>
  <c r="N24" i="2"/>
  <c r="C24" i="2" s="1"/>
  <c r="E28" i="2"/>
  <c r="N23" i="2"/>
  <c r="C23" i="2" s="1"/>
  <c r="N22" i="2"/>
  <c r="E22" i="2" s="1"/>
  <c r="AI20" i="2"/>
  <c r="AI11" i="2" s="1"/>
  <c r="AU20" i="2"/>
  <c r="AU11" i="2" s="1"/>
  <c r="N15" i="2"/>
  <c r="Q13" i="2"/>
  <c r="Q11" i="2" s="1"/>
  <c r="N17" i="2"/>
  <c r="C17" i="2" s="1"/>
  <c r="C25" i="2"/>
  <c r="H25" i="2"/>
  <c r="H13" i="2"/>
  <c r="E20" i="15" l="1"/>
  <c r="E11" i="15" s="1"/>
  <c r="C20" i="15"/>
  <c r="D18" i="15"/>
  <c r="D13" i="15" s="1"/>
  <c r="D11" i="15" s="1"/>
  <c r="C13" i="15"/>
  <c r="N13" i="15"/>
  <c r="N11" i="15" s="1"/>
  <c r="C13" i="14"/>
  <c r="C11" i="14" s="1"/>
  <c r="N11" i="14"/>
  <c r="C20" i="13"/>
  <c r="C11" i="13"/>
  <c r="N11" i="13"/>
  <c r="C11" i="12"/>
  <c r="D13" i="12"/>
  <c r="D11" i="12" s="1"/>
  <c r="E20" i="12"/>
  <c r="E11" i="12" s="1"/>
  <c r="C20" i="11"/>
  <c r="C11" i="11" s="1"/>
  <c r="N11" i="10"/>
  <c r="C20" i="9"/>
  <c r="C11" i="9"/>
  <c r="N11" i="9"/>
  <c r="D13" i="8"/>
  <c r="D11" i="8" s="1"/>
  <c r="C11" i="8"/>
  <c r="N11" i="8"/>
  <c r="C20" i="7"/>
  <c r="C11" i="7" s="1"/>
  <c r="E20" i="7"/>
  <c r="E11" i="7" s="1"/>
  <c r="C13" i="6"/>
  <c r="C11" i="6" s="1"/>
  <c r="N11" i="6"/>
  <c r="N11" i="5"/>
  <c r="D13" i="5"/>
  <c r="D11" i="5" s="1"/>
  <c r="C13" i="5"/>
  <c r="C11" i="5" s="1"/>
  <c r="N11" i="4"/>
  <c r="C11" i="4"/>
  <c r="N11" i="3"/>
  <c r="C19" i="2"/>
  <c r="E25" i="2"/>
  <c r="E24" i="2"/>
  <c r="D16" i="2"/>
  <c r="N13" i="2"/>
  <c r="E23" i="2"/>
  <c r="D18" i="2"/>
  <c r="C18" i="2"/>
  <c r="D17" i="2"/>
  <c r="D15" i="2"/>
  <c r="N20" i="2"/>
  <c r="C22" i="2"/>
  <c r="C20" i="2" s="1"/>
  <c r="H11" i="2"/>
  <c r="C15" i="2"/>
  <c r="C13" i="2" l="1"/>
  <c r="C11" i="2" s="1"/>
  <c r="D13" i="2"/>
  <c r="D11" i="2" s="1"/>
  <c r="E20" i="2"/>
  <c r="E11" i="2" s="1"/>
  <c r="N11" i="2"/>
</calcChain>
</file>

<file path=xl/sharedStrings.xml><?xml version="1.0" encoding="utf-8"?>
<sst xmlns="http://schemas.openxmlformats.org/spreadsheetml/2006/main" count="4967" uniqueCount="84">
  <si>
    <t>Załącznik nr 5</t>
  </si>
  <si>
    <t>do Umowy nr …...... z dnia ….............</t>
  </si>
  <si>
    <t>L.p.</t>
  </si>
  <si>
    <t>Rodzaj biletu</t>
  </si>
  <si>
    <t>Wartość sprzedaży</t>
  </si>
  <si>
    <t>w autobusach</t>
  </si>
  <si>
    <t>w punktach stacjonarnych</t>
  </si>
  <si>
    <t>[zł]</t>
  </si>
  <si>
    <t>[szt.]</t>
  </si>
  <si>
    <t>SPRZEDAŻ MIESIĘCZNA BILETÓW ŁĄCZNIE</t>
  </si>
  <si>
    <t>(w. 1 + w. 2 + w. 3 + w. 4 + w. 5)</t>
  </si>
  <si>
    <t>--</t>
  </si>
  <si>
    <t>Bilety jednorazowe (na okaziciela)</t>
  </si>
  <si>
    <t>(suma wartości w wierszach od 1.1 do 1.5)</t>
  </si>
  <si>
    <t>ważne wyłącznie w granicach Strefy 1:</t>
  </si>
  <si>
    <t>normalne</t>
  </si>
  <si>
    <t>ważne w granicach jednej strefy, innej niż Strefa 1:</t>
  </si>
  <si>
    <t>ważne w granicach dwóch sąsiadujących stref:</t>
  </si>
  <si>
    <t>ważne w granicach trzech sąsiadujących stref:</t>
  </si>
  <si>
    <t>ważne w granicach wszystkich stref:</t>
  </si>
  <si>
    <t>Bilety miesięczne (imienne)</t>
  </si>
  <si>
    <t>(suma wartości w wierszach od 2.1 do 2.3)</t>
  </si>
  <si>
    <t>Bilety 30-dniowe „Strzegomianin” (imienne)</t>
  </si>
  <si>
    <t>(suma wartości w wierszach od 3.1 do 3.4)</t>
  </si>
  <si>
    <t>w przypadku płatności opłaty w terminie powyżej 7 dni od dnia kontroli</t>
  </si>
  <si>
    <t>w przypadku płatności opłaty w terminie do 7 dni od dnia kontroli</t>
  </si>
  <si>
    <t>w przypadku spowodowania zatrzymania pojazdu bez uzasadnionej przyczyny</t>
  </si>
  <si>
    <t>w przypadku spowodowania zmiany trasy pojazdu bez uzasadnionej przyczyny</t>
  </si>
  <si>
    <t>cena</t>
  </si>
  <si>
    <t>liczba</t>
  </si>
  <si>
    <t>wartość</t>
  </si>
  <si>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</si>
  <si>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</si>
  <si>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</si>
  <si>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</si>
  <si>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</si>
  <si>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</si>
  <si>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</si>
  <si>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</si>
  <si>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</si>
  <si>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</si>
  <si>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3.3</t>
  </si>
  <si>
    <t>3.4</t>
  </si>
  <si>
    <t>ważne w granicach jednej strefy:</t>
  </si>
  <si>
    <t>W ramach wartości w kol. 3 sprzedano bilety:</t>
  </si>
  <si>
    <t>ulgowe z ulgą ustawową</t>
  </si>
  <si>
    <t>na linię nr 0 ulgowe z ulgą ustawową</t>
  </si>
  <si>
    <t>ulgowe z ulgą komunalną</t>
  </si>
  <si>
    <t>4.1</t>
  </si>
  <si>
    <t>4.2</t>
  </si>
  <si>
    <t>4.3</t>
  </si>
  <si>
    <t>4.4</t>
  </si>
  <si>
    <t>4.5</t>
  </si>
  <si>
    <t>---</t>
  </si>
  <si>
    <t>wypełniać wyłącznie żółte pola (reszta liczy się automatycznie)</t>
  </si>
  <si>
    <t>na linię nr 1 ulgowe z ulgą ustawową</t>
  </si>
  <si>
    <t>na linię nr 2 ulgowe z ulgą ustawową</t>
  </si>
  <si>
    <t>na linię nr 3 ulgowe z ulgą ustawową</t>
  </si>
  <si>
    <t>na linię nr 4 ulgowe z ulgą ustawową</t>
  </si>
  <si>
    <t>na linię nr 5 ulgowe z ulgą ustawową</t>
  </si>
  <si>
    <t>na linię nr 6 ulgowe z ulgą ustawową</t>
  </si>
  <si>
    <t>na linię nr 7 ulgowe z ulgą ustawową</t>
  </si>
  <si>
    <t>na linię nr 10 ulgowe z ulgą ustawową</t>
  </si>
  <si>
    <t>na linię nr 12 ulgowe z ulgą ustawową</t>
  </si>
  <si>
    <t>na linię nr 13 ulgowe z ulgą ustawową</t>
  </si>
  <si>
    <t>na linię nr 14 ulgowe z ulgą ustawową</t>
  </si>
  <si>
    <t>na linię nr 16 ulgowe z ulgą ustawową</t>
  </si>
  <si>
    <t>Opłaty dodatkowe i manipulacyjne</t>
  </si>
  <si>
    <t>opłata manipulacyjna</t>
  </si>
  <si>
    <t>Sprawozdanie ze sprzedaży biletów przejazdowych w okresie od ……… do …………. na linii 0</t>
  </si>
  <si>
    <t>Sprawozdanie ze sprzedaży biletów przejazdowych w okresie od ……… do …………. na linii 1</t>
  </si>
  <si>
    <t>Sprawozdanie ze sprzedaży biletów przejazdowych w okresie od ……… do …………. na linii 2</t>
  </si>
  <si>
    <t>Sprawozdanie ze sprzedaży biletów przejazdowych w okresie od ……… do …………. na linii 3</t>
  </si>
  <si>
    <t>Sprawozdanie ze sprzedaży biletów przejazdowych w okresie od ……… do …………. na linii 4</t>
  </si>
  <si>
    <t>Sprawozdanie ze sprzedaży biletów przejazdowych w okresie od ……… do …………. na linii 5</t>
  </si>
  <si>
    <t>Sprawozdanie ze sprzedaży biletów przejazdowych w okresie od ……… do …………. na linii 6</t>
  </si>
  <si>
    <t>Sprawozdanie ze sprzedaży biletów przejazdowych w okresie od ……… do …………. na linii 7</t>
  </si>
  <si>
    <t>Sprawozdanie ze sprzedaży biletów przejazdowych w okresie od ……… do …………. na linii 10</t>
  </si>
  <si>
    <t>Sprawozdanie ze sprzedaży biletów przejazdowych w okresie od ……… do …………. na linii 12</t>
  </si>
  <si>
    <t>Sprawozdanie ze sprzedaży biletów przejazdowych w okresie od ……… do …………. na linii 13</t>
  </si>
  <si>
    <t>Sprawozdanie ze sprzedaży biletów przejazdowych w okresie od ……… do …………. na linii 14</t>
  </si>
  <si>
    <t>Sprawozdanie ze sprzedaży biletów przejazdowych w okresie od ……… do …………. na linii 16</t>
  </si>
  <si>
    <t>Sprawozdanie ze sprzedaży biletów przejazdowych w okresie od ……… do …………. na wszystkich liniach łącznie</t>
  </si>
  <si>
    <t>Załącznik nr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</si>
</sst>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</font>
    <font>
      <sz val="10"/>
      <color rgb="FF000000"/>
      <name val="Calibri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2" fontId="4" fillId="0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4" fillId="0" borderId="5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0" fillId="5" borderId="0" xfId="0" applyFill="1"/>
    <xf numFmtId="0" fontId="4" fillId="5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/>
    <xf numFmtId="0" fontId="12" fillId="0" borderId="4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2" fontId="12" fillId="0" borderId="1" xfId="0" quotePrefix="1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2" fontId="11" fillId="3" borderId="1" xfId="0" applyNumberFormat="1" applyFont="1" applyFill="1" applyBorder="1" applyAlignment="1">
      <alignment horizontal="center" vertical="center"/>
    </xf>
    <xf numFmtId="0" fontId="11" fillId="5" borderId="3" xfId="0" applyFont="1" applyFill="1" applyBorder="1"/>
    <xf numFmtId="0" fontId="11" fillId="5" borderId="0" xfId="0" applyFont="1" applyFill="1"/>
    <xf numFmtId="9" fontId="11" fillId="4" borderId="2" xfId="0" applyNumberFormat="1" applyFont="1" applyFill="1" applyBorder="1" applyAlignment="1">
      <alignment horizontal="center" vertical="center"/>
    </xf>
    <xf numFmtId="9" fontId="11" fillId="4" borderId="6" xfId="0" applyNumberFormat="1" applyFont="1" applyFill="1" applyBorder="1" applyAlignment="1">
      <alignment horizontal="center" vertical="center"/>
    </xf>
    <xf numFmtId="9" fontId="11" fillId="4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4" xfId="0" quotePrefix="1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quotePrefix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quotePrefix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2" fontId="4" fillId="3" borderId="4" xfId="0" quotePrefix="1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0" fontId="9" fillId="2" borderId="5" xfId="0" quotePrefix="1" applyFont="1" applyFill="1" applyBorder="1" applyAlignment="1">
      <alignment horizontal="center" vertical="center" wrapText="1"/>
    </xf>
    <xf numFmtId="1" fontId="4" fillId="3" borderId="4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10" fillId="2" borderId="1" xfId="0" quotePrefix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10" fillId="3" borderId="1" xfId="0" quotePrefix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C68DD-DC3C-4B55-9624-3A41ADF3FDA0}">
  <dimension ref="A1:AU48"/>
  <sheetViews>
    <sheetView tabSelected="1" zoomScale="80" zoomScaleNormal="80" workbookViewId="0">
      <selection activeCell="K2" sqref="K2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83</v>
      </c>
    </row>
    <row r="2" spans="1:47" x14ac:dyDescent="0.25">
      <c r="A2" t="s">
        <v>1</v>
      </c>
    </row>
    <row r="4" spans="1:47" ht="18.75" x14ac:dyDescent="0.3">
      <c r="A4" s="1" t="s">
        <v>82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63" t="s">
        <v>45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C13+C20+C25+C31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33" t="s">
        <v>31</v>
      </c>
      <c r="B15" s="34" t="s">
        <v>14</v>
      </c>
      <c r="C15" s="35">
        <f>H15+K15+N15</f>
        <v>0</v>
      </c>
      <c r="D15" s="35">
        <f>H15+K15+N15</f>
        <v>0</v>
      </c>
      <c r="E15" s="36" t="s">
        <v>11</v>
      </c>
      <c r="F15" s="37">
        <v>2</v>
      </c>
      <c r="G15" s="32">
        <f>'linia 0'!G15+'linia 1'!G15+'linia 2'!G15+'linia 3'!G15+'linia 4'!G15+'linia 5'!G15+'linia 6'!G15+'linia 7'!G15+'linia 10'!G15+'linia 12'!G15+'linia 13'!G15+'linia 14'!G15+'linia 16'!G15</f>
        <v>0</v>
      </c>
      <c r="H15" s="35">
        <f>F15*G15</f>
        <v>0</v>
      </c>
      <c r="I15" s="37">
        <v>1</v>
      </c>
      <c r="J15" s="32">
        <f>'linia 0'!J15+'linia 1'!J15+'linia 2'!J15+'linia 3'!J15+'linia 4'!J15+'linia 5'!J15+'linia 6'!J15+'linia 7'!J15+'linia 10'!J15+'linia 12'!J15+'linia 13'!J15+'linia 14'!J15+'linia 16'!J15</f>
        <v>0</v>
      </c>
      <c r="K15" s="35">
        <f>I15*J15</f>
        <v>0</v>
      </c>
      <c r="L15" s="38" t="s">
        <v>11</v>
      </c>
      <c r="M15" s="32">
        <f>'linia 0'!M15+'linia 1'!M15+'linia 2'!M15+'linia 3'!M15+'linia 4'!M15+'linia 5'!M15+'linia 6'!M15+'linia 7'!M15+'linia 10'!M15+'linia 12'!M15+'linia 13'!M15+'linia 14'!M15+'linia 16'!M15</f>
        <v>0</v>
      </c>
      <c r="N15" s="38">
        <f>Q15+T15+W15+Z15+AC15+AF15</f>
        <v>0</v>
      </c>
      <c r="O15" s="18">
        <f>$F15-$F15*O$7</f>
        <v>0</v>
      </c>
      <c r="P15" s="32">
        <f>'linia 0'!P15+'linia 1'!P15+'linia 2'!P15+'linia 3'!P15+'linia 4'!P15+'linia 5'!P15+'linia 6'!P15+'linia 7'!P15+'linia 10'!P15+'linia 12'!P15+'linia 13'!P15+'linia 14'!P15+'linia 16'!P15</f>
        <v>0</v>
      </c>
      <c r="Q15" s="39">
        <f>O15*P15</f>
        <v>0</v>
      </c>
      <c r="R15" s="18">
        <f>$F15-$F15*R$7</f>
        <v>0.10000000000000009</v>
      </c>
      <c r="S15" s="32">
        <f>'linia 0'!S15+'linia 1'!S15+'linia 2'!S15+'linia 3'!S15+'linia 4'!S15+'linia 5'!S15+'linia 6'!S15+'linia 7'!S15+'linia 10'!S15+'linia 12'!S15+'linia 13'!S15+'linia 14'!S15+'linia 16'!S15</f>
        <v>0</v>
      </c>
      <c r="T15" s="39">
        <f>R15*S15</f>
        <v>0</v>
      </c>
      <c r="U15" s="18">
        <f>$F15-$F15*U$7</f>
        <v>0.1399999999999999</v>
      </c>
      <c r="V15" s="32">
        <f>'linia 0'!V15+'linia 1'!V15+'linia 2'!V15+'linia 3'!V15+'linia 4'!V15+'linia 5'!V15+'linia 6'!V15+'linia 7'!V15+'linia 10'!V15+'linia 12'!V15+'linia 13'!V15+'linia 14'!V15+'linia 16'!V15</f>
        <v>0</v>
      </c>
      <c r="W15" s="39">
        <f>U15*V15</f>
        <v>0</v>
      </c>
      <c r="X15" s="18">
        <f>$F15-$F15*X$7</f>
        <v>0.43999999999999995</v>
      </c>
      <c r="Y15" s="32">
        <f>'linia 0'!Y15+'linia 1'!Y15+'linia 2'!Y15+'linia 3'!Y15+'linia 4'!Y15+'linia 5'!Y15+'linia 6'!Y15+'linia 7'!Y15+'linia 10'!Y15+'linia 12'!Y15+'linia 13'!Y15+'linia 14'!Y15+'linia 16'!Y15</f>
        <v>0</v>
      </c>
      <c r="Z15" s="39">
        <f>X15*Y15</f>
        <v>0</v>
      </c>
      <c r="AA15" s="18">
        <f>$F15-$F15*AA$7</f>
        <v>1.02</v>
      </c>
      <c r="AB15" s="32">
        <f>'linia 0'!AB15+'linia 1'!AB15+'linia 2'!AB15+'linia 3'!AB15+'linia 4'!AB15+'linia 5'!AB15+'linia 6'!AB15+'linia 7'!AB15+'linia 10'!AB15+'linia 12'!AB15+'linia 13'!AB15+'linia 14'!AB15+'linia 16'!AB15</f>
        <v>0</v>
      </c>
      <c r="AC15" s="39">
        <f>AA15*AB15</f>
        <v>0</v>
      </c>
      <c r="AD15" s="18">
        <f>$F15-$F15*AD$7</f>
        <v>1.26</v>
      </c>
      <c r="AE15" s="32">
        <f>'linia 0'!AE15+'linia 1'!AE15+'linia 2'!AE15+'linia 3'!AE15+'linia 4'!AE15+'linia 5'!AE15+'linia 6'!AE15+'linia 7'!AE15+'linia 10'!AE15+'linia 12'!AE15+'linia 13'!AE15+'linia 14'!AE15+'linia 16'!AE15</f>
        <v>0</v>
      </c>
      <c r="AF15" s="39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33" t="s">
        <v>32</v>
      </c>
      <c r="B16" s="34" t="s">
        <v>16</v>
      </c>
      <c r="C16" s="35">
        <f t="shared" ref="C16:C19" si="1">H16+K16+N16</f>
        <v>0</v>
      </c>
      <c r="D16" s="35">
        <f t="shared" ref="D16:D19" si="2">H16+K16+N16</f>
        <v>0</v>
      </c>
      <c r="E16" s="36" t="s">
        <v>11</v>
      </c>
      <c r="F16" s="37">
        <v>3.4</v>
      </c>
      <c r="G16" s="32">
        <f>'linia 0'!G16+'linia 1'!G16+'linia 2'!G16+'linia 3'!G16+'linia 4'!G16+'linia 5'!G16+'linia 6'!G16+'linia 7'!G16+'linia 10'!G16+'linia 12'!G16+'linia 13'!G16+'linia 14'!G16+'linia 16'!G16</f>
        <v>0</v>
      </c>
      <c r="H16" s="35">
        <f t="shared" ref="H16:H18" si="3">F16*G16</f>
        <v>0</v>
      </c>
      <c r="I16" s="37">
        <v>1.7</v>
      </c>
      <c r="J16" s="32">
        <f>'linia 0'!J16+'linia 1'!J16+'linia 2'!J16+'linia 3'!J16+'linia 4'!J16+'linia 5'!J16+'linia 6'!J16+'linia 7'!J16+'linia 10'!J16+'linia 12'!J16+'linia 13'!J16+'linia 14'!J16+'linia 16'!J16</f>
        <v>0</v>
      </c>
      <c r="K16" s="35">
        <f t="shared" ref="K16:K18" si="4">I16*J16</f>
        <v>0</v>
      </c>
      <c r="L16" s="38" t="s">
        <v>11</v>
      </c>
      <c r="M16" s="32">
        <f>'linia 0'!M16+'linia 1'!M16+'linia 2'!M16+'linia 3'!M16+'linia 4'!M16+'linia 5'!M16+'linia 6'!M16+'linia 7'!M16+'linia 10'!M16+'linia 12'!M16+'linia 13'!M16+'linia 14'!M16+'linia 16'!M16</f>
        <v>0</v>
      </c>
      <c r="N16" s="38">
        <f t="shared" ref="N16:N19" si="5">Q16+T16+W16+Z16+AC16+AF16</f>
        <v>0</v>
      </c>
      <c r="O16" s="18">
        <f t="shared" ref="O16:O19" si="6">$F16-$F16*O$7</f>
        <v>0</v>
      </c>
      <c r="P16" s="32">
        <f>'linia 0'!P16+'linia 1'!P16+'linia 2'!P16+'linia 3'!P16+'linia 4'!P16+'linia 5'!P16+'linia 6'!P16+'linia 7'!P16+'linia 10'!P16+'linia 12'!P16+'linia 13'!P16+'linia 14'!P16+'linia 16'!P16</f>
        <v>0</v>
      </c>
      <c r="Q16" s="35">
        <f t="shared" ref="Q16:Q18" si="7">O16*P16</f>
        <v>0</v>
      </c>
      <c r="R16" s="18">
        <f t="shared" ref="R16:R19" si="8">$F16-$F16*R$7</f>
        <v>0.16999999999999993</v>
      </c>
      <c r="S16" s="32">
        <f>'linia 0'!S16+'linia 1'!S16+'linia 2'!S16+'linia 3'!S16+'linia 4'!S16+'linia 5'!S16+'linia 6'!S16+'linia 7'!S16+'linia 10'!S16+'linia 12'!S16+'linia 13'!S16+'linia 14'!S16+'linia 16'!S16</f>
        <v>0</v>
      </c>
      <c r="T16" s="35">
        <f t="shared" ref="T16:T18" si="9">R16*S16</f>
        <v>0</v>
      </c>
      <c r="U16" s="18">
        <f t="shared" ref="U16:U19" si="10">$F16-$F16*U$7</f>
        <v>0.23799999999999999</v>
      </c>
      <c r="V16" s="32">
        <f>'linia 0'!V16+'linia 1'!V16+'linia 2'!V16+'linia 3'!V16+'linia 4'!V16+'linia 5'!V16+'linia 6'!V16+'linia 7'!V16+'linia 10'!V16+'linia 12'!V16+'linia 13'!V16+'linia 14'!V16+'linia 16'!V16</f>
        <v>0</v>
      </c>
      <c r="W16" s="35">
        <f t="shared" ref="W16:W18" si="11">U16*V16</f>
        <v>0</v>
      </c>
      <c r="X16" s="18">
        <f t="shared" ref="X16:X19" si="12">$F16-$F16*X$7</f>
        <v>0.74799999999999978</v>
      </c>
      <c r="Y16" s="32">
        <f>'linia 0'!Y16+'linia 1'!Y16+'linia 2'!Y16+'linia 3'!Y16+'linia 4'!Y16+'linia 5'!Y16+'linia 6'!Y16+'linia 7'!Y16+'linia 10'!Y16+'linia 12'!Y16+'linia 13'!Y16+'linia 14'!Y16+'linia 16'!Y16</f>
        <v>0</v>
      </c>
      <c r="Z16" s="35">
        <f t="shared" ref="Z16:Z18" si="13">X16*Y16</f>
        <v>0</v>
      </c>
      <c r="AA16" s="18">
        <f t="shared" ref="AA16:AA19" si="14">$F16-$F16*AA$7</f>
        <v>1.734</v>
      </c>
      <c r="AB16" s="32">
        <f>'linia 0'!AB16+'linia 1'!AB16+'linia 2'!AB16+'linia 3'!AB16+'linia 4'!AB16+'linia 5'!AB16+'linia 6'!AB16+'linia 7'!AB16+'linia 10'!AB16+'linia 12'!AB16+'linia 13'!AB16+'linia 14'!AB16+'linia 16'!AB16</f>
        <v>0</v>
      </c>
      <c r="AC16" s="35">
        <f t="shared" ref="AC16:AC18" si="15">AA16*AB16</f>
        <v>0</v>
      </c>
      <c r="AD16" s="18">
        <f t="shared" ref="AD16:AD19" si="16">$F16-$F16*AD$7</f>
        <v>2.1419999999999999</v>
      </c>
      <c r="AE16" s="32">
        <f>'linia 0'!AE16+'linia 1'!AE16+'linia 2'!AE16+'linia 3'!AE16+'linia 4'!AE16+'linia 5'!AE16+'linia 6'!AE16+'linia 7'!AE16+'linia 10'!AE16+'linia 12'!AE16+'linia 13'!AE16+'linia 14'!AE16+'linia 16'!AE16</f>
        <v>0</v>
      </c>
      <c r="AF16" s="3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33" t="s">
        <v>33</v>
      </c>
      <c r="B17" s="34" t="s">
        <v>17</v>
      </c>
      <c r="C17" s="35">
        <f t="shared" si="1"/>
        <v>0</v>
      </c>
      <c r="D17" s="35">
        <f t="shared" si="2"/>
        <v>0</v>
      </c>
      <c r="E17" s="36" t="s">
        <v>11</v>
      </c>
      <c r="F17" s="37">
        <v>4</v>
      </c>
      <c r="G17" s="32">
        <f>'linia 0'!G17+'linia 1'!G17+'linia 2'!G17+'linia 3'!G17+'linia 4'!G17+'linia 5'!G17+'linia 6'!G17+'linia 7'!G17+'linia 10'!G17+'linia 12'!G17+'linia 13'!G17+'linia 14'!G17+'linia 16'!G17</f>
        <v>0</v>
      </c>
      <c r="H17" s="35">
        <f t="shared" si="3"/>
        <v>0</v>
      </c>
      <c r="I17" s="37">
        <v>2</v>
      </c>
      <c r="J17" s="32">
        <f>'linia 0'!J17+'linia 1'!J17+'linia 2'!J17+'linia 3'!J17+'linia 4'!J17+'linia 5'!J17+'linia 6'!J17+'linia 7'!J17+'linia 10'!J17+'linia 12'!J17+'linia 13'!J17+'linia 14'!J17+'linia 16'!J17</f>
        <v>0</v>
      </c>
      <c r="K17" s="35">
        <f t="shared" si="4"/>
        <v>0</v>
      </c>
      <c r="L17" s="38" t="s">
        <v>11</v>
      </c>
      <c r="M17" s="32">
        <f>'linia 0'!M17+'linia 1'!M17+'linia 2'!M17+'linia 3'!M17+'linia 4'!M17+'linia 5'!M17+'linia 6'!M17+'linia 7'!M17+'linia 10'!M17+'linia 12'!M17+'linia 13'!M17+'linia 14'!M17+'linia 16'!M17</f>
        <v>0</v>
      </c>
      <c r="N17" s="38">
        <f t="shared" si="5"/>
        <v>0</v>
      </c>
      <c r="O17" s="18">
        <f t="shared" si="6"/>
        <v>0</v>
      </c>
      <c r="P17" s="32">
        <f>'linia 0'!P17+'linia 1'!P17+'linia 2'!P17+'linia 3'!P17+'linia 4'!P17+'linia 5'!P17+'linia 6'!P17+'linia 7'!P17+'linia 10'!P17+'linia 12'!P17+'linia 13'!P17+'linia 14'!P17+'linia 16'!P17</f>
        <v>0</v>
      </c>
      <c r="Q17" s="35">
        <f t="shared" si="7"/>
        <v>0</v>
      </c>
      <c r="R17" s="18">
        <f t="shared" si="8"/>
        <v>0.20000000000000018</v>
      </c>
      <c r="S17" s="32">
        <f>'linia 0'!S17+'linia 1'!S17+'linia 2'!S17+'linia 3'!S17+'linia 4'!S17+'linia 5'!S17+'linia 6'!S17+'linia 7'!S17+'linia 10'!S17+'linia 12'!S17+'linia 13'!S17+'linia 14'!S17+'linia 16'!S17</f>
        <v>0</v>
      </c>
      <c r="T17" s="35">
        <f t="shared" si="9"/>
        <v>0</v>
      </c>
      <c r="U17" s="18">
        <f t="shared" si="10"/>
        <v>0.2799999999999998</v>
      </c>
      <c r="V17" s="32">
        <f>'linia 0'!V17+'linia 1'!V17+'linia 2'!V17+'linia 3'!V17+'linia 4'!V17+'linia 5'!V17+'linia 6'!V17+'linia 7'!V17+'linia 10'!V17+'linia 12'!V17+'linia 13'!V17+'linia 14'!V17+'linia 16'!V17</f>
        <v>0</v>
      </c>
      <c r="W17" s="35">
        <f t="shared" si="11"/>
        <v>0</v>
      </c>
      <c r="X17" s="18">
        <f t="shared" si="12"/>
        <v>0.87999999999999989</v>
      </c>
      <c r="Y17" s="32">
        <f>'linia 0'!Y17+'linia 1'!Y17+'linia 2'!Y17+'linia 3'!Y17+'linia 4'!Y17+'linia 5'!Y17+'linia 6'!Y17+'linia 7'!Y17+'linia 10'!Y17+'linia 12'!Y17+'linia 13'!Y17+'linia 14'!Y17+'linia 16'!Y17</f>
        <v>0</v>
      </c>
      <c r="Z17" s="35">
        <f t="shared" si="13"/>
        <v>0</v>
      </c>
      <c r="AA17" s="18">
        <f t="shared" si="14"/>
        <v>2.04</v>
      </c>
      <c r="AB17" s="32">
        <f>'linia 0'!AB17+'linia 1'!AB17+'linia 2'!AB17+'linia 3'!AB17+'linia 4'!AB17+'linia 5'!AB17+'linia 6'!AB17+'linia 7'!AB17+'linia 10'!AB17+'linia 12'!AB17+'linia 13'!AB17+'linia 14'!AB17+'linia 16'!AB17</f>
        <v>0</v>
      </c>
      <c r="AC17" s="35">
        <f t="shared" si="15"/>
        <v>0</v>
      </c>
      <c r="AD17" s="18">
        <f t="shared" si="16"/>
        <v>2.52</v>
      </c>
      <c r="AE17" s="32">
        <f>'linia 0'!AE17+'linia 1'!AE17+'linia 2'!AE17+'linia 3'!AE17+'linia 4'!AE17+'linia 5'!AE17+'linia 6'!AE17+'linia 7'!AE17+'linia 10'!AE17+'linia 12'!AE17+'linia 13'!AE17+'linia 14'!AE17+'linia 16'!AE17</f>
        <v>0</v>
      </c>
      <c r="AF17" s="3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33" t="s">
        <v>34</v>
      </c>
      <c r="B18" s="34" t="s">
        <v>18</v>
      </c>
      <c r="C18" s="35">
        <f t="shared" si="1"/>
        <v>0</v>
      </c>
      <c r="D18" s="35">
        <f t="shared" si="2"/>
        <v>0</v>
      </c>
      <c r="E18" s="36" t="s">
        <v>11</v>
      </c>
      <c r="F18" s="37">
        <v>4.8</v>
      </c>
      <c r="G18" s="32">
        <f>'linia 0'!G18+'linia 1'!G18+'linia 2'!G18+'linia 3'!G18+'linia 4'!G18+'linia 5'!G18+'linia 6'!G18+'linia 7'!G18+'linia 10'!G18+'linia 12'!G18+'linia 13'!G18+'linia 14'!G18+'linia 16'!G18</f>
        <v>0</v>
      </c>
      <c r="H18" s="35">
        <f t="shared" si="3"/>
        <v>0</v>
      </c>
      <c r="I18" s="37">
        <v>2.4</v>
      </c>
      <c r="J18" s="32">
        <f>'linia 0'!J18+'linia 1'!J18+'linia 2'!J18+'linia 3'!J18+'linia 4'!J18+'linia 5'!J18+'linia 6'!J18+'linia 7'!J18+'linia 10'!J18+'linia 12'!J18+'linia 13'!J18+'linia 14'!J18+'linia 16'!J18</f>
        <v>0</v>
      </c>
      <c r="K18" s="35">
        <f t="shared" si="4"/>
        <v>0</v>
      </c>
      <c r="L18" s="38" t="s">
        <v>11</v>
      </c>
      <c r="M18" s="32">
        <f>'linia 0'!M18+'linia 1'!M18+'linia 2'!M18+'linia 3'!M18+'linia 4'!M18+'linia 5'!M18+'linia 6'!M18+'linia 7'!M18+'linia 10'!M18+'linia 12'!M18+'linia 13'!M18+'linia 14'!M18+'linia 16'!M18</f>
        <v>0</v>
      </c>
      <c r="N18" s="38">
        <f t="shared" si="5"/>
        <v>0</v>
      </c>
      <c r="O18" s="18">
        <f t="shared" si="6"/>
        <v>0</v>
      </c>
      <c r="P18" s="32">
        <f>'linia 0'!P18+'linia 1'!P18+'linia 2'!P18+'linia 3'!P18+'linia 4'!P18+'linia 5'!P18+'linia 6'!P18+'linia 7'!P18+'linia 10'!P18+'linia 12'!P18+'linia 13'!P18+'linia 14'!P18+'linia 16'!P18</f>
        <v>0</v>
      </c>
      <c r="Q18" s="35">
        <f t="shared" si="7"/>
        <v>0</v>
      </c>
      <c r="R18" s="18">
        <f t="shared" si="8"/>
        <v>0.24000000000000021</v>
      </c>
      <c r="S18" s="32">
        <f>'linia 0'!S18+'linia 1'!S18+'linia 2'!S18+'linia 3'!S18+'linia 4'!S18+'linia 5'!S18+'linia 6'!S18+'linia 7'!S18+'linia 10'!S18+'linia 12'!S18+'linia 13'!S18+'linia 14'!S18+'linia 16'!S18</f>
        <v>0</v>
      </c>
      <c r="T18" s="35">
        <f t="shared" si="9"/>
        <v>0</v>
      </c>
      <c r="U18" s="18">
        <f t="shared" si="10"/>
        <v>0.33599999999999941</v>
      </c>
      <c r="V18" s="32">
        <f>'linia 0'!V18+'linia 1'!V18+'linia 2'!V18+'linia 3'!V18+'linia 4'!V18+'linia 5'!V18+'linia 6'!V18+'linia 7'!V18+'linia 10'!V18+'linia 12'!V18+'linia 13'!V18+'linia 14'!V18+'linia 16'!V18</f>
        <v>0</v>
      </c>
      <c r="W18" s="35">
        <f t="shared" si="11"/>
        <v>0</v>
      </c>
      <c r="X18" s="18">
        <f t="shared" si="12"/>
        <v>1.056</v>
      </c>
      <c r="Y18" s="32">
        <f>'linia 0'!Y18+'linia 1'!Y18+'linia 2'!Y18+'linia 3'!Y18+'linia 4'!Y18+'linia 5'!Y18+'linia 6'!Y18+'linia 7'!Y18+'linia 10'!Y18+'linia 12'!Y18+'linia 13'!Y18+'linia 14'!Y18+'linia 16'!Y18</f>
        <v>0</v>
      </c>
      <c r="Z18" s="35">
        <f t="shared" si="13"/>
        <v>0</v>
      </c>
      <c r="AA18" s="18">
        <f t="shared" si="14"/>
        <v>2.448</v>
      </c>
      <c r="AB18" s="32">
        <f>'linia 0'!AB18+'linia 1'!AB18+'linia 2'!AB18+'linia 3'!AB18+'linia 4'!AB18+'linia 5'!AB18+'linia 6'!AB18+'linia 7'!AB18+'linia 10'!AB18+'linia 12'!AB18+'linia 13'!AB18+'linia 14'!AB18+'linia 16'!AB18</f>
        <v>0</v>
      </c>
      <c r="AC18" s="35">
        <f t="shared" si="15"/>
        <v>0</v>
      </c>
      <c r="AD18" s="18">
        <f t="shared" si="16"/>
        <v>3.024</v>
      </c>
      <c r="AE18" s="32">
        <f>'linia 0'!AE18+'linia 1'!AE18+'linia 2'!AE18+'linia 3'!AE18+'linia 4'!AE18+'linia 5'!AE18+'linia 6'!AE18+'linia 7'!AE18+'linia 10'!AE18+'linia 12'!AE18+'linia 13'!AE18+'linia 14'!AE18+'linia 16'!AE18</f>
        <v>0</v>
      </c>
      <c r="AF18" s="3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33" t="s">
        <v>35</v>
      </c>
      <c r="B19" s="34" t="s">
        <v>19</v>
      </c>
      <c r="C19" s="35">
        <f t="shared" si="1"/>
        <v>0</v>
      </c>
      <c r="D19" s="35">
        <f t="shared" si="2"/>
        <v>0</v>
      </c>
      <c r="E19" s="36" t="s">
        <v>11</v>
      </c>
      <c r="F19" s="37">
        <v>5.4</v>
      </c>
      <c r="G19" s="32">
        <f>'linia 0'!G19+'linia 1'!G19+'linia 2'!G19+'linia 3'!G19+'linia 4'!G19+'linia 5'!G19+'linia 6'!G19+'linia 7'!G19+'linia 10'!G19+'linia 12'!G19+'linia 13'!G19+'linia 14'!G19+'linia 16'!G19</f>
        <v>0</v>
      </c>
      <c r="H19" s="35">
        <f>F19*G19</f>
        <v>0</v>
      </c>
      <c r="I19" s="37">
        <v>2.7</v>
      </c>
      <c r="J19" s="32">
        <f>'linia 0'!J19+'linia 1'!J19+'linia 2'!J19+'linia 3'!J19+'linia 4'!J19+'linia 5'!J19+'linia 6'!J19+'linia 7'!J19+'linia 10'!J19+'linia 12'!J19+'linia 13'!J19+'linia 14'!J19+'linia 16'!J19</f>
        <v>0</v>
      </c>
      <c r="K19" s="35">
        <f>I19*J19</f>
        <v>0</v>
      </c>
      <c r="L19" s="38" t="s">
        <v>11</v>
      </c>
      <c r="M19" s="32">
        <f>'linia 0'!M19+'linia 1'!M19+'linia 2'!M19+'linia 3'!M19+'linia 4'!M19+'linia 5'!M19+'linia 6'!M19+'linia 7'!M19+'linia 10'!M19+'linia 12'!M19+'linia 13'!M19+'linia 14'!M19+'linia 16'!M19</f>
        <v>0</v>
      </c>
      <c r="N19" s="38">
        <f t="shared" si="5"/>
        <v>0</v>
      </c>
      <c r="O19" s="18">
        <f t="shared" si="6"/>
        <v>0</v>
      </c>
      <c r="P19" s="32">
        <f>'linia 0'!P19+'linia 1'!P19+'linia 2'!P19+'linia 3'!P19+'linia 4'!P19+'linia 5'!P19+'linia 6'!P19+'linia 7'!P19+'linia 10'!P19+'linia 12'!P19+'linia 13'!P19+'linia 14'!P19+'linia 16'!P19</f>
        <v>0</v>
      </c>
      <c r="Q19" s="35">
        <f>O19*P19</f>
        <v>0</v>
      </c>
      <c r="R19" s="18">
        <f t="shared" si="8"/>
        <v>0.27000000000000046</v>
      </c>
      <c r="S19" s="32">
        <f>'linia 0'!S19+'linia 1'!S19+'linia 2'!S19+'linia 3'!S19+'linia 4'!S19+'linia 5'!S19+'linia 6'!S19+'linia 7'!S19+'linia 10'!S19+'linia 12'!S19+'linia 13'!S19+'linia 14'!S19+'linia 16'!S19</f>
        <v>0</v>
      </c>
      <c r="T19" s="35">
        <f>R19*S19</f>
        <v>0</v>
      </c>
      <c r="U19" s="18">
        <f t="shared" si="10"/>
        <v>0.37800000000000011</v>
      </c>
      <c r="V19" s="32">
        <f>'linia 0'!V19+'linia 1'!V19+'linia 2'!V19+'linia 3'!V19+'linia 4'!V19+'linia 5'!V19+'linia 6'!V19+'linia 7'!V19+'linia 10'!V19+'linia 12'!V19+'linia 13'!V19+'linia 14'!V19+'linia 16'!V19</f>
        <v>0</v>
      </c>
      <c r="W19" s="35">
        <f>U19*V19</f>
        <v>0</v>
      </c>
      <c r="X19" s="18">
        <f t="shared" si="12"/>
        <v>1.1879999999999997</v>
      </c>
      <c r="Y19" s="32">
        <f>'linia 0'!Y19+'linia 1'!Y19+'linia 2'!Y19+'linia 3'!Y19+'linia 4'!Y19+'linia 5'!Y19+'linia 6'!Y19+'linia 7'!Y19+'linia 10'!Y19+'linia 12'!Y19+'linia 13'!Y19+'linia 14'!Y19+'linia 16'!Y19</f>
        <v>0</v>
      </c>
      <c r="Z19" s="35">
        <f>X19*Y19</f>
        <v>0</v>
      </c>
      <c r="AA19" s="18">
        <f t="shared" si="14"/>
        <v>2.7540000000000004</v>
      </c>
      <c r="AB19" s="32">
        <f>'linia 0'!AB19+'linia 1'!AB19+'linia 2'!AB19+'linia 3'!AB19+'linia 4'!AB19+'linia 5'!AB19+'linia 6'!AB19+'linia 7'!AB19+'linia 10'!AB19+'linia 12'!AB19+'linia 13'!AB19+'linia 14'!AB19+'linia 16'!AB19</f>
        <v>0</v>
      </c>
      <c r="AC19" s="35">
        <f>AA19*AB19</f>
        <v>0</v>
      </c>
      <c r="AD19" s="18">
        <f t="shared" si="16"/>
        <v>3.4020000000000001</v>
      </c>
      <c r="AE19" s="32">
        <f>'linia 0'!AE19+'linia 1'!AE19+'linia 2'!AE19+'linia 3'!AE19+'linia 4'!AE19+'linia 5'!AE19+'linia 6'!AE19+'linia 7'!AE19+'linia 10'!AE19+'linia 12'!AE19+'linia 13'!AE19+'linia 14'!AE19+'linia 16'!AE19</f>
        <v>0</v>
      </c>
      <c r="AF19" s="3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2">
        <f>'linia 0'!G22+'linia 1'!G22+'linia 2'!G22+'linia 3'!G22+'linia 4'!G22+'linia 5'!G22+'linia 6'!G22+'linia 7'!G22+'linia 10'!G22+'linia 12'!G22+'linia 13'!G22+'linia 14'!G22+'linia 16'!G22</f>
        <v>0</v>
      </c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2">
        <f>'linia 0'!AH22+'linia 1'!AH22+'linia 2'!AH22+'linia 3'!AH22+'linia 4'!AH22+'linia 5'!AH22+'linia 6'!AH22+'linia 7'!AH22+'linia 10'!AH22+'linia 12'!AH22+'linia 13'!AH22+'linia 14'!AH22+'linia 16'!AH22</f>
        <v>0</v>
      </c>
      <c r="AI22" s="17">
        <f>AG22*AH22</f>
        <v>0</v>
      </c>
      <c r="AJ22" s="18">
        <f>$F22-$F22*AJ$7</f>
        <v>96.0792</v>
      </c>
      <c r="AK22" s="32">
        <f>'linia 0'!AK22+'linia 1'!AK22+'linia 2'!AK22+'linia 3'!AK22+'linia 4'!AK22+'linia 5'!AK22+'linia 6'!AK22+'linia 7'!AK22+'linia 10'!AK22+'linia 12'!AK22+'linia 13'!AK22+'linia 14'!AK22+'linia 16'!AK22</f>
        <v>0</v>
      </c>
      <c r="AL22" s="17">
        <f>AJ22*AK22</f>
        <v>0</v>
      </c>
      <c r="AM22" s="18">
        <f>$F22-$F22*AM$7</f>
        <v>100.00080000000001</v>
      </c>
      <c r="AN22" s="32">
        <f>'linia 0'!AN22+'linia 1'!AN22+'linia 2'!AN22+'linia 3'!AN22+'linia 4'!AN22+'linia 5'!AN22+'linia 6'!AN22+'linia 7'!AN22+'linia 10'!AN22+'linia 12'!AN22+'linia 13'!AN22+'linia 14'!AN22+'linia 16'!AN22</f>
        <v>0</v>
      </c>
      <c r="AO22" s="17">
        <f>AM22*AN22</f>
        <v>0</v>
      </c>
      <c r="AP22" s="18">
        <f>$F22-$F22*AP$7</f>
        <v>123.53040000000001</v>
      </c>
      <c r="AQ22" s="32">
        <f>'linia 0'!AQ22+'linia 1'!AQ22+'linia 2'!AQ22+'linia 3'!AQ22+'linia 4'!AQ22+'linia 5'!AQ22+'linia 6'!AQ22+'linia 7'!AQ22+'linia 10'!AQ22+'linia 12'!AQ22+'linia 13'!AQ22+'linia 14'!AQ22+'linia 16'!AQ22</f>
        <v>0</v>
      </c>
      <c r="AR22" s="17">
        <f>AP22*AQ22</f>
        <v>0</v>
      </c>
      <c r="AS22" s="18">
        <f>$F22-$F22*AS$7</f>
        <v>131.37360000000001</v>
      </c>
      <c r="AT22" s="32">
        <f>'linia 0'!AT22+'linia 1'!AT22+'linia 2'!AT22+'linia 3'!AT22+'linia 4'!AT22+'linia 5'!AT22+'linia 6'!AT22+'linia 7'!AT22+'linia 10'!AT22+'linia 12'!AT22+'linia 13'!AT22+'linia 14'!AT22+'linia 16'!AT22</f>
        <v>0</v>
      </c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2">
        <f>'linia 0'!G23+'linia 1'!G23+'linia 2'!G23+'linia 3'!G23+'linia 4'!G23+'linia 5'!G23+'linia 6'!G23+'linia 7'!G23+'linia 10'!G23+'linia 12'!G23+'linia 13'!G23+'linia 14'!G23+'linia 16'!G23</f>
        <v>0</v>
      </c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2">
        <f>'linia 0'!AH23+'linia 1'!AH23+'linia 2'!AH23+'linia 3'!AH23+'linia 4'!AH23+'linia 5'!AH23+'linia 6'!AH23+'linia 7'!AH23+'linia 10'!AH23+'linia 12'!AH23+'linia 13'!AH23+'linia 14'!AH23+'linia 16'!AH23</f>
        <v>0</v>
      </c>
      <c r="AI23" s="15">
        <f t="shared" ref="AI23:AI24" si="23">AG23*AH23</f>
        <v>0</v>
      </c>
      <c r="AJ23" s="18">
        <f t="shared" ref="AJ23:AJ24" si="24">$F23-$F23*AJ$7</f>
        <v>105.68809999999999</v>
      </c>
      <c r="AK23" s="32">
        <f>'linia 0'!AK23+'linia 1'!AK23+'linia 2'!AK23+'linia 3'!AK23+'linia 4'!AK23+'linia 5'!AK23+'linia 6'!AK23+'linia 7'!AK23+'linia 10'!AK23+'linia 12'!AK23+'linia 13'!AK23+'linia 14'!AK23+'linia 16'!AK23</f>
        <v>0</v>
      </c>
      <c r="AL23" s="15">
        <f t="shared" ref="AL23:AL24" si="25">AJ23*AK23</f>
        <v>0</v>
      </c>
      <c r="AM23" s="18">
        <f t="shared" ref="AM23:AM24" si="26">$F23-$F23*AM$7</f>
        <v>110.00190000000001</v>
      </c>
      <c r="AN23" s="32">
        <f>'linia 0'!AN23+'linia 1'!AN23+'linia 2'!AN23+'linia 3'!AN23+'linia 4'!AN23+'linia 5'!AN23+'linia 6'!AN23+'linia 7'!AN23+'linia 10'!AN23+'linia 12'!AN23+'linia 13'!AN23+'linia 14'!AN23+'linia 16'!AN23</f>
        <v>0</v>
      </c>
      <c r="AO23" s="15">
        <f t="shared" ref="AO23:AO24" si="27">AM23*AN23</f>
        <v>0</v>
      </c>
      <c r="AP23" s="18">
        <f t="shared" ref="AP23:AP24" si="28">$F23-$F23*AP$7</f>
        <v>135.88470000000001</v>
      </c>
      <c r="AQ23" s="32">
        <f>'linia 0'!AQ23+'linia 1'!AQ23+'linia 2'!AQ23+'linia 3'!AQ23+'linia 4'!AQ23+'linia 5'!AQ23+'linia 6'!AQ23+'linia 7'!AQ23+'linia 10'!AQ23+'linia 12'!AQ23+'linia 13'!AQ23+'linia 14'!AQ23+'linia 16'!AQ23</f>
        <v>0</v>
      </c>
      <c r="AR23" s="15">
        <f t="shared" ref="AR23:AR24" si="29">AP23*AQ23</f>
        <v>0</v>
      </c>
      <c r="AS23" s="18">
        <f t="shared" ref="AS23:AS24" si="30">$F23-$F23*AS$7</f>
        <v>144.51229999999998</v>
      </c>
      <c r="AT23" s="32">
        <f>'linia 0'!AT23+'linia 1'!AT23+'linia 2'!AT23+'linia 3'!AT23+'linia 4'!AT23+'linia 5'!AT23+'linia 6'!AT23+'linia 7'!AT23+'linia 10'!AT23+'linia 12'!AT23+'linia 13'!AT23+'linia 14'!AT23+'linia 16'!AT23</f>
        <v>0</v>
      </c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2">
        <f>'linia 0'!G24+'linia 1'!G24+'linia 2'!G24+'linia 3'!G24+'linia 4'!G24+'linia 5'!G24+'linia 6'!G24+'linia 7'!G24+'linia 10'!G24+'linia 12'!G24+'linia 13'!G24+'linia 14'!G24+'linia 16'!G24</f>
        <v>0</v>
      </c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40">
        <f>'linia 0'!AH24+'linia 1'!AH24+'linia 2'!AH24+'linia 3'!AH24+'linia 4'!AH24+'linia 5'!AH24+'linia 6'!AH24+'linia 7'!AH24+'linia 10'!AH24+'linia 12'!AH24+'linia 13'!AH24+'linia 14'!AH24+'linia 16'!AH24</f>
        <v>0</v>
      </c>
      <c r="AI24" s="15">
        <f t="shared" si="23"/>
        <v>0</v>
      </c>
      <c r="AJ24" s="18">
        <f t="shared" si="24"/>
        <v>134.50989999999999</v>
      </c>
      <c r="AK24" s="40">
        <f>'linia 0'!AK24+'linia 1'!AK24+'linia 2'!AK24+'linia 3'!AK24+'linia 4'!AK24+'linia 5'!AK24+'linia 6'!AK24+'linia 7'!AK24+'linia 10'!AK24+'linia 12'!AK24+'linia 13'!AK24+'linia 14'!AK24+'linia 16'!AK24</f>
        <v>0</v>
      </c>
      <c r="AL24" s="15">
        <f t="shared" si="25"/>
        <v>0</v>
      </c>
      <c r="AM24" s="18">
        <f t="shared" si="26"/>
        <v>140.0001</v>
      </c>
      <c r="AN24" s="40">
        <f>'linia 0'!AN24+'linia 1'!AN24+'linia 2'!AN24+'linia 3'!AN24+'linia 4'!AN24+'linia 5'!AN24+'linia 6'!AN24+'linia 7'!AN24+'linia 10'!AN24+'linia 12'!AN24+'linia 13'!AN24+'linia 14'!AN24+'linia 16'!AN24</f>
        <v>0</v>
      </c>
      <c r="AO24" s="15">
        <f t="shared" si="27"/>
        <v>0</v>
      </c>
      <c r="AP24" s="18">
        <f t="shared" si="28"/>
        <v>172.94130000000001</v>
      </c>
      <c r="AQ24" s="40">
        <f>'linia 0'!AQ24+'linia 1'!AQ24+'linia 2'!AQ24+'linia 3'!AQ24+'linia 4'!AQ24+'linia 5'!AQ24+'linia 6'!AQ24+'linia 7'!AQ24+'linia 10'!AQ24+'linia 12'!AQ24+'linia 13'!AQ24+'linia 14'!AQ24+'linia 16'!AQ24</f>
        <v>0</v>
      </c>
      <c r="AR24" s="15">
        <f t="shared" si="29"/>
        <v>0</v>
      </c>
      <c r="AS24" s="18">
        <f t="shared" si="30"/>
        <v>183.92169999999999</v>
      </c>
      <c r="AT24" s="40">
        <f>'linia 0'!AT24+'linia 1'!AT24+'linia 2'!AT24+'linia 3'!AT24+'linia 4'!AT24+'linia 5'!AT24+'linia 6'!AT24+'linia 7'!AT24+'linia 10'!AT24+'linia 12'!AT24+'linia 13'!AT24+'linia 14'!AT24+'linia 16'!AT24</f>
        <v>0</v>
      </c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91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92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2">
        <f>'linia 0'!G27+'linia 1'!G27+'linia 2'!G27+'linia 3'!G27+'linia 4'!G27+'linia 5'!G27+'linia 6'!G27+'linia 7'!G27+'linia 10'!G27+'linia 12'!G27+'linia 13'!G27+'linia 14'!G27+'linia 16'!G27</f>
        <v>0</v>
      </c>
      <c r="H27" s="15">
        <f>F27*G27</f>
        <v>0</v>
      </c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2">
        <f>'linia 0'!G28+'linia 1'!G28+'linia 2'!G28+'linia 3'!G28+'linia 4'!G28+'linia 5'!G28+'linia 6'!G28+'linia 7'!G28+'linia 10'!G28+'linia 12'!G28+'linia 13'!G28+'linia 14'!G28+'linia 16'!G28</f>
        <v>0</v>
      </c>
      <c r="H28" s="15">
        <f t="shared" ref="H28:H30" si="34">F28*G28</f>
        <v>0</v>
      </c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2">
        <f>'linia 0'!G29+'linia 1'!G29+'linia 2'!G29+'linia 3'!G29+'linia 4'!G29+'linia 5'!G29+'linia 6'!G29+'linia 7'!G29+'linia 10'!G29+'linia 12'!G29+'linia 13'!G29+'linia 14'!G29+'linia 16'!G29</f>
        <v>0</v>
      </c>
      <c r="H29" s="15">
        <f t="shared" si="34"/>
        <v>0</v>
      </c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40">
        <f>'linia 0'!G30+'linia 1'!G30+'linia 2'!G30+'linia 3'!G30+'linia 4'!G30+'linia 5'!G30+'linia 6'!G30+'linia 7'!G30+'linia 10'!G30+'linia 12'!G30+'linia 13'!G30+'linia 14'!G30+'linia 16'!G30</f>
        <v>0</v>
      </c>
      <c r="H30" s="15">
        <f t="shared" si="34"/>
        <v>0</v>
      </c>
    </row>
    <row r="31" spans="1:47" s="16" customFormat="1" ht="26.25" customHeight="1" x14ac:dyDescent="0.2">
      <c r="A31" s="41">
        <v>4</v>
      </c>
      <c r="B31" s="42" t="s">
        <v>67</v>
      </c>
      <c r="C31" s="44">
        <f>SUM(C32:C36)</f>
        <v>0</v>
      </c>
    </row>
    <row r="32" spans="1:47" s="16" customFormat="1" ht="33" customHeight="1" x14ac:dyDescent="0.2">
      <c r="A32" s="9" t="s">
        <v>48</v>
      </c>
      <c r="B32" s="25" t="s">
        <v>24</v>
      </c>
      <c r="C32" s="45"/>
    </row>
    <row r="33" spans="1:4" s="16" customFormat="1" ht="31.5" customHeight="1" x14ac:dyDescent="0.2">
      <c r="A33" s="9" t="s">
        <v>49</v>
      </c>
      <c r="B33" s="25" t="s">
        <v>25</v>
      </c>
      <c r="C33" s="45"/>
    </row>
    <row r="34" spans="1:4" s="16" customFormat="1" ht="27.75" customHeight="1" x14ac:dyDescent="0.2">
      <c r="A34" s="9" t="s">
        <v>50</v>
      </c>
      <c r="B34" s="25" t="s">
        <v>26</v>
      </c>
      <c r="C34" s="45"/>
    </row>
    <row r="35" spans="1:4" s="16" customFormat="1" ht="30" customHeight="1" x14ac:dyDescent="0.2">
      <c r="A35" s="9" t="s">
        <v>51</v>
      </c>
      <c r="B35" s="25" t="s">
        <v>27</v>
      </c>
      <c r="C35" s="45"/>
    </row>
    <row r="36" spans="1:4" s="16" customFormat="1" ht="23.25" customHeight="1" x14ac:dyDescent="0.2">
      <c r="A36" s="9" t="s">
        <v>52</v>
      </c>
      <c r="B36" s="43" t="s">
        <v>68</v>
      </c>
      <c r="C36" s="31"/>
    </row>
    <row r="37" spans="1:4" s="16" customFormat="1" ht="12.75" x14ac:dyDescent="0.2"/>
    <row r="38" spans="1:4" s="16" customFormat="1" x14ac:dyDescent="0.25">
      <c r="B38" s="28" t="s">
        <v>54</v>
      </c>
      <c r="C38" s="46"/>
      <c r="D38" s="46"/>
    </row>
    <row r="39" spans="1:4" s="16" customFormat="1" ht="12.75" x14ac:dyDescent="0.2"/>
    <row r="40" spans="1:4" s="16" customFormat="1" ht="12.75" x14ac:dyDescent="0.2"/>
    <row r="41" spans="1:4" s="16" customFormat="1" ht="12.75" x14ac:dyDescent="0.2"/>
    <row r="42" spans="1:4" s="16" customFormat="1" ht="12.75" x14ac:dyDescent="0.2"/>
    <row r="43" spans="1:4" s="16" customFormat="1" ht="12.75" x14ac:dyDescent="0.2"/>
    <row r="44" spans="1:4" s="16" customFormat="1" ht="12.75" x14ac:dyDescent="0.2"/>
    <row r="45" spans="1:4" s="16" customFormat="1" ht="12.75" x14ac:dyDescent="0.2"/>
    <row r="46" spans="1:4" s="16" customFormat="1" ht="12.75" x14ac:dyDescent="0.2"/>
    <row r="47" spans="1:4" s="16" customFormat="1" ht="12.75" x14ac:dyDescent="0.2"/>
    <row r="48" spans="1:4" s="16" customFormat="1" ht="12.75" x14ac:dyDescent="0.2"/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71859-E842-44B7-9FA0-3BB6A58C3D71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77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62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BDBFA-B3E2-4F43-A134-927C5370EA63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78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63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03C79-AFF7-4195-81F8-8F0F03706D9A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79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64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9AA73-0C75-4062-BE40-9E8649089863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80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65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FD097-9983-4A9E-870D-F821E2A13486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81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66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AACE4-9415-4397-A19C-250E040A5B3B}">
  <dimension ref="A1:AU35"/>
  <sheetViews>
    <sheetView zoomScale="80" zoomScaleNormal="80" workbookViewId="0">
      <selection activeCell="A4" sqref="A4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1" width="9.140625" customWidth="1"/>
    <col min="12" max="12" width="7.85546875" customWidth="1"/>
    <col min="13" max="14" width="9.140625" customWidth="1"/>
    <col min="15" max="15" width="7" style="16" customWidth="1"/>
    <col min="16" max="16" width="7.28515625" style="16" customWidth="1"/>
    <col min="17" max="25" width="8.8554687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69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46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" t="s">
        <v>28</v>
      </c>
      <c r="G8" s="2" t="s">
        <v>29</v>
      </c>
      <c r="H8" s="2" t="s">
        <v>30</v>
      </c>
      <c r="I8" s="2" t="s">
        <v>28</v>
      </c>
      <c r="J8" s="2" t="s">
        <v>29</v>
      </c>
      <c r="K8" s="2" t="s">
        <v>30</v>
      </c>
      <c r="L8" s="2" t="s">
        <v>28</v>
      </c>
      <c r="M8" s="2" t="s">
        <v>29</v>
      </c>
      <c r="N8" s="2" t="s">
        <v>30</v>
      </c>
      <c r="O8" s="2" t="s">
        <v>28</v>
      </c>
      <c r="P8" s="2" t="s">
        <v>29</v>
      </c>
      <c r="Q8" s="2" t="s">
        <v>30</v>
      </c>
      <c r="R8" s="2" t="s">
        <v>28</v>
      </c>
      <c r="S8" s="2" t="s">
        <v>29</v>
      </c>
      <c r="T8" s="2" t="s">
        <v>30</v>
      </c>
      <c r="U8" s="2" t="s">
        <v>28</v>
      </c>
      <c r="V8" s="2" t="s">
        <v>29</v>
      </c>
      <c r="W8" s="2" t="s">
        <v>30</v>
      </c>
      <c r="X8" s="2" t="s">
        <v>28</v>
      </c>
      <c r="Y8" s="2" t="s">
        <v>29</v>
      </c>
      <c r="Z8" s="2" t="s">
        <v>30</v>
      </c>
      <c r="AA8" s="2" t="s">
        <v>28</v>
      </c>
      <c r="AB8" s="2" t="s">
        <v>29</v>
      </c>
      <c r="AC8" s="2" t="s">
        <v>30</v>
      </c>
      <c r="AD8" s="2" t="s">
        <v>28</v>
      </c>
      <c r="AE8" s="2" t="s">
        <v>29</v>
      </c>
      <c r="AF8" s="2" t="s">
        <v>30</v>
      </c>
      <c r="AG8" s="2" t="s">
        <v>28</v>
      </c>
      <c r="AH8" s="2" t="s">
        <v>29</v>
      </c>
      <c r="AI8" s="2" t="s">
        <v>30</v>
      </c>
      <c r="AJ8" s="2" t="s">
        <v>28</v>
      </c>
      <c r="AK8" s="2" t="s">
        <v>29</v>
      </c>
      <c r="AL8" s="2" t="s">
        <v>30</v>
      </c>
      <c r="AM8" s="2" t="s">
        <v>28</v>
      </c>
      <c r="AN8" s="2" t="s">
        <v>29</v>
      </c>
      <c r="AO8" s="2" t="s">
        <v>30</v>
      </c>
      <c r="AP8" s="2" t="s">
        <v>28</v>
      </c>
      <c r="AQ8" s="2" t="s">
        <v>29</v>
      </c>
      <c r="AR8" s="2" t="s">
        <v>30</v>
      </c>
      <c r="AS8" s="2" t="s">
        <v>28</v>
      </c>
      <c r="AT8" s="2" t="s">
        <v>29</v>
      </c>
      <c r="AU8" s="2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ref="L10" si="1">K10+1</f>
        <v>12</v>
      </c>
      <c r="M10" s="6">
        <f t="shared" ref="M10" si="2">L10+1</f>
        <v>13</v>
      </c>
      <c r="N10" s="6">
        <f t="shared" ref="N10" si="3">M10+1</f>
        <v>14</v>
      </c>
      <c r="O10" s="6">
        <f t="shared" ref="O10" si="4">N10+1</f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5">H16+K16+N16</f>
        <v>0</v>
      </c>
      <c r="D16" s="15">
        <f t="shared" ref="D16:D19" si="6">H16+K16+N16</f>
        <v>0</v>
      </c>
      <c r="E16" s="27" t="s">
        <v>11</v>
      </c>
      <c r="F16" s="11">
        <v>3.4</v>
      </c>
      <c r="G16" s="29"/>
      <c r="H16" s="15">
        <f t="shared" ref="H16:H18" si="7">F16*G16</f>
        <v>0</v>
      </c>
      <c r="I16" s="11">
        <v>1.7</v>
      </c>
      <c r="J16" s="29"/>
      <c r="K16" s="15">
        <f t="shared" ref="K16:K18" si="8">I16*J16</f>
        <v>0</v>
      </c>
      <c r="L16" s="23" t="s">
        <v>11</v>
      </c>
      <c r="M16" s="24">
        <f t="shared" ref="M16:N19" si="9">P16+S16+V16+Y16+AB16+AE16</f>
        <v>0</v>
      </c>
      <c r="N16" s="23">
        <f t="shared" si="9"/>
        <v>0</v>
      </c>
      <c r="O16" s="18">
        <f t="shared" ref="O16:O19" si="10">$F16-$F16*O$7</f>
        <v>0</v>
      </c>
      <c r="P16" s="31"/>
      <c r="Q16" s="15">
        <f t="shared" ref="Q16:Q18" si="11">O16*P16</f>
        <v>0</v>
      </c>
      <c r="R16" s="18">
        <f t="shared" ref="R16:R19" si="12">$F16-$F16*R$7</f>
        <v>0.16999999999999993</v>
      </c>
      <c r="S16" s="31"/>
      <c r="T16" s="15">
        <f t="shared" ref="T16:T18" si="13">R16*S16</f>
        <v>0</v>
      </c>
      <c r="U16" s="18">
        <f t="shared" ref="U16:U19" si="14">$F16-$F16*U$7</f>
        <v>0.23799999999999999</v>
      </c>
      <c r="V16" s="31"/>
      <c r="W16" s="15">
        <f t="shared" ref="W16:W18" si="15">U16*V16</f>
        <v>0</v>
      </c>
      <c r="X16" s="18">
        <f t="shared" ref="X16:X19" si="16">$F16-$F16*X$7</f>
        <v>0.74799999999999978</v>
      </c>
      <c r="Y16" s="31"/>
      <c r="Z16" s="15">
        <f t="shared" ref="Z16:Z18" si="17">X16*Y16</f>
        <v>0</v>
      </c>
      <c r="AA16" s="18">
        <f t="shared" ref="AA16:AA19" si="18">$F16-$F16*AA$7</f>
        <v>1.734</v>
      </c>
      <c r="AB16" s="31"/>
      <c r="AC16" s="15">
        <f t="shared" ref="AC16:AC18" si="19">AA16*AB16</f>
        <v>0</v>
      </c>
      <c r="AD16" s="18">
        <f t="shared" ref="AD16:AD19" si="20">$F16-$F16*AD$7</f>
        <v>2.1419999999999999</v>
      </c>
      <c r="AE16" s="31"/>
      <c r="AF16" s="15">
        <f t="shared" ref="AF16:AF18" si="21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5"/>
        <v>0</v>
      </c>
      <c r="D17" s="15">
        <f t="shared" si="6"/>
        <v>0</v>
      </c>
      <c r="E17" s="27" t="s">
        <v>11</v>
      </c>
      <c r="F17" s="11">
        <v>4</v>
      </c>
      <c r="G17" s="29"/>
      <c r="H17" s="15">
        <f t="shared" si="7"/>
        <v>0</v>
      </c>
      <c r="I17" s="11">
        <v>2</v>
      </c>
      <c r="J17" s="29"/>
      <c r="K17" s="15">
        <f t="shared" si="8"/>
        <v>0</v>
      </c>
      <c r="L17" s="23" t="s">
        <v>11</v>
      </c>
      <c r="M17" s="24">
        <f t="shared" si="9"/>
        <v>0</v>
      </c>
      <c r="N17" s="23">
        <f t="shared" si="9"/>
        <v>0</v>
      </c>
      <c r="O17" s="18">
        <f t="shared" si="10"/>
        <v>0</v>
      </c>
      <c r="P17" s="31"/>
      <c r="Q17" s="15">
        <f t="shared" si="11"/>
        <v>0</v>
      </c>
      <c r="R17" s="18">
        <f t="shared" si="12"/>
        <v>0.20000000000000018</v>
      </c>
      <c r="S17" s="31"/>
      <c r="T17" s="15">
        <f t="shared" si="13"/>
        <v>0</v>
      </c>
      <c r="U17" s="18">
        <f t="shared" si="14"/>
        <v>0.2799999999999998</v>
      </c>
      <c r="V17" s="31"/>
      <c r="W17" s="15">
        <f t="shared" si="15"/>
        <v>0</v>
      </c>
      <c r="X17" s="18">
        <f t="shared" si="16"/>
        <v>0.87999999999999989</v>
      </c>
      <c r="Y17" s="31"/>
      <c r="Z17" s="15">
        <f t="shared" si="17"/>
        <v>0</v>
      </c>
      <c r="AA17" s="18">
        <f t="shared" si="18"/>
        <v>2.04</v>
      </c>
      <c r="AB17" s="31"/>
      <c r="AC17" s="15">
        <f t="shared" si="19"/>
        <v>0</v>
      </c>
      <c r="AD17" s="18">
        <f t="shared" si="20"/>
        <v>2.52</v>
      </c>
      <c r="AE17" s="31"/>
      <c r="AF17" s="15">
        <f t="shared" si="21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5"/>
        <v>0</v>
      </c>
      <c r="D18" s="15">
        <f t="shared" si="6"/>
        <v>0</v>
      </c>
      <c r="E18" s="27" t="s">
        <v>11</v>
      </c>
      <c r="F18" s="11">
        <v>4.8</v>
      </c>
      <c r="G18" s="29"/>
      <c r="H18" s="15">
        <f t="shared" si="7"/>
        <v>0</v>
      </c>
      <c r="I18" s="11">
        <v>2.4</v>
      </c>
      <c r="J18" s="29"/>
      <c r="K18" s="15">
        <f t="shared" si="8"/>
        <v>0</v>
      </c>
      <c r="L18" s="23" t="s">
        <v>11</v>
      </c>
      <c r="M18" s="24">
        <f t="shared" si="9"/>
        <v>0</v>
      </c>
      <c r="N18" s="23">
        <f t="shared" si="9"/>
        <v>0</v>
      </c>
      <c r="O18" s="18">
        <f t="shared" si="10"/>
        <v>0</v>
      </c>
      <c r="P18" s="31"/>
      <c r="Q18" s="15">
        <f t="shared" si="11"/>
        <v>0</v>
      </c>
      <c r="R18" s="18">
        <f t="shared" si="12"/>
        <v>0.24000000000000021</v>
      </c>
      <c r="S18" s="31"/>
      <c r="T18" s="15">
        <f t="shared" si="13"/>
        <v>0</v>
      </c>
      <c r="U18" s="18">
        <f t="shared" si="14"/>
        <v>0.33599999999999941</v>
      </c>
      <c r="V18" s="31"/>
      <c r="W18" s="15">
        <f t="shared" si="15"/>
        <v>0</v>
      </c>
      <c r="X18" s="18">
        <f t="shared" si="16"/>
        <v>1.056</v>
      </c>
      <c r="Y18" s="31"/>
      <c r="Z18" s="15">
        <f t="shared" si="17"/>
        <v>0</v>
      </c>
      <c r="AA18" s="18">
        <f t="shared" si="18"/>
        <v>2.448</v>
      </c>
      <c r="AB18" s="31"/>
      <c r="AC18" s="15">
        <f t="shared" si="19"/>
        <v>0</v>
      </c>
      <c r="AD18" s="18">
        <f t="shared" si="20"/>
        <v>3.024</v>
      </c>
      <c r="AE18" s="31"/>
      <c r="AF18" s="15">
        <f t="shared" si="21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5"/>
        <v>0</v>
      </c>
      <c r="D19" s="15">
        <f t="shared" si="6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9"/>
        <v>0</v>
      </c>
      <c r="N19" s="23">
        <f t="shared" si="9"/>
        <v>0</v>
      </c>
      <c r="O19" s="18">
        <f t="shared" si="10"/>
        <v>0</v>
      </c>
      <c r="P19" s="31"/>
      <c r="Q19" s="15">
        <f>O19*P19</f>
        <v>0</v>
      </c>
      <c r="R19" s="18">
        <f t="shared" si="12"/>
        <v>0.27000000000000046</v>
      </c>
      <c r="S19" s="31"/>
      <c r="T19" s="15">
        <f>R19*S19</f>
        <v>0</v>
      </c>
      <c r="U19" s="18">
        <f t="shared" si="14"/>
        <v>0.37800000000000011</v>
      </c>
      <c r="V19" s="31"/>
      <c r="W19" s="15">
        <f>U19*V19</f>
        <v>0</v>
      </c>
      <c r="X19" s="18">
        <f t="shared" si="16"/>
        <v>1.1879999999999997</v>
      </c>
      <c r="Y19" s="31"/>
      <c r="Z19" s="15">
        <f>X19*Y19</f>
        <v>0</v>
      </c>
      <c r="AA19" s="18">
        <f t="shared" si="18"/>
        <v>2.7540000000000004</v>
      </c>
      <c r="AB19" s="31"/>
      <c r="AC19" s="15">
        <f>AA19*AB19</f>
        <v>0</v>
      </c>
      <c r="AD19" s="18">
        <f t="shared" si="20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22">H23+N23</f>
        <v>0</v>
      </c>
      <c r="D23" s="27" t="s">
        <v>53</v>
      </c>
      <c r="E23" s="15">
        <f t="shared" ref="E23:E24" si="23">H23+N23</f>
        <v>0</v>
      </c>
      <c r="F23" s="13">
        <v>215.69</v>
      </c>
      <c r="G23" s="30"/>
      <c r="H23" s="15">
        <f t="shared" ref="H23:H24" si="24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5">AH23+AK23+AN23+AQ23+AT23</f>
        <v>0</v>
      </c>
      <c r="N23" s="23">
        <f t="shared" si="25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6">$F23-$F23*AG$7</f>
        <v>15.098299999999995</v>
      </c>
      <c r="AH23" s="31"/>
      <c r="AI23" s="15">
        <f t="shared" ref="AI23:AI24" si="27">AG23*AH23</f>
        <v>0</v>
      </c>
      <c r="AJ23" s="18">
        <f t="shared" ref="AJ23:AJ24" si="28">$F23-$F23*AJ$7</f>
        <v>105.68809999999999</v>
      </c>
      <c r="AK23" s="31"/>
      <c r="AL23" s="15">
        <f t="shared" ref="AL23:AL24" si="29">AJ23*AK23</f>
        <v>0</v>
      </c>
      <c r="AM23" s="18">
        <f t="shared" ref="AM23:AM24" si="30">$F23-$F23*AM$7</f>
        <v>110.00190000000001</v>
      </c>
      <c r="AN23" s="31"/>
      <c r="AO23" s="15">
        <f t="shared" ref="AO23:AO24" si="31">AM23*AN23</f>
        <v>0</v>
      </c>
      <c r="AP23" s="18">
        <f t="shared" ref="AP23:AP24" si="32">$F23-$F23*AP$7</f>
        <v>135.88470000000001</v>
      </c>
      <c r="AQ23" s="31"/>
      <c r="AR23" s="15">
        <f t="shared" ref="AR23:AR24" si="33">AP23*AQ23</f>
        <v>0</v>
      </c>
      <c r="AS23" s="18">
        <f t="shared" ref="AS23:AS24" si="34">$F23-$F23*AS$7</f>
        <v>144.51229999999998</v>
      </c>
      <c r="AT23" s="31"/>
      <c r="AU23" s="15">
        <f t="shared" ref="AU23:AU24" si="35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22"/>
        <v>0</v>
      </c>
      <c r="D24" s="27" t="s">
        <v>53</v>
      </c>
      <c r="E24" s="15">
        <f t="shared" si="23"/>
        <v>0</v>
      </c>
      <c r="F24" s="13">
        <v>274.51</v>
      </c>
      <c r="G24" s="30"/>
      <c r="H24" s="15">
        <f t="shared" si="24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5"/>
        <v>0</v>
      </c>
      <c r="N24" s="23">
        <f t="shared" si="25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6"/>
        <v>19.215699999999998</v>
      </c>
      <c r="AH24" s="31"/>
      <c r="AI24" s="15">
        <f t="shared" si="27"/>
        <v>0</v>
      </c>
      <c r="AJ24" s="18">
        <f t="shared" si="28"/>
        <v>134.50989999999999</v>
      </c>
      <c r="AK24" s="31"/>
      <c r="AL24" s="15">
        <f t="shared" si="29"/>
        <v>0</v>
      </c>
      <c r="AM24" s="18">
        <f t="shared" si="30"/>
        <v>140.0001</v>
      </c>
      <c r="AN24" s="31"/>
      <c r="AO24" s="15">
        <f t="shared" si="31"/>
        <v>0</v>
      </c>
      <c r="AP24" s="18">
        <f t="shared" si="32"/>
        <v>172.94130000000001</v>
      </c>
      <c r="AQ24" s="31"/>
      <c r="AR24" s="15">
        <f t="shared" si="33"/>
        <v>0</v>
      </c>
      <c r="AS24" s="18">
        <f t="shared" si="34"/>
        <v>183.92169999999999</v>
      </c>
      <c r="AT24" s="31"/>
      <c r="AU24" s="15">
        <f t="shared" si="35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6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6"/>
        <v>0</v>
      </c>
      <c r="D28" s="27" t="s">
        <v>53</v>
      </c>
      <c r="E28" s="15">
        <f t="shared" ref="E28:E30" si="37">H28</f>
        <v>0</v>
      </c>
      <c r="F28" s="14">
        <v>100</v>
      </c>
      <c r="G28" s="30"/>
      <c r="H28" s="15">
        <f t="shared" ref="H28:H30" si="38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6"/>
        <v>0</v>
      </c>
      <c r="D29" s="27" t="s">
        <v>53</v>
      </c>
      <c r="E29" s="15">
        <f t="shared" si="37"/>
        <v>0</v>
      </c>
      <c r="F29" s="14">
        <v>110</v>
      </c>
      <c r="G29" s="30"/>
      <c r="H29" s="15">
        <f t="shared" si="38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6"/>
        <v>0</v>
      </c>
      <c r="D30" s="27" t="s">
        <v>53</v>
      </c>
      <c r="E30" s="15">
        <f t="shared" si="37"/>
        <v>0</v>
      </c>
      <c r="F30" s="14">
        <v>140</v>
      </c>
      <c r="G30" s="30"/>
      <c r="H30" s="15">
        <f t="shared" si="38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AM7:AO7"/>
    <mergeCell ref="AP7:AR7"/>
    <mergeCell ref="AS7:AU7"/>
    <mergeCell ref="L7:N7"/>
    <mergeCell ref="O7:Q7"/>
    <mergeCell ref="R7:T7"/>
    <mergeCell ref="U7:W7"/>
    <mergeCell ref="X7:Z7"/>
    <mergeCell ref="AA7:AC7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0D198-1765-4E04-AE78-02BD75051067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70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55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E3086-E09C-49ED-8AF6-F92CDCD7B11D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71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56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38CF8-27BA-4201-97DA-3FCFAF89677D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72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57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AB46A-8609-4394-AE63-AA12D3569AA0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73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58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D8637-911A-4C2A-81FC-F454B34024EA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74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59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B1D77-1FFE-4927-97A1-676B99090B3F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75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60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9A5C5-1B99-44A6-A644-9B2D8DB0E77B}">
  <dimension ref="A1:AU35"/>
  <sheetViews>
    <sheetView zoomScale="80" zoomScaleNormal="80" workbookViewId="0">
      <selection activeCell="A5" sqref="A5"/>
    </sheetView>
  </sheetViews>
  <sheetFormatPr defaultRowHeight="15" x14ac:dyDescent="0.25"/>
  <cols>
    <col min="1" max="1" width="6.140625" customWidth="1"/>
    <col min="2" max="2" width="40.85546875" customWidth="1"/>
    <col min="3" max="3" width="9.5703125" customWidth="1"/>
    <col min="4" max="4" width="11" customWidth="1"/>
    <col min="5" max="5" width="12.85546875" customWidth="1"/>
    <col min="6" max="7" width="7.42578125" customWidth="1"/>
    <col min="8" max="8" width="9.28515625" customWidth="1"/>
    <col min="9" max="10" width="7.5703125" customWidth="1"/>
    <col min="11" max="14" width="9.140625" customWidth="1"/>
    <col min="15" max="15" width="7" style="16" customWidth="1"/>
    <col min="16" max="16" width="7.28515625" style="16" customWidth="1"/>
    <col min="17" max="25" width="9.140625" style="16"/>
  </cols>
  <sheetData>
    <row r="1" spans="1:47" x14ac:dyDescent="0.25">
      <c r="A1" t="s">
        <v>0</v>
      </c>
    </row>
    <row r="2" spans="1:47" x14ac:dyDescent="0.25">
      <c r="A2" t="s">
        <v>1</v>
      </c>
    </row>
    <row r="4" spans="1:47" ht="18.75" x14ac:dyDescent="0.3">
      <c r="A4" s="1" t="s">
        <v>76</v>
      </c>
    </row>
    <row r="5" spans="1:47" ht="18.75" x14ac:dyDescent="0.3">
      <c r="A5" s="1"/>
    </row>
    <row r="6" spans="1:47" ht="25.5" customHeight="1" x14ac:dyDescent="0.25">
      <c r="A6" s="59" t="s">
        <v>2</v>
      </c>
      <c r="B6" s="60" t="s">
        <v>3</v>
      </c>
      <c r="C6" s="61" t="s">
        <v>4</v>
      </c>
      <c r="D6" s="50" t="s">
        <v>44</v>
      </c>
      <c r="E6" s="52"/>
      <c r="F6" s="50" t="s">
        <v>44</v>
      </c>
      <c r="G6" s="51"/>
      <c r="H6" s="51"/>
      <c r="I6" s="51"/>
      <c r="J6" s="51"/>
      <c r="K6" s="51"/>
      <c r="L6" s="51"/>
      <c r="M6" s="51"/>
      <c r="N6" s="52"/>
      <c r="O6" s="93" t="s">
        <v>61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5"/>
    </row>
    <row r="7" spans="1:47" ht="29.25" customHeight="1" x14ac:dyDescent="0.25">
      <c r="A7" s="59"/>
      <c r="B7" s="60"/>
      <c r="C7" s="62"/>
      <c r="D7" s="61" t="s">
        <v>5</v>
      </c>
      <c r="E7" s="61" t="s">
        <v>6</v>
      </c>
      <c r="F7" s="50" t="s">
        <v>15</v>
      </c>
      <c r="G7" s="51"/>
      <c r="H7" s="52"/>
      <c r="I7" s="50" t="s">
        <v>47</v>
      </c>
      <c r="J7" s="51"/>
      <c r="K7" s="52"/>
      <c r="L7" s="50" t="s">
        <v>45</v>
      </c>
      <c r="M7" s="51"/>
      <c r="N7" s="52"/>
      <c r="O7" s="47">
        <v>1</v>
      </c>
      <c r="P7" s="48"/>
      <c r="Q7" s="49"/>
      <c r="R7" s="47">
        <v>0.95</v>
      </c>
      <c r="S7" s="48"/>
      <c r="T7" s="49"/>
      <c r="U7" s="47">
        <v>0.93</v>
      </c>
      <c r="V7" s="48"/>
      <c r="W7" s="49"/>
      <c r="X7" s="47">
        <v>0.78</v>
      </c>
      <c r="Y7" s="48"/>
      <c r="Z7" s="49"/>
      <c r="AA7" s="47">
        <v>0.49</v>
      </c>
      <c r="AB7" s="48"/>
      <c r="AC7" s="49"/>
      <c r="AD7" s="47">
        <v>0.37</v>
      </c>
      <c r="AE7" s="48"/>
      <c r="AF7" s="49"/>
      <c r="AG7" s="47">
        <v>0.93</v>
      </c>
      <c r="AH7" s="48"/>
      <c r="AI7" s="49"/>
      <c r="AJ7" s="47">
        <v>0.51</v>
      </c>
      <c r="AK7" s="48"/>
      <c r="AL7" s="49"/>
      <c r="AM7" s="47">
        <v>0.49</v>
      </c>
      <c r="AN7" s="48"/>
      <c r="AO7" s="49"/>
      <c r="AP7" s="47">
        <v>0.37</v>
      </c>
      <c r="AQ7" s="48"/>
      <c r="AR7" s="49"/>
      <c r="AS7" s="47">
        <v>0.33</v>
      </c>
      <c r="AT7" s="48"/>
      <c r="AU7" s="49"/>
    </row>
    <row r="8" spans="1:47" ht="16.5" customHeight="1" x14ac:dyDescent="0.25">
      <c r="A8" s="59"/>
      <c r="B8" s="60"/>
      <c r="C8" s="58"/>
      <c r="D8" s="58"/>
      <c r="E8" s="58"/>
      <c r="F8" s="26" t="s">
        <v>28</v>
      </c>
      <c r="G8" s="26" t="s">
        <v>29</v>
      </c>
      <c r="H8" s="26" t="s">
        <v>30</v>
      </c>
      <c r="I8" s="26" t="s">
        <v>28</v>
      </c>
      <c r="J8" s="26" t="s">
        <v>29</v>
      </c>
      <c r="K8" s="26" t="s">
        <v>30</v>
      </c>
      <c r="L8" s="26" t="s">
        <v>28</v>
      </c>
      <c r="M8" s="26" t="s">
        <v>29</v>
      </c>
      <c r="N8" s="26" t="s">
        <v>30</v>
      </c>
      <c r="O8" s="26" t="s">
        <v>28</v>
      </c>
      <c r="P8" s="26" t="s">
        <v>29</v>
      </c>
      <c r="Q8" s="26" t="s">
        <v>30</v>
      </c>
      <c r="R8" s="26" t="s">
        <v>28</v>
      </c>
      <c r="S8" s="26" t="s">
        <v>29</v>
      </c>
      <c r="T8" s="26" t="s">
        <v>30</v>
      </c>
      <c r="U8" s="26" t="s">
        <v>28</v>
      </c>
      <c r="V8" s="26" t="s">
        <v>29</v>
      </c>
      <c r="W8" s="26" t="s">
        <v>30</v>
      </c>
      <c r="X8" s="26" t="s">
        <v>28</v>
      </c>
      <c r="Y8" s="26" t="s">
        <v>29</v>
      </c>
      <c r="Z8" s="26" t="s">
        <v>30</v>
      </c>
      <c r="AA8" s="26" t="s">
        <v>28</v>
      </c>
      <c r="AB8" s="26" t="s">
        <v>29</v>
      </c>
      <c r="AC8" s="26" t="s">
        <v>30</v>
      </c>
      <c r="AD8" s="26" t="s">
        <v>28</v>
      </c>
      <c r="AE8" s="26" t="s">
        <v>29</v>
      </c>
      <c r="AF8" s="26" t="s">
        <v>30</v>
      </c>
      <c r="AG8" s="26" t="s">
        <v>28</v>
      </c>
      <c r="AH8" s="26" t="s">
        <v>29</v>
      </c>
      <c r="AI8" s="26" t="s">
        <v>30</v>
      </c>
      <c r="AJ8" s="26" t="s">
        <v>28</v>
      </c>
      <c r="AK8" s="26" t="s">
        <v>29</v>
      </c>
      <c r="AL8" s="26" t="s">
        <v>30</v>
      </c>
      <c r="AM8" s="26" t="s">
        <v>28</v>
      </c>
      <c r="AN8" s="26" t="s">
        <v>29</v>
      </c>
      <c r="AO8" s="26" t="s">
        <v>30</v>
      </c>
      <c r="AP8" s="26" t="s">
        <v>28</v>
      </c>
      <c r="AQ8" s="26" t="s">
        <v>29</v>
      </c>
      <c r="AR8" s="26" t="s">
        <v>30</v>
      </c>
      <c r="AS8" s="26" t="s">
        <v>28</v>
      </c>
      <c r="AT8" s="26" t="s">
        <v>29</v>
      </c>
      <c r="AU8" s="26" t="s">
        <v>30</v>
      </c>
    </row>
    <row r="9" spans="1:47" x14ac:dyDescent="0.25">
      <c r="A9" s="59"/>
      <c r="B9" s="60"/>
      <c r="C9" s="4" t="s">
        <v>7</v>
      </c>
      <c r="D9" s="4" t="s">
        <v>7</v>
      </c>
      <c r="E9" s="4" t="s">
        <v>7</v>
      </c>
      <c r="F9" s="4" t="s">
        <v>7</v>
      </c>
      <c r="G9" s="3" t="s">
        <v>8</v>
      </c>
      <c r="H9" s="4" t="s">
        <v>7</v>
      </c>
      <c r="I9" s="4" t="s">
        <v>7</v>
      </c>
      <c r="J9" s="3" t="s">
        <v>8</v>
      </c>
      <c r="K9" s="4" t="s">
        <v>7</v>
      </c>
      <c r="L9" s="4" t="s">
        <v>7</v>
      </c>
      <c r="M9" s="3" t="s">
        <v>8</v>
      </c>
      <c r="N9" s="4" t="s">
        <v>7</v>
      </c>
      <c r="O9" s="4" t="s">
        <v>7</v>
      </c>
      <c r="P9" s="3" t="s">
        <v>8</v>
      </c>
      <c r="Q9" s="4" t="s">
        <v>7</v>
      </c>
      <c r="R9" s="4" t="s">
        <v>7</v>
      </c>
      <c r="S9" s="3" t="s">
        <v>8</v>
      </c>
      <c r="T9" s="4" t="s">
        <v>7</v>
      </c>
      <c r="U9" s="4" t="s">
        <v>7</v>
      </c>
      <c r="V9" s="3" t="s">
        <v>8</v>
      </c>
      <c r="W9" s="4" t="s">
        <v>7</v>
      </c>
      <c r="X9" s="4" t="s">
        <v>7</v>
      </c>
      <c r="Y9" s="3" t="s">
        <v>8</v>
      </c>
      <c r="Z9" s="4" t="s">
        <v>7</v>
      </c>
      <c r="AA9" s="4" t="s">
        <v>7</v>
      </c>
      <c r="AB9" s="3" t="s">
        <v>8</v>
      </c>
      <c r="AC9" s="4" t="s">
        <v>7</v>
      </c>
      <c r="AD9" s="4" t="s">
        <v>7</v>
      </c>
      <c r="AE9" s="3" t="s">
        <v>8</v>
      </c>
      <c r="AF9" s="4" t="s">
        <v>7</v>
      </c>
      <c r="AG9" s="4" t="s">
        <v>7</v>
      </c>
      <c r="AH9" s="3" t="s">
        <v>8</v>
      </c>
      <c r="AI9" s="4" t="s">
        <v>7</v>
      </c>
      <c r="AJ9" s="4" t="s">
        <v>7</v>
      </c>
      <c r="AK9" s="3" t="s">
        <v>8</v>
      </c>
      <c r="AL9" s="4" t="s">
        <v>7</v>
      </c>
      <c r="AM9" s="4" t="s">
        <v>7</v>
      </c>
      <c r="AN9" s="3" t="s">
        <v>8</v>
      </c>
      <c r="AO9" s="4" t="s">
        <v>7</v>
      </c>
      <c r="AP9" s="4" t="s">
        <v>7</v>
      </c>
      <c r="AQ9" s="3" t="s">
        <v>8</v>
      </c>
      <c r="AR9" s="4" t="s">
        <v>7</v>
      </c>
      <c r="AS9" s="4" t="s">
        <v>7</v>
      </c>
      <c r="AT9" s="3" t="s">
        <v>8</v>
      </c>
      <c r="AU9" s="4" t="s">
        <v>7</v>
      </c>
    </row>
    <row r="10" spans="1:47" x14ac:dyDescent="0.25">
      <c r="A10" s="5">
        <v>1</v>
      </c>
      <c r="B10" s="6">
        <f>A10+1</f>
        <v>2</v>
      </c>
      <c r="C10" s="6">
        <f>B10+1</f>
        <v>3</v>
      </c>
      <c r="D10" s="6">
        <f t="shared" ref="D10:AU10" si="0">C10+1</f>
        <v>4</v>
      </c>
      <c r="E10" s="6">
        <f t="shared" si="0"/>
        <v>5</v>
      </c>
      <c r="F10" s="6">
        <f t="shared" si="0"/>
        <v>6</v>
      </c>
      <c r="G10" s="6">
        <f t="shared" si="0"/>
        <v>7</v>
      </c>
      <c r="H10" s="6">
        <f t="shared" si="0"/>
        <v>8</v>
      </c>
      <c r="I10" s="6">
        <f t="shared" si="0"/>
        <v>9</v>
      </c>
      <c r="J10" s="6">
        <f t="shared" si="0"/>
        <v>10</v>
      </c>
      <c r="K10" s="6">
        <f t="shared" si="0"/>
        <v>11</v>
      </c>
      <c r="L10" s="6">
        <f t="shared" si="0"/>
        <v>12</v>
      </c>
      <c r="M10" s="6">
        <f t="shared" si="0"/>
        <v>13</v>
      </c>
      <c r="N10" s="6">
        <f t="shared" si="0"/>
        <v>14</v>
      </c>
      <c r="O10" s="6">
        <f t="shared" si="0"/>
        <v>15</v>
      </c>
      <c r="P10" s="6">
        <f t="shared" si="0"/>
        <v>16</v>
      </c>
      <c r="Q10" s="6">
        <f t="shared" si="0"/>
        <v>17</v>
      </c>
      <c r="R10" s="6">
        <f t="shared" si="0"/>
        <v>18</v>
      </c>
      <c r="S10" s="6">
        <f t="shared" si="0"/>
        <v>19</v>
      </c>
      <c r="T10" s="6">
        <f t="shared" si="0"/>
        <v>20</v>
      </c>
      <c r="U10" s="6">
        <f t="shared" si="0"/>
        <v>21</v>
      </c>
      <c r="V10" s="6">
        <f t="shared" si="0"/>
        <v>22</v>
      </c>
      <c r="W10" s="6">
        <f t="shared" si="0"/>
        <v>23</v>
      </c>
      <c r="X10" s="6">
        <f t="shared" si="0"/>
        <v>24</v>
      </c>
      <c r="Y10" s="6">
        <f t="shared" si="0"/>
        <v>25</v>
      </c>
      <c r="Z10" s="6">
        <f t="shared" si="0"/>
        <v>26</v>
      </c>
      <c r="AA10" s="6">
        <f t="shared" si="0"/>
        <v>27</v>
      </c>
      <c r="AB10" s="6">
        <f t="shared" si="0"/>
        <v>28</v>
      </c>
      <c r="AC10" s="6">
        <f t="shared" si="0"/>
        <v>29</v>
      </c>
      <c r="AD10" s="6">
        <f t="shared" si="0"/>
        <v>30</v>
      </c>
      <c r="AE10" s="6">
        <f t="shared" si="0"/>
        <v>31</v>
      </c>
      <c r="AF10" s="6">
        <f t="shared" si="0"/>
        <v>32</v>
      </c>
      <c r="AG10" s="6">
        <f t="shared" si="0"/>
        <v>33</v>
      </c>
      <c r="AH10" s="6">
        <f t="shared" si="0"/>
        <v>34</v>
      </c>
      <c r="AI10" s="6">
        <f t="shared" si="0"/>
        <v>35</v>
      </c>
      <c r="AJ10" s="6">
        <f t="shared" si="0"/>
        <v>36</v>
      </c>
      <c r="AK10" s="6">
        <f t="shared" si="0"/>
        <v>37</v>
      </c>
      <c r="AL10" s="6">
        <f t="shared" si="0"/>
        <v>38</v>
      </c>
      <c r="AM10" s="6">
        <f t="shared" si="0"/>
        <v>39</v>
      </c>
      <c r="AN10" s="6">
        <f t="shared" si="0"/>
        <v>40</v>
      </c>
      <c r="AO10" s="6">
        <f t="shared" si="0"/>
        <v>41</v>
      </c>
      <c r="AP10" s="6">
        <f t="shared" si="0"/>
        <v>42</v>
      </c>
      <c r="AQ10" s="6">
        <f t="shared" si="0"/>
        <v>43</v>
      </c>
      <c r="AR10" s="6">
        <f t="shared" si="0"/>
        <v>44</v>
      </c>
      <c r="AS10" s="6">
        <f t="shared" si="0"/>
        <v>45</v>
      </c>
      <c r="AT10" s="6">
        <f t="shared" si="0"/>
        <v>46</v>
      </c>
      <c r="AU10" s="6">
        <f t="shared" si="0"/>
        <v>47</v>
      </c>
    </row>
    <row r="11" spans="1:47" x14ac:dyDescent="0.25">
      <c r="A11" s="53" t="s">
        <v>9</v>
      </c>
      <c r="B11" s="53"/>
      <c r="C11" s="54">
        <f>C13+C20+C25</f>
        <v>0</v>
      </c>
      <c r="D11" s="55">
        <f>D13</f>
        <v>0</v>
      </c>
      <c r="E11" s="54">
        <f>E20+E25</f>
        <v>0</v>
      </c>
      <c r="F11" s="57" t="s">
        <v>11</v>
      </c>
      <c r="G11" s="57" t="s">
        <v>11</v>
      </c>
      <c r="H11" s="54">
        <f>H13+H20+H25</f>
        <v>0</v>
      </c>
      <c r="I11" s="57" t="s">
        <v>11</v>
      </c>
      <c r="J11" s="57" t="s">
        <v>11</v>
      </c>
      <c r="K11" s="54">
        <f>K13+K20+K25</f>
        <v>0</v>
      </c>
      <c r="L11" s="68" t="s">
        <v>11</v>
      </c>
      <c r="M11" s="68" t="s">
        <v>11</v>
      </c>
      <c r="N11" s="66">
        <f>N13+N20</f>
        <v>0</v>
      </c>
      <c r="O11" s="57" t="s">
        <v>11</v>
      </c>
      <c r="P11" s="57" t="s">
        <v>11</v>
      </c>
      <c r="Q11" s="54">
        <f>Q13+Q20</f>
        <v>0</v>
      </c>
      <c r="R11" s="57" t="s">
        <v>11</v>
      </c>
      <c r="S11" s="57" t="s">
        <v>11</v>
      </c>
      <c r="T11" s="54">
        <f>T13+T20</f>
        <v>0</v>
      </c>
      <c r="U11" s="57" t="s">
        <v>11</v>
      </c>
      <c r="V11" s="57" t="s">
        <v>11</v>
      </c>
      <c r="W11" s="54">
        <f>W13+W20</f>
        <v>0</v>
      </c>
      <c r="X11" s="57" t="s">
        <v>11</v>
      </c>
      <c r="Y11" s="57" t="s">
        <v>11</v>
      </c>
      <c r="Z11" s="54">
        <f>Z13+Z20</f>
        <v>0</v>
      </c>
      <c r="AA11" s="57" t="s">
        <v>11</v>
      </c>
      <c r="AB11" s="57" t="s">
        <v>11</v>
      </c>
      <c r="AC11" s="54">
        <f>AC13+AC20</f>
        <v>0</v>
      </c>
      <c r="AD11" s="57" t="s">
        <v>11</v>
      </c>
      <c r="AE11" s="57" t="s">
        <v>11</v>
      </c>
      <c r="AF11" s="54">
        <f>AF13+AF20</f>
        <v>0</v>
      </c>
      <c r="AG11" s="57" t="s">
        <v>11</v>
      </c>
      <c r="AH11" s="57" t="s">
        <v>11</v>
      </c>
      <c r="AI11" s="54">
        <f>AI13+AI20</f>
        <v>0</v>
      </c>
      <c r="AJ11" s="57" t="s">
        <v>11</v>
      </c>
      <c r="AK11" s="57" t="s">
        <v>11</v>
      </c>
      <c r="AL11" s="54">
        <f>AL13+AL20</f>
        <v>0</v>
      </c>
      <c r="AM11" s="57" t="s">
        <v>11</v>
      </c>
      <c r="AN11" s="57" t="s">
        <v>11</v>
      </c>
      <c r="AO11" s="54">
        <f>AO13+AO20</f>
        <v>0</v>
      </c>
      <c r="AP11" s="57" t="s">
        <v>11</v>
      </c>
      <c r="AQ11" s="57" t="s">
        <v>11</v>
      </c>
      <c r="AR11" s="54">
        <f>AR13+AR20</f>
        <v>0</v>
      </c>
      <c r="AS11" s="57" t="s">
        <v>11</v>
      </c>
      <c r="AT11" s="57" t="s">
        <v>11</v>
      </c>
      <c r="AU11" s="54">
        <f>AU13+AU20</f>
        <v>0</v>
      </c>
    </row>
    <row r="12" spans="1:47" x14ac:dyDescent="0.25">
      <c r="A12" s="69" t="s">
        <v>10</v>
      </c>
      <c r="B12" s="69"/>
      <c r="C12" s="54"/>
      <c r="D12" s="56"/>
      <c r="E12" s="56"/>
      <c r="F12" s="58"/>
      <c r="G12" s="58"/>
      <c r="H12" s="56"/>
      <c r="I12" s="58"/>
      <c r="J12" s="58"/>
      <c r="K12" s="56"/>
      <c r="L12" s="67"/>
      <c r="M12" s="67"/>
      <c r="N12" s="67"/>
      <c r="O12" s="58"/>
      <c r="P12" s="58"/>
      <c r="Q12" s="56"/>
      <c r="R12" s="58"/>
      <c r="S12" s="58"/>
      <c r="T12" s="56"/>
      <c r="U12" s="58"/>
      <c r="V12" s="58"/>
      <c r="W12" s="56"/>
      <c r="X12" s="58"/>
      <c r="Y12" s="58"/>
      <c r="Z12" s="56"/>
      <c r="AA12" s="58"/>
      <c r="AB12" s="58"/>
      <c r="AC12" s="56"/>
      <c r="AD12" s="58"/>
      <c r="AE12" s="58"/>
      <c r="AF12" s="56"/>
      <c r="AG12" s="58"/>
      <c r="AH12" s="58"/>
      <c r="AI12" s="56"/>
      <c r="AJ12" s="58"/>
      <c r="AK12" s="58"/>
      <c r="AL12" s="56"/>
      <c r="AM12" s="58"/>
      <c r="AN12" s="58"/>
      <c r="AO12" s="56"/>
      <c r="AP12" s="58"/>
      <c r="AQ12" s="58"/>
      <c r="AR12" s="56"/>
      <c r="AS12" s="58"/>
      <c r="AT12" s="58"/>
      <c r="AU12" s="56"/>
    </row>
    <row r="13" spans="1:47" x14ac:dyDescent="0.25">
      <c r="A13" s="70">
        <v>1</v>
      </c>
      <c r="B13" s="7" t="s">
        <v>12</v>
      </c>
      <c r="C13" s="71">
        <f>SUM(C15:C19)</f>
        <v>0</v>
      </c>
      <c r="D13" s="71">
        <f>SUM(D15:D19)</f>
        <v>0</v>
      </c>
      <c r="E13" s="73" t="s">
        <v>11</v>
      </c>
      <c r="F13" s="75" t="s">
        <v>11</v>
      </c>
      <c r="G13" s="84">
        <f>SUM(G15:G19)</f>
        <v>0</v>
      </c>
      <c r="H13" s="71">
        <f>SUM(H15:H19)</f>
        <v>0</v>
      </c>
      <c r="I13" s="75" t="s">
        <v>11</v>
      </c>
      <c r="J13" s="84">
        <f>SUM(J15:J19)</f>
        <v>0</v>
      </c>
      <c r="K13" s="71">
        <f>SUM(K15:K19)</f>
        <v>0</v>
      </c>
      <c r="L13" s="77" t="s">
        <v>11</v>
      </c>
      <c r="M13" s="77" t="s">
        <v>11</v>
      </c>
      <c r="N13" s="71">
        <f>SUM(N15:N19)</f>
        <v>0</v>
      </c>
      <c r="O13" s="75" t="s">
        <v>11</v>
      </c>
      <c r="P13" s="80">
        <f>SUM(P15:P19)</f>
        <v>0</v>
      </c>
      <c r="Q13" s="82">
        <f>SUM(Q15:Q19)</f>
        <v>0</v>
      </c>
      <c r="R13" s="75" t="s">
        <v>11</v>
      </c>
      <c r="S13" s="85">
        <f>SUM(S15:S19)</f>
        <v>0</v>
      </c>
      <c r="T13" s="82">
        <f>SUM(T15:T19)</f>
        <v>0</v>
      </c>
      <c r="U13" s="75" t="s">
        <v>11</v>
      </c>
      <c r="V13" s="85">
        <f>SUM(V15:V19)</f>
        <v>0</v>
      </c>
      <c r="W13" s="82">
        <f>SUM(W15:W19)</f>
        <v>0</v>
      </c>
      <c r="X13" s="75" t="s">
        <v>11</v>
      </c>
      <c r="Y13" s="85">
        <f>SUM(Y15:Y19)</f>
        <v>0</v>
      </c>
      <c r="Z13" s="82">
        <f>SUM(Z15:Z19)</f>
        <v>0</v>
      </c>
      <c r="AA13" s="75" t="s">
        <v>11</v>
      </c>
      <c r="AB13" s="85">
        <f>SUM(AB15:AB19)</f>
        <v>0</v>
      </c>
      <c r="AC13" s="82">
        <f>SUM(AC15:AC19)</f>
        <v>0</v>
      </c>
      <c r="AD13" s="75" t="s">
        <v>11</v>
      </c>
      <c r="AE13" s="85">
        <f>SUM(AE15:AE19)</f>
        <v>0</v>
      </c>
      <c r="AF13" s="82">
        <f>SUM(AF15:AF19)</f>
        <v>0</v>
      </c>
      <c r="AG13" s="75" t="s">
        <v>11</v>
      </c>
      <c r="AH13" s="85">
        <f>SUM(AH15:AH19)</f>
        <v>0</v>
      </c>
      <c r="AI13" s="82">
        <f>SUM(AI15:AI19)</f>
        <v>0</v>
      </c>
      <c r="AJ13" s="75" t="s">
        <v>11</v>
      </c>
      <c r="AK13" s="85">
        <f>SUM(AK15:AK19)</f>
        <v>0</v>
      </c>
      <c r="AL13" s="82">
        <f>SUM(AL15:AL19)</f>
        <v>0</v>
      </c>
      <c r="AM13" s="75" t="s">
        <v>11</v>
      </c>
      <c r="AN13" s="85">
        <f>SUM(AN15:AN19)</f>
        <v>0</v>
      </c>
      <c r="AO13" s="82">
        <f>SUM(AO15:AO19)</f>
        <v>0</v>
      </c>
      <c r="AP13" s="75" t="s">
        <v>11</v>
      </c>
      <c r="AQ13" s="85">
        <f>SUM(AQ15:AQ19)</f>
        <v>0</v>
      </c>
      <c r="AR13" s="82">
        <f>SUM(AR15:AR19)</f>
        <v>0</v>
      </c>
      <c r="AS13" s="75" t="s">
        <v>11</v>
      </c>
      <c r="AT13" s="85">
        <f>SUM(AT15:AT19)</f>
        <v>0</v>
      </c>
      <c r="AU13" s="82">
        <f>SUM(AU15:AU19)</f>
        <v>0</v>
      </c>
    </row>
    <row r="14" spans="1:47" x14ac:dyDescent="0.25">
      <c r="A14" s="70"/>
      <c r="B14" s="8" t="s">
        <v>13</v>
      </c>
      <c r="C14" s="72"/>
      <c r="D14" s="72"/>
      <c r="E14" s="74"/>
      <c r="F14" s="76"/>
      <c r="G14" s="84"/>
      <c r="H14" s="72"/>
      <c r="I14" s="76"/>
      <c r="J14" s="84"/>
      <c r="K14" s="72"/>
      <c r="L14" s="78"/>
      <c r="M14" s="78"/>
      <c r="N14" s="72"/>
      <c r="O14" s="79"/>
      <c r="P14" s="81"/>
      <c r="Q14" s="83"/>
      <c r="R14" s="79"/>
      <c r="S14" s="86"/>
      <c r="T14" s="83"/>
      <c r="U14" s="79"/>
      <c r="V14" s="86"/>
      <c r="W14" s="83"/>
      <c r="X14" s="79"/>
      <c r="Y14" s="86"/>
      <c r="Z14" s="83"/>
      <c r="AA14" s="79"/>
      <c r="AB14" s="86"/>
      <c r="AC14" s="83"/>
      <c r="AD14" s="79"/>
      <c r="AE14" s="86"/>
      <c r="AF14" s="83"/>
      <c r="AG14" s="79"/>
      <c r="AH14" s="86"/>
      <c r="AI14" s="83"/>
      <c r="AJ14" s="79"/>
      <c r="AK14" s="86"/>
      <c r="AL14" s="83"/>
      <c r="AM14" s="79"/>
      <c r="AN14" s="86"/>
      <c r="AO14" s="83"/>
      <c r="AP14" s="79"/>
      <c r="AQ14" s="86"/>
      <c r="AR14" s="83"/>
      <c r="AS14" s="79"/>
      <c r="AT14" s="86"/>
      <c r="AU14" s="83"/>
    </row>
    <row r="15" spans="1:47" s="12" customFormat="1" x14ac:dyDescent="0.25">
      <c r="A15" s="9" t="s">
        <v>31</v>
      </c>
      <c r="B15" s="10" t="s">
        <v>14</v>
      </c>
      <c r="C15" s="15">
        <f>H15+K15+N15</f>
        <v>0</v>
      </c>
      <c r="D15" s="15">
        <f>H15+K15+N15</f>
        <v>0</v>
      </c>
      <c r="E15" s="27" t="s">
        <v>11</v>
      </c>
      <c r="F15" s="11">
        <v>2</v>
      </c>
      <c r="G15" s="29"/>
      <c r="H15" s="15">
        <f>F15*G15</f>
        <v>0</v>
      </c>
      <c r="I15" s="11">
        <v>1</v>
      </c>
      <c r="J15" s="29"/>
      <c r="K15" s="15">
        <f>I15*J15</f>
        <v>0</v>
      </c>
      <c r="L15" s="23" t="s">
        <v>11</v>
      </c>
      <c r="M15" s="24">
        <f>P15+S15+V15+Y15+AB15+AE15</f>
        <v>0</v>
      </c>
      <c r="N15" s="23">
        <f>Q15+T15+W15+Z15+AC15+AF15</f>
        <v>0</v>
      </c>
      <c r="O15" s="18">
        <f>$F15-$F15*O$7</f>
        <v>0</v>
      </c>
      <c r="P15" s="31"/>
      <c r="Q15" s="17">
        <f>O15*P15</f>
        <v>0</v>
      </c>
      <c r="R15" s="18">
        <f>$F15-$F15*R$7</f>
        <v>0.10000000000000009</v>
      </c>
      <c r="S15" s="31"/>
      <c r="T15" s="17">
        <f>R15*S15</f>
        <v>0</v>
      </c>
      <c r="U15" s="18">
        <f>$F15-$F15*U$7</f>
        <v>0.1399999999999999</v>
      </c>
      <c r="V15" s="31"/>
      <c r="W15" s="17">
        <f>U15*V15</f>
        <v>0</v>
      </c>
      <c r="X15" s="18">
        <f>$F15-$F15*X$7</f>
        <v>0.43999999999999995</v>
      </c>
      <c r="Y15" s="31"/>
      <c r="Z15" s="17">
        <f>X15*Y15</f>
        <v>0</v>
      </c>
      <c r="AA15" s="18">
        <f>$F15-$F15*AA$7</f>
        <v>1.02</v>
      </c>
      <c r="AB15" s="31"/>
      <c r="AC15" s="17">
        <f>AA15*AB15</f>
        <v>0</v>
      </c>
      <c r="AD15" s="18">
        <f>$F15-$F15*AD$7</f>
        <v>1.26</v>
      </c>
      <c r="AE15" s="31"/>
      <c r="AF15" s="17">
        <f>AD15*AE15</f>
        <v>0</v>
      </c>
      <c r="AG15" s="19" t="s">
        <v>11</v>
      </c>
      <c r="AH15" s="19" t="s">
        <v>11</v>
      </c>
      <c r="AI15" s="19" t="s">
        <v>11</v>
      </c>
      <c r="AJ15" s="19" t="s">
        <v>11</v>
      </c>
      <c r="AK15" s="19" t="s">
        <v>11</v>
      </c>
      <c r="AL15" s="19" t="s">
        <v>11</v>
      </c>
      <c r="AM15" s="19" t="s">
        <v>11</v>
      </c>
      <c r="AN15" s="19" t="s">
        <v>11</v>
      </c>
      <c r="AO15" s="19" t="s">
        <v>11</v>
      </c>
      <c r="AP15" s="19" t="s">
        <v>11</v>
      </c>
      <c r="AQ15" s="19" t="s">
        <v>11</v>
      </c>
      <c r="AR15" s="19" t="s">
        <v>11</v>
      </c>
      <c r="AS15" s="19" t="s">
        <v>11</v>
      </c>
      <c r="AT15" s="19" t="s">
        <v>11</v>
      </c>
      <c r="AU15" s="19" t="s">
        <v>11</v>
      </c>
    </row>
    <row r="16" spans="1:47" s="12" customFormat="1" x14ac:dyDescent="0.25">
      <c r="A16" s="9" t="s">
        <v>32</v>
      </c>
      <c r="B16" s="10" t="s">
        <v>16</v>
      </c>
      <c r="C16" s="15">
        <f t="shared" ref="C16:C19" si="1">H16+K16+N16</f>
        <v>0</v>
      </c>
      <c r="D16" s="15">
        <f t="shared" ref="D16:D19" si="2">H16+K16+N16</f>
        <v>0</v>
      </c>
      <c r="E16" s="27" t="s">
        <v>11</v>
      </c>
      <c r="F16" s="11">
        <v>3.4</v>
      </c>
      <c r="G16" s="29"/>
      <c r="H16" s="15">
        <f t="shared" ref="H16:H18" si="3">F16*G16</f>
        <v>0</v>
      </c>
      <c r="I16" s="11">
        <v>1.7</v>
      </c>
      <c r="J16" s="29"/>
      <c r="K16" s="15">
        <f t="shared" ref="K16:K18" si="4">I16*J16</f>
        <v>0</v>
      </c>
      <c r="L16" s="23" t="s">
        <v>11</v>
      </c>
      <c r="M16" s="24">
        <f t="shared" ref="M16:N19" si="5">P16+S16+V16+Y16+AB16+AE16</f>
        <v>0</v>
      </c>
      <c r="N16" s="23">
        <f t="shared" si="5"/>
        <v>0</v>
      </c>
      <c r="O16" s="18">
        <f t="shared" ref="O16:O19" si="6">$F16-$F16*O$7</f>
        <v>0</v>
      </c>
      <c r="P16" s="31"/>
      <c r="Q16" s="15">
        <f t="shared" ref="Q16:Q18" si="7">O16*P16</f>
        <v>0</v>
      </c>
      <c r="R16" s="18">
        <f t="shared" ref="R16:R19" si="8">$F16-$F16*R$7</f>
        <v>0.16999999999999993</v>
      </c>
      <c r="S16" s="31"/>
      <c r="T16" s="15">
        <f t="shared" ref="T16:T18" si="9">R16*S16</f>
        <v>0</v>
      </c>
      <c r="U16" s="18">
        <f t="shared" ref="U16:U19" si="10">$F16-$F16*U$7</f>
        <v>0.23799999999999999</v>
      </c>
      <c r="V16" s="31"/>
      <c r="W16" s="15">
        <f t="shared" ref="W16:W18" si="11">U16*V16</f>
        <v>0</v>
      </c>
      <c r="X16" s="18">
        <f t="shared" ref="X16:X19" si="12">$F16-$F16*X$7</f>
        <v>0.74799999999999978</v>
      </c>
      <c r="Y16" s="31"/>
      <c r="Z16" s="15">
        <f t="shared" ref="Z16:Z18" si="13">X16*Y16</f>
        <v>0</v>
      </c>
      <c r="AA16" s="18">
        <f t="shared" ref="AA16:AA19" si="14">$F16-$F16*AA$7</f>
        <v>1.734</v>
      </c>
      <c r="AB16" s="31"/>
      <c r="AC16" s="15">
        <f t="shared" ref="AC16:AC18" si="15">AA16*AB16</f>
        <v>0</v>
      </c>
      <c r="AD16" s="18">
        <f t="shared" ref="AD16:AD19" si="16">$F16-$F16*AD$7</f>
        <v>2.1419999999999999</v>
      </c>
      <c r="AE16" s="31"/>
      <c r="AF16" s="15">
        <f t="shared" ref="AF16:AF18" si="17">AD16*AE16</f>
        <v>0</v>
      </c>
      <c r="AG16" s="19" t="s">
        <v>11</v>
      </c>
      <c r="AH16" s="19" t="s">
        <v>11</v>
      </c>
      <c r="AI16" s="19" t="s">
        <v>11</v>
      </c>
      <c r="AJ16" s="19" t="s">
        <v>11</v>
      </c>
      <c r="AK16" s="19" t="s">
        <v>11</v>
      </c>
      <c r="AL16" s="19" t="s">
        <v>11</v>
      </c>
      <c r="AM16" s="19" t="s">
        <v>11</v>
      </c>
      <c r="AN16" s="19" t="s">
        <v>11</v>
      </c>
      <c r="AO16" s="19" t="s">
        <v>11</v>
      </c>
      <c r="AP16" s="19" t="s">
        <v>11</v>
      </c>
      <c r="AQ16" s="19" t="s">
        <v>11</v>
      </c>
      <c r="AR16" s="19" t="s">
        <v>11</v>
      </c>
      <c r="AS16" s="19" t="s">
        <v>11</v>
      </c>
      <c r="AT16" s="19" t="s">
        <v>11</v>
      </c>
      <c r="AU16" s="19" t="s">
        <v>11</v>
      </c>
    </row>
    <row r="17" spans="1:47" s="12" customFormat="1" x14ac:dyDescent="0.25">
      <c r="A17" s="9" t="s">
        <v>33</v>
      </c>
      <c r="B17" s="10" t="s">
        <v>17</v>
      </c>
      <c r="C17" s="15">
        <f t="shared" si="1"/>
        <v>0</v>
      </c>
      <c r="D17" s="15">
        <f t="shared" si="2"/>
        <v>0</v>
      </c>
      <c r="E17" s="27" t="s">
        <v>11</v>
      </c>
      <c r="F17" s="11">
        <v>4</v>
      </c>
      <c r="G17" s="29"/>
      <c r="H17" s="15">
        <f t="shared" si="3"/>
        <v>0</v>
      </c>
      <c r="I17" s="11">
        <v>2</v>
      </c>
      <c r="J17" s="29"/>
      <c r="K17" s="15">
        <f t="shared" si="4"/>
        <v>0</v>
      </c>
      <c r="L17" s="23" t="s">
        <v>11</v>
      </c>
      <c r="M17" s="24">
        <f t="shared" si="5"/>
        <v>0</v>
      </c>
      <c r="N17" s="23">
        <f t="shared" si="5"/>
        <v>0</v>
      </c>
      <c r="O17" s="18">
        <f t="shared" si="6"/>
        <v>0</v>
      </c>
      <c r="P17" s="31"/>
      <c r="Q17" s="15">
        <f t="shared" si="7"/>
        <v>0</v>
      </c>
      <c r="R17" s="18">
        <f t="shared" si="8"/>
        <v>0.20000000000000018</v>
      </c>
      <c r="S17" s="31"/>
      <c r="T17" s="15">
        <f t="shared" si="9"/>
        <v>0</v>
      </c>
      <c r="U17" s="18">
        <f t="shared" si="10"/>
        <v>0.2799999999999998</v>
      </c>
      <c r="V17" s="31"/>
      <c r="W17" s="15">
        <f t="shared" si="11"/>
        <v>0</v>
      </c>
      <c r="X17" s="18">
        <f t="shared" si="12"/>
        <v>0.87999999999999989</v>
      </c>
      <c r="Y17" s="31"/>
      <c r="Z17" s="15">
        <f t="shared" si="13"/>
        <v>0</v>
      </c>
      <c r="AA17" s="18">
        <f t="shared" si="14"/>
        <v>2.04</v>
      </c>
      <c r="AB17" s="31"/>
      <c r="AC17" s="15">
        <f t="shared" si="15"/>
        <v>0</v>
      </c>
      <c r="AD17" s="18">
        <f t="shared" si="16"/>
        <v>2.52</v>
      </c>
      <c r="AE17" s="31"/>
      <c r="AF17" s="15">
        <f t="shared" si="17"/>
        <v>0</v>
      </c>
      <c r="AG17" s="19" t="s">
        <v>11</v>
      </c>
      <c r="AH17" s="19" t="s">
        <v>11</v>
      </c>
      <c r="AI17" s="19" t="s">
        <v>11</v>
      </c>
      <c r="AJ17" s="19" t="s">
        <v>11</v>
      </c>
      <c r="AK17" s="19" t="s">
        <v>11</v>
      </c>
      <c r="AL17" s="19" t="s">
        <v>11</v>
      </c>
      <c r="AM17" s="19" t="s">
        <v>11</v>
      </c>
      <c r="AN17" s="19" t="s">
        <v>11</v>
      </c>
      <c r="AO17" s="19" t="s">
        <v>11</v>
      </c>
      <c r="AP17" s="19" t="s">
        <v>11</v>
      </c>
      <c r="AQ17" s="19" t="s">
        <v>11</v>
      </c>
      <c r="AR17" s="19" t="s">
        <v>11</v>
      </c>
      <c r="AS17" s="19" t="s">
        <v>11</v>
      </c>
      <c r="AT17" s="19" t="s">
        <v>11</v>
      </c>
      <c r="AU17" s="19" t="s">
        <v>11</v>
      </c>
    </row>
    <row r="18" spans="1:47" s="12" customFormat="1" x14ac:dyDescent="0.25">
      <c r="A18" s="9" t="s">
        <v>34</v>
      </c>
      <c r="B18" s="10" t="s">
        <v>18</v>
      </c>
      <c r="C18" s="15">
        <f t="shared" si="1"/>
        <v>0</v>
      </c>
      <c r="D18" s="15">
        <f t="shared" si="2"/>
        <v>0</v>
      </c>
      <c r="E18" s="27" t="s">
        <v>11</v>
      </c>
      <c r="F18" s="11">
        <v>4.8</v>
      </c>
      <c r="G18" s="29"/>
      <c r="H18" s="15">
        <f t="shared" si="3"/>
        <v>0</v>
      </c>
      <c r="I18" s="11">
        <v>2.4</v>
      </c>
      <c r="J18" s="29"/>
      <c r="K18" s="15">
        <f t="shared" si="4"/>
        <v>0</v>
      </c>
      <c r="L18" s="23" t="s">
        <v>11</v>
      </c>
      <c r="M18" s="24">
        <f t="shared" si="5"/>
        <v>0</v>
      </c>
      <c r="N18" s="23">
        <f t="shared" si="5"/>
        <v>0</v>
      </c>
      <c r="O18" s="18">
        <f t="shared" si="6"/>
        <v>0</v>
      </c>
      <c r="P18" s="31"/>
      <c r="Q18" s="15">
        <f t="shared" si="7"/>
        <v>0</v>
      </c>
      <c r="R18" s="18">
        <f t="shared" si="8"/>
        <v>0.24000000000000021</v>
      </c>
      <c r="S18" s="31"/>
      <c r="T18" s="15">
        <f t="shared" si="9"/>
        <v>0</v>
      </c>
      <c r="U18" s="18">
        <f t="shared" si="10"/>
        <v>0.33599999999999941</v>
      </c>
      <c r="V18" s="31"/>
      <c r="W18" s="15">
        <f t="shared" si="11"/>
        <v>0</v>
      </c>
      <c r="X18" s="18">
        <f t="shared" si="12"/>
        <v>1.056</v>
      </c>
      <c r="Y18" s="31"/>
      <c r="Z18" s="15">
        <f t="shared" si="13"/>
        <v>0</v>
      </c>
      <c r="AA18" s="18">
        <f t="shared" si="14"/>
        <v>2.448</v>
      </c>
      <c r="AB18" s="31"/>
      <c r="AC18" s="15">
        <f t="shared" si="15"/>
        <v>0</v>
      </c>
      <c r="AD18" s="18">
        <f t="shared" si="16"/>
        <v>3.024</v>
      </c>
      <c r="AE18" s="31"/>
      <c r="AF18" s="15">
        <f t="shared" si="17"/>
        <v>0</v>
      </c>
      <c r="AG18" s="19" t="s">
        <v>11</v>
      </c>
      <c r="AH18" s="19" t="s">
        <v>11</v>
      </c>
      <c r="AI18" s="19" t="s">
        <v>11</v>
      </c>
      <c r="AJ18" s="19" t="s">
        <v>11</v>
      </c>
      <c r="AK18" s="19" t="s">
        <v>11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  <c r="AR18" s="19" t="s">
        <v>11</v>
      </c>
      <c r="AS18" s="19" t="s">
        <v>11</v>
      </c>
      <c r="AT18" s="19" t="s">
        <v>11</v>
      </c>
      <c r="AU18" s="19" t="s">
        <v>11</v>
      </c>
    </row>
    <row r="19" spans="1:47" s="12" customFormat="1" x14ac:dyDescent="0.25">
      <c r="A19" s="9" t="s">
        <v>35</v>
      </c>
      <c r="B19" s="10" t="s">
        <v>19</v>
      </c>
      <c r="C19" s="15">
        <f t="shared" si="1"/>
        <v>0</v>
      </c>
      <c r="D19" s="15">
        <f t="shared" si="2"/>
        <v>0</v>
      </c>
      <c r="E19" s="27" t="s">
        <v>11</v>
      </c>
      <c r="F19" s="11">
        <v>5.4</v>
      </c>
      <c r="G19" s="29"/>
      <c r="H19" s="15">
        <f>F19*G19</f>
        <v>0</v>
      </c>
      <c r="I19" s="11">
        <v>2.7</v>
      </c>
      <c r="J19" s="29"/>
      <c r="K19" s="15">
        <f>I19*J19</f>
        <v>0</v>
      </c>
      <c r="L19" s="23" t="s">
        <v>11</v>
      </c>
      <c r="M19" s="24">
        <f t="shared" si="5"/>
        <v>0</v>
      </c>
      <c r="N19" s="23">
        <f t="shared" si="5"/>
        <v>0</v>
      </c>
      <c r="O19" s="18">
        <f t="shared" si="6"/>
        <v>0</v>
      </c>
      <c r="P19" s="31"/>
      <c r="Q19" s="15">
        <f>O19*P19</f>
        <v>0</v>
      </c>
      <c r="R19" s="18">
        <f t="shared" si="8"/>
        <v>0.27000000000000046</v>
      </c>
      <c r="S19" s="31"/>
      <c r="T19" s="15">
        <f>R19*S19</f>
        <v>0</v>
      </c>
      <c r="U19" s="18">
        <f t="shared" si="10"/>
        <v>0.37800000000000011</v>
      </c>
      <c r="V19" s="31"/>
      <c r="W19" s="15">
        <f>U19*V19</f>
        <v>0</v>
      </c>
      <c r="X19" s="18">
        <f t="shared" si="12"/>
        <v>1.1879999999999997</v>
      </c>
      <c r="Y19" s="31"/>
      <c r="Z19" s="15">
        <f>X19*Y19</f>
        <v>0</v>
      </c>
      <c r="AA19" s="18">
        <f t="shared" si="14"/>
        <v>2.7540000000000004</v>
      </c>
      <c r="AB19" s="31"/>
      <c r="AC19" s="15">
        <f>AA19*AB19</f>
        <v>0</v>
      </c>
      <c r="AD19" s="18">
        <f t="shared" si="16"/>
        <v>3.4020000000000001</v>
      </c>
      <c r="AE19" s="31"/>
      <c r="AF19" s="15">
        <f>AD19*AE19</f>
        <v>0</v>
      </c>
      <c r="AG19" s="19" t="s">
        <v>11</v>
      </c>
      <c r="AH19" s="19" t="s">
        <v>11</v>
      </c>
      <c r="AI19" s="19" t="s">
        <v>11</v>
      </c>
      <c r="AJ19" s="19" t="s">
        <v>11</v>
      </c>
      <c r="AK19" s="19" t="s">
        <v>11</v>
      </c>
      <c r="AL19" s="19" t="s">
        <v>11</v>
      </c>
      <c r="AM19" s="19" t="s">
        <v>11</v>
      </c>
      <c r="AN19" s="19" t="s">
        <v>11</v>
      </c>
      <c r="AO19" s="19" t="s">
        <v>11</v>
      </c>
      <c r="AP19" s="19" t="s">
        <v>11</v>
      </c>
      <c r="AQ19" s="19" t="s">
        <v>11</v>
      </c>
      <c r="AR19" s="19" t="s">
        <v>11</v>
      </c>
      <c r="AS19" s="19" t="s">
        <v>11</v>
      </c>
      <c r="AT19" s="19" t="s">
        <v>11</v>
      </c>
      <c r="AU19" s="19" t="s">
        <v>11</v>
      </c>
    </row>
    <row r="20" spans="1:47" x14ac:dyDescent="0.25">
      <c r="A20" s="87">
        <v>2</v>
      </c>
      <c r="B20" s="7" t="s">
        <v>20</v>
      </c>
      <c r="C20" s="71">
        <f>SUM(C22:C24)</f>
        <v>0</v>
      </c>
      <c r="D20" s="88" t="s">
        <v>53</v>
      </c>
      <c r="E20" s="90">
        <f>SUM(E22:E24)</f>
        <v>0</v>
      </c>
      <c r="F20" s="75" t="s">
        <v>11</v>
      </c>
      <c r="G20" s="84">
        <f>SUM(G22:G24)</f>
        <v>0</v>
      </c>
      <c r="H20" s="71">
        <f>SUM(H22:H24)</f>
        <v>0</v>
      </c>
      <c r="I20" s="75" t="s">
        <v>11</v>
      </c>
      <c r="J20" s="84">
        <f>SUM(J22:J24)</f>
        <v>0</v>
      </c>
      <c r="K20" s="71">
        <f>SUM(K22:K24)</f>
        <v>0</v>
      </c>
      <c r="L20" s="77" t="s">
        <v>11</v>
      </c>
      <c r="M20" s="77" t="s">
        <v>11</v>
      </c>
      <c r="N20" s="71">
        <f>SUM(N22:N24)</f>
        <v>0</v>
      </c>
      <c r="O20" s="75" t="s">
        <v>11</v>
      </c>
      <c r="P20" s="85">
        <f>SUM(P22:P24)</f>
        <v>0</v>
      </c>
      <c r="Q20" s="82">
        <f>SUM(Q22:Q24)</f>
        <v>0</v>
      </c>
      <c r="R20" s="75" t="s">
        <v>11</v>
      </c>
      <c r="S20" s="85">
        <f>SUM(S22:S24)</f>
        <v>0</v>
      </c>
      <c r="T20" s="82">
        <f>SUM(T22:T24)</f>
        <v>0</v>
      </c>
      <c r="U20" s="75" t="s">
        <v>11</v>
      </c>
      <c r="V20" s="85">
        <f>SUM(V22:V24)</f>
        <v>0</v>
      </c>
      <c r="W20" s="82">
        <f>SUM(W22:W24)</f>
        <v>0</v>
      </c>
      <c r="X20" s="75" t="s">
        <v>11</v>
      </c>
      <c r="Y20" s="85">
        <f>SUM(Y22:Y24)</f>
        <v>0</v>
      </c>
      <c r="Z20" s="82">
        <f>SUM(Z22:Z24)</f>
        <v>0</v>
      </c>
      <c r="AA20" s="75" t="s">
        <v>11</v>
      </c>
      <c r="AB20" s="85">
        <f>SUM(AB22:AB24)</f>
        <v>0</v>
      </c>
      <c r="AC20" s="82">
        <f>SUM(AC22:AC24)</f>
        <v>0</v>
      </c>
      <c r="AD20" s="75" t="s">
        <v>11</v>
      </c>
      <c r="AE20" s="85">
        <f>SUM(AE22:AE24)</f>
        <v>0</v>
      </c>
      <c r="AF20" s="82">
        <f>SUM(AF22:AF24)</f>
        <v>0</v>
      </c>
      <c r="AG20" s="75" t="s">
        <v>11</v>
      </c>
      <c r="AH20" s="85">
        <f>SUM(AH22:AH24)</f>
        <v>0</v>
      </c>
      <c r="AI20" s="82">
        <f>SUM(AI22:AI24)</f>
        <v>0</v>
      </c>
      <c r="AJ20" s="75" t="s">
        <v>11</v>
      </c>
      <c r="AK20" s="85">
        <f>SUM(AK22:AK24)</f>
        <v>0</v>
      </c>
      <c r="AL20" s="82">
        <f>SUM(AL22:AL24)</f>
        <v>0</v>
      </c>
      <c r="AM20" s="75" t="s">
        <v>11</v>
      </c>
      <c r="AN20" s="85">
        <f>SUM(AN22:AN24)</f>
        <v>0</v>
      </c>
      <c r="AO20" s="82">
        <f>SUM(AO22:AO24)</f>
        <v>0</v>
      </c>
      <c r="AP20" s="75" t="s">
        <v>11</v>
      </c>
      <c r="AQ20" s="85">
        <f>SUM(AQ22:AQ24)</f>
        <v>0</v>
      </c>
      <c r="AR20" s="82">
        <f>SUM(AR22:AR24)</f>
        <v>0</v>
      </c>
      <c r="AS20" s="75" t="s">
        <v>11</v>
      </c>
      <c r="AT20" s="85">
        <f>SUM(AT22:AT24)</f>
        <v>0</v>
      </c>
      <c r="AU20" s="82">
        <f>SUM(AU22:AU24)</f>
        <v>0</v>
      </c>
    </row>
    <row r="21" spans="1:47" x14ac:dyDescent="0.25">
      <c r="A21" s="87"/>
      <c r="B21" s="8" t="s">
        <v>21</v>
      </c>
      <c r="C21" s="72"/>
      <c r="D21" s="89"/>
      <c r="E21" s="74"/>
      <c r="F21" s="76"/>
      <c r="G21" s="84"/>
      <c r="H21" s="72"/>
      <c r="I21" s="76"/>
      <c r="J21" s="84"/>
      <c r="K21" s="72"/>
      <c r="L21" s="78"/>
      <c r="M21" s="78"/>
      <c r="N21" s="72"/>
      <c r="O21" s="79"/>
      <c r="P21" s="86"/>
      <c r="Q21" s="83"/>
      <c r="R21" s="79"/>
      <c r="S21" s="86"/>
      <c r="T21" s="83"/>
      <c r="U21" s="79"/>
      <c r="V21" s="86"/>
      <c r="W21" s="83"/>
      <c r="X21" s="79"/>
      <c r="Y21" s="86"/>
      <c r="Z21" s="83"/>
      <c r="AA21" s="79"/>
      <c r="AB21" s="86"/>
      <c r="AC21" s="83"/>
      <c r="AD21" s="79"/>
      <c r="AE21" s="86"/>
      <c r="AF21" s="83"/>
      <c r="AG21" s="79"/>
      <c r="AH21" s="86"/>
      <c r="AI21" s="83"/>
      <c r="AJ21" s="79"/>
      <c r="AK21" s="86"/>
      <c r="AL21" s="83"/>
      <c r="AM21" s="79"/>
      <c r="AN21" s="86"/>
      <c r="AO21" s="83"/>
      <c r="AP21" s="79"/>
      <c r="AQ21" s="86"/>
      <c r="AR21" s="83"/>
      <c r="AS21" s="79"/>
      <c r="AT21" s="86"/>
      <c r="AU21" s="83"/>
    </row>
    <row r="22" spans="1:47" s="12" customFormat="1" x14ac:dyDescent="0.25">
      <c r="A22" s="9" t="s">
        <v>36</v>
      </c>
      <c r="B22" s="10" t="s">
        <v>43</v>
      </c>
      <c r="C22" s="15">
        <f>H22+N22</f>
        <v>0</v>
      </c>
      <c r="D22" s="27" t="s">
        <v>53</v>
      </c>
      <c r="E22" s="15">
        <f>H22+N22</f>
        <v>0</v>
      </c>
      <c r="F22" s="13">
        <v>196.08</v>
      </c>
      <c r="G22" s="30"/>
      <c r="H22" s="15">
        <f>F22*G22</f>
        <v>0</v>
      </c>
      <c r="I22" s="13" t="s">
        <v>11</v>
      </c>
      <c r="J22" s="13" t="s">
        <v>11</v>
      </c>
      <c r="K22" s="13" t="s">
        <v>11</v>
      </c>
      <c r="L22" s="23" t="s">
        <v>11</v>
      </c>
      <c r="M22" s="24">
        <f>AH22+AK22+AN22+AQ22+AT22</f>
        <v>0</v>
      </c>
      <c r="N22" s="23">
        <f>AI22+AL22+AO22+AR22+AU22</f>
        <v>0</v>
      </c>
      <c r="O22" s="19" t="s">
        <v>11</v>
      </c>
      <c r="P22" s="19" t="s">
        <v>11</v>
      </c>
      <c r="Q22" s="19" t="s">
        <v>11</v>
      </c>
      <c r="R22" s="19" t="s">
        <v>11</v>
      </c>
      <c r="S22" s="19" t="s">
        <v>11</v>
      </c>
      <c r="T22" s="19" t="s">
        <v>11</v>
      </c>
      <c r="U22" s="19" t="s">
        <v>11</v>
      </c>
      <c r="V22" s="19" t="s">
        <v>11</v>
      </c>
      <c r="W22" s="19" t="s">
        <v>11</v>
      </c>
      <c r="X22" s="19" t="s">
        <v>11</v>
      </c>
      <c r="Y22" s="19" t="s">
        <v>11</v>
      </c>
      <c r="Z22" s="19" t="s">
        <v>11</v>
      </c>
      <c r="AA22" s="19" t="s">
        <v>11</v>
      </c>
      <c r="AB22" s="19" t="s">
        <v>11</v>
      </c>
      <c r="AC22" s="19" t="s">
        <v>11</v>
      </c>
      <c r="AD22" s="19" t="s">
        <v>11</v>
      </c>
      <c r="AE22" s="19" t="s">
        <v>11</v>
      </c>
      <c r="AF22" s="19" t="s">
        <v>11</v>
      </c>
      <c r="AG22" s="18">
        <f>$F22-$F22*AG$7</f>
        <v>13.725599999999986</v>
      </c>
      <c r="AH22" s="31"/>
      <c r="AI22" s="17">
        <f>AG22*AH22</f>
        <v>0</v>
      </c>
      <c r="AJ22" s="18">
        <f>$F22-$F22*AJ$7</f>
        <v>96.0792</v>
      </c>
      <c r="AK22" s="31"/>
      <c r="AL22" s="17">
        <f>AJ22*AK22</f>
        <v>0</v>
      </c>
      <c r="AM22" s="18">
        <f>$F22-$F22*AM$7</f>
        <v>100.00080000000001</v>
      </c>
      <c r="AN22" s="31"/>
      <c r="AO22" s="17">
        <f>AM22*AN22</f>
        <v>0</v>
      </c>
      <c r="AP22" s="18">
        <f>$F22-$F22*AP$7</f>
        <v>123.53040000000001</v>
      </c>
      <c r="AQ22" s="31"/>
      <c r="AR22" s="17">
        <f>AP22*AQ22</f>
        <v>0</v>
      </c>
      <c r="AS22" s="18">
        <f>$F22-$F22*AS$7</f>
        <v>131.37360000000001</v>
      </c>
      <c r="AT22" s="31"/>
      <c r="AU22" s="17">
        <f>AS22*AT22</f>
        <v>0</v>
      </c>
    </row>
    <row r="23" spans="1:47" s="12" customFormat="1" x14ac:dyDescent="0.25">
      <c r="A23" s="9" t="s">
        <v>37</v>
      </c>
      <c r="B23" s="10" t="s">
        <v>17</v>
      </c>
      <c r="C23" s="15">
        <f t="shared" ref="C23:C24" si="18">H23+N23</f>
        <v>0</v>
      </c>
      <c r="D23" s="27" t="s">
        <v>53</v>
      </c>
      <c r="E23" s="15">
        <f t="shared" ref="E23:E24" si="19">H23+N23</f>
        <v>0</v>
      </c>
      <c r="F23" s="13">
        <v>215.69</v>
      </c>
      <c r="G23" s="30"/>
      <c r="H23" s="15">
        <f t="shared" ref="H23:H24" si="20">F23*G23</f>
        <v>0</v>
      </c>
      <c r="I23" s="13" t="s">
        <v>11</v>
      </c>
      <c r="J23" s="13" t="s">
        <v>11</v>
      </c>
      <c r="K23" s="13" t="s">
        <v>11</v>
      </c>
      <c r="L23" s="23" t="s">
        <v>11</v>
      </c>
      <c r="M23" s="24">
        <f t="shared" ref="M23:N24" si="21">AH23+AK23+AN23+AQ23+AT23</f>
        <v>0</v>
      </c>
      <c r="N23" s="23">
        <f t="shared" si="21"/>
        <v>0</v>
      </c>
      <c r="O23" s="19" t="s">
        <v>11</v>
      </c>
      <c r="P23" s="19" t="s">
        <v>11</v>
      </c>
      <c r="Q23" s="19" t="s">
        <v>11</v>
      </c>
      <c r="R23" s="19" t="s">
        <v>11</v>
      </c>
      <c r="S23" s="19" t="s">
        <v>11</v>
      </c>
      <c r="T23" s="19" t="s">
        <v>11</v>
      </c>
      <c r="U23" s="19" t="s">
        <v>11</v>
      </c>
      <c r="V23" s="19" t="s">
        <v>11</v>
      </c>
      <c r="W23" s="19" t="s">
        <v>11</v>
      </c>
      <c r="X23" s="19" t="s">
        <v>11</v>
      </c>
      <c r="Y23" s="19" t="s">
        <v>11</v>
      </c>
      <c r="Z23" s="19" t="s">
        <v>11</v>
      </c>
      <c r="AA23" s="19" t="s">
        <v>11</v>
      </c>
      <c r="AB23" s="19" t="s">
        <v>11</v>
      </c>
      <c r="AC23" s="19" t="s">
        <v>11</v>
      </c>
      <c r="AD23" s="19" t="s">
        <v>11</v>
      </c>
      <c r="AE23" s="19" t="s">
        <v>11</v>
      </c>
      <c r="AF23" s="19" t="s">
        <v>11</v>
      </c>
      <c r="AG23" s="18">
        <f t="shared" ref="AG23:AG24" si="22">$F23-$F23*AG$7</f>
        <v>15.098299999999995</v>
      </c>
      <c r="AH23" s="31"/>
      <c r="AI23" s="15">
        <f t="shared" ref="AI23:AI24" si="23">AG23*AH23</f>
        <v>0</v>
      </c>
      <c r="AJ23" s="18">
        <f t="shared" ref="AJ23:AJ24" si="24">$F23-$F23*AJ$7</f>
        <v>105.68809999999999</v>
      </c>
      <c r="AK23" s="31"/>
      <c r="AL23" s="15">
        <f t="shared" ref="AL23:AL24" si="25">AJ23*AK23</f>
        <v>0</v>
      </c>
      <c r="AM23" s="18">
        <f t="shared" ref="AM23:AM24" si="26">$F23-$F23*AM$7</f>
        <v>110.00190000000001</v>
      </c>
      <c r="AN23" s="31"/>
      <c r="AO23" s="15">
        <f t="shared" ref="AO23:AO24" si="27">AM23*AN23</f>
        <v>0</v>
      </c>
      <c r="AP23" s="18">
        <f t="shared" ref="AP23:AP24" si="28">$F23-$F23*AP$7</f>
        <v>135.88470000000001</v>
      </c>
      <c r="AQ23" s="31"/>
      <c r="AR23" s="15">
        <f t="shared" ref="AR23:AR24" si="29">AP23*AQ23</f>
        <v>0</v>
      </c>
      <c r="AS23" s="18">
        <f t="shared" ref="AS23:AS24" si="30">$F23-$F23*AS$7</f>
        <v>144.51229999999998</v>
      </c>
      <c r="AT23" s="31"/>
      <c r="AU23" s="15">
        <f t="shared" ref="AU23:AU24" si="31">AS23*AT23</f>
        <v>0</v>
      </c>
    </row>
    <row r="24" spans="1:47" s="12" customFormat="1" x14ac:dyDescent="0.25">
      <c r="A24" s="9" t="s">
        <v>38</v>
      </c>
      <c r="B24" s="10" t="s">
        <v>19</v>
      </c>
      <c r="C24" s="15">
        <f t="shared" si="18"/>
        <v>0</v>
      </c>
      <c r="D24" s="27" t="s">
        <v>53</v>
      </c>
      <c r="E24" s="15">
        <f t="shared" si="19"/>
        <v>0</v>
      </c>
      <c r="F24" s="13">
        <v>274.51</v>
      </c>
      <c r="G24" s="30"/>
      <c r="H24" s="15">
        <f t="shared" si="20"/>
        <v>0</v>
      </c>
      <c r="I24" s="13" t="s">
        <v>11</v>
      </c>
      <c r="J24" s="13" t="s">
        <v>11</v>
      </c>
      <c r="K24" s="13" t="s">
        <v>11</v>
      </c>
      <c r="L24" s="23" t="s">
        <v>11</v>
      </c>
      <c r="M24" s="24">
        <f t="shared" si="21"/>
        <v>0</v>
      </c>
      <c r="N24" s="23">
        <f t="shared" si="21"/>
        <v>0</v>
      </c>
      <c r="O24" s="19" t="s">
        <v>11</v>
      </c>
      <c r="P24" s="19" t="s">
        <v>11</v>
      </c>
      <c r="Q24" s="19" t="s">
        <v>11</v>
      </c>
      <c r="R24" s="19" t="s">
        <v>11</v>
      </c>
      <c r="S24" s="19" t="s">
        <v>11</v>
      </c>
      <c r="T24" s="19" t="s">
        <v>11</v>
      </c>
      <c r="U24" s="19" t="s">
        <v>11</v>
      </c>
      <c r="V24" s="19" t="s">
        <v>11</v>
      </c>
      <c r="W24" s="19" t="s">
        <v>11</v>
      </c>
      <c r="X24" s="19" t="s">
        <v>11</v>
      </c>
      <c r="Y24" s="19" t="s">
        <v>11</v>
      </c>
      <c r="Z24" s="19" t="s">
        <v>11</v>
      </c>
      <c r="AA24" s="19" t="s">
        <v>11</v>
      </c>
      <c r="AB24" s="19" t="s">
        <v>11</v>
      </c>
      <c r="AC24" s="19" t="s">
        <v>11</v>
      </c>
      <c r="AD24" s="19" t="s">
        <v>11</v>
      </c>
      <c r="AE24" s="19" t="s">
        <v>11</v>
      </c>
      <c r="AF24" s="19" t="s">
        <v>11</v>
      </c>
      <c r="AG24" s="18">
        <f t="shared" si="22"/>
        <v>19.215699999999998</v>
      </c>
      <c r="AH24" s="31"/>
      <c r="AI24" s="15">
        <f t="shared" si="23"/>
        <v>0</v>
      </c>
      <c r="AJ24" s="18">
        <f t="shared" si="24"/>
        <v>134.50989999999999</v>
      </c>
      <c r="AK24" s="31"/>
      <c r="AL24" s="15">
        <f t="shared" si="25"/>
        <v>0</v>
      </c>
      <c r="AM24" s="18">
        <f t="shared" si="26"/>
        <v>140.0001</v>
      </c>
      <c r="AN24" s="31"/>
      <c r="AO24" s="15">
        <f t="shared" si="27"/>
        <v>0</v>
      </c>
      <c r="AP24" s="18">
        <f t="shared" si="28"/>
        <v>172.94130000000001</v>
      </c>
      <c r="AQ24" s="31"/>
      <c r="AR24" s="15">
        <f t="shared" si="29"/>
        <v>0</v>
      </c>
      <c r="AS24" s="18">
        <f t="shared" si="30"/>
        <v>183.92169999999999</v>
      </c>
      <c r="AT24" s="31"/>
      <c r="AU24" s="15">
        <f t="shared" si="31"/>
        <v>0</v>
      </c>
    </row>
    <row r="25" spans="1:47" x14ac:dyDescent="0.25">
      <c r="A25" s="87">
        <v>3</v>
      </c>
      <c r="B25" s="7" t="s">
        <v>22</v>
      </c>
      <c r="C25" s="71">
        <f>SUM(C27:C30)</f>
        <v>0</v>
      </c>
      <c r="D25" s="88" t="s">
        <v>53</v>
      </c>
      <c r="E25" s="90">
        <f>SUM(E27:E29)</f>
        <v>0</v>
      </c>
      <c r="F25" s="75" t="s">
        <v>11</v>
      </c>
      <c r="G25" s="84">
        <f>SUM(G27:G30)</f>
        <v>0</v>
      </c>
      <c r="H25" s="71">
        <f>SUM(H27:H30)</f>
        <v>0</v>
      </c>
      <c r="L25" s="21"/>
      <c r="M25" s="21"/>
      <c r="N25" s="21"/>
      <c r="O25"/>
      <c r="P25"/>
      <c r="Q25"/>
      <c r="R25"/>
      <c r="S25"/>
      <c r="T25"/>
      <c r="U25"/>
      <c r="V25"/>
      <c r="W25"/>
      <c r="X25"/>
      <c r="Y25"/>
    </row>
    <row r="26" spans="1:47" x14ac:dyDescent="0.25">
      <c r="A26" s="87"/>
      <c r="B26" s="8" t="s">
        <v>23</v>
      </c>
      <c r="C26" s="72"/>
      <c r="D26" s="89"/>
      <c r="E26" s="74"/>
      <c r="F26" s="76"/>
      <c r="G26" s="84"/>
      <c r="H26" s="72"/>
      <c r="L26" s="22"/>
      <c r="M26" s="22"/>
      <c r="N26" s="22"/>
      <c r="O26"/>
      <c r="P26"/>
      <c r="Q26"/>
      <c r="R26"/>
      <c r="S26"/>
      <c r="T26"/>
      <c r="U26"/>
      <c r="V26"/>
      <c r="W26"/>
      <c r="X26"/>
      <c r="Y26"/>
    </row>
    <row r="27" spans="1:47" s="12" customFormat="1" x14ac:dyDescent="0.25">
      <c r="A27" s="9" t="s">
        <v>39</v>
      </c>
      <c r="B27" s="10" t="s">
        <v>14</v>
      </c>
      <c r="C27" s="15">
        <f t="shared" ref="C27:C30" si="32">H27</f>
        <v>0</v>
      </c>
      <c r="D27" s="27" t="s">
        <v>53</v>
      </c>
      <c r="E27" s="15">
        <f>H27</f>
        <v>0</v>
      </c>
      <c r="F27" s="14">
        <v>50</v>
      </c>
      <c r="G27" s="30"/>
      <c r="H27" s="15">
        <f>F27*G27</f>
        <v>0</v>
      </c>
      <c r="I27"/>
      <c r="J27"/>
      <c r="K27"/>
      <c r="L27" s="20"/>
      <c r="M27" s="20"/>
      <c r="N27" s="20"/>
    </row>
    <row r="28" spans="1:47" s="12" customFormat="1" x14ac:dyDescent="0.25">
      <c r="A28" s="9" t="s">
        <v>40</v>
      </c>
      <c r="B28" s="10" t="s">
        <v>16</v>
      </c>
      <c r="C28" s="15">
        <f t="shared" si="32"/>
        <v>0</v>
      </c>
      <c r="D28" s="27" t="s">
        <v>53</v>
      </c>
      <c r="E28" s="15">
        <f t="shared" ref="E28:E30" si="33">H28</f>
        <v>0</v>
      </c>
      <c r="F28" s="14">
        <v>100</v>
      </c>
      <c r="G28" s="30"/>
      <c r="H28" s="15">
        <f t="shared" ref="H28:H30" si="34">F28*G28</f>
        <v>0</v>
      </c>
      <c r="I28"/>
      <c r="J28"/>
      <c r="K28"/>
      <c r="L28"/>
      <c r="M28"/>
      <c r="N28"/>
      <c r="O28"/>
    </row>
    <row r="29" spans="1:47" s="12" customFormat="1" x14ac:dyDescent="0.25">
      <c r="A29" s="9" t="s">
        <v>41</v>
      </c>
      <c r="B29" s="10" t="s">
        <v>17</v>
      </c>
      <c r="C29" s="15">
        <f t="shared" si="32"/>
        <v>0</v>
      </c>
      <c r="D29" s="27" t="s">
        <v>53</v>
      </c>
      <c r="E29" s="15">
        <f t="shared" si="33"/>
        <v>0</v>
      </c>
      <c r="F29" s="14">
        <v>110</v>
      </c>
      <c r="G29" s="30"/>
      <c r="H29" s="15">
        <f t="shared" si="34"/>
        <v>0</v>
      </c>
      <c r="I29"/>
      <c r="J29"/>
      <c r="K29"/>
      <c r="L29"/>
      <c r="M29"/>
      <c r="N29"/>
      <c r="O29"/>
    </row>
    <row r="30" spans="1:47" s="12" customFormat="1" x14ac:dyDescent="0.25">
      <c r="A30" s="9" t="s">
        <v>42</v>
      </c>
      <c r="B30" s="10" t="s">
        <v>19</v>
      </c>
      <c r="C30" s="15">
        <f t="shared" si="32"/>
        <v>0</v>
      </c>
      <c r="D30" s="27" t="s">
        <v>53</v>
      </c>
      <c r="E30" s="15">
        <f t="shared" si="33"/>
        <v>0</v>
      </c>
      <c r="F30" s="14">
        <v>140</v>
      </c>
      <c r="G30" s="30"/>
      <c r="H30" s="15">
        <f t="shared" si="34"/>
        <v>0</v>
      </c>
      <c r="I30"/>
      <c r="J30"/>
      <c r="K30"/>
      <c r="L30"/>
      <c r="M30"/>
      <c r="N30"/>
      <c r="O30"/>
    </row>
    <row r="31" spans="1:47" x14ac:dyDescent="0.25">
      <c r="O31"/>
    </row>
    <row r="32" spans="1:47" x14ac:dyDescent="0.25">
      <c r="B32" s="28" t="s">
        <v>54</v>
      </c>
      <c r="C32" s="28"/>
      <c r="D32" s="28"/>
      <c r="O32"/>
    </row>
    <row r="33" spans="15:15" x14ac:dyDescent="0.25">
      <c r="O33"/>
    </row>
    <row r="34" spans="15:15" x14ac:dyDescent="0.25">
      <c r="O34"/>
    </row>
    <row r="35" spans="15:15" x14ac:dyDescent="0.25">
      <c r="O35"/>
    </row>
  </sheetData>
  <mergeCells count="168">
    <mergeCell ref="G25:G26"/>
    <mergeCell ref="H25:H26"/>
    <mergeCell ref="AQ20:AQ21"/>
    <mergeCell ref="AR20:AR21"/>
    <mergeCell ref="AS20:AS21"/>
    <mergeCell ref="AT20:AT21"/>
    <mergeCell ref="AU20:AU21"/>
    <mergeCell ref="A25:A26"/>
    <mergeCell ref="C25:C26"/>
    <mergeCell ref="D25:D26"/>
    <mergeCell ref="E25:E26"/>
    <mergeCell ref="F25:F26"/>
    <mergeCell ref="AK20:AK21"/>
    <mergeCell ref="AL20:AL21"/>
    <mergeCell ref="AM20:AM21"/>
    <mergeCell ref="AN20:AN21"/>
    <mergeCell ref="AO20:AO21"/>
    <mergeCell ref="AP20:AP21"/>
    <mergeCell ref="AE20:AE21"/>
    <mergeCell ref="AF20:AF21"/>
    <mergeCell ref="AG20:AG21"/>
    <mergeCell ref="AH20:AH21"/>
    <mergeCell ref="AI20:AI21"/>
    <mergeCell ref="AJ20:AJ21"/>
    <mergeCell ref="Y20:Y21"/>
    <mergeCell ref="Z20:Z21"/>
    <mergeCell ref="AA20:AA21"/>
    <mergeCell ref="AB20:AB21"/>
    <mergeCell ref="AC20:AC21"/>
    <mergeCell ref="AD20:AD21"/>
    <mergeCell ref="S20:S21"/>
    <mergeCell ref="T20:T21"/>
    <mergeCell ref="U20:U21"/>
    <mergeCell ref="V20:V21"/>
    <mergeCell ref="W20:W21"/>
    <mergeCell ref="X20:X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Q13:AQ14"/>
    <mergeCell ref="AR13:AR14"/>
    <mergeCell ref="AS13:AS14"/>
    <mergeCell ref="AT13:AT14"/>
    <mergeCell ref="AU13:AU14"/>
    <mergeCell ref="A20:A21"/>
    <mergeCell ref="C20:C21"/>
    <mergeCell ref="D20:D21"/>
    <mergeCell ref="E20:E21"/>
    <mergeCell ref="F20:F21"/>
    <mergeCell ref="AK13:AK14"/>
    <mergeCell ref="AL13:AL14"/>
    <mergeCell ref="AM13:AM14"/>
    <mergeCell ref="AN13:AN14"/>
    <mergeCell ref="AO13:AO14"/>
    <mergeCell ref="AP13:AP14"/>
    <mergeCell ref="AE13:AE14"/>
    <mergeCell ref="AF13:AF14"/>
    <mergeCell ref="AG13:AG14"/>
    <mergeCell ref="AH13:AH14"/>
    <mergeCell ref="AI13:AI14"/>
    <mergeCell ref="AJ13:AJ14"/>
    <mergeCell ref="Y13:Y14"/>
    <mergeCell ref="Z13:Z14"/>
    <mergeCell ref="AA13:AA14"/>
    <mergeCell ref="AB13:AB14"/>
    <mergeCell ref="AC13:AC14"/>
    <mergeCell ref="AD13:AD14"/>
    <mergeCell ref="S13:S14"/>
    <mergeCell ref="T13:T14"/>
    <mergeCell ref="U13:U14"/>
    <mergeCell ref="V13:V14"/>
    <mergeCell ref="W13:W14"/>
    <mergeCell ref="X13:X14"/>
    <mergeCell ref="N13:N14"/>
    <mergeCell ref="O13:O14"/>
    <mergeCell ref="P13:P14"/>
    <mergeCell ref="Q13:Q14"/>
    <mergeCell ref="R13:R14"/>
    <mergeCell ref="G13:G14"/>
    <mergeCell ref="H13:H14"/>
    <mergeCell ref="I13:I14"/>
    <mergeCell ref="J13:J14"/>
    <mergeCell ref="K13:K14"/>
    <mergeCell ref="L13:L14"/>
    <mergeCell ref="AS11:AS12"/>
    <mergeCell ref="AT11:AT12"/>
    <mergeCell ref="AU11:AU12"/>
    <mergeCell ref="A12:B12"/>
    <mergeCell ref="A13:A14"/>
    <mergeCell ref="C13:C14"/>
    <mergeCell ref="D13:D14"/>
    <mergeCell ref="E13:E14"/>
    <mergeCell ref="F13:F14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Z11:Z12"/>
    <mergeCell ref="AA11:AA12"/>
    <mergeCell ref="M13:M14"/>
    <mergeCell ref="AD11:AD12"/>
    <mergeCell ref="AE11:AE12"/>
    <mergeCell ref="T11:T12"/>
    <mergeCell ref="U11:U12"/>
    <mergeCell ref="V11:V12"/>
    <mergeCell ref="W11:W12"/>
    <mergeCell ref="X11:X12"/>
    <mergeCell ref="Y11:Y12"/>
    <mergeCell ref="AR11:AR12"/>
    <mergeCell ref="S11:S12"/>
    <mergeCell ref="H11:H12"/>
    <mergeCell ref="I11:I12"/>
    <mergeCell ref="J11:J12"/>
    <mergeCell ref="K11:K12"/>
    <mergeCell ref="L11:L12"/>
    <mergeCell ref="M11:M12"/>
    <mergeCell ref="AB11:AB12"/>
    <mergeCell ref="AC11:AC12"/>
    <mergeCell ref="A11:B11"/>
    <mergeCell ref="C11:C12"/>
    <mergeCell ref="D11:D12"/>
    <mergeCell ref="E11:E12"/>
    <mergeCell ref="F11:F12"/>
    <mergeCell ref="G11:G12"/>
    <mergeCell ref="AD7:AF7"/>
    <mergeCell ref="AG7:AI7"/>
    <mergeCell ref="AJ7:AL7"/>
    <mergeCell ref="A6:A9"/>
    <mergeCell ref="B6:B9"/>
    <mergeCell ref="C6:C8"/>
    <mergeCell ref="D6:E6"/>
    <mergeCell ref="F6:N6"/>
    <mergeCell ref="O6:AU6"/>
    <mergeCell ref="D7:D8"/>
    <mergeCell ref="E7:E8"/>
    <mergeCell ref="F7:H7"/>
    <mergeCell ref="I7:K7"/>
    <mergeCell ref="N11:N12"/>
    <mergeCell ref="O11:O12"/>
    <mergeCell ref="P11:P12"/>
    <mergeCell ref="Q11:Q12"/>
    <mergeCell ref="R11:R12"/>
    <mergeCell ref="AM7:AO7"/>
    <mergeCell ref="AP7:AR7"/>
    <mergeCell ref="AS7:AU7"/>
    <mergeCell ref="L7:N7"/>
    <mergeCell ref="O7:Q7"/>
    <mergeCell ref="R7:T7"/>
    <mergeCell ref="U7:W7"/>
    <mergeCell ref="X7:Z7"/>
    <mergeCell ref="AA7:AC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5C7D178CDB05448B75EF91566D0400" ma:contentTypeVersion="10" ma:contentTypeDescription="Utwórz nowy dokument." ma:contentTypeScope="" ma:versionID="3e9c0f7c0c4c7f3c0d3823965eb39dce">
  <xsd:schema xmlns:xsd="http://www.w3.org/2001/XMLSchema" xmlns:xs="http://www.w3.org/2001/XMLSchema" xmlns:p="http://schemas.microsoft.com/office/2006/metadata/properties" xmlns:ns2="f07ccd1e-455a-42f2-a254-6474d44ea213" targetNamespace="http://schemas.microsoft.com/office/2006/metadata/properties" ma:root="true" ma:fieldsID="453c2be0b4758f6293f5af566f3adc8b" ns2:_="">
    <xsd:import namespace="f07ccd1e-455a-42f2-a254-6474d44ea2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ccd1e-455a-42f2-a254-6474d44ea2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D2304-6177-4771-B98B-1587721A9C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35352F-98E1-4AD4-A343-E16C2A83AFA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9E9E59A-7FE2-4330-A064-07C3A46AC0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7ccd1e-455a-42f2-a254-6474d44ea2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ŁĄCZNIE</vt:lpstr>
      <vt:lpstr>linia 0</vt:lpstr>
      <vt:lpstr>linia 1</vt:lpstr>
      <vt:lpstr>linia 2</vt:lpstr>
      <vt:lpstr>linia 3</vt:lpstr>
      <vt:lpstr>linia 4</vt:lpstr>
      <vt:lpstr>linia 5</vt:lpstr>
      <vt:lpstr>linia 6</vt:lpstr>
      <vt:lpstr>linia 7</vt:lpstr>
      <vt:lpstr>linia 10</vt:lpstr>
      <vt:lpstr>linia 12</vt:lpstr>
      <vt:lpstr>linia 13</vt:lpstr>
      <vt:lpstr>linia 14</vt:lpstr>
      <vt:lpstr>linia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TRAKO PROJEKTY TRANSPORTOWE www.trako.com.pl</dc:creator>
  <dcterms:created xsi:type="dcterms:W3CDTF">2020-07-14T06:57:24Z</dcterms:created>
  <dcterms:modified xsi:type="dcterms:W3CDTF">2021-05-30T14:59:11Z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0x010100A15C7D178CDB05448B75EF91566D0400</vt:lpwstr>
  </property>
</Properties>
</file>