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.2024\3. SWZ\"/>
    </mc:Choice>
  </mc:AlternateContent>
  <xr:revisionPtr revIDLastSave="0" documentId="13_ncr:1_{FDFFC132-DF0D-42FD-8102-8C7833D53C9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definedNames>
    <definedName name="_xlnm.Print_Area" localSheetId="0">'10'!$A$1:$J$25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6" i="1" l="1"/>
  <c r="F7" i="1"/>
  <c r="I7" i="1" s="1"/>
  <c r="H7" i="1" s="1"/>
  <c r="F24" i="1" l="1"/>
  <c r="I24" i="1" s="1"/>
  <c r="I16" i="1"/>
  <c r="H16" i="1" l="1"/>
</calcChain>
</file>

<file path=xl/sharedStrings.xml><?xml version="1.0" encoding="utf-8"?>
<sst xmlns="http://schemas.openxmlformats.org/spreadsheetml/2006/main" count="39" uniqueCount="38">
  <si>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</si>
  <si>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</si>
  <si>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</si>
  <si>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</si>
  <si>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</si>
  <si>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</si>
  <si>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</si>
  <si>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</si>
  <si>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</si>
  <si>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</si>
  <si>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</si>
  <si>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</si>
  <si>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</si>
  <si>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</si>
  <si>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</si>
  <si>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r>
      <t xml:space="preserve">- 1            </t>
    </r>
    <r>
      <rPr>
        <sz val="10"/>
        <color rgb="FF000000"/>
        <rFont val="Calibri"/>
        <family val="2"/>
        <charset val="238"/>
        <scheme val="minor"/>
      </rPr>
      <t xml:space="preserve">&lt;5 kg </t>
    </r>
  </si>
  <si>
    <r>
      <t>- 1.5</t>
    </r>
    <r>
      <rPr>
        <sz val="10"/>
        <color rgb="FF000000"/>
        <rFont val="Calibri"/>
        <family val="2"/>
        <charset val="238"/>
        <scheme val="minor"/>
      </rPr>
      <t xml:space="preserve">         5-10 kg</t>
    </r>
  </si>
  <si>
    <r>
      <t xml:space="preserve">- 2           </t>
    </r>
    <r>
      <rPr>
        <sz val="10"/>
        <color rgb="FF000000"/>
        <rFont val="Calibri"/>
        <family val="2"/>
        <charset val="238"/>
        <scheme val="minor"/>
      </rPr>
      <t>10- 20 kg</t>
    </r>
  </si>
  <si>
    <r>
      <t>- 2.5</t>
    </r>
    <r>
      <rPr>
        <sz val="10"/>
        <color rgb="FF000000"/>
        <rFont val="Calibri"/>
        <family val="2"/>
        <charset val="238"/>
        <scheme val="minor"/>
      </rPr>
      <t xml:space="preserve">        20-30 kg</t>
    </r>
  </si>
  <si>
    <r>
      <t xml:space="preserve">- 3 </t>
    </r>
    <r>
      <rPr>
        <sz val="10"/>
        <color rgb="FF000000"/>
        <rFont val="Calibri"/>
        <family val="2"/>
        <charset val="238"/>
        <scheme val="minor"/>
      </rPr>
      <t xml:space="preserve">          30-50 kg</t>
    </r>
  </si>
  <si>
    <r>
      <t xml:space="preserve">- 6 </t>
    </r>
    <r>
      <rPr>
        <sz val="10"/>
        <color rgb="FF000000"/>
        <rFont val="Calibri"/>
        <family val="2"/>
        <charset val="238"/>
        <scheme val="minor"/>
      </rPr>
      <t xml:space="preserve">          &gt;100 kg</t>
    </r>
  </si>
  <si>
    <r>
      <t xml:space="preserve">Maski krtaniowe jednokrotnego użytku drugiej generacji:
</t>
    </r>
    <r>
      <rPr>
        <sz val="10"/>
        <color rgb="FF000000"/>
        <rFont val="Calibri"/>
        <family val="2"/>
        <charset val="238"/>
        <scheme val="minor"/>
      </rPr>
      <t xml:space="preserve">Maska krtaniowa LMA Supreme,jednorazowego użytku, drugiej generacji, z dostępem do przewodu pokarmowego i zapewnia skuteczne uszczelnienie First Seal na poziomie części ustnej gardła (uszczelnienie ustno-gardłowe) oraz innowacyjne uszczelnienie w obrębie górnego zwieracza przełyku (uszczelnienie przełykowe)
 Wyposażona w dodatkowy kanał do odsysania treści żołądka, szaft wyprofilowany pod kątem 90 stopni, mankiet gwarantujący utrzymanie szczelności przy wartości ciśnienia do 37 cm H2O w drogach oddechowych, anatomicznie ukształtowany przewód powietrzny. Kanał oddechowy wyposażony w dystalne skrzydełka boczne chroniące przed możliwością wklinowania nagłośni. Kanał wypełnienia mankietu na całej długości poprowadzony swobodnie poza szaftem kanału oddechowego umożliwiając odsunięcie od zgryzu pacjenta.
Maska wyposażona w miękkie zabezpieczenie zgryzu, ogranicznik głębokości, plastikowa osłonka mankietu ze stabilnym zamknięciem (zatrzaskiem) na rurce/do sprawdzenia w rozmiarach/, poprzeczkę mocującą   oraz balon kontrolny. Produkt sterylny,pakowany indywidualnie, kompatybilny z MRI,  MATERIAŁ: PCV (mankiet oraz rurka), nie zawierający lateksu 
</t>
    </r>
    <r>
      <rPr>
        <b/>
        <sz val="10"/>
        <color rgb="FF000000"/>
        <rFont val="Calibri"/>
        <family val="2"/>
        <charset val="238"/>
        <scheme val="minor"/>
      </rPr>
      <t xml:space="preserve">Rozmiary i zakresy wagowe oraz średnica zgłębnika do odsysania treści żołądkowej:
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</si>
  <si>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r>
      <t xml:space="preserve">-1 </t>
    </r>
    <r>
      <rPr>
        <sz val="10"/>
        <color rgb="FF000000"/>
        <rFont val="Calibri"/>
        <family val="2"/>
        <charset val="238"/>
        <scheme val="minor"/>
      </rPr>
      <t xml:space="preserve">         &lt;5 kg/6F</t>
    </r>
  </si>
  <si>
    <r>
      <t xml:space="preserve">-1.5 </t>
    </r>
    <r>
      <rPr>
        <sz val="10"/>
        <color rgb="FF000000"/>
        <rFont val="Calibri"/>
        <family val="2"/>
        <charset val="238"/>
        <scheme val="minor"/>
      </rPr>
      <t xml:space="preserve">      5-10 kg/6F</t>
    </r>
  </si>
  <si>
    <r>
      <t xml:space="preserve">-2 </t>
    </r>
    <r>
      <rPr>
        <sz val="10"/>
        <color rgb="FF000000"/>
        <rFont val="Calibri"/>
        <family val="2"/>
        <charset val="238"/>
        <scheme val="minor"/>
      </rPr>
      <t xml:space="preserve">        10- 20 kg/10F</t>
    </r>
  </si>
  <si>
    <r>
      <t>-2.5</t>
    </r>
    <r>
      <rPr>
        <sz val="10"/>
        <color rgb="FF000000"/>
        <rFont val="Calibri"/>
        <family val="2"/>
        <charset val="238"/>
        <scheme val="minor"/>
      </rPr>
      <t xml:space="preserve">      20-30 kg/10F</t>
    </r>
  </si>
  <si>
    <r>
      <t xml:space="preserve">-3 </t>
    </r>
    <r>
      <rPr>
        <sz val="10"/>
        <color rgb="FF000000"/>
        <rFont val="Calibri"/>
        <family val="2"/>
        <charset val="238"/>
        <scheme val="minor"/>
      </rPr>
      <t xml:space="preserve">        30-50 kg/14F</t>
    </r>
  </si>
  <si>
    <r>
      <t>-4</t>
    </r>
    <r>
      <rPr>
        <sz val="10"/>
        <color rgb="FF000000"/>
        <rFont val="Calibri"/>
        <family val="2"/>
        <charset val="238"/>
        <scheme val="minor"/>
      </rPr>
      <t xml:space="preserve">         50-70 kg/14F</t>
    </r>
  </si>
  <si>
    <r>
      <t>-5</t>
    </r>
    <r>
      <rPr>
        <sz val="10"/>
        <color rgb="FF000000"/>
        <rFont val="Calibri"/>
        <family val="2"/>
        <charset val="238"/>
        <scheme val="minor"/>
      </rPr>
      <t xml:space="preserve">         70-100 kg/14F</t>
    </r>
  </si>
  <si>
    <r>
      <t xml:space="preserve">- 4 </t>
    </r>
    <r>
      <rPr>
        <sz val="10"/>
        <color rgb="FF000000"/>
        <rFont val="Calibri"/>
        <family val="2"/>
        <charset val="238"/>
        <scheme val="minor"/>
      </rPr>
      <t xml:space="preserve">          50-70 kg</t>
    </r>
  </si>
  <si>
    <r>
      <rPr>
        <b/>
        <sz val="10"/>
        <color rgb="FF000000"/>
        <rFont val="Calibri"/>
        <family val="2"/>
        <charset val="238"/>
        <scheme val="minor"/>
      </rPr>
      <t>- 5</t>
    </r>
    <r>
      <rPr>
        <sz val="10"/>
        <color rgb="FF000000"/>
        <rFont val="Calibri"/>
        <family val="2"/>
        <charset val="238"/>
        <scheme val="minor"/>
      </rPr>
      <t xml:space="preserve">           70-100 kg</t>
    </r>
  </si>
  <si>
    <t xml:space="preserve"> Formularz cenowo- techniczny zadania nr  4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</si>
  <si>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</t>
    </r>
    <r>
      <rPr>
        <b/>
        <sz val="10"/>
        <rFont val="Calibri"/>
        <family val="2"/>
        <charset val="238"/>
        <scheme val="minor"/>
      </rPr>
      <t xml:space="preserve"> masek krtaniowych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 dni roboczych od daty złożenia zamówienia za pośrednictwem poczty elektronicznej na adres e-mail: …………….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</si>
  <si>
    <r>
      <t xml:space="preserve">Maski krtaniowe jednokrotnego użytku:
</t>
    </r>
    <r>
      <rPr>
        <sz val="10"/>
        <color rgb="FF000000"/>
        <rFont val="Calibri"/>
        <family val="2"/>
        <charset val="238"/>
        <scheme val="minor"/>
      </rPr>
      <t xml:space="preserve">Maska krtaniowa jednorazowego użytku, mankiet gwarantujący utrzymanie szczelności przy wartości ciśnienia do 20 cm H2O w drogach oddechowych. Kanał oddechowy wypo-sażony w użebrowanie chroniące przed możliwością wklinowania nagłośni. Kanał wypeł-nienia mankietu na całej długości poprowadzony swobodnie poza szaftem kanału odde-chowego umożliwiając odsunięcie go od zgryzu pacjenta, balon kontrolny bez oznaczenia objętości do zastosowania z manometrem. Produkt sterylny, kompatybilny z MRI, wyposażony w plastikową osłonę mankietu.
Materiał: silikon mankiet, PVC korpus.
</t>
    </r>
    <r>
      <rPr>
        <b/>
        <sz val="10"/>
        <color rgb="FF000000"/>
        <rFont val="Calibri"/>
        <family val="2"/>
        <charset val="238"/>
        <scheme val="minor"/>
      </rPr>
      <t xml:space="preserve">Rozmiary i zakresy wagowe:
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</si>
  <si>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 xml:space="preserve">                                                                                                                                      Załącznik nr 5 do SWZ </t>
  </si>
  <si>
    <t>1.</t>
  </si>
  <si>
    <t>2.</t>
  </si>
  <si>
    <t xml:space="preserve">                                                                                                                              Załącznik nr 1 do umowy nr NZ.261.3.4.2024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</si>
</sst>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0">
    <xf numFmtId="0" fontId="0" fillId="0" borderId="0" xfId="0"/>
    <xf numFmtId="0" fontId="4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view="pageBreakPreview" zoomScaleNormal="100" zoomScaleSheetLayoutView="100" zoomScalePageLayoutView="120" workbookViewId="0">
      <selection activeCell="O4" sqref="O4"/>
    </sheetView>
  </sheetViews>
  <sheetFormatPr defaultColWidth="12.140625" defaultRowHeight="12.75" x14ac:dyDescent="0.2"/>
  <cols>
    <col min="1" max="1" width="5" style="1" customWidth="1"/>
    <col min="2" max="2" width="70.7109375" style="1" customWidth="1"/>
    <col min="3" max="3" width="6.140625" style="1" customWidth="1"/>
    <col min="4" max="4" width="6.5703125" style="1" customWidth="1"/>
    <col min="5" max="5" width="11" style="1" customWidth="1"/>
    <col min="6" max="6" width="11.7109375" style="1" customWidth="1"/>
    <col min="7" max="7" width="7" style="1" customWidth="1"/>
    <col min="8" max="8" width="10.7109375" style="1" customWidth="1"/>
    <col min="9" max="9" width="10.85546875" style="1" customWidth="1"/>
    <col min="10" max="10" width="19.28515625" style="1" customWidth="1"/>
    <col min="11" max="16384" width="12.140625" style="1"/>
  </cols>
  <sheetData>
    <row r="1" spans="1:10" x14ac:dyDescent="0.2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76.75" customHeight="1" x14ac:dyDescent="0.2">
      <c r="A4" s="27" t="s">
        <v>32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80.25" customHeight="1" x14ac:dyDescent="0.2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10</v>
      </c>
      <c r="G6" s="2">
        <v>7</v>
      </c>
      <c r="H6" s="2" t="s">
        <v>11</v>
      </c>
      <c r="I6" s="2" t="s">
        <v>12</v>
      </c>
      <c r="J6" s="2">
        <v>10</v>
      </c>
    </row>
    <row r="7" spans="1:10" ht="135" customHeight="1" x14ac:dyDescent="0.2">
      <c r="A7" s="21" t="s">
        <v>35</v>
      </c>
      <c r="B7" s="3" t="s">
        <v>33</v>
      </c>
      <c r="C7" s="16" t="s">
        <v>13</v>
      </c>
      <c r="D7" s="17">
        <v>5000</v>
      </c>
      <c r="E7" s="5"/>
      <c r="F7" s="6">
        <f>ROUND(E7*D7,2)</f>
        <v>0</v>
      </c>
      <c r="G7" s="7"/>
      <c r="H7" s="6">
        <f>ROUND(I7/D7,2)</f>
        <v>0</v>
      </c>
      <c r="I7" s="6">
        <f>ROUND(F7+(F7*G7),2)</f>
        <v>0</v>
      </c>
      <c r="J7" s="28"/>
    </row>
    <row r="8" spans="1:10" ht="12" customHeight="1" x14ac:dyDescent="0.2">
      <c r="A8" s="21"/>
      <c r="B8" s="3" t="s">
        <v>15</v>
      </c>
      <c r="C8" s="16"/>
      <c r="D8" s="17"/>
      <c r="E8" s="5"/>
      <c r="F8" s="6"/>
      <c r="G8" s="7"/>
      <c r="H8" s="6"/>
      <c r="I8" s="6"/>
      <c r="J8" s="28"/>
    </row>
    <row r="9" spans="1:10" ht="15" customHeight="1" x14ac:dyDescent="0.2">
      <c r="A9" s="21"/>
      <c r="B9" s="3" t="s">
        <v>16</v>
      </c>
      <c r="C9" s="16"/>
      <c r="D9" s="17"/>
      <c r="E9" s="5"/>
      <c r="F9" s="6"/>
      <c r="G9" s="7"/>
      <c r="H9" s="6"/>
      <c r="I9" s="6"/>
      <c r="J9" s="28"/>
    </row>
    <row r="10" spans="1:10" ht="13.5" customHeight="1" x14ac:dyDescent="0.2">
      <c r="A10" s="21"/>
      <c r="B10" s="3" t="s">
        <v>17</v>
      </c>
      <c r="C10" s="16"/>
      <c r="D10" s="17"/>
      <c r="E10" s="5"/>
      <c r="F10" s="6"/>
      <c r="G10" s="7"/>
      <c r="H10" s="6"/>
      <c r="I10" s="6"/>
      <c r="J10" s="28"/>
    </row>
    <row r="11" spans="1:10" ht="14.25" customHeight="1" x14ac:dyDescent="0.2">
      <c r="A11" s="21"/>
      <c r="B11" s="3" t="s">
        <v>18</v>
      </c>
      <c r="C11" s="16"/>
      <c r="D11" s="17"/>
      <c r="E11" s="5"/>
      <c r="F11" s="6"/>
      <c r="G11" s="7"/>
      <c r="H11" s="6"/>
      <c r="I11" s="6"/>
      <c r="J11" s="28"/>
    </row>
    <row r="12" spans="1:10" ht="12" customHeight="1" x14ac:dyDescent="0.2">
      <c r="A12" s="21"/>
      <c r="B12" s="3" t="s">
        <v>19</v>
      </c>
      <c r="C12" s="16"/>
      <c r="D12" s="17"/>
      <c r="E12" s="5"/>
      <c r="F12" s="6"/>
      <c r="G12" s="7"/>
      <c r="H12" s="6"/>
      <c r="I12" s="6"/>
      <c r="J12" s="28"/>
    </row>
    <row r="13" spans="1:10" ht="12.75" customHeight="1" x14ac:dyDescent="0.2">
      <c r="A13" s="21"/>
      <c r="B13" s="19" t="s">
        <v>29</v>
      </c>
      <c r="C13" s="16"/>
      <c r="D13" s="17"/>
      <c r="E13" s="5"/>
      <c r="F13" s="6"/>
      <c r="G13" s="7"/>
      <c r="H13" s="6"/>
      <c r="I13" s="6"/>
      <c r="J13" s="28"/>
    </row>
    <row r="14" spans="1:10" ht="12.75" customHeight="1" x14ac:dyDescent="0.2">
      <c r="A14" s="21"/>
      <c r="B14" s="20" t="s">
        <v>30</v>
      </c>
      <c r="C14" s="16"/>
      <c r="D14" s="17"/>
      <c r="E14" s="5"/>
      <c r="F14" s="6"/>
      <c r="G14" s="7"/>
      <c r="H14" s="6"/>
      <c r="I14" s="6"/>
      <c r="J14" s="28"/>
    </row>
    <row r="15" spans="1:10" ht="12.75" customHeight="1" x14ac:dyDescent="0.2">
      <c r="A15" s="21"/>
      <c r="B15" s="19" t="s">
        <v>20</v>
      </c>
      <c r="C15" s="16"/>
      <c r="D15" s="17"/>
      <c r="E15" s="5"/>
      <c r="F15" s="6"/>
      <c r="G15" s="7"/>
      <c r="H15" s="6"/>
      <c r="I15" s="6"/>
      <c r="J15" s="28"/>
    </row>
    <row r="16" spans="1:10" ht="229.5" customHeight="1" x14ac:dyDescent="0.2">
      <c r="A16" s="21" t="s">
        <v>36</v>
      </c>
      <c r="B16" s="8" t="s">
        <v>21</v>
      </c>
      <c r="C16" s="16" t="s">
        <v>13</v>
      </c>
      <c r="D16" s="18">
        <v>80</v>
      </c>
      <c r="E16" s="5"/>
      <c r="F16" s="6">
        <f>ROUND(E16*D16,2)</f>
        <v>0</v>
      </c>
      <c r="G16" s="7"/>
      <c r="H16" s="6">
        <f>ROUND(I16/D16,2)</f>
        <v>0</v>
      </c>
      <c r="I16" s="6">
        <f>ROUND(F16+(F16*G16),2)</f>
        <v>0</v>
      </c>
      <c r="J16" s="22"/>
    </row>
    <row r="17" spans="1:10" ht="11.25" customHeight="1" x14ac:dyDescent="0.2">
      <c r="A17" s="21"/>
      <c r="B17" s="8" t="s">
        <v>22</v>
      </c>
      <c r="C17" s="16"/>
      <c r="D17" s="18"/>
      <c r="E17" s="5"/>
      <c r="F17" s="6"/>
      <c r="G17" s="7"/>
      <c r="H17" s="6"/>
      <c r="I17" s="6"/>
      <c r="J17" s="23"/>
    </row>
    <row r="18" spans="1:10" ht="12" customHeight="1" x14ac:dyDescent="0.2">
      <c r="A18" s="21"/>
      <c r="B18" s="8" t="s">
        <v>23</v>
      </c>
      <c r="C18" s="4"/>
      <c r="D18" s="15"/>
      <c r="E18" s="5"/>
      <c r="F18" s="6"/>
      <c r="G18" s="7"/>
      <c r="H18" s="6"/>
      <c r="I18" s="6"/>
      <c r="J18" s="23"/>
    </row>
    <row r="19" spans="1:10" ht="14.25" customHeight="1" x14ac:dyDescent="0.2">
      <c r="A19" s="21"/>
      <c r="B19" s="8" t="s">
        <v>24</v>
      </c>
      <c r="C19" s="4"/>
      <c r="D19" s="15"/>
      <c r="E19" s="5"/>
      <c r="F19" s="6"/>
      <c r="G19" s="7"/>
      <c r="H19" s="6"/>
      <c r="I19" s="6"/>
      <c r="J19" s="23"/>
    </row>
    <row r="20" spans="1:10" ht="14.25" customHeight="1" x14ac:dyDescent="0.2">
      <c r="A20" s="21"/>
      <c r="B20" s="8" t="s">
        <v>25</v>
      </c>
      <c r="C20" s="4"/>
      <c r="D20" s="15"/>
      <c r="E20" s="5"/>
      <c r="F20" s="6"/>
      <c r="G20" s="7"/>
      <c r="H20" s="6"/>
      <c r="I20" s="6"/>
      <c r="J20" s="23"/>
    </row>
    <row r="21" spans="1:10" ht="11.25" customHeight="1" x14ac:dyDescent="0.2">
      <c r="A21" s="21"/>
      <c r="B21" s="8" t="s">
        <v>26</v>
      </c>
      <c r="C21" s="4"/>
      <c r="D21" s="15"/>
      <c r="E21" s="5"/>
      <c r="F21" s="6"/>
      <c r="G21" s="7"/>
      <c r="H21" s="6"/>
      <c r="I21" s="6"/>
      <c r="J21" s="23"/>
    </row>
    <row r="22" spans="1:10" ht="12" customHeight="1" x14ac:dyDescent="0.2">
      <c r="A22" s="21"/>
      <c r="B22" s="8" t="s">
        <v>27</v>
      </c>
      <c r="C22" s="4"/>
      <c r="D22" s="15"/>
      <c r="E22" s="5"/>
      <c r="F22" s="6"/>
      <c r="G22" s="7"/>
      <c r="H22" s="6"/>
      <c r="I22" s="6"/>
      <c r="J22" s="23"/>
    </row>
    <row r="23" spans="1:10" ht="12.75" customHeight="1" x14ac:dyDescent="0.2">
      <c r="A23" s="21"/>
      <c r="B23" s="8" t="s">
        <v>28</v>
      </c>
      <c r="C23" s="4"/>
      <c r="D23" s="15"/>
      <c r="E23" s="5"/>
      <c r="F23" s="6"/>
      <c r="G23" s="7"/>
      <c r="H23" s="6"/>
      <c r="I23" s="6"/>
      <c r="J23" s="24"/>
    </row>
    <row r="24" spans="1:10" x14ac:dyDescent="0.2">
      <c r="E24" s="9" t="s">
        <v>14</v>
      </c>
      <c r="F24" s="10">
        <f>SUM(F7:F16)</f>
        <v>0</v>
      </c>
      <c r="G24" s="11"/>
      <c r="H24" s="6"/>
      <c r="I24" s="10">
        <f>F24+(F24*G7)</f>
        <v>0</v>
      </c>
    </row>
    <row r="25" spans="1:10" x14ac:dyDescent="0.2">
      <c r="F25" s="12"/>
      <c r="H25" s="13"/>
    </row>
  </sheetData>
  <mergeCells count="8">
    <mergeCell ref="A16:A23"/>
    <mergeCell ref="J16:J23"/>
    <mergeCell ref="A1:J1"/>
    <mergeCell ref="A2:J2"/>
    <mergeCell ref="A3:J3"/>
    <mergeCell ref="A4:J4"/>
    <mergeCell ref="A7:A15"/>
    <mergeCell ref="J7:J15"/>
  </mergeCells>
  <printOptions horizontalCentered="1"/>
  <pageMargins left="0.7" right="0.7" top="0.75" bottom="0.75" header="0.3" footer="0.3"/>
  <pageSetup paperSize="9" scale="8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118</cp:revision>
  <cp:lastPrinted>2024-02-01T09:12:40Z</cp:lastPrinted>
  <dcterms:created xsi:type="dcterms:W3CDTF">2009-04-16T11:32:48Z</dcterms:created>
  <dcterms:modified xsi:type="dcterms:W3CDTF">2024-02-01T09:55:13Z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