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16.24 Chemioterapia nowotworów\Dla oferenta\"/>
    </mc:Choice>
  </mc:AlternateContent>
  <bookViews>
    <workbookView showHorizontalScroll="0" showVerticalScroll="0" showSheetTabs="0" xWindow="0" yWindow="0" windowWidth="23010" windowHeight="9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7" i="1" l="1"/>
  <c r="J247" i="1"/>
  <c r="M247" i="1" s="1"/>
  <c r="L246" i="1"/>
  <c r="J246" i="1"/>
  <c r="M246" i="1" s="1"/>
  <c r="M245" i="1"/>
  <c r="L245" i="1"/>
  <c r="J245" i="1"/>
  <c r="L244" i="1"/>
  <c r="J244" i="1"/>
  <c r="M244" i="1" s="1"/>
  <c r="L243" i="1"/>
  <c r="J243" i="1"/>
  <c r="M243" i="1" s="1"/>
  <c r="L242" i="1"/>
  <c r="J242" i="1"/>
  <c r="M242" i="1" s="1"/>
  <c r="L231" i="1"/>
  <c r="J231" i="1"/>
  <c r="M231" i="1" s="1"/>
  <c r="M232" i="1" s="1"/>
  <c r="L222" i="1"/>
  <c r="J222" i="1"/>
  <c r="M222" i="1" s="1"/>
  <c r="M223" i="1" s="1"/>
  <c r="L213" i="1"/>
  <c r="J213" i="1"/>
  <c r="M213" i="1" s="1"/>
  <c r="M214" i="1" s="1"/>
  <c r="M203" i="1"/>
  <c r="L203" i="1"/>
  <c r="J203" i="1"/>
  <c r="L202" i="1"/>
  <c r="J202" i="1"/>
  <c r="M202" i="1" s="1"/>
  <c r="L188" i="1"/>
  <c r="J188" i="1"/>
  <c r="M188" i="1" s="1"/>
  <c r="L187" i="1"/>
  <c r="J187" i="1"/>
  <c r="M187" i="1" s="1"/>
  <c r="L186" i="1"/>
  <c r="J186" i="1"/>
  <c r="M186" i="1" s="1"/>
  <c r="L185" i="1"/>
  <c r="J185" i="1"/>
  <c r="M185" i="1" s="1"/>
  <c r="L167" i="1"/>
  <c r="J167" i="1"/>
  <c r="M167" i="1" s="1"/>
  <c r="M168" i="1" s="1"/>
  <c r="M157" i="1"/>
  <c r="M158" i="1" s="1"/>
  <c r="L157" i="1"/>
  <c r="J157" i="1"/>
  <c r="L149" i="1"/>
  <c r="J149" i="1"/>
  <c r="M149" i="1" s="1"/>
  <c r="L148" i="1"/>
  <c r="J148" i="1"/>
  <c r="M148" i="1" s="1"/>
  <c r="L147" i="1"/>
  <c r="J147" i="1"/>
  <c r="M147" i="1" s="1"/>
  <c r="L138" i="1"/>
  <c r="J138" i="1"/>
  <c r="M138" i="1" s="1"/>
  <c r="L137" i="1"/>
  <c r="J137" i="1"/>
  <c r="M137" i="1" s="1"/>
  <c r="L130" i="1"/>
  <c r="J130" i="1"/>
  <c r="J131" i="1" s="1"/>
  <c r="L123" i="1"/>
  <c r="J123" i="1"/>
  <c r="M123" i="1" s="1"/>
  <c r="M122" i="1"/>
  <c r="L122" i="1"/>
  <c r="J122" i="1"/>
  <c r="L114" i="1"/>
  <c r="J114" i="1"/>
  <c r="M114" i="1" s="1"/>
  <c r="L113" i="1"/>
  <c r="J113" i="1"/>
  <c r="M113" i="1" s="1"/>
  <c r="L105" i="1"/>
  <c r="J105" i="1"/>
  <c r="M105" i="1" s="1"/>
  <c r="L104" i="1"/>
  <c r="J104" i="1"/>
  <c r="M104" i="1" s="1"/>
  <c r="L103" i="1"/>
  <c r="J103" i="1"/>
  <c r="M103" i="1" s="1"/>
  <c r="L96" i="1"/>
  <c r="J96" i="1"/>
  <c r="M96" i="1" s="1"/>
  <c r="M95" i="1"/>
  <c r="L95" i="1"/>
  <c r="J95" i="1"/>
  <c r="L87" i="1"/>
  <c r="J87" i="1"/>
  <c r="M87" i="1" s="1"/>
  <c r="L86" i="1"/>
  <c r="J86" i="1"/>
  <c r="M86" i="1" s="1"/>
  <c r="L79" i="1"/>
  <c r="J79" i="1"/>
  <c r="M79" i="1" s="1"/>
  <c r="L78" i="1"/>
  <c r="J78" i="1"/>
  <c r="M78" i="1" s="1"/>
  <c r="L69" i="1"/>
  <c r="J69" i="1"/>
  <c r="M69" i="1" s="1"/>
  <c r="L68" i="1"/>
  <c r="J68" i="1"/>
  <c r="M68" i="1" s="1"/>
  <c r="L56" i="1"/>
  <c r="J56" i="1"/>
  <c r="M56" i="1" s="1"/>
  <c r="L55" i="1"/>
  <c r="J55" i="1"/>
  <c r="M55" i="1" s="1"/>
  <c r="L54" i="1"/>
  <c r="J54" i="1"/>
  <c r="M54" i="1" s="1"/>
  <c r="L45" i="1"/>
  <c r="J45" i="1"/>
  <c r="M45" i="1" s="1"/>
  <c r="L44" i="1"/>
  <c r="J44" i="1"/>
  <c r="M44" i="1" s="1"/>
  <c r="L43" i="1"/>
  <c r="J43" i="1"/>
  <c r="M43" i="1" s="1"/>
  <c r="L36" i="1"/>
  <c r="J36" i="1"/>
  <c r="M36" i="1" s="1"/>
  <c r="M37" i="1" s="1"/>
  <c r="L28" i="1"/>
  <c r="J28" i="1"/>
  <c r="M28" i="1" s="1"/>
  <c r="M29" i="1" s="1"/>
  <c r="L17" i="1"/>
  <c r="J17" i="1"/>
  <c r="M17" i="1" s="1"/>
  <c r="L16" i="1"/>
  <c r="J16" i="1"/>
  <c r="M16" i="1" s="1"/>
  <c r="L7" i="1"/>
  <c r="J7" i="1"/>
  <c r="M7" i="1" s="1"/>
  <c r="J232" i="1"/>
  <c r="J214" i="1"/>
  <c r="J158" i="1"/>
  <c r="M130" i="1" l="1"/>
  <c r="M131" i="1" s="1"/>
  <c r="J29" i="1"/>
  <c r="J37" i="1"/>
  <c r="J168" i="1"/>
  <c r="M189" i="1"/>
  <c r="J223" i="1"/>
  <c r="M97" i="1"/>
  <c r="J139" i="1"/>
  <c r="J150" i="1"/>
  <c r="M88" i="1"/>
  <c r="J46" i="1"/>
  <c r="M70" i="1"/>
  <c r="J88" i="1"/>
  <c r="J18" i="1"/>
  <c r="M115" i="1"/>
  <c r="M80" i="1"/>
  <c r="M204" i="1"/>
  <c r="J204" i="1"/>
  <c r="M18" i="1"/>
  <c r="M46" i="1"/>
  <c r="J115" i="1"/>
  <c r="M139" i="1"/>
  <c r="J124" i="1"/>
  <c r="J106" i="1"/>
  <c r="J70" i="1"/>
  <c r="M106" i="1"/>
  <c r="M124" i="1"/>
  <c r="M150" i="1"/>
  <c r="J189" i="1"/>
  <c r="M57" i="1"/>
  <c r="M248" i="1"/>
  <c r="J80" i="1"/>
  <c r="J248" i="1"/>
  <c r="J57" i="1"/>
  <c r="J97" i="1"/>
  <c r="J8" i="1" l="1"/>
  <c r="M8" i="1"/>
</calcChain>
</file>

<file path=xl/sharedStrings.xml><?xml version="1.0" encoding="utf-8"?>
<sst xmlns="http://schemas.openxmlformats.org/spreadsheetml/2006/main" count="935" uniqueCount="140">
  <si>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</si>
  <si>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</si>
  <si>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</si>
  <si>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</si>
  <si>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</si>
  <si>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</si>
  <si>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</si>
  <si>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</si>
  <si>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</si>
  <si>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</si>
  <si>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</si>
  <si>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</si>
  <si>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</si>
  <si>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</si>
  <si>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</si>
  <si>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</si>
  <si>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</si>
  <si>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</si>
  <si>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</si>
  <si>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</si>
  <si>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</si>
  <si>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</si>
  <si>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</si>
  <si>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</si>
  <si>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</si>
  <si>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</si>
  <si>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</si>
  <si>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</si>
  <si>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</si>
  <si>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Zadanie nr 2</t>
  </si>
  <si>
    <t>Zadanie nr 3</t>
  </si>
  <si>
    <t>Zadanie nr 4</t>
  </si>
  <si>
    <t>200 mg</t>
  </si>
  <si>
    <t>CPV: 33 65 21 00-6 Środki przeciwnowotworowe</t>
  </si>
  <si>
    <t>CPV: 33 69 25 00-2 Płyny dożylne</t>
  </si>
  <si>
    <t>CPV: 33 61 00 00-9 Produkty lecznicze dla przewodu pokarmowego i metabolizmu</t>
  </si>
  <si>
    <t>Leki o działaniu przeciwwymiotnym stosowane wspomagająco w chemioterapii nowotworów</t>
  </si>
  <si>
    <t>Netupitant + palonosetronum</t>
  </si>
  <si>
    <t>kaps.</t>
  </si>
  <si>
    <t>300 mg                       + 0,5 mg</t>
  </si>
  <si>
    <t>1 kaps.</t>
  </si>
  <si>
    <t>Uwaga! Wymogiem Zamawiającego jest zaoferowanie produktu znajdującego się w załączniku C do obwieszczenia Ministra Zdrowia w sprawie wykazu refundowanych leków - leki stosowane w ramach chemioterapii</t>
  </si>
  <si>
    <t>Leki stosowane w chemioterapii nowotworów</t>
  </si>
  <si>
    <t>Oxaliplatinum</t>
  </si>
  <si>
    <t>50 mg/10 ml</t>
  </si>
  <si>
    <t>1 fiol.</t>
  </si>
  <si>
    <t>100 mg/20 ml</t>
  </si>
  <si>
    <t>Uwaga! Wymogiem Zamawiającego jest złożenie oferty na produkty lecznicze znajdujące się w załączniku C do Obwieszczenia Ministra Zdrowia w sprawie wykazu refundowanych leków - leki dostępne w ramach chemioterapii</t>
  </si>
  <si>
    <t>Bleomycini sulfas</t>
  </si>
  <si>
    <t>15000 IU/10 ml</t>
  </si>
  <si>
    <t>Uwaga! Wymogiem Zamawiającego jest złożenie oferty na produkt leczniczy znajdujący się w załączniku C do Obwieszczenia Ministra Zdrowia w sprawie wykazu refundowanych leków - leki dostępne w ramach chemioterapii</t>
  </si>
  <si>
    <t>Doxorubicinum w postaci pegylowanych liposomów</t>
  </si>
  <si>
    <t>20 mg/10 ml</t>
  </si>
  <si>
    <t>Zadanie nr 5</t>
  </si>
  <si>
    <t>Carboplatinum</t>
  </si>
  <si>
    <t>150 mg/15 ml</t>
  </si>
  <si>
    <t>450 mg/45 ml</t>
  </si>
  <si>
    <t>600 mg/60 ml</t>
  </si>
  <si>
    <t>Zadanie nr 6</t>
  </si>
  <si>
    <t>Cisplatinum</t>
  </si>
  <si>
    <t>10 mg/10 ml</t>
  </si>
  <si>
    <t>50 mg/50 ml</t>
  </si>
  <si>
    <t>100 mg/100 ml</t>
  </si>
  <si>
    <t>Zadanie nr 7</t>
  </si>
  <si>
    <t>Docetaxelum</t>
  </si>
  <si>
    <t>20 mg/2 ml</t>
  </si>
  <si>
    <t>80 mg/8 ml</t>
  </si>
  <si>
    <t>Zadanie nr 8</t>
  </si>
  <si>
    <t>Doxorubicinum</t>
  </si>
  <si>
    <t>10 mg/5 ml</t>
  </si>
  <si>
    <t>50 mg/25 ml</t>
  </si>
  <si>
    <t>Zadanie nr 9</t>
  </si>
  <si>
    <t>Cyclophosphamidum</t>
  </si>
  <si>
    <t>1 g</t>
  </si>
  <si>
    <t>Zadanie nr 10</t>
  </si>
  <si>
    <t>Etoposidum</t>
  </si>
  <si>
    <t>100 mg/5 ml</t>
  </si>
  <si>
    <t>200 mg/10 ml</t>
  </si>
  <si>
    <t>9Zadanie nr 11</t>
  </si>
  <si>
    <t>Gemcitabinum</t>
  </si>
  <si>
    <t>200 mg/5 ml</t>
  </si>
  <si>
    <t>1 g/25 ml</t>
  </si>
  <si>
    <t>2 g/50 ml</t>
  </si>
  <si>
    <t>Zadanie nr 12</t>
  </si>
  <si>
    <t>Ifosfamidum</t>
  </si>
  <si>
    <t>2 g</t>
  </si>
  <si>
    <t>Zadanie nr 13</t>
  </si>
  <si>
    <t>Irinotecanum</t>
  </si>
  <si>
    <t>40 mg/2 ml</t>
  </si>
  <si>
    <t>Zadanie nr 14</t>
  </si>
  <si>
    <t>Methotrexatum</t>
  </si>
  <si>
    <t>50 mg/5 ml</t>
  </si>
  <si>
    <t>Zadanie nr 15</t>
  </si>
  <si>
    <t>Vinorelbinum</t>
  </si>
  <si>
    <t>10 mg/1 ml</t>
  </si>
  <si>
    <t>Zadanie nr 16</t>
  </si>
  <si>
    <t>Paclitaxelum</t>
  </si>
  <si>
    <t>300 mg/50 ml</t>
  </si>
  <si>
    <t>600 mg/100 ml</t>
  </si>
  <si>
    <t>Przyrząd do podawania paklitakselu z filtrem Rejestracja: wyrób medyczny</t>
  </si>
  <si>
    <t>przyrząd</t>
  </si>
  <si>
    <t>nd</t>
  </si>
  <si>
    <t>1 sztuka</t>
  </si>
  <si>
    <t>Zadanie nr 17</t>
  </si>
  <si>
    <t>Topotecanum</t>
  </si>
  <si>
    <t>1 mg/1 ml</t>
  </si>
  <si>
    <t>Zadanie nr 18</t>
  </si>
  <si>
    <t>Vincristinum</t>
  </si>
  <si>
    <t>Zadanie nr 19</t>
  </si>
  <si>
    <t>Acidum levofolinicum</t>
  </si>
  <si>
    <t>200 mg/4 ml</t>
  </si>
  <si>
    <t>450 mg/9 ml</t>
  </si>
  <si>
    <t>Fluorouracilum</t>
  </si>
  <si>
    <t>1 g/20 ml</t>
  </si>
  <si>
    <t>5 g/100 ml</t>
  </si>
  <si>
    <t>Uwaga! W związku z przygotowywaniem przez Zamawiającego wlewu w postaci dwuskładnikowej pompy w infuzorze wymogiem Zamawiającego jest zaoferowanie produktów pochodzących od jednego producenta w celu możliwości łączenia obu leków w jednym wlewie i uniknięcia niezgodności fizyko-chemicznych</t>
  </si>
  <si>
    <t>Zadanie nr 20</t>
  </si>
  <si>
    <t>Leki przeciwwymiotne stosowane wspomagająco w chemioterapii nowotworów</t>
  </si>
  <si>
    <t>Zadanie nr 21</t>
  </si>
  <si>
    <t>Ondansetronum</t>
  </si>
  <si>
    <t>8 mg/4 ml</t>
  </si>
  <si>
    <t>5 amp.</t>
  </si>
  <si>
    <t>Zadanie nr 22</t>
  </si>
  <si>
    <t xml:space="preserve">Leki stosowane w chemioterapii </t>
  </si>
  <si>
    <t>Mitomycinum*</t>
  </si>
  <si>
    <t>2 mg</t>
  </si>
  <si>
    <t>10 fiol.</t>
  </si>
  <si>
    <t>*lek dostępny w procedurze importu docelowego. Zakup realizowany po dostarczeniu przez Zamawiającego zgody MZ na sprowadzenie leku do Polski</t>
  </si>
  <si>
    <t>Zadanie nr 23</t>
  </si>
  <si>
    <t>Vinblastinum</t>
  </si>
  <si>
    <t>Zadanie nr 24</t>
  </si>
  <si>
    <t>Płyny infuzyjne do przygotowywania cytostatyków w opakowaniach stojących z dwoma jednakowymi portami**</t>
  </si>
  <si>
    <t>Glucosum</t>
  </si>
  <si>
    <t>inf.</t>
  </si>
  <si>
    <t>1 butelka 250 ml</t>
  </si>
  <si>
    <t>1 butelka 500 ml</t>
  </si>
  <si>
    <t>Natrium chloratum</t>
  </si>
  <si>
    <t>1 butelka 100 ml</t>
  </si>
  <si>
    <t>1 butelka 1000 ml</t>
  </si>
  <si>
    <t>** Zamawiający wymaga zaoferowania opakowań stojących (butelek) z dwoma jednakowymi portami typu ECOFLAC. Opakowania te są kompatybilne z przyrządami do przygotowywania cytostatyków, którymi dysponuje Zamawiający. Używanie butelek z dwoma portami (w tym jednym węższym) uniemożliwia przygotowanie gotowych do podania wlewów przy użyciu stosowanych przyrządów.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</si>
</sst>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%"/>
  </numFmts>
  <fonts count="10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1" fillId="0" borderId="5" xfId="2" applyNumberFormat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0"/>
  <sheetViews>
    <sheetView tabSelected="1" view="pageLayout" zoomScaleNormal="100" workbookViewId="0">
      <selection activeCell="I7" sqref="I7"/>
    </sheetView>
  </sheetViews>
  <sheetFormatPr defaultRowHeight="15"/>
  <cols>
    <col min="1" max="1" width="3.140625" customWidth="1"/>
    <col min="2" max="2" width="3.5703125" customWidth="1"/>
    <col min="3" max="3" width="22" customWidth="1"/>
    <col min="4" max="4" width="9.42578125" customWidth="1"/>
    <col min="5" max="5" width="10.5703125" customWidth="1"/>
    <col min="6" max="6" width="10.85546875" customWidth="1"/>
    <col min="7" max="7" width="8.2851562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3" spans="2:13" ht="30.75" customHeight="1">
      <c r="B3" s="1"/>
      <c r="C3" s="2" t="s">
        <v>28</v>
      </c>
      <c r="D3" s="3"/>
      <c r="E3" s="3"/>
      <c r="F3" s="4" t="s">
        <v>0</v>
      </c>
      <c r="G3" s="5"/>
      <c r="H3" s="3"/>
      <c r="I3" s="6"/>
      <c r="J3" s="33" t="s">
        <v>35</v>
      </c>
      <c r="K3" s="33"/>
      <c r="L3" s="33"/>
      <c r="M3" s="33"/>
    </row>
    <row r="4" spans="2:13">
      <c r="B4" s="34" t="s">
        <v>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3" ht="33.75">
      <c r="B5" s="29" t="s">
        <v>1</v>
      </c>
      <c r="C5" s="29" t="s">
        <v>2</v>
      </c>
      <c r="D5" s="29" t="s">
        <v>3</v>
      </c>
      <c r="E5" s="30" t="s">
        <v>4</v>
      </c>
      <c r="F5" s="30" t="s">
        <v>5</v>
      </c>
      <c r="G5" s="29" t="s">
        <v>6</v>
      </c>
      <c r="H5" s="29" t="s">
        <v>27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</row>
    <row r="6" spans="2:13">
      <c r="B6" s="31" t="s">
        <v>12</v>
      </c>
      <c r="C6" s="31" t="s">
        <v>13</v>
      </c>
      <c r="D6" s="31" t="s">
        <v>14</v>
      </c>
      <c r="E6" s="31" t="s">
        <v>15</v>
      </c>
      <c r="F6" s="31" t="s">
        <v>16</v>
      </c>
      <c r="G6" s="31" t="s">
        <v>17</v>
      </c>
      <c r="H6" s="31" t="s">
        <v>18</v>
      </c>
      <c r="I6" s="31" t="s">
        <v>19</v>
      </c>
      <c r="J6" s="31" t="s">
        <v>20</v>
      </c>
      <c r="K6" s="31" t="s">
        <v>21</v>
      </c>
      <c r="L6" s="31" t="s">
        <v>22</v>
      </c>
      <c r="M6" s="31" t="s">
        <v>23</v>
      </c>
    </row>
    <row r="7" spans="2:13" ht="22.5">
      <c r="B7" s="19">
        <v>1</v>
      </c>
      <c r="C7" s="20" t="s">
        <v>37</v>
      </c>
      <c r="D7" s="32"/>
      <c r="E7" s="7" t="s">
        <v>38</v>
      </c>
      <c r="F7" s="8" t="s">
        <v>39</v>
      </c>
      <c r="G7" s="9">
        <v>550</v>
      </c>
      <c r="H7" s="7" t="s">
        <v>40</v>
      </c>
      <c r="I7" s="10"/>
      <c r="J7" s="11">
        <f>G7*I7</f>
        <v>0</v>
      </c>
      <c r="K7" s="7">
        <v>8</v>
      </c>
      <c r="L7" s="12">
        <f>I7+I7*1.08</f>
        <v>0</v>
      </c>
      <c r="M7" s="13">
        <f>J7+J7*8%</f>
        <v>0</v>
      </c>
    </row>
    <row r="8" spans="2:13">
      <c r="B8" s="14"/>
      <c r="C8" s="14"/>
      <c r="D8" s="14"/>
      <c r="E8" s="15"/>
      <c r="F8" s="15"/>
      <c r="G8" s="15"/>
      <c r="H8" s="15"/>
      <c r="I8" s="16" t="s">
        <v>25</v>
      </c>
      <c r="J8" s="17">
        <f>SUM(J7)</f>
        <v>0</v>
      </c>
      <c r="K8" s="18" t="s">
        <v>26</v>
      </c>
      <c r="L8" s="16" t="s">
        <v>26</v>
      </c>
      <c r="M8" s="17">
        <f>SUM(M7)</f>
        <v>0</v>
      </c>
    </row>
    <row r="10" spans="2:13" ht="27.75" customHeight="1">
      <c r="B10" s="37" t="s">
        <v>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2" spans="2:13">
      <c r="B12" s="1"/>
      <c r="C12" s="2" t="s">
        <v>29</v>
      </c>
      <c r="D12" s="3"/>
      <c r="E12" s="3"/>
      <c r="F12" s="4" t="s">
        <v>0</v>
      </c>
      <c r="G12" s="5"/>
      <c r="H12" s="3"/>
      <c r="I12" s="6"/>
      <c r="J12" s="33" t="s">
        <v>33</v>
      </c>
      <c r="K12" s="33"/>
      <c r="L12" s="33"/>
      <c r="M12" s="33"/>
    </row>
    <row r="13" spans="2:13">
      <c r="B13" s="34" t="s">
        <v>42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2:13" ht="33.75">
      <c r="B14" s="29" t="s">
        <v>1</v>
      </c>
      <c r="C14" s="29" t="s">
        <v>2</v>
      </c>
      <c r="D14" s="29" t="s">
        <v>3</v>
      </c>
      <c r="E14" s="30" t="s">
        <v>4</v>
      </c>
      <c r="F14" s="30" t="s">
        <v>5</v>
      </c>
      <c r="G14" s="29" t="s">
        <v>6</v>
      </c>
      <c r="H14" s="29" t="s">
        <v>27</v>
      </c>
      <c r="I14" s="29" t="s">
        <v>7</v>
      </c>
      <c r="J14" s="29" t="s">
        <v>8</v>
      </c>
      <c r="K14" s="29" t="s">
        <v>9</v>
      </c>
      <c r="L14" s="29" t="s">
        <v>10</v>
      </c>
      <c r="M14" s="29" t="s">
        <v>11</v>
      </c>
    </row>
    <row r="15" spans="2:13">
      <c r="B15" s="31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1" t="s">
        <v>17</v>
      </c>
      <c r="H15" s="31" t="s">
        <v>18</v>
      </c>
      <c r="I15" s="31" t="s">
        <v>19</v>
      </c>
      <c r="J15" s="31" t="s">
        <v>20</v>
      </c>
      <c r="K15" s="31" t="s">
        <v>21</v>
      </c>
      <c r="L15" s="31" t="s">
        <v>22</v>
      </c>
      <c r="M15" s="31" t="s">
        <v>23</v>
      </c>
    </row>
    <row r="16" spans="2:13">
      <c r="B16" s="19">
        <v>1</v>
      </c>
      <c r="C16" s="39" t="s">
        <v>43</v>
      </c>
      <c r="D16" s="32"/>
      <c r="E16" s="7" t="s">
        <v>24</v>
      </c>
      <c r="F16" s="8" t="s">
        <v>44</v>
      </c>
      <c r="G16" s="9">
        <v>800</v>
      </c>
      <c r="H16" s="7" t="s">
        <v>45</v>
      </c>
      <c r="I16" s="10"/>
      <c r="J16" s="11">
        <f t="shared" ref="J16:J17" si="0">G16*I16</f>
        <v>0</v>
      </c>
      <c r="K16" s="7">
        <v>8</v>
      </c>
      <c r="L16" s="12">
        <f t="shared" ref="L16:L17" si="1">I16+I16*1.08</f>
        <v>0</v>
      </c>
      <c r="M16" s="13">
        <f t="shared" ref="M16:M17" si="2">J16+J16*8%</f>
        <v>0</v>
      </c>
    </row>
    <row r="17" spans="2:13">
      <c r="B17" s="19">
        <v>2</v>
      </c>
      <c r="C17" s="40"/>
      <c r="D17" s="32"/>
      <c r="E17" s="7" t="s">
        <v>24</v>
      </c>
      <c r="F17" s="8" t="s">
        <v>46</v>
      </c>
      <c r="G17" s="9">
        <v>800</v>
      </c>
      <c r="H17" s="7" t="s">
        <v>45</v>
      </c>
      <c r="I17" s="10"/>
      <c r="J17" s="11">
        <f t="shared" si="0"/>
        <v>0</v>
      </c>
      <c r="K17" s="7">
        <v>8</v>
      </c>
      <c r="L17" s="12">
        <f t="shared" si="1"/>
        <v>0</v>
      </c>
      <c r="M17" s="13">
        <f t="shared" si="2"/>
        <v>0</v>
      </c>
    </row>
    <row r="18" spans="2:13">
      <c r="B18" s="14"/>
      <c r="C18" s="14"/>
      <c r="D18" s="14"/>
      <c r="E18" s="15"/>
      <c r="F18" s="15"/>
      <c r="G18" s="15"/>
      <c r="H18" s="15"/>
      <c r="I18" s="16" t="s">
        <v>25</v>
      </c>
      <c r="J18" s="17">
        <f>SUM(J16:J17)</f>
        <v>0</v>
      </c>
      <c r="K18" s="18" t="s">
        <v>26</v>
      </c>
      <c r="L18" s="16" t="s">
        <v>26</v>
      </c>
      <c r="M18" s="17">
        <f>SUM(M16:M17)</f>
        <v>0</v>
      </c>
    </row>
    <row r="20" spans="2:13" ht="42.75" customHeight="1">
      <c r="B20" s="41" t="s">
        <v>47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2:13" ht="42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ht="42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4" spans="2:13">
      <c r="B24" s="1"/>
      <c r="C24" s="2" t="s">
        <v>30</v>
      </c>
      <c r="D24" s="3"/>
      <c r="E24" s="3"/>
      <c r="F24" s="4" t="s">
        <v>0</v>
      </c>
      <c r="G24" s="5"/>
      <c r="H24" s="3"/>
      <c r="I24" s="6"/>
      <c r="J24" s="33" t="s">
        <v>33</v>
      </c>
      <c r="K24" s="33"/>
      <c r="L24" s="33"/>
      <c r="M24" s="33"/>
    </row>
    <row r="25" spans="2:13">
      <c r="B25" s="34" t="s">
        <v>42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2:13" ht="33.75">
      <c r="B26" s="29" t="s">
        <v>1</v>
      </c>
      <c r="C26" s="29" t="s">
        <v>2</v>
      </c>
      <c r="D26" s="29" t="s">
        <v>3</v>
      </c>
      <c r="E26" s="30" t="s">
        <v>4</v>
      </c>
      <c r="F26" s="30" t="s">
        <v>5</v>
      </c>
      <c r="G26" s="29" t="s">
        <v>6</v>
      </c>
      <c r="H26" s="29" t="s">
        <v>27</v>
      </c>
      <c r="I26" s="29" t="s">
        <v>7</v>
      </c>
      <c r="J26" s="29" t="s">
        <v>8</v>
      </c>
      <c r="K26" s="29" t="s">
        <v>9</v>
      </c>
      <c r="L26" s="29" t="s">
        <v>10</v>
      </c>
      <c r="M26" s="29" t="s">
        <v>11</v>
      </c>
    </row>
    <row r="27" spans="2:13">
      <c r="B27" s="31" t="s">
        <v>12</v>
      </c>
      <c r="C27" s="31" t="s">
        <v>13</v>
      </c>
      <c r="D27" s="31" t="s">
        <v>14</v>
      </c>
      <c r="E27" s="31" t="s">
        <v>15</v>
      </c>
      <c r="F27" s="31" t="s">
        <v>16</v>
      </c>
      <c r="G27" s="31" t="s">
        <v>17</v>
      </c>
      <c r="H27" s="31" t="s">
        <v>18</v>
      </c>
      <c r="I27" s="31" t="s">
        <v>19</v>
      </c>
      <c r="J27" s="31" t="s">
        <v>20</v>
      </c>
      <c r="K27" s="31" t="s">
        <v>21</v>
      </c>
      <c r="L27" s="31" t="s">
        <v>22</v>
      </c>
      <c r="M27" s="31" t="s">
        <v>23</v>
      </c>
    </row>
    <row r="28" spans="2:13" ht="22.5">
      <c r="B28" s="19">
        <v>1</v>
      </c>
      <c r="C28" s="22" t="s">
        <v>48</v>
      </c>
      <c r="D28" s="32"/>
      <c r="E28" s="7" t="s">
        <v>24</v>
      </c>
      <c r="F28" s="8" t="s">
        <v>49</v>
      </c>
      <c r="G28" s="9">
        <v>350</v>
      </c>
      <c r="H28" s="7" t="s">
        <v>45</v>
      </c>
      <c r="I28" s="10"/>
      <c r="J28" s="11">
        <f>G28*I28</f>
        <v>0</v>
      </c>
      <c r="K28" s="7">
        <v>8</v>
      </c>
      <c r="L28" s="12">
        <f>I28+I28*1.08</f>
        <v>0</v>
      </c>
      <c r="M28" s="13">
        <f>J28+J28*8%</f>
        <v>0</v>
      </c>
    </row>
    <row r="29" spans="2:13">
      <c r="B29" s="14"/>
      <c r="C29" s="14"/>
      <c r="D29" s="14"/>
      <c r="E29" s="15"/>
      <c r="F29" s="15"/>
      <c r="G29" s="15"/>
      <c r="H29" s="15"/>
      <c r="I29" s="16" t="s">
        <v>25</v>
      </c>
      <c r="J29" s="17">
        <f>SUM(J28:J28)</f>
        <v>0</v>
      </c>
      <c r="K29" s="18" t="s">
        <v>26</v>
      </c>
      <c r="L29" s="16" t="s">
        <v>26</v>
      </c>
      <c r="M29" s="17">
        <f>SUM(M28:M28)</f>
        <v>0</v>
      </c>
    </row>
    <row r="30" spans="2:13" ht="32.25" customHeight="1">
      <c r="B30" s="41" t="s">
        <v>50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2" spans="2:13">
      <c r="B32" s="1"/>
      <c r="C32" s="2" t="s">
        <v>31</v>
      </c>
      <c r="D32" s="3"/>
      <c r="E32" s="3"/>
      <c r="F32" s="4" t="s">
        <v>0</v>
      </c>
      <c r="G32" s="5"/>
      <c r="H32" s="3"/>
      <c r="I32" s="6"/>
      <c r="J32" s="33" t="s">
        <v>33</v>
      </c>
      <c r="K32" s="33"/>
      <c r="L32" s="33"/>
      <c r="M32" s="33"/>
    </row>
    <row r="33" spans="2:13">
      <c r="B33" s="34" t="s">
        <v>42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2:13" ht="33.75">
      <c r="B34" s="29" t="s">
        <v>1</v>
      </c>
      <c r="C34" s="29" t="s">
        <v>2</v>
      </c>
      <c r="D34" s="29" t="s">
        <v>3</v>
      </c>
      <c r="E34" s="30" t="s">
        <v>4</v>
      </c>
      <c r="F34" s="30" t="s">
        <v>5</v>
      </c>
      <c r="G34" s="29" t="s">
        <v>6</v>
      </c>
      <c r="H34" s="29" t="s">
        <v>27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</row>
    <row r="35" spans="2:13">
      <c r="B35" s="31" t="s">
        <v>12</v>
      </c>
      <c r="C35" s="31" t="s">
        <v>13</v>
      </c>
      <c r="D35" s="31" t="s">
        <v>14</v>
      </c>
      <c r="E35" s="31" t="s">
        <v>15</v>
      </c>
      <c r="F35" s="31" t="s">
        <v>16</v>
      </c>
      <c r="G35" s="31" t="s">
        <v>17</v>
      </c>
      <c r="H35" s="31" t="s">
        <v>18</v>
      </c>
      <c r="I35" s="31" t="s">
        <v>19</v>
      </c>
      <c r="J35" s="31" t="s">
        <v>20</v>
      </c>
      <c r="K35" s="31" t="s">
        <v>21</v>
      </c>
      <c r="L35" s="31" t="s">
        <v>22</v>
      </c>
      <c r="M35" s="31" t="s">
        <v>23</v>
      </c>
    </row>
    <row r="36" spans="2:13" ht="22.5">
      <c r="B36" s="19">
        <v>1</v>
      </c>
      <c r="C36" s="22" t="s">
        <v>51</v>
      </c>
      <c r="D36" s="32"/>
      <c r="E36" s="7" t="s">
        <v>24</v>
      </c>
      <c r="F36" s="8" t="s">
        <v>52</v>
      </c>
      <c r="G36" s="9">
        <v>800</v>
      </c>
      <c r="H36" s="7" t="s">
        <v>45</v>
      </c>
      <c r="I36" s="10"/>
      <c r="J36" s="11">
        <f>G36*I36</f>
        <v>0</v>
      </c>
      <c r="K36" s="7">
        <v>8</v>
      </c>
      <c r="L36" s="12">
        <f>I36+I36*1.08</f>
        <v>0</v>
      </c>
      <c r="M36" s="13">
        <f>J36+J36*8%</f>
        <v>0</v>
      </c>
    </row>
    <row r="37" spans="2:13">
      <c r="B37" s="14"/>
      <c r="C37" s="14"/>
      <c r="D37" s="14"/>
      <c r="E37" s="15"/>
      <c r="F37" s="15"/>
      <c r="G37" s="15"/>
      <c r="H37" s="15"/>
      <c r="I37" s="16" t="s">
        <v>25</v>
      </c>
      <c r="J37" s="17">
        <f>SUM(J36:J36)</f>
        <v>0</v>
      </c>
      <c r="K37" s="18" t="s">
        <v>26</v>
      </c>
      <c r="L37" s="16" t="s">
        <v>26</v>
      </c>
      <c r="M37" s="17">
        <f>SUM(M36:M36)</f>
        <v>0</v>
      </c>
    </row>
    <row r="38" spans="2:13" ht="39" customHeight="1">
      <c r="B38" s="41" t="s">
        <v>50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>
      <c r="B39" s="1"/>
      <c r="C39" s="2" t="s">
        <v>53</v>
      </c>
      <c r="D39" s="3"/>
      <c r="E39" s="3"/>
      <c r="F39" s="4" t="s">
        <v>0</v>
      </c>
      <c r="G39" s="5"/>
      <c r="H39" s="3"/>
      <c r="I39" s="6"/>
      <c r="J39" s="33" t="s">
        <v>33</v>
      </c>
      <c r="K39" s="33"/>
      <c r="L39" s="33"/>
      <c r="M39" s="33"/>
    </row>
    <row r="40" spans="2:13">
      <c r="B40" s="34" t="s">
        <v>42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</row>
    <row r="41" spans="2:13" ht="33.75">
      <c r="B41" s="29" t="s">
        <v>1</v>
      </c>
      <c r="C41" s="29" t="s">
        <v>2</v>
      </c>
      <c r="D41" s="29" t="s">
        <v>3</v>
      </c>
      <c r="E41" s="30" t="s">
        <v>4</v>
      </c>
      <c r="F41" s="30" t="s">
        <v>5</v>
      </c>
      <c r="G41" s="29" t="s">
        <v>6</v>
      </c>
      <c r="H41" s="29" t="s">
        <v>27</v>
      </c>
      <c r="I41" s="29" t="s">
        <v>7</v>
      </c>
      <c r="J41" s="29" t="s">
        <v>8</v>
      </c>
      <c r="K41" s="29" t="s">
        <v>9</v>
      </c>
      <c r="L41" s="29" t="s">
        <v>10</v>
      </c>
      <c r="M41" s="29" t="s">
        <v>11</v>
      </c>
    </row>
    <row r="42" spans="2:13">
      <c r="B42" s="31" t="s">
        <v>12</v>
      </c>
      <c r="C42" s="31" t="s">
        <v>13</v>
      </c>
      <c r="D42" s="31" t="s">
        <v>14</v>
      </c>
      <c r="E42" s="31" t="s">
        <v>15</v>
      </c>
      <c r="F42" s="31" t="s">
        <v>16</v>
      </c>
      <c r="G42" s="31" t="s">
        <v>17</v>
      </c>
      <c r="H42" s="31" t="s">
        <v>18</v>
      </c>
      <c r="I42" s="31" t="s">
        <v>19</v>
      </c>
      <c r="J42" s="31" t="s">
        <v>20</v>
      </c>
      <c r="K42" s="31" t="s">
        <v>21</v>
      </c>
      <c r="L42" s="31" t="s">
        <v>22</v>
      </c>
      <c r="M42" s="31" t="s">
        <v>23</v>
      </c>
    </row>
    <row r="43" spans="2:13">
      <c r="B43" s="19">
        <v>1</v>
      </c>
      <c r="C43" s="39" t="s">
        <v>54</v>
      </c>
      <c r="D43" s="32"/>
      <c r="E43" s="7" t="s">
        <v>24</v>
      </c>
      <c r="F43" s="8" t="s">
        <v>55</v>
      </c>
      <c r="G43" s="9">
        <v>1850</v>
      </c>
      <c r="H43" s="7" t="s">
        <v>45</v>
      </c>
      <c r="I43" s="10"/>
      <c r="J43" s="11">
        <f t="shared" ref="J43:J45" si="3">G43*I43</f>
        <v>0</v>
      </c>
      <c r="K43" s="7">
        <v>8</v>
      </c>
      <c r="L43" s="12">
        <f t="shared" ref="L43:L45" si="4">I43+I43*1.08</f>
        <v>0</v>
      </c>
      <c r="M43" s="13">
        <f t="shared" ref="M43:M45" si="5">J43+J43*8%</f>
        <v>0</v>
      </c>
    </row>
    <row r="44" spans="2:13">
      <c r="B44" s="19">
        <v>2</v>
      </c>
      <c r="C44" s="42"/>
      <c r="D44" s="32"/>
      <c r="E44" s="7" t="s">
        <v>24</v>
      </c>
      <c r="F44" s="8" t="s">
        <v>56</v>
      </c>
      <c r="G44" s="9">
        <v>800</v>
      </c>
      <c r="H44" s="7" t="s">
        <v>45</v>
      </c>
      <c r="I44" s="10"/>
      <c r="J44" s="11">
        <f t="shared" si="3"/>
        <v>0</v>
      </c>
      <c r="K44" s="7">
        <v>8</v>
      </c>
      <c r="L44" s="12">
        <f t="shared" si="4"/>
        <v>0</v>
      </c>
      <c r="M44" s="13">
        <f t="shared" si="5"/>
        <v>0</v>
      </c>
    </row>
    <row r="45" spans="2:13">
      <c r="B45" s="19">
        <v>3</v>
      </c>
      <c r="C45" s="40"/>
      <c r="D45" s="32"/>
      <c r="E45" s="7" t="s">
        <v>24</v>
      </c>
      <c r="F45" s="8" t="s">
        <v>57</v>
      </c>
      <c r="G45" s="9">
        <v>550</v>
      </c>
      <c r="H45" s="7" t="s">
        <v>45</v>
      </c>
      <c r="I45" s="10"/>
      <c r="J45" s="11">
        <f t="shared" si="3"/>
        <v>0</v>
      </c>
      <c r="K45" s="7">
        <v>8</v>
      </c>
      <c r="L45" s="12">
        <f t="shared" si="4"/>
        <v>0</v>
      </c>
      <c r="M45" s="13">
        <f t="shared" si="5"/>
        <v>0</v>
      </c>
    </row>
    <row r="46" spans="2:13">
      <c r="B46" s="14"/>
      <c r="C46" s="14"/>
      <c r="D46" s="14"/>
      <c r="E46" s="15"/>
      <c r="F46" s="15"/>
      <c r="G46" s="15"/>
      <c r="H46" s="15"/>
      <c r="I46" s="16" t="s">
        <v>25</v>
      </c>
      <c r="J46" s="17">
        <f>SUM(J43:J45)</f>
        <v>0</v>
      </c>
      <c r="K46" s="18" t="s">
        <v>26</v>
      </c>
      <c r="L46" s="16" t="s">
        <v>26</v>
      </c>
      <c r="M46" s="17">
        <f>SUM(M43:M45)</f>
        <v>0</v>
      </c>
    </row>
    <row r="47" spans="2:13" ht="36" customHeight="1">
      <c r="B47" s="41" t="s">
        <v>47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13" ht="36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50" spans="2:13">
      <c r="B50" s="1"/>
      <c r="C50" s="2" t="s">
        <v>58</v>
      </c>
      <c r="D50" s="3"/>
      <c r="E50" s="3"/>
      <c r="F50" s="4" t="s">
        <v>0</v>
      </c>
      <c r="G50" s="5"/>
      <c r="H50" s="3"/>
      <c r="I50" s="6"/>
      <c r="J50" s="33" t="s">
        <v>33</v>
      </c>
      <c r="K50" s="33"/>
      <c r="L50" s="33"/>
      <c r="M50" s="33"/>
    </row>
    <row r="51" spans="2:13">
      <c r="B51" s="34" t="s">
        <v>42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</row>
    <row r="52" spans="2:13" ht="33.75">
      <c r="B52" s="29" t="s">
        <v>1</v>
      </c>
      <c r="C52" s="29" t="s">
        <v>2</v>
      </c>
      <c r="D52" s="29" t="s">
        <v>3</v>
      </c>
      <c r="E52" s="30" t="s">
        <v>4</v>
      </c>
      <c r="F52" s="30" t="s">
        <v>5</v>
      </c>
      <c r="G52" s="29" t="s">
        <v>6</v>
      </c>
      <c r="H52" s="29" t="s">
        <v>27</v>
      </c>
      <c r="I52" s="29" t="s">
        <v>7</v>
      </c>
      <c r="J52" s="29" t="s">
        <v>8</v>
      </c>
      <c r="K52" s="29" t="s">
        <v>9</v>
      </c>
      <c r="L52" s="29" t="s">
        <v>10</v>
      </c>
      <c r="M52" s="29" t="s">
        <v>11</v>
      </c>
    </row>
    <row r="53" spans="2:13">
      <c r="B53" s="31" t="s">
        <v>12</v>
      </c>
      <c r="C53" s="31" t="s">
        <v>13</v>
      </c>
      <c r="D53" s="31" t="s">
        <v>14</v>
      </c>
      <c r="E53" s="31" t="s">
        <v>15</v>
      </c>
      <c r="F53" s="31" t="s">
        <v>16</v>
      </c>
      <c r="G53" s="31" t="s">
        <v>17</v>
      </c>
      <c r="H53" s="31" t="s">
        <v>18</v>
      </c>
      <c r="I53" s="31" t="s">
        <v>19</v>
      </c>
      <c r="J53" s="31" t="s">
        <v>20</v>
      </c>
      <c r="K53" s="31" t="s">
        <v>21</v>
      </c>
      <c r="L53" s="31" t="s">
        <v>22</v>
      </c>
      <c r="M53" s="31" t="s">
        <v>23</v>
      </c>
    </row>
    <row r="54" spans="2:13">
      <c r="B54" s="19">
        <v>1</v>
      </c>
      <c r="C54" s="39" t="s">
        <v>59</v>
      </c>
      <c r="D54" s="32"/>
      <c r="E54" s="7" t="s">
        <v>24</v>
      </c>
      <c r="F54" s="8" t="s">
        <v>60</v>
      </c>
      <c r="G54" s="9">
        <v>1800</v>
      </c>
      <c r="H54" s="7" t="s">
        <v>45</v>
      </c>
      <c r="I54" s="10"/>
      <c r="J54" s="11">
        <f t="shared" ref="J54:J56" si="6">G54*I54</f>
        <v>0</v>
      </c>
      <c r="K54" s="7">
        <v>8</v>
      </c>
      <c r="L54" s="12">
        <f t="shared" ref="L54:L56" si="7">I54+I54*1.08</f>
        <v>0</v>
      </c>
      <c r="M54" s="13">
        <f t="shared" ref="M54:M56" si="8">J54+J54*8%</f>
        <v>0</v>
      </c>
    </row>
    <row r="55" spans="2:13">
      <c r="B55" s="19">
        <v>2</v>
      </c>
      <c r="C55" s="42"/>
      <c r="D55" s="32"/>
      <c r="E55" s="7" t="s">
        <v>24</v>
      </c>
      <c r="F55" s="8" t="s">
        <v>61</v>
      </c>
      <c r="G55" s="9">
        <v>400</v>
      </c>
      <c r="H55" s="7" t="s">
        <v>45</v>
      </c>
      <c r="I55" s="10"/>
      <c r="J55" s="11">
        <f t="shared" si="6"/>
        <v>0</v>
      </c>
      <c r="K55" s="7">
        <v>8</v>
      </c>
      <c r="L55" s="12">
        <f t="shared" si="7"/>
        <v>0</v>
      </c>
      <c r="M55" s="13">
        <f t="shared" si="8"/>
        <v>0</v>
      </c>
    </row>
    <row r="56" spans="2:13">
      <c r="B56" s="19">
        <v>3</v>
      </c>
      <c r="C56" s="40"/>
      <c r="D56" s="32"/>
      <c r="E56" s="7" t="s">
        <v>24</v>
      </c>
      <c r="F56" s="8" t="s">
        <v>62</v>
      </c>
      <c r="G56" s="9">
        <v>350</v>
      </c>
      <c r="H56" s="7" t="s">
        <v>45</v>
      </c>
      <c r="I56" s="10"/>
      <c r="J56" s="11">
        <f t="shared" si="6"/>
        <v>0</v>
      </c>
      <c r="K56" s="7">
        <v>8</v>
      </c>
      <c r="L56" s="12">
        <f t="shared" si="7"/>
        <v>0</v>
      </c>
      <c r="M56" s="13">
        <f t="shared" si="8"/>
        <v>0</v>
      </c>
    </row>
    <row r="57" spans="2:13">
      <c r="B57" s="14"/>
      <c r="C57" s="14"/>
      <c r="D57" s="14"/>
      <c r="E57" s="15"/>
      <c r="F57" s="15"/>
      <c r="G57" s="15"/>
      <c r="H57" s="15"/>
      <c r="I57" s="16" t="s">
        <v>25</v>
      </c>
      <c r="J57" s="17">
        <f>SUM(J54:J56)</f>
        <v>0</v>
      </c>
      <c r="K57" s="18" t="s">
        <v>26</v>
      </c>
      <c r="L57" s="16" t="s">
        <v>26</v>
      </c>
      <c r="M57" s="17">
        <f>SUM(M54:M56)</f>
        <v>0</v>
      </c>
    </row>
    <row r="59" spans="2:13" ht="38.25" customHeight="1">
      <c r="B59" s="41" t="s">
        <v>47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4" spans="2:13">
      <c r="B64" s="1"/>
      <c r="C64" s="2" t="s">
        <v>63</v>
      </c>
      <c r="D64" s="3"/>
      <c r="E64" s="3"/>
      <c r="F64" s="4" t="s">
        <v>0</v>
      </c>
      <c r="G64" s="5"/>
      <c r="H64" s="3"/>
      <c r="I64" s="6"/>
      <c r="J64" s="33" t="s">
        <v>33</v>
      </c>
      <c r="K64" s="33"/>
      <c r="L64" s="33"/>
      <c r="M64" s="33"/>
    </row>
    <row r="65" spans="2:13">
      <c r="B65" s="34" t="s">
        <v>42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</row>
    <row r="66" spans="2:13" ht="33.75">
      <c r="B66" s="29" t="s">
        <v>1</v>
      </c>
      <c r="C66" s="29" t="s">
        <v>2</v>
      </c>
      <c r="D66" s="29" t="s">
        <v>3</v>
      </c>
      <c r="E66" s="30" t="s">
        <v>4</v>
      </c>
      <c r="F66" s="30" t="s">
        <v>5</v>
      </c>
      <c r="G66" s="29" t="s">
        <v>6</v>
      </c>
      <c r="H66" s="29" t="s">
        <v>27</v>
      </c>
      <c r="I66" s="29" t="s">
        <v>7</v>
      </c>
      <c r="J66" s="29" t="s">
        <v>8</v>
      </c>
      <c r="K66" s="29" t="s">
        <v>9</v>
      </c>
      <c r="L66" s="29" t="s">
        <v>10</v>
      </c>
      <c r="M66" s="29" t="s">
        <v>11</v>
      </c>
    </row>
    <row r="67" spans="2:13">
      <c r="B67" s="31" t="s">
        <v>12</v>
      </c>
      <c r="C67" s="31" t="s">
        <v>13</v>
      </c>
      <c r="D67" s="31" t="s">
        <v>14</v>
      </c>
      <c r="E67" s="31" t="s">
        <v>15</v>
      </c>
      <c r="F67" s="31" t="s">
        <v>16</v>
      </c>
      <c r="G67" s="31" t="s">
        <v>17</v>
      </c>
      <c r="H67" s="31" t="s">
        <v>18</v>
      </c>
      <c r="I67" s="31" t="s">
        <v>19</v>
      </c>
      <c r="J67" s="31" t="s">
        <v>20</v>
      </c>
      <c r="K67" s="31" t="s">
        <v>21</v>
      </c>
      <c r="L67" s="31" t="s">
        <v>22</v>
      </c>
      <c r="M67" s="31" t="s">
        <v>23</v>
      </c>
    </row>
    <row r="68" spans="2:13">
      <c r="B68" s="19">
        <v>1</v>
      </c>
      <c r="C68" s="39" t="s">
        <v>64</v>
      </c>
      <c r="D68" s="32"/>
      <c r="E68" s="7" t="s">
        <v>24</v>
      </c>
      <c r="F68" s="8" t="s">
        <v>65</v>
      </c>
      <c r="G68" s="9">
        <v>700</v>
      </c>
      <c r="H68" s="7" t="s">
        <v>45</v>
      </c>
      <c r="I68" s="10"/>
      <c r="J68" s="11">
        <f t="shared" ref="J68:J69" si="9">G68*I68</f>
        <v>0</v>
      </c>
      <c r="K68" s="7">
        <v>8</v>
      </c>
      <c r="L68" s="12">
        <f t="shared" ref="L68:L69" si="10">I68+I68*1.08</f>
        <v>0</v>
      </c>
      <c r="M68" s="13">
        <f t="shared" ref="M68:M69" si="11">J68+J68*8%</f>
        <v>0</v>
      </c>
    </row>
    <row r="69" spans="2:13">
      <c r="B69" s="19">
        <v>2</v>
      </c>
      <c r="C69" s="40"/>
      <c r="D69" s="32"/>
      <c r="E69" s="7" t="s">
        <v>24</v>
      </c>
      <c r="F69" s="8" t="s">
        <v>66</v>
      </c>
      <c r="G69" s="9">
        <v>350</v>
      </c>
      <c r="H69" s="7" t="s">
        <v>45</v>
      </c>
      <c r="I69" s="10"/>
      <c r="J69" s="11">
        <f t="shared" si="9"/>
        <v>0</v>
      </c>
      <c r="K69" s="7">
        <v>8</v>
      </c>
      <c r="L69" s="12">
        <f t="shared" si="10"/>
        <v>0</v>
      </c>
      <c r="M69" s="13">
        <f t="shared" si="11"/>
        <v>0</v>
      </c>
    </row>
    <row r="70" spans="2:13">
      <c r="B70" s="14"/>
      <c r="C70" s="14"/>
      <c r="D70" s="14"/>
      <c r="E70" s="15"/>
      <c r="F70" s="15"/>
      <c r="G70" s="15"/>
      <c r="H70" s="15"/>
      <c r="I70" s="16" t="s">
        <v>25</v>
      </c>
      <c r="J70" s="17">
        <f>SUM(J68:J69)</f>
        <v>0</v>
      </c>
      <c r="K70" s="18" t="s">
        <v>26</v>
      </c>
      <c r="L70" s="16" t="s">
        <v>26</v>
      </c>
      <c r="M70" s="17">
        <f>SUM(M68:M69)</f>
        <v>0</v>
      </c>
    </row>
    <row r="72" spans="2:13" ht="34.5" customHeight="1">
      <c r="B72" s="41" t="s">
        <v>47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4" spans="2:13">
      <c r="B74" s="1"/>
      <c r="C74" s="2" t="s">
        <v>67</v>
      </c>
      <c r="D74" s="3"/>
      <c r="E74" s="3"/>
      <c r="F74" s="4" t="s">
        <v>0</v>
      </c>
      <c r="G74" s="5"/>
      <c r="H74" s="3"/>
      <c r="I74" s="6"/>
      <c r="J74" s="33" t="s">
        <v>33</v>
      </c>
      <c r="K74" s="33"/>
      <c r="L74" s="33"/>
      <c r="M74" s="33"/>
    </row>
    <row r="75" spans="2:13">
      <c r="B75" s="34" t="s">
        <v>42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</row>
    <row r="76" spans="2:13" ht="33.75">
      <c r="B76" s="29" t="s">
        <v>1</v>
      </c>
      <c r="C76" s="29" t="s">
        <v>2</v>
      </c>
      <c r="D76" s="29" t="s">
        <v>3</v>
      </c>
      <c r="E76" s="30" t="s">
        <v>4</v>
      </c>
      <c r="F76" s="30" t="s">
        <v>5</v>
      </c>
      <c r="G76" s="29" t="s">
        <v>6</v>
      </c>
      <c r="H76" s="29" t="s">
        <v>27</v>
      </c>
      <c r="I76" s="29" t="s">
        <v>7</v>
      </c>
      <c r="J76" s="29" t="s">
        <v>8</v>
      </c>
      <c r="K76" s="29" t="s">
        <v>9</v>
      </c>
      <c r="L76" s="29" t="s">
        <v>10</v>
      </c>
      <c r="M76" s="29" t="s">
        <v>11</v>
      </c>
    </row>
    <row r="77" spans="2:13">
      <c r="B77" s="31" t="s">
        <v>12</v>
      </c>
      <c r="C77" s="31" t="s">
        <v>13</v>
      </c>
      <c r="D77" s="31" t="s">
        <v>14</v>
      </c>
      <c r="E77" s="31" t="s">
        <v>15</v>
      </c>
      <c r="F77" s="31" t="s">
        <v>16</v>
      </c>
      <c r="G77" s="31" t="s">
        <v>17</v>
      </c>
      <c r="H77" s="31" t="s">
        <v>18</v>
      </c>
      <c r="I77" s="31" t="s">
        <v>19</v>
      </c>
      <c r="J77" s="31" t="s">
        <v>20</v>
      </c>
      <c r="K77" s="31" t="s">
        <v>21</v>
      </c>
      <c r="L77" s="31" t="s">
        <v>22</v>
      </c>
      <c r="M77" s="31" t="s">
        <v>23</v>
      </c>
    </row>
    <row r="78" spans="2:13">
      <c r="B78" s="19">
        <v>1</v>
      </c>
      <c r="C78" s="39" t="s">
        <v>68</v>
      </c>
      <c r="D78" s="32"/>
      <c r="E78" s="7" t="s">
        <v>24</v>
      </c>
      <c r="F78" s="8" t="s">
        <v>69</v>
      </c>
      <c r="G78" s="9">
        <v>650</v>
      </c>
      <c r="H78" s="7" t="s">
        <v>45</v>
      </c>
      <c r="I78" s="10"/>
      <c r="J78" s="11">
        <f t="shared" ref="J78:J79" si="12">G78*I78</f>
        <v>0</v>
      </c>
      <c r="K78" s="7">
        <v>8</v>
      </c>
      <c r="L78" s="12">
        <f t="shared" ref="L78:L79" si="13">I78+I78*1.08</f>
        <v>0</v>
      </c>
      <c r="M78" s="13">
        <f t="shared" ref="M78:M79" si="14">J78+J78*8%</f>
        <v>0</v>
      </c>
    </row>
    <row r="79" spans="2:13">
      <c r="B79" s="19">
        <v>2</v>
      </c>
      <c r="C79" s="40"/>
      <c r="D79" s="32"/>
      <c r="E79" s="7" t="s">
        <v>24</v>
      </c>
      <c r="F79" s="8" t="s">
        <v>70</v>
      </c>
      <c r="G79" s="9">
        <v>1100</v>
      </c>
      <c r="H79" s="7" t="s">
        <v>45</v>
      </c>
      <c r="I79" s="10"/>
      <c r="J79" s="11">
        <f t="shared" si="12"/>
        <v>0</v>
      </c>
      <c r="K79" s="7">
        <v>8</v>
      </c>
      <c r="L79" s="12">
        <f t="shared" si="13"/>
        <v>0</v>
      </c>
      <c r="M79" s="13">
        <f t="shared" si="14"/>
        <v>0</v>
      </c>
    </row>
    <row r="80" spans="2:13">
      <c r="B80" s="14"/>
      <c r="C80" s="14"/>
      <c r="D80" s="14"/>
      <c r="E80" s="15"/>
      <c r="F80" s="15"/>
      <c r="G80" s="15"/>
      <c r="H80" s="15"/>
      <c r="I80" s="16" t="s">
        <v>25</v>
      </c>
      <c r="J80" s="17">
        <f>SUM(J78:J79)</f>
        <v>0</v>
      </c>
      <c r="K80" s="18" t="s">
        <v>26</v>
      </c>
      <c r="L80" s="16" t="s">
        <v>26</v>
      </c>
      <c r="M80" s="17">
        <f>SUM(M78:M79)</f>
        <v>0</v>
      </c>
    </row>
    <row r="81" spans="2:13" ht="45" customHeight="1">
      <c r="B81" s="41" t="s">
        <v>47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>
      <c r="B82" s="1"/>
      <c r="C82" s="2" t="s">
        <v>71</v>
      </c>
      <c r="D82" s="3"/>
      <c r="E82" s="3"/>
      <c r="F82" s="4" t="s">
        <v>0</v>
      </c>
      <c r="G82" s="5"/>
      <c r="H82" s="3"/>
      <c r="I82" s="6"/>
      <c r="J82" s="33" t="s">
        <v>33</v>
      </c>
      <c r="K82" s="33"/>
      <c r="L82" s="33"/>
      <c r="M82" s="33"/>
    </row>
    <row r="83" spans="2:13">
      <c r="B83" s="34" t="s">
        <v>42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6"/>
    </row>
    <row r="84" spans="2:13" ht="33.75">
      <c r="B84" s="29" t="s">
        <v>1</v>
      </c>
      <c r="C84" s="29" t="s">
        <v>2</v>
      </c>
      <c r="D84" s="29" t="s">
        <v>3</v>
      </c>
      <c r="E84" s="30" t="s">
        <v>4</v>
      </c>
      <c r="F84" s="30" t="s">
        <v>5</v>
      </c>
      <c r="G84" s="29" t="s">
        <v>6</v>
      </c>
      <c r="H84" s="29" t="s">
        <v>27</v>
      </c>
      <c r="I84" s="29" t="s">
        <v>7</v>
      </c>
      <c r="J84" s="29" t="s">
        <v>8</v>
      </c>
      <c r="K84" s="29" t="s">
        <v>9</v>
      </c>
      <c r="L84" s="29" t="s">
        <v>10</v>
      </c>
      <c r="M84" s="29" t="s">
        <v>11</v>
      </c>
    </row>
    <row r="85" spans="2:13">
      <c r="B85" s="31" t="s">
        <v>12</v>
      </c>
      <c r="C85" s="31" t="s">
        <v>13</v>
      </c>
      <c r="D85" s="31" t="s">
        <v>14</v>
      </c>
      <c r="E85" s="31" t="s">
        <v>15</v>
      </c>
      <c r="F85" s="31" t="s">
        <v>16</v>
      </c>
      <c r="G85" s="31" t="s">
        <v>17</v>
      </c>
      <c r="H85" s="31" t="s">
        <v>18</v>
      </c>
      <c r="I85" s="31" t="s">
        <v>19</v>
      </c>
      <c r="J85" s="31" t="s">
        <v>20</v>
      </c>
      <c r="K85" s="31" t="s">
        <v>21</v>
      </c>
      <c r="L85" s="31" t="s">
        <v>22</v>
      </c>
      <c r="M85" s="31" t="s">
        <v>23</v>
      </c>
    </row>
    <row r="86" spans="2:13">
      <c r="B86" s="19">
        <v>1</v>
      </c>
      <c r="C86" s="39" t="s">
        <v>72</v>
      </c>
      <c r="D86" s="32"/>
      <c r="E86" s="7" t="s">
        <v>24</v>
      </c>
      <c r="F86" s="8" t="s">
        <v>32</v>
      </c>
      <c r="G86" s="9">
        <v>600</v>
      </c>
      <c r="H86" s="7" t="s">
        <v>45</v>
      </c>
      <c r="I86" s="10"/>
      <c r="J86" s="11">
        <f t="shared" ref="J86:J87" si="15">G86*I86</f>
        <v>0</v>
      </c>
      <c r="K86" s="7">
        <v>8</v>
      </c>
      <c r="L86" s="12">
        <f t="shared" ref="L86:L87" si="16">I86+I86*1.08</f>
        <v>0</v>
      </c>
      <c r="M86" s="13">
        <f t="shared" ref="M86:M87" si="17">J86+J86*8%</f>
        <v>0</v>
      </c>
    </row>
    <row r="87" spans="2:13">
      <c r="B87" s="19">
        <v>2</v>
      </c>
      <c r="C87" s="40"/>
      <c r="D87" s="32"/>
      <c r="E87" s="7" t="s">
        <v>24</v>
      </c>
      <c r="F87" s="8" t="s">
        <v>73</v>
      </c>
      <c r="G87" s="9">
        <v>300</v>
      </c>
      <c r="H87" s="7" t="s">
        <v>45</v>
      </c>
      <c r="I87" s="10"/>
      <c r="J87" s="11">
        <f t="shared" si="15"/>
        <v>0</v>
      </c>
      <c r="K87" s="7">
        <v>8</v>
      </c>
      <c r="L87" s="12">
        <f t="shared" si="16"/>
        <v>0</v>
      </c>
      <c r="M87" s="13">
        <f t="shared" si="17"/>
        <v>0</v>
      </c>
    </row>
    <row r="88" spans="2:13">
      <c r="B88" s="14"/>
      <c r="C88" s="14"/>
      <c r="D88" s="14"/>
      <c r="E88" s="15"/>
      <c r="F88" s="15"/>
      <c r="G88" s="15"/>
      <c r="H88" s="15"/>
      <c r="I88" s="16" t="s">
        <v>25</v>
      </c>
      <c r="J88" s="17">
        <f>SUM(J86:J87)</f>
        <v>0</v>
      </c>
      <c r="K88" s="18" t="s">
        <v>26</v>
      </c>
      <c r="L88" s="16" t="s">
        <v>26</v>
      </c>
      <c r="M88" s="17">
        <f>SUM(M86:M87)</f>
        <v>0</v>
      </c>
    </row>
    <row r="89" spans="2:13" ht="40.5" customHeight="1">
      <c r="B89" s="41" t="s">
        <v>47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1" spans="2:13">
      <c r="B91" s="1"/>
      <c r="C91" s="2" t="s">
        <v>74</v>
      </c>
      <c r="D91" s="3"/>
      <c r="E91" s="3"/>
      <c r="F91" s="4" t="s">
        <v>0</v>
      </c>
      <c r="G91" s="5"/>
      <c r="H91" s="3"/>
      <c r="I91" s="6"/>
      <c r="J91" s="33" t="s">
        <v>33</v>
      </c>
      <c r="K91" s="33"/>
      <c r="L91" s="33"/>
      <c r="M91" s="33"/>
    </row>
    <row r="92" spans="2:13">
      <c r="B92" s="34" t="s">
        <v>42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6"/>
    </row>
    <row r="93" spans="2:13" ht="33.75">
      <c r="B93" s="29" t="s">
        <v>1</v>
      </c>
      <c r="C93" s="29" t="s">
        <v>2</v>
      </c>
      <c r="D93" s="29" t="s">
        <v>3</v>
      </c>
      <c r="E93" s="30" t="s">
        <v>4</v>
      </c>
      <c r="F93" s="30" t="s">
        <v>5</v>
      </c>
      <c r="G93" s="29" t="s">
        <v>6</v>
      </c>
      <c r="H93" s="29" t="s">
        <v>27</v>
      </c>
      <c r="I93" s="29" t="s">
        <v>7</v>
      </c>
      <c r="J93" s="29" t="s">
        <v>8</v>
      </c>
      <c r="K93" s="29" t="s">
        <v>9</v>
      </c>
      <c r="L93" s="29" t="s">
        <v>10</v>
      </c>
      <c r="M93" s="29" t="s">
        <v>11</v>
      </c>
    </row>
    <row r="94" spans="2:13">
      <c r="B94" s="31" t="s">
        <v>12</v>
      </c>
      <c r="C94" s="31" t="s">
        <v>13</v>
      </c>
      <c r="D94" s="31" t="s">
        <v>14</v>
      </c>
      <c r="E94" s="31" t="s">
        <v>15</v>
      </c>
      <c r="F94" s="31" t="s">
        <v>16</v>
      </c>
      <c r="G94" s="31" t="s">
        <v>17</v>
      </c>
      <c r="H94" s="31" t="s">
        <v>18</v>
      </c>
      <c r="I94" s="31" t="s">
        <v>19</v>
      </c>
      <c r="J94" s="31" t="s">
        <v>20</v>
      </c>
      <c r="K94" s="31" t="s">
        <v>21</v>
      </c>
      <c r="L94" s="31" t="s">
        <v>22</v>
      </c>
      <c r="M94" s="31" t="s">
        <v>23</v>
      </c>
    </row>
    <row r="95" spans="2:13">
      <c r="B95" s="19">
        <v>1</v>
      </c>
      <c r="C95" s="39" t="s">
        <v>75</v>
      </c>
      <c r="D95" s="32"/>
      <c r="E95" s="7" t="s">
        <v>24</v>
      </c>
      <c r="F95" s="8" t="s">
        <v>76</v>
      </c>
      <c r="G95" s="9">
        <v>100</v>
      </c>
      <c r="H95" s="7" t="s">
        <v>45</v>
      </c>
      <c r="I95" s="10"/>
      <c r="J95" s="11">
        <f t="shared" ref="J95:J96" si="18">G95*I95</f>
        <v>0</v>
      </c>
      <c r="K95" s="7">
        <v>8</v>
      </c>
      <c r="L95" s="12">
        <f t="shared" ref="L95:L96" si="19">I95+I95*1.08</f>
        <v>0</v>
      </c>
      <c r="M95" s="13">
        <f t="shared" ref="M95:M96" si="20">J95+J95*8%</f>
        <v>0</v>
      </c>
    </row>
    <row r="96" spans="2:13">
      <c r="B96" s="19">
        <v>2</v>
      </c>
      <c r="C96" s="40"/>
      <c r="D96" s="32"/>
      <c r="E96" s="7" t="s">
        <v>24</v>
      </c>
      <c r="F96" s="8" t="s">
        <v>77</v>
      </c>
      <c r="G96" s="9">
        <v>450</v>
      </c>
      <c r="H96" s="7" t="s">
        <v>45</v>
      </c>
      <c r="I96" s="10"/>
      <c r="J96" s="11">
        <f t="shared" si="18"/>
        <v>0</v>
      </c>
      <c r="K96" s="7">
        <v>8</v>
      </c>
      <c r="L96" s="12">
        <f t="shared" si="19"/>
        <v>0</v>
      </c>
      <c r="M96" s="13">
        <f t="shared" si="20"/>
        <v>0</v>
      </c>
    </row>
    <row r="97" spans="2:13">
      <c r="B97" s="14"/>
      <c r="C97" s="14"/>
      <c r="D97" s="14"/>
      <c r="E97" s="15"/>
      <c r="F97" s="15"/>
      <c r="G97" s="15"/>
      <c r="H97" s="15"/>
      <c r="I97" s="16" t="s">
        <v>25</v>
      </c>
      <c r="J97" s="17">
        <f>SUM(J95:J96)</f>
        <v>0</v>
      </c>
      <c r="K97" s="18" t="s">
        <v>26</v>
      </c>
      <c r="L97" s="16" t="s">
        <v>26</v>
      </c>
      <c r="M97" s="17">
        <f>SUM(M95:M96)</f>
        <v>0</v>
      </c>
    </row>
    <row r="98" spans="2:13" ht="25.5" customHeight="1">
      <c r="B98" s="41" t="s">
        <v>47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>
      <c r="B99" s="1"/>
      <c r="C99" s="2" t="s">
        <v>78</v>
      </c>
      <c r="D99" s="3"/>
      <c r="E99" s="3"/>
      <c r="F99" s="4" t="s">
        <v>0</v>
      </c>
      <c r="G99" s="5"/>
      <c r="H99" s="3"/>
      <c r="I99" s="6"/>
      <c r="J99" s="33" t="s">
        <v>33</v>
      </c>
      <c r="K99" s="33"/>
      <c r="L99" s="33"/>
      <c r="M99" s="33"/>
    </row>
    <row r="100" spans="2:13">
      <c r="B100" s="34" t="s">
        <v>42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6"/>
    </row>
    <row r="101" spans="2:13" ht="33.75">
      <c r="B101" s="29" t="s">
        <v>1</v>
      </c>
      <c r="C101" s="29" t="s">
        <v>2</v>
      </c>
      <c r="D101" s="29" t="s">
        <v>3</v>
      </c>
      <c r="E101" s="30" t="s">
        <v>4</v>
      </c>
      <c r="F101" s="30" t="s">
        <v>5</v>
      </c>
      <c r="G101" s="29" t="s">
        <v>6</v>
      </c>
      <c r="H101" s="29" t="s">
        <v>27</v>
      </c>
      <c r="I101" s="29" t="s">
        <v>7</v>
      </c>
      <c r="J101" s="29" t="s">
        <v>8</v>
      </c>
      <c r="K101" s="29" t="s">
        <v>9</v>
      </c>
      <c r="L101" s="29" t="s">
        <v>10</v>
      </c>
      <c r="M101" s="29" t="s">
        <v>11</v>
      </c>
    </row>
    <row r="102" spans="2:13">
      <c r="B102" s="31" t="s">
        <v>12</v>
      </c>
      <c r="C102" s="31" t="s">
        <v>13</v>
      </c>
      <c r="D102" s="31" t="s">
        <v>14</v>
      </c>
      <c r="E102" s="31" t="s">
        <v>15</v>
      </c>
      <c r="F102" s="31" t="s">
        <v>16</v>
      </c>
      <c r="G102" s="31" t="s">
        <v>17</v>
      </c>
      <c r="H102" s="31" t="s">
        <v>18</v>
      </c>
      <c r="I102" s="31" t="s">
        <v>19</v>
      </c>
      <c r="J102" s="31" t="s">
        <v>20</v>
      </c>
      <c r="K102" s="31" t="s">
        <v>21</v>
      </c>
      <c r="L102" s="31" t="s">
        <v>22</v>
      </c>
      <c r="M102" s="31" t="s">
        <v>23</v>
      </c>
    </row>
    <row r="103" spans="2:13">
      <c r="B103" s="19">
        <v>1</v>
      </c>
      <c r="C103" s="39" t="s">
        <v>79</v>
      </c>
      <c r="D103" s="32"/>
      <c r="E103" s="7" t="s">
        <v>24</v>
      </c>
      <c r="F103" s="8" t="s">
        <v>80</v>
      </c>
      <c r="G103" s="9">
        <v>1100</v>
      </c>
      <c r="H103" s="7" t="s">
        <v>45</v>
      </c>
      <c r="I103" s="10"/>
      <c r="J103" s="11">
        <f t="shared" ref="J103:J105" si="21">G103*I103</f>
        <v>0</v>
      </c>
      <c r="K103" s="7">
        <v>8</v>
      </c>
      <c r="L103" s="12">
        <f t="shared" ref="L103:L105" si="22">I103+I103*1.08</f>
        <v>0</v>
      </c>
      <c r="M103" s="13">
        <f t="shared" ref="M103:M105" si="23">J103+J103*8%</f>
        <v>0</v>
      </c>
    </row>
    <row r="104" spans="2:13">
      <c r="B104" s="19">
        <v>2</v>
      </c>
      <c r="C104" s="43"/>
      <c r="D104" s="32"/>
      <c r="E104" s="7" t="s">
        <v>24</v>
      </c>
      <c r="F104" s="8" t="s">
        <v>81</v>
      </c>
      <c r="G104" s="9">
        <v>500</v>
      </c>
      <c r="H104" s="7" t="s">
        <v>45</v>
      </c>
      <c r="I104" s="10"/>
      <c r="J104" s="11">
        <f t="shared" si="21"/>
        <v>0</v>
      </c>
      <c r="K104" s="7">
        <v>8</v>
      </c>
      <c r="L104" s="12">
        <f t="shared" si="22"/>
        <v>0</v>
      </c>
      <c r="M104" s="13">
        <f t="shared" si="23"/>
        <v>0</v>
      </c>
    </row>
    <row r="105" spans="2:13">
      <c r="B105" s="19">
        <v>3</v>
      </c>
      <c r="C105" s="40"/>
      <c r="D105" s="32"/>
      <c r="E105" s="7" t="s">
        <v>24</v>
      </c>
      <c r="F105" s="8" t="s">
        <v>82</v>
      </c>
      <c r="G105" s="9">
        <v>100</v>
      </c>
      <c r="H105" s="7" t="s">
        <v>45</v>
      </c>
      <c r="I105" s="10"/>
      <c r="J105" s="11">
        <f t="shared" si="21"/>
        <v>0</v>
      </c>
      <c r="K105" s="7">
        <v>8</v>
      </c>
      <c r="L105" s="12">
        <f t="shared" si="22"/>
        <v>0</v>
      </c>
      <c r="M105" s="13">
        <f t="shared" si="23"/>
        <v>0</v>
      </c>
    </row>
    <row r="106" spans="2:13">
      <c r="B106" s="14"/>
      <c r="C106" s="14"/>
      <c r="D106" s="14"/>
      <c r="E106" s="15"/>
      <c r="F106" s="15"/>
      <c r="G106" s="15"/>
      <c r="H106" s="15"/>
      <c r="I106" s="16" t="s">
        <v>25</v>
      </c>
      <c r="J106" s="17">
        <f>SUM(J103:J105)</f>
        <v>0</v>
      </c>
      <c r="K106" s="18" t="s">
        <v>26</v>
      </c>
      <c r="L106" s="16" t="s">
        <v>26</v>
      </c>
      <c r="M106" s="17">
        <f>SUM(M103:M105)</f>
        <v>0</v>
      </c>
    </row>
    <row r="107" spans="2:13" ht="30" customHeight="1">
      <c r="B107" s="41" t="s">
        <v>47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9" spans="2:13">
      <c r="B109" s="1"/>
      <c r="C109" s="2" t="s">
        <v>83</v>
      </c>
      <c r="D109" s="3"/>
      <c r="E109" s="3"/>
      <c r="F109" s="4" t="s">
        <v>0</v>
      </c>
      <c r="G109" s="5"/>
      <c r="H109" s="3"/>
      <c r="I109" s="6"/>
      <c r="J109" s="33" t="s">
        <v>33</v>
      </c>
      <c r="K109" s="33"/>
      <c r="L109" s="33"/>
      <c r="M109" s="33"/>
    </row>
    <row r="110" spans="2:13">
      <c r="B110" s="34" t="s">
        <v>42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6"/>
    </row>
    <row r="111" spans="2:13" ht="33.75">
      <c r="B111" s="29" t="s">
        <v>1</v>
      </c>
      <c r="C111" s="29" t="s">
        <v>2</v>
      </c>
      <c r="D111" s="29" t="s">
        <v>3</v>
      </c>
      <c r="E111" s="30" t="s">
        <v>4</v>
      </c>
      <c r="F111" s="30" t="s">
        <v>5</v>
      </c>
      <c r="G111" s="29" t="s">
        <v>6</v>
      </c>
      <c r="H111" s="29" t="s">
        <v>27</v>
      </c>
      <c r="I111" s="29" t="s">
        <v>7</v>
      </c>
      <c r="J111" s="29" t="s">
        <v>8</v>
      </c>
      <c r="K111" s="29" t="s">
        <v>9</v>
      </c>
      <c r="L111" s="29" t="s">
        <v>10</v>
      </c>
      <c r="M111" s="29" t="s">
        <v>11</v>
      </c>
    </row>
    <row r="112" spans="2:13">
      <c r="B112" s="31" t="s">
        <v>12</v>
      </c>
      <c r="C112" s="31" t="s">
        <v>13</v>
      </c>
      <c r="D112" s="31" t="s">
        <v>14</v>
      </c>
      <c r="E112" s="31" t="s">
        <v>15</v>
      </c>
      <c r="F112" s="31" t="s">
        <v>16</v>
      </c>
      <c r="G112" s="31" t="s">
        <v>17</v>
      </c>
      <c r="H112" s="31" t="s">
        <v>18</v>
      </c>
      <c r="I112" s="31" t="s">
        <v>19</v>
      </c>
      <c r="J112" s="31" t="s">
        <v>20</v>
      </c>
      <c r="K112" s="31" t="s">
        <v>21</v>
      </c>
      <c r="L112" s="31" t="s">
        <v>22</v>
      </c>
      <c r="M112" s="31" t="s">
        <v>23</v>
      </c>
    </row>
    <row r="113" spans="2:13">
      <c r="B113" s="19">
        <v>1</v>
      </c>
      <c r="C113" s="39" t="s">
        <v>84</v>
      </c>
      <c r="D113" s="32"/>
      <c r="E113" s="7" t="s">
        <v>24</v>
      </c>
      <c r="F113" s="8" t="s">
        <v>73</v>
      </c>
      <c r="G113" s="9">
        <v>40</v>
      </c>
      <c r="H113" s="7" t="s">
        <v>45</v>
      </c>
      <c r="I113" s="10"/>
      <c r="J113" s="11">
        <f t="shared" ref="J113:J114" si="24">G113*I113</f>
        <v>0</v>
      </c>
      <c r="K113" s="7">
        <v>8</v>
      </c>
      <c r="L113" s="12">
        <f t="shared" ref="L113:L114" si="25">I113+I113*1.08</f>
        <v>0</v>
      </c>
      <c r="M113" s="13">
        <f t="shared" ref="M113:M114" si="26">J113+J113*8%</f>
        <v>0</v>
      </c>
    </row>
    <row r="114" spans="2:13">
      <c r="B114" s="19">
        <v>2</v>
      </c>
      <c r="C114" s="40"/>
      <c r="D114" s="32"/>
      <c r="E114" s="7" t="s">
        <v>24</v>
      </c>
      <c r="F114" s="8" t="s">
        <v>85</v>
      </c>
      <c r="G114" s="9">
        <v>40</v>
      </c>
      <c r="H114" s="7" t="s">
        <v>45</v>
      </c>
      <c r="I114" s="10"/>
      <c r="J114" s="11">
        <f t="shared" si="24"/>
        <v>0</v>
      </c>
      <c r="K114" s="7">
        <v>8</v>
      </c>
      <c r="L114" s="12">
        <f t="shared" si="25"/>
        <v>0</v>
      </c>
      <c r="M114" s="13">
        <f t="shared" si="26"/>
        <v>0</v>
      </c>
    </row>
    <row r="115" spans="2:13">
      <c r="B115" s="14"/>
      <c r="C115" s="14"/>
      <c r="D115" s="14"/>
      <c r="E115" s="15"/>
      <c r="F115" s="15"/>
      <c r="G115" s="15"/>
      <c r="H115" s="15"/>
      <c r="I115" s="16" t="s">
        <v>25</v>
      </c>
      <c r="J115" s="17">
        <f>SUM(J113:J114)</f>
        <v>0</v>
      </c>
      <c r="K115" s="18" t="s">
        <v>26</v>
      </c>
      <c r="L115" s="16" t="s">
        <v>26</v>
      </c>
      <c r="M115" s="17">
        <f>SUM(M113:M114)</f>
        <v>0</v>
      </c>
    </row>
    <row r="116" spans="2:13" ht="28.5" customHeight="1">
      <c r="B116" s="41" t="s">
        <v>47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8" spans="2:13">
      <c r="B118" s="1"/>
      <c r="C118" s="2" t="s">
        <v>86</v>
      </c>
      <c r="D118" s="3"/>
      <c r="E118" s="3"/>
      <c r="F118" s="4" t="s">
        <v>0</v>
      </c>
      <c r="G118" s="5"/>
      <c r="H118" s="3"/>
      <c r="I118" s="6"/>
      <c r="J118" s="33" t="s">
        <v>33</v>
      </c>
      <c r="K118" s="33"/>
      <c r="L118" s="33"/>
      <c r="M118" s="33"/>
    </row>
    <row r="119" spans="2:13">
      <c r="B119" s="34" t="s">
        <v>42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/>
    </row>
    <row r="120" spans="2:13" ht="33.75">
      <c r="B120" s="29" t="s">
        <v>1</v>
      </c>
      <c r="C120" s="29" t="s">
        <v>2</v>
      </c>
      <c r="D120" s="29" t="s">
        <v>3</v>
      </c>
      <c r="E120" s="30" t="s">
        <v>4</v>
      </c>
      <c r="F120" s="30" t="s">
        <v>5</v>
      </c>
      <c r="G120" s="29" t="s">
        <v>6</v>
      </c>
      <c r="H120" s="29" t="s">
        <v>27</v>
      </c>
      <c r="I120" s="29" t="s">
        <v>7</v>
      </c>
      <c r="J120" s="29" t="s">
        <v>8</v>
      </c>
      <c r="K120" s="29" t="s">
        <v>9</v>
      </c>
      <c r="L120" s="29" t="s">
        <v>10</v>
      </c>
      <c r="M120" s="29" t="s">
        <v>11</v>
      </c>
    </row>
    <row r="121" spans="2:13">
      <c r="B121" s="31" t="s">
        <v>12</v>
      </c>
      <c r="C121" s="31" t="s">
        <v>13</v>
      </c>
      <c r="D121" s="31" t="s">
        <v>14</v>
      </c>
      <c r="E121" s="31" t="s">
        <v>15</v>
      </c>
      <c r="F121" s="31" t="s">
        <v>16</v>
      </c>
      <c r="G121" s="31" t="s">
        <v>17</v>
      </c>
      <c r="H121" s="31" t="s">
        <v>18</v>
      </c>
      <c r="I121" s="31" t="s">
        <v>19</v>
      </c>
      <c r="J121" s="31" t="s">
        <v>20</v>
      </c>
      <c r="K121" s="31" t="s">
        <v>21</v>
      </c>
      <c r="L121" s="31" t="s">
        <v>22</v>
      </c>
      <c r="M121" s="31" t="s">
        <v>23</v>
      </c>
    </row>
    <row r="122" spans="2:13">
      <c r="B122" s="19">
        <v>1</v>
      </c>
      <c r="C122" s="39" t="s">
        <v>87</v>
      </c>
      <c r="D122" s="32"/>
      <c r="E122" s="7" t="s">
        <v>24</v>
      </c>
      <c r="F122" s="8" t="s">
        <v>88</v>
      </c>
      <c r="G122" s="9">
        <v>800</v>
      </c>
      <c r="H122" s="7" t="s">
        <v>45</v>
      </c>
      <c r="I122" s="10"/>
      <c r="J122" s="11">
        <f t="shared" ref="J122:J123" si="27">G122*I122</f>
        <v>0</v>
      </c>
      <c r="K122" s="7">
        <v>8</v>
      </c>
      <c r="L122" s="12">
        <f t="shared" ref="L122:L123" si="28">I122+I122*1.08</f>
        <v>0</v>
      </c>
      <c r="M122" s="13">
        <f t="shared" ref="M122:M123" si="29">J122+J122*8%</f>
        <v>0</v>
      </c>
    </row>
    <row r="123" spans="2:13">
      <c r="B123" s="19">
        <v>2</v>
      </c>
      <c r="C123" s="40"/>
      <c r="D123" s="32"/>
      <c r="E123" s="7" t="s">
        <v>24</v>
      </c>
      <c r="F123" s="8" t="s">
        <v>76</v>
      </c>
      <c r="G123" s="9">
        <v>1200</v>
      </c>
      <c r="H123" s="7" t="s">
        <v>45</v>
      </c>
      <c r="I123" s="10"/>
      <c r="J123" s="11">
        <f t="shared" si="27"/>
        <v>0</v>
      </c>
      <c r="K123" s="7">
        <v>8</v>
      </c>
      <c r="L123" s="12">
        <f t="shared" si="28"/>
        <v>0</v>
      </c>
      <c r="M123" s="13">
        <f t="shared" si="29"/>
        <v>0</v>
      </c>
    </row>
    <row r="124" spans="2:13">
      <c r="B124" s="14"/>
      <c r="C124" s="14"/>
      <c r="D124" s="14"/>
      <c r="E124" s="15"/>
      <c r="F124" s="15"/>
      <c r="G124" s="15"/>
      <c r="H124" s="15"/>
      <c r="I124" s="16" t="s">
        <v>25</v>
      </c>
      <c r="J124" s="17">
        <f>SUM(J122:J123)</f>
        <v>0</v>
      </c>
      <c r="K124" s="18" t="s">
        <v>26</v>
      </c>
      <c r="L124" s="16" t="s">
        <v>26</v>
      </c>
      <c r="M124" s="17">
        <f>SUM(M122:M123)</f>
        <v>0</v>
      </c>
    </row>
    <row r="125" spans="2:13" ht="23.25" customHeight="1">
      <c r="B125" s="41" t="s">
        <v>47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>
      <c r="B126" s="1"/>
      <c r="C126" s="2" t="s">
        <v>89</v>
      </c>
      <c r="D126" s="3"/>
      <c r="E126" s="3"/>
      <c r="F126" s="4" t="s">
        <v>0</v>
      </c>
      <c r="G126" s="5"/>
      <c r="H126" s="3"/>
      <c r="I126" s="6"/>
      <c r="J126" s="33" t="s">
        <v>33</v>
      </c>
      <c r="K126" s="33"/>
      <c r="L126" s="33"/>
      <c r="M126" s="33"/>
    </row>
    <row r="127" spans="2:13">
      <c r="B127" s="34" t="s">
        <v>42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6"/>
    </row>
    <row r="128" spans="2:13" ht="33.75">
      <c r="B128" s="29" t="s">
        <v>1</v>
      </c>
      <c r="C128" s="29" t="s">
        <v>2</v>
      </c>
      <c r="D128" s="29" t="s">
        <v>3</v>
      </c>
      <c r="E128" s="30" t="s">
        <v>4</v>
      </c>
      <c r="F128" s="30" t="s">
        <v>5</v>
      </c>
      <c r="G128" s="29" t="s">
        <v>6</v>
      </c>
      <c r="H128" s="29" t="s">
        <v>27</v>
      </c>
      <c r="I128" s="29" t="s">
        <v>7</v>
      </c>
      <c r="J128" s="29" t="s">
        <v>8</v>
      </c>
      <c r="K128" s="29" t="s">
        <v>9</v>
      </c>
      <c r="L128" s="29" t="s">
        <v>10</v>
      </c>
      <c r="M128" s="29" t="s">
        <v>11</v>
      </c>
    </row>
    <row r="129" spans="2:13">
      <c r="B129" s="31" t="s">
        <v>12</v>
      </c>
      <c r="C129" s="31" t="s">
        <v>13</v>
      </c>
      <c r="D129" s="31" t="s">
        <v>14</v>
      </c>
      <c r="E129" s="31" t="s">
        <v>15</v>
      </c>
      <c r="F129" s="31" t="s">
        <v>16</v>
      </c>
      <c r="G129" s="31" t="s">
        <v>17</v>
      </c>
      <c r="H129" s="31" t="s">
        <v>18</v>
      </c>
      <c r="I129" s="31" t="s">
        <v>19</v>
      </c>
      <c r="J129" s="31" t="s">
        <v>20</v>
      </c>
      <c r="K129" s="31" t="s">
        <v>21</v>
      </c>
      <c r="L129" s="31" t="s">
        <v>22</v>
      </c>
      <c r="M129" s="31" t="s">
        <v>23</v>
      </c>
    </row>
    <row r="130" spans="2:13">
      <c r="B130" s="19">
        <v>1</v>
      </c>
      <c r="C130" s="22" t="s">
        <v>90</v>
      </c>
      <c r="D130" s="32"/>
      <c r="E130" s="7" t="s">
        <v>24</v>
      </c>
      <c r="F130" s="8" t="s">
        <v>91</v>
      </c>
      <c r="G130" s="9">
        <v>450</v>
      </c>
      <c r="H130" s="7" t="s">
        <v>45</v>
      </c>
      <c r="I130" s="10"/>
      <c r="J130" s="11">
        <f>G130*I130</f>
        <v>0</v>
      </c>
      <c r="K130" s="7">
        <v>8</v>
      </c>
      <c r="L130" s="12">
        <f>I130+I130*1.08</f>
        <v>0</v>
      </c>
      <c r="M130" s="13">
        <f>J130+J130*8%</f>
        <v>0</v>
      </c>
    </row>
    <row r="131" spans="2:13">
      <c r="B131" s="14"/>
      <c r="C131" s="14"/>
      <c r="D131" s="14"/>
      <c r="E131" s="15"/>
      <c r="F131" s="15"/>
      <c r="G131" s="15"/>
      <c r="H131" s="15"/>
      <c r="I131" s="16" t="s">
        <v>25</v>
      </c>
      <c r="J131" s="17">
        <f>SUM(J130:J130)</f>
        <v>0</v>
      </c>
      <c r="K131" s="18" t="s">
        <v>26</v>
      </c>
      <c r="L131" s="16" t="s">
        <v>26</v>
      </c>
      <c r="M131" s="17">
        <f>SUM(M130:M130)</f>
        <v>0</v>
      </c>
    </row>
    <row r="133" spans="2:13">
      <c r="B133" s="1"/>
      <c r="C133" s="2" t="s">
        <v>92</v>
      </c>
      <c r="D133" s="3"/>
      <c r="E133" s="3"/>
      <c r="F133" s="4" t="s">
        <v>0</v>
      </c>
      <c r="G133" s="5"/>
      <c r="H133" s="3"/>
      <c r="I133" s="6"/>
      <c r="J133" s="33" t="s">
        <v>33</v>
      </c>
      <c r="K133" s="33"/>
      <c r="L133" s="33"/>
      <c r="M133" s="33"/>
    </row>
    <row r="134" spans="2:13">
      <c r="B134" s="34" t="s">
        <v>42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6"/>
    </row>
    <row r="135" spans="2:13" ht="33.75">
      <c r="B135" s="29" t="s">
        <v>1</v>
      </c>
      <c r="C135" s="29" t="s">
        <v>2</v>
      </c>
      <c r="D135" s="29" t="s">
        <v>3</v>
      </c>
      <c r="E135" s="30" t="s">
        <v>4</v>
      </c>
      <c r="F135" s="30" t="s">
        <v>5</v>
      </c>
      <c r="G135" s="29" t="s">
        <v>6</v>
      </c>
      <c r="H135" s="29" t="s">
        <v>27</v>
      </c>
      <c r="I135" s="29" t="s">
        <v>7</v>
      </c>
      <c r="J135" s="29" t="s">
        <v>8</v>
      </c>
      <c r="K135" s="29" t="s">
        <v>9</v>
      </c>
      <c r="L135" s="29" t="s">
        <v>10</v>
      </c>
      <c r="M135" s="29" t="s">
        <v>11</v>
      </c>
    </row>
    <row r="136" spans="2:13">
      <c r="B136" s="31" t="s">
        <v>12</v>
      </c>
      <c r="C136" s="31" t="s">
        <v>13</v>
      </c>
      <c r="D136" s="31" t="s">
        <v>14</v>
      </c>
      <c r="E136" s="31" t="s">
        <v>15</v>
      </c>
      <c r="F136" s="31" t="s">
        <v>16</v>
      </c>
      <c r="G136" s="31" t="s">
        <v>17</v>
      </c>
      <c r="H136" s="31" t="s">
        <v>18</v>
      </c>
      <c r="I136" s="31" t="s">
        <v>19</v>
      </c>
      <c r="J136" s="31" t="s">
        <v>20</v>
      </c>
      <c r="K136" s="31" t="s">
        <v>21</v>
      </c>
      <c r="L136" s="31" t="s">
        <v>22</v>
      </c>
      <c r="M136" s="31" t="s">
        <v>23</v>
      </c>
    </row>
    <row r="137" spans="2:13">
      <c r="B137" s="19">
        <v>1</v>
      </c>
      <c r="C137" s="39" t="s">
        <v>93</v>
      </c>
      <c r="D137" s="32"/>
      <c r="E137" s="7" t="s">
        <v>24</v>
      </c>
      <c r="F137" s="8" t="s">
        <v>94</v>
      </c>
      <c r="G137" s="9">
        <v>200</v>
      </c>
      <c r="H137" s="7" t="s">
        <v>45</v>
      </c>
      <c r="I137" s="10"/>
      <c r="J137" s="11">
        <f t="shared" ref="J137:J138" si="30">G137*I137</f>
        <v>0</v>
      </c>
      <c r="K137" s="7">
        <v>8</v>
      </c>
      <c r="L137" s="12">
        <f t="shared" ref="L137:L138" si="31">I137+I137*1.08</f>
        <v>0</v>
      </c>
      <c r="M137" s="13">
        <f t="shared" ref="M137:M138" si="32">J137+J137*8%</f>
        <v>0</v>
      </c>
    </row>
    <row r="138" spans="2:13">
      <c r="B138" s="19">
        <v>2</v>
      </c>
      <c r="C138" s="40"/>
      <c r="D138" s="32"/>
      <c r="E138" s="7" t="s">
        <v>24</v>
      </c>
      <c r="F138" s="8" t="s">
        <v>91</v>
      </c>
      <c r="G138" s="9">
        <v>50</v>
      </c>
      <c r="H138" s="7" t="s">
        <v>45</v>
      </c>
      <c r="I138" s="10"/>
      <c r="J138" s="11">
        <f t="shared" si="30"/>
        <v>0</v>
      </c>
      <c r="K138" s="7">
        <v>8</v>
      </c>
      <c r="L138" s="12">
        <f t="shared" si="31"/>
        <v>0</v>
      </c>
      <c r="M138" s="13">
        <f t="shared" si="32"/>
        <v>0</v>
      </c>
    </row>
    <row r="139" spans="2:13">
      <c r="B139" s="14"/>
      <c r="C139" s="14"/>
      <c r="D139" s="14"/>
      <c r="E139" s="15"/>
      <c r="F139" s="15"/>
      <c r="G139" s="15"/>
      <c r="H139" s="15"/>
      <c r="I139" s="16" t="s">
        <v>25</v>
      </c>
      <c r="J139" s="17">
        <f>SUM(J137:J138)</f>
        <v>0</v>
      </c>
      <c r="K139" s="18" t="s">
        <v>26</v>
      </c>
      <c r="L139" s="16" t="s">
        <v>26</v>
      </c>
      <c r="M139" s="17">
        <f>SUM(M137:M138)</f>
        <v>0</v>
      </c>
    </row>
    <row r="141" spans="2:13" ht="31.5" customHeight="1">
      <c r="B141" s="41" t="s">
        <v>47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3" spans="2:13">
      <c r="B143" s="1"/>
      <c r="C143" s="2" t="s">
        <v>95</v>
      </c>
      <c r="D143" s="3"/>
      <c r="E143" s="3"/>
      <c r="F143" s="4" t="s">
        <v>0</v>
      </c>
      <c r="G143" s="5"/>
      <c r="H143" s="3"/>
      <c r="I143" s="6"/>
      <c r="J143" s="33" t="s">
        <v>33</v>
      </c>
      <c r="K143" s="33"/>
      <c r="L143" s="33"/>
      <c r="M143" s="33"/>
    </row>
    <row r="144" spans="2:13">
      <c r="B144" s="34" t="s">
        <v>42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6"/>
    </row>
    <row r="145" spans="2:13" ht="33.75">
      <c r="B145" s="29" t="s">
        <v>1</v>
      </c>
      <c r="C145" s="29" t="s">
        <v>2</v>
      </c>
      <c r="D145" s="29" t="s">
        <v>3</v>
      </c>
      <c r="E145" s="30" t="s">
        <v>4</v>
      </c>
      <c r="F145" s="30" t="s">
        <v>5</v>
      </c>
      <c r="G145" s="29" t="s">
        <v>6</v>
      </c>
      <c r="H145" s="29" t="s">
        <v>27</v>
      </c>
      <c r="I145" s="29" t="s">
        <v>7</v>
      </c>
      <c r="J145" s="29" t="s">
        <v>8</v>
      </c>
      <c r="K145" s="29" t="s">
        <v>9</v>
      </c>
      <c r="L145" s="29" t="s">
        <v>10</v>
      </c>
      <c r="M145" s="29" t="s">
        <v>11</v>
      </c>
    </row>
    <row r="146" spans="2:13">
      <c r="B146" s="31" t="s">
        <v>12</v>
      </c>
      <c r="C146" s="31" t="s">
        <v>13</v>
      </c>
      <c r="D146" s="31" t="s">
        <v>14</v>
      </c>
      <c r="E146" s="31" t="s">
        <v>15</v>
      </c>
      <c r="F146" s="31" t="s">
        <v>16</v>
      </c>
      <c r="G146" s="31" t="s">
        <v>17</v>
      </c>
      <c r="H146" s="31" t="s">
        <v>18</v>
      </c>
      <c r="I146" s="31" t="s">
        <v>19</v>
      </c>
      <c r="J146" s="31" t="s">
        <v>20</v>
      </c>
      <c r="K146" s="31" t="s">
        <v>21</v>
      </c>
      <c r="L146" s="31" t="s">
        <v>22</v>
      </c>
      <c r="M146" s="31" t="s">
        <v>23</v>
      </c>
    </row>
    <row r="147" spans="2:13">
      <c r="B147" s="19">
        <v>1</v>
      </c>
      <c r="C147" s="39" t="s">
        <v>96</v>
      </c>
      <c r="D147" s="32"/>
      <c r="E147" s="7" t="s">
        <v>24</v>
      </c>
      <c r="F147" s="8" t="s">
        <v>97</v>
      </c>
      <c r="G147" s="9">
        <v>1800</v>
      </c>
      <c r="H147" s="7" t="s">
        <v>45</v>
      </c>
      <c r="I147" s="10"/>
      <c r="J147" s="11">
        <f t="shared" ref="J147:J149" si="33">G147*I147</f>
        <v>0</v>
      </c>
      <c r="K147" s="7">
        <v>8</v>
      </c>
      <c r="L147" s="12">
        <f t="shared" ref="L147:L149" si="34">I147+I147*1.08</f>
        <v>0</v>
      </c>
      <c r="M147" s="13">
        <f t="shared" ref="M147:M149" si="35">J147+J147*8%</f>
        <v>0</v>
      </c>
    </row>
    <row r="148" spans="2:13">
      <c r="B148" s="19">
        <v>2</v>
      </c>
      <c r="C148" s="40"/>
      <c r="D148" s="32"/>
      <c r="E148" s="7" t="s">
        <v>24</v>
      </c>
      <c r="F148" s="8" t="s">
        <v>98</v>
      </c>
      <c r="G148" s="9">
        <v>150</v>
      </c>
      <c r="H148" s="7" t="s">
        <v>45</v>
      </c>
      <c r="I148" s="10"/>
      <c r="J148" s="11">
        <f t="shared" si="33"/>
        <v>0</v>
      </c>
      <c r="K148" s="7">
        <v>8</v>
      </c>
      <c r="L148" s="12">
        <f t="shared" si="34"/>
        <v>0</v>
      </c>
      <c r="M148" s="13">
        <f t="shared" si="35"/>
        <v>0</v>
      </c>
    </row>
    <row r="149" spans="2:13" ht="45">
      <c r="B149" s="19">
        <v>3</v>
      </c>
      <c r="C149" s="22" t="s">
        <v>99</v>
      </c>
      <c r="D149" s="32"/>
      <c r="E149" s="7" t="s">
        <v>100</v>
      </c>
      <c r="F149" s="8" t="s">
        <v>101</v>
      </c>
      <c r="G149" s="9">
        <v>1800</v>
      </c>
      <c r="H149" s="7" t="s">
        <v>102</v>
      </c>
      <c r="I149" s="10"/>
      <c r="J149" s="11">
        <f t="shared" si="33"/>
        <v>0</v>
      </c>
      <c r="K149" s="7">
        <v>8</v>
      </c>
      <c r="L149" s="12">
        <f t="shared" si="34"/>
        <v>0</v>
      </c>
      <c r="M149" s="13">
        <f t="shared" si="35"/>
        <v>0</v>
      </c>
    </row>
    <row r="150" spans="2:13">
      <c r="B150" s="14"/>
      <c r="C150" s="14"/>
      <c r="D150" s="14"/>
      <c r="E150" s="15"/>
      <c r="F150" s="15"/>
      <c r="G150" s="15"/>
      <c r="H150" s="15"/>
      <c r="I150" s="16" t="s">
        <v>25</v>
      </c>
      <c r="J150" s="17">
        <f>SUM(J147:J149)</f>
        <v>0</v>
      </c>
      <c r="K150" s="18" t="s">
        <v>26</v>
      </c>
      <c r="L150" s="16" t="s">
        <v>26</v>
      </c>
      <c r="M150" s="17">
        <f>SUM(M147:M149)</f>
        <v>0</v>
      </c>
    </row>
    <row r="151" spans="2:13" ht="30" customHeight="1">
      <c r="B151" s="41" t="s">
        <v>50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3" spans="2:13">
      <c r="B153" s="1"/>
      <c r="C153" s="2" t="s">
        <v>103</v>
      </c>
      <c r="D153" s="3"/>
      <c r="E153" s="3"/>
      <c r="F153" s="4" t="s">
        <v>0</v>
      </c>
      <c r="G153" s="5"/>
      <c r="H153" s="3"/>
      <c r="I153" s="6"/>
      <c r="J153" s="33" t="s">
        <v>33</v>
      </c>
      <c r="K153" s="33"/>
      <c r="L153" s="33"/>
      <c r="M153" s="33"/>
    </row>
    <row r="154" spans="2:13">
      <c r="B154" s="34" t="s">
        <v>42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</row>
    <row r="155" spans="2:13" ht="33.75">
      <c r="B155" s="29" t="s">
        <v>1</v>
      </c>
      <c r="C155" s="29" t="s">
        <v>2</v>
      </c>
      <c r="D155" s="29" t="s">
        <v>3</v>
      </c>
      <c r="E155" s="30" t="s">
        <v>4</v>
      </c>
      <c r="F155" s="30" t="s">
        <v>5</v>
      </c>
      <c r="G155" s="29" t="s">
        <v>6</v>
      </c>
      <c r="H155" s="29" t="s">
        <v>27</v>
      </c>
      <c r="I155" s="29" t="s">
        <v>7</v>
      </c>
      <c r="J155" s="29" t="s">
        <v>8</v>
      </c>
      <c r="K155" s="29" t="s">
        <v>9</v>
      </c>
      <c r="L155" s="29" t="s">
        <v>10</v>
      </c>
      <c r="M155" s="29" t="s">
        <v>11</v>
      </c>
    </row>
    <row r="156" spans="2:13">
      <c r="B156" s="31" t="s">
        <v>12</v>
      </c>
      <c r="C156" s="31" t="s">
        <v>13</v>
      </c>
      <c r="D156" s="31" t="s">
        <v>14</v>
      </c>
      <c r="E156" s="31" t="s">
        <v>15</v>
      </c>
      <c r="F156" s="31" t="s">
        <v>16</v>
      </c>
      <c r="G156" s="31" t="s">
        <v>17</v>
      </c>
      <c r="H156" s="31" t="s">
        <v>18</v>
      </c>
      <c r="I156" s="31" t="s">
        <v>19</v>
      </c>
      <c r="J156" s="31" t="s">
        <v>20</v>
      </c>
      <c r="K156" s="31" t="s">
        <v>21</v>
      </c>
      <c r="L156" s="31" t="s">
        <v>22</v>
      </c>
      <c r="M156" s="31" t="s">
        <v>23</v>
      </c>
    </row>
    <row r="157" spans="2:13">
      <c r="B157" s="19">
        <v>1</v>
      </c>
      <c r="C157" s="22" t="s">
        <v>104</v>
      </c>
      <c r="D157" s="32"/>
      <c r="E157" s="7" t="s">
        <v>24</v>
      </c>
      <c r="F157" s="8" t="s">
        <v>105</v>
      </c>
      <c r="G157" s="9">
        <v>1200</v>
      </c>
      <c r="H157" s="7" t="s">
        <v>45</v>
      </c>
      <c r="I157" s="10"/>
      <c r="J157" s="11">
        <f>G157*I157</f>
        <v>0</v>
      </c>
      <c r="K157" s="7">
        <v>8</v>
      </c>
      <c r="L157" s="12">
        <f>I157+I157*1.08</f>
        <v>0</v>
      </c>
      <c r="M157" s="13">
        <f>J157+J157*8%</f>
        <v>0</v>
      </c>
    </row>
    <row r="158" spans="2:13">
      <c r="B158" s="14"/>
      <c r="C158" s="14"/>
      <c r="D158" s="14"/>
      <c r="E158" s="15"/>
      <c r="F158" s="15"/>
      <c r="G158" s="15"/>
      <c r="H158" s="15"/>
      <c r="I158" s="16" t="s">
        <v>25</v>
      </c>
      <c r="J158" s="17">
        <f>SUM(J157:J157)</f>
        <v>0</v>
      </c>
      <c r="K158" s="18" t="s">
        <v>26</v>
      </c>
      <c r="L158" s="16" t="s">
        <v>26</v>
      </c>
      <c r="M158" s="17">
        <f>SUM(M157:M157)</f>
        <v>0</v>
      </c>
    </row>
    <row r="160" spans="2:13" ht="30" customHeight="1">
      <c r="B160" s="41" t="s">
        <v>50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3" spans="2:13">
      <c r="B163" s="1"/>
      <c r="C163" s="2" t="s">
        <v>106</v>
      </c>
      <c r="D163" s="3"/>
      <c r="E163" s="3"/>
      <c r="F163" s="4" t="s">
        <v>0</v>
      </c>
      <c r="G163" s="5"/>
      <c r="H163" s="3"/>
      <c r="I163" s="6"/>
      <c r="J163" s="33" t="s">
        <v>33</v>
      </c>
      <c r="K163" s="33"/>
      <c r="L163" s="33"/>
      <c r="M163" s="33"/>
    </row>
    <row r="164" spans="2:13">
      <c r="B164" s="34" t="s">
        <v>42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6"/>
    </row>
    <row r="165" spans="2:13" ht="33.75">
      <c r="B165" s="29" t="s">
        <v>1</v>
      </c>
      <c r="C165" s="29" t="s">
        <v>2</v>
      </c>
      <c r="D165" s="29" t="s">
        <v>3</v>
      </c>
      <c r="E165" s="30" t="s">
        <v>4</v>
      </c>
      <c r="F165" s="30" t="s">
        <v>5</v>
      </c>
      <c r="G165" s="29" t="s">
        <v>6</v>
      </c>
      <c r="H165" s="29" t="s">
        <v>27</v>
      </c>
      <c r="I165" s="29" t="s">
        <v>7</v>
      </c>
      <c r="J165" s="29" t="s">
        <v>8</v>
      </c>
      <c r="K165" s="29" t="s">
        <v>9</v>
      </c>
      <c r="L165" s="29" t="s">
        <v>10</v>
      </c>
      <c r="M165" s="29" t="s">
        <v>11</v>
      </c>
    </row>
    <row r="166" spans="2:13">
      <c r="B166" s="31" t="s">
        <v>12</v>
      </c>
      <c r="C166" s="31" t="s">
        <v>13</v>
      </c>
      <c r="D166" s="31" t="s">
        <v>14</v>
      </c>
      <c r="E166" s="31" t="s">
        <v>15</v>
      </c>
      <c r="F166" s="31" t="s">
        <v>16</v>
      </c>
      <c r="G166" s="31" t="s">
        <v>17</v>
      </c>
      <c r="H166" s="31" t="s">
        <v>18</v>
      </c>
      <c r="I166" s="31" t="s">
        <v>19</v>
      </c>
      <c r="J166" s="31" t="s">
        <v>20</v>
      </c>
      <c r="K166" s="31" t="s">
        <v>21</v>
      </c>
      <c r="L166" s="31" t="s">
        <v>22</v>
      </c>
      <c r="M166" s="31" t="s">
        <v>23</v>
      </c>
    </row>
    <row r="167" spans="2:13">
      <c r="B167" s="19">
        <v>1</v>
      </c>
      <c r="C167" s="22" t="s">
        <v>107</v>
      </c>
      <c r="D167" s="21"/>
      <c r="E167" s="7" t="s">
        <v>24</v>
      </c>
      <c r="F167" s="8" t="s">
        <v>105</v>
      </c>
      <c r="G167" s="9">
        <v>100</v>
      </c>
      <c r="H167" s="7" t="s">
        <v>45</v>
      </c>
      <c r="I167" s="10"/>
      <c r="J167" s="11">
        <f>G167*I167</f>
        <v>0</v>
      </c>
      <c r="K167" s="7">
        <v>8</v>
      </c>
      <c r="L167" s="12">
        <f>I167+I167*1.08</f>
        <v>0</v>
      </c>
      <c r="M167" s="13">
        <f>J167+J167*8%</f>
        <v>0</v>
      </c>
    </row>
    <row r="168" spans="2:13">
      <c r="B168" s="14"/>
      <c r="C168" s="14"/>
      <c r="D168" s="14"/>
      <c r="E168" s="15"/>
      <c r="F168" s="15"/>
      <c r="G168" s="15"/>
      <c r="H168" s="15"/>
      <c r="I168" s="16" t="s">
        <v>25</v>
      </c>
      <c r="J168" s="17">
        <f>SUM(J167:J167)</f>
        <v>0</v>
      </c>
      <c r="K168" s="18" t="s">
        <v>26</v>
      </c>
      <c r="L168" s="16" t="s">
        <v>26</v>
      </c>
      <c r="M168" s="17">
        <f>SUM(M167:M167)</f>
        <v>0</v>
      </c>
    </row>
    <row r="170" spans="2:13" ht="31.5" customHeight="1">
      <c r="B170" s="41" t="s">
        <v>50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2:13"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2:13"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2:13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2:13"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2:13"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2:13"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2:13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2:13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1" spans="2:13">
      <c r="B181" s="1"/>
      <c r="C181" s="2" t="s">
        <v>108</v>
      </c>
      <c r="D181" s="3"/>
      <c r="E181" s="3"/>
      <c r="F181" s="4" t="s">
        <v>0</v>
      </c>
      <c r="G181" s="5"/>
      <c r="H181" s="3"/>
      <c r="I181" s="6"/>
      <c r="J181" s="33" t="s">
        <v>33</v>
      </c>
      <c r="K181" s="33"/>
      <c r="L181" s="33"/>
      <c r="M181" s="33"/>
    </row>
    <row r="182" spans="2:13">
      <c r="B182" s="34" t="s">
        <v>42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</row>
    <row r="183" spans="2:13" ht="33.75">
      <c r="B183" s="29" t="s">
        <v>1</v>
      </c>
      <c r="C183" s="29" t="s">
        <v>2</v>
      </c>
      <c r="D183" s="29" t="s">
        <v>3</v>
      </c>
      <c r="E183" s="30" t="s">
        <v>4</v>
      </c>
      <c r="F183" s="30" t="s">
        <v>5</v>
      </c>
      <c r="G183" s="29" t="s">
        <v>6</v>
      </c>
      <c r="H183" s="29" t="s">
        <v>27</v>
      </c>
      <c r="I183" s="29" t="s">
        <v>7</v>
      </c>
      <c r="J183" s="29" t="s">
        <v>8</v>
      </c>
      <c r="K183" s="29" t="s">
        <v>9</v>
      </c>
      <c r="L183" s="29" t="s">
        <v>10</v>
      </c>
      <c r="M183" s="29" t="s">
        <v>11</v>
      </c>
    </row>
    <row r="184" spans="2:13">
      <c r="B184" s="31" t="s">
        <v>12</v>
      </c>
      <c r="C184" s="31" t="s">
        <v>13</v>
      </c>
      <c r="D184" s="31" t="s">
        <v>14</v>
      </c>
      <c r="E184" s="31" t="s">
        <v>15</v>
      </c>
      <c r="F184" s="31" t="s">
        <v>16</v>
      </c>
      <c r="G184" s="31" t="s">
        <v>17</v>
      </c>
      <c r="H184" s="31" t="s">
        <v>18</v>
      </c>
      <c r="I184" s="31" t="s">
        <v>19</v>
      </c>
      <c r="J184" s="31" t="s">
        <v>20</v>
      </c>
      <c r="K184" s="31" t="s">
        <v>21</v>
      </c>
      <c r="L184" s="31" t="s">
        <v>22</v>
      </c>
      <c r="M184" s="31" t="s">
        <v>23</v>
      </c>
    </row>
    <row r="185" spans="2:13">
      <c r="B185" s="19">
        <v>1</v>
      </c>
      <c r="C185" s="39" t="s">
        <v>109</v>
      </c>
      <c r="D185" s="32"/>
      <c r="E185" s="7" t="s">
        <v>24</v>
      </c>
      <c r="F185" s="8" t="s">
        <v>110</v>
      </c>
      <c r="G185" s="9">
        <v>100</v>
      </c>
      <c r="H185" s="7" t="s">
        <v>45</v>
      </c>
      <c r="I185" s="10"/>
      <c r="J185" s="11">
        <f t="shared" ref="J185:J188" si="36">G185*I185</f>
        <v>0</v>
      </c>
      <c r="K185" s="7">
        <v>8</v>
      </c>
      <c r="L185" s="12">
        <f t="shared" ref="L185:L188" si="37">I185+I185*1.08</f>
        <v>0</v>
      </c>
      <c r="M185" s="13">
        <f t="shared" ref="M185:M188" si="38">J185+J185*8%</f>
        <v>0</v>
      </c>
    </row>
    <row r="186" spans="2:13">
      <c r="B186" s="19">
        <v>2</v>
      </c>
      <c r="C186" s="40"/>
      <c r="D186" s="32"/>
      <c r="E186" s="7" t="s">
        <v>24</v>
      </c>
      <c r="F186" s="8" t="s">
        <v>111</v>
      </c>
      <c r="G186" s="9">
        <v>700</v>
      </c>
      <c r="H186" s="7" t="s">
        <v>45</v>
      </c>
      <c r="I186" s="10"/>
      <c r="J186" s="11">
        <f t="shared" si="36"/>
        <v>0</v>
      </c>
      <c r="K186" s="7">
        <v>8</v>
      </c>
      <c r="L186" s="12">
        <f t="shared" si="37"/>
        <v>0</v>
      </c>
      <c r="M186" s="13">
        <f t="shared" si="38"/>
        <v>0</v>
      </c>
    </row>
    <row r="187" spans="2:13">
      <c r="B187" s="19">
        <v>3</v>
      </c>
      <c r="C187" s="39" t="s">
        <v>112</v>
      </c>
      <c r="D187" s="32"/>
      <c r="E187" s="7" t="s">
        <v>24</v>
      </c>
      <c r="F187" s="8" t="s">
        <v>113</v>
      </c>
      <c r="G187" s="9">
        <v>100</v>
      </c>
      <c r="H187" s="7" t="s">
        <v>45</v>
      </c>
      <c r="I187" s="10"/>
      <c r="J187" s="11">
        <f t="shared" si="36"/>
        <v>0</v>
      </c>
      <c r="K187" s="7">
        <v>8</v>
      </c>
      <c r="L187" s="12">
        <f t="shared" si="37"/>
        <v>0</v>
      </c>
      <c r="M187" s="13">
        <f t="shared" si="38"/>
        <v>0</v>
      </c>
    </row>
    <row r="188" spans="2:13">
      <c r="B188" s="19">
        <v>4</v>
      </c>
      <c r="C188" s="40"/>
      <c r="D188" s="32"/>
      <c r="E188" s="7" t="s">
        <v>24</v>
      </c>
      <c r="F188" s="8" t="s">
        <v>114</v>
      </c>
      <c r="G188" s="9">
        <v>700</v>
      </c>
      <c r="H188" s="7" t="s">
        <v>45</v>
      </c>
      <c r="I188" s="10"/>
      <c r="J188" s="11">
        <f t="shared" si="36"/>
        <v>0</v>
      </c>
      <c r="K188" s="7">
        <v>8</v>
      </c>
      <c r="L188" s="12">
        <f t="shared" si="37"/>
        <v>0</v>
      </c>
      <c r="M188" s="13">
        <f t="shared" si="38"/>
        <v>0</v>
      </c>
    </row>
    <row r="189" spans="2:13">
      <c r="B189" s="14"/>
      <c r="C189" s="14"/>
      <c r="D189" s="14"/>
      <c r="E189" s="15"/>
      <c r="F189" s="15"/>
      <c r="G189" s="15"/>
      <c r="H189" s="15"/>
      <c r="I189" s="16" t="s">
        <v>25</v>
      </c>
      <c r="J189" s="17">
        <f>SUM(J185:J188)</f>
        <v>0</v>
      </c>
      <c r="K189" s="18" t="s">
        <v>26</v>
      </c>
      <c r="L189" s="16" t="s">
        <v>26</v>
      </c>
      <c r="M189" s="17">
        <f>SUM(M185:M188)</f>
        <v>0</v>
      </c>
    </row>
    <row r="191" spans="2:13" ht="24.75" customHeight="1">
      <c r="B191" s="41" t="s">
        <v>47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3" spans="2:13" ht="29.25" customHeight="1">
      <c r="B193" s="37" t="s">
        <v>115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2:13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2:13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2:13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2:13" ht="3" customHeight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2:13" ht="36" customHeight="1">
      <c r="B198" s="1"/>
      <c r="C198" s="2" t="s">
        <v>116</v>
      </c>
      <c r="D198" s="3"/>
      <c r="E198" s="3"/>
      <c r="F198" s="4" t="s">
        <v>0</v>
      </c>
      <c r="G198" s="5"/>
      <c r="H198" s="3"/>
      <c r="I198" s="6"/>
      <c r="J198" s="33" t="s">
        <v>35</v>
      </c>
      <c r="K198" s="33"/>
      <c r="L198" s="33"/>
      <c r="M198" s="33"/>
    </row>
    <row r="199" spans="2:13" ht="28.5" customHeight="1">
      <c r="B199" s="34" t="s">
        <v>117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</row>
    <row r="200" spans="2:13" ht="33.75">
      <c r="B200" s="29" t="s">
        <v>1</v>
      </c>
      <c r="C200" s="29" t="s">
        <v>2</v>
      </c>
      <c r="D200" s="29" t="s">
        <v>3</v>
      </c>
      <c r="E200" s="30" t="s">
        <v>4</v>
      </c>
      <c r="F200" s="30" t="s">
        <v>5</v>
      </c>
      <c r="G200" s="29" t="s">
        <v>6</v>
      </c>
      <c r="H200" s="29" t="s">
        <v>27</v>
      </c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</row>
    <row r="201" spans="2:13">
      <c r="B201" s="31" t="s">
        <v>12</v>
      </c>
      <c r="C201" s="31" t="s">
        <v>13</v>
      </c>
      <c r="D201" s="31" t="s">
        <v>14</v>
      </c>
      <c r="E201" s="31" t="s">
        <v>15</v>
      </c>
      <c r="F201" s="31" t="s">
        <v>16</v>
      </c>
      <c r="G201" s="31" t="s">
        <v>17</v>
      </c>
      <c r="H201" s="31" t="s">
        <v>18</v>
      </c>
      <c r="I201" s="31" t="s">
        <v>19</v>
      </c>
      <c r="J201" s="31" t="s">
        <v>20</v>
      </c>
      <c r="K201" s="31" t="s">
        <v>21</v>
      </c>
      <c r="L201" s="31" t="s">
        <v>22</v>
      </c>
      <c r="M201" s="31" t="s">
        <v>23</v>
      </c>
    </row>
    <row r="202" spans="2:13">
      <c r="B202" s="19">
        <v>1</v>
      </c>
      <c r="C202" s="39" t="s">
        <v>112</v>
      </c>
      <c r="D202" s="32"/>
      <c r="E202" s="7" t="s">
        <v>24</v>
      </c>
      <c r="F202" s="8" t="s">
        <v>113</v>
      </c>
      <c r="G202" s="9">
        <v>150</v>
      </c>
      <c r="H202" s="7" t="s">
        <v>45</v>
      </c>
      <c r="I202" s="10"/>
      <c r="J202" s="11">
        <f t="shared" ref="J202:J203" si="39">G202*I202</f>
        <v>0</v>
      </c>
      <c r="K202" s="7">
        <v>8</v>
      </c>
      <c r="L202" s="12">
        <f t="shared" ref="L202:L203" si="40">I202+I202*1.08</f>
        <v>0</v>
      </c>
      <c r="M202" s="13">
        <f t="shared" ref="M202:M203" si="41">J202+J202*8%</f>
        <v>0</v>
      </c>
    </row>
    <row r="203" spans="2:13">
      <c r="B203" s="19">
        <v>2</v>
      </c>
      <c r="C203" s="40"/>
      <c r="D203" s="32"/>
      <c r="E203" s="7" t="s">
        <v>24</v>
      </c>
      <c r="F203" s="8" t="s">
        <v>114</v>
      </c>
      <c r="G203" s="9">
        <v>150</v>
      </c>
      <c r="H203" s="7" t="s">
        <v>45</v>
      </c>
      <c r="I203" s="10"/>
      <c r="J203" s="11">
        <f t="shared" si="39"/>
        <v>0</v>
      </c>
      <c r="K203" s="7">
        <v>8</v>
      </c>
      <c r="L203" s="12">
        <f t="shared" si="40"/>
        <v>0</v>
      </c>
      <c r="M203" s="13">
        <f t="shared" si="41"/>
        <v>0</v>
      </c>
    </row>
    <row r="204" spans="2:13">
      <c r="B204" s="14"/>
      <c r="C204" s="14"/>
      <c r="D204" s="14"/>
      <c r="E204" s="15"/>
      <c r="F204" s="15"/>
      <c r="G204" s="15"/>
      <c r="H204" s="15"/>
      <c r="I204" s="16" t="s">
        <v>25</v>
      </c>
      <c r="J204" s="17">
        <f>SUM(J202:J203)</f>
        <v>0</v>
      </c>
      <c r="K204" s="18" t="s">
        <v>26</v>
      </c>
      <c r="L204" s="16" t="s">
        <v>26</v>
      </c>
      <c r="M204" s="17">
        <f>SUM(M202:M203)</f>
        <v>0</v>
      </c>
    </row>
    <row r="206" spans="2:13" ht="25.5" customHeight="1">
      <c r="B206" s="41" t="s">
        <v>50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8" spans="2:13" ht="4.5" customHeight="1"/>
    <row r="209" spans="2:13" ht="24" customHeight="1">
      <c r="B209" s="1"/>
      <c r="C209" s="2" t="s">
        <v>118</v>
      </c>
      <c r="D209" s="3"/>
      <c r="E209" s="3"/>
      <c r="F209" s="4" t="s">
        <v>0</v>
      </c>
      <c r="G209" s="5"/>
      <c r="H209" s="3"/>
      <c r="I209" s="6"/>
      <c r="J209" s="33" t="s">
        <v>35</v>
      </c>
      <c r="K209" s="33"/>
      <c r="L209" s="33"/>
      <c r="M209" s="33"/>
    </row>
    <row r="210" spans="2:13" ht="23.25" customHeight="1">
      <c r="B210" s="34" t="s">
        <v>117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</row>
    <row r="211" spans="2:13" ht="33.75">
      <c r="B211" s="29" t="s">
        <v>1</v>
      </c>
      <c r="C211" s="29" t="s">
        <v>2</v>
      </c>
      <c r="D211" s="29" t="s">
        <v>3</v>
      </c>
      <c r="E211" s="30" t="s">
        <v>4</v>
      </c>
      <c r="F211" s="30" t="s">
        <v>5</v>
      </c>
      <c r="G211" s="29" t="s">
        <v>6</v>
      </c>
      <c r="H211" s="29" t="s">
        <v>27</v>
      </c>
      <c r="I211" s="29" t="s">
        <v>7</v>
      </c>
      <c r="J211" s="29" t="s">
        <v>8</v>
      </c>
      <c r="K211" s="29" t="s">
        <v>9</v>
      </c>
      <c r="L211" s="29" t="s">
        <v>10</v>
      </c>
      <c r="M211" s="29" t="s">
        <v>11</v>
      </c>
    </row>
    <row r="212" spans="2:13">
      <c r="B212" s="31" t="s">
        <v>12</v>
      </c>
      <c r="C212" s="31" t="s">
        <v>13</v>
      </c>
      <c r="D212" s="31" t="s">
        <v>14</v>
      </c>
      <c r="E212" s="31" t="s">
        <v>15</v>
      </c>
      <c r="F212" s="31" t="s">
        <v>16</v>
      </c>
      <c r="G212" s="31" t="s">
        <v>17</v>
      </c>
      <c r="H212" s="31" t="s">
        <v>18</v>
      </c>
      <c r="I212" s="31" t="s">
        <v>19</v>
      </c>
      <c r="J212" s="31" t="s">
        <v>20</v>
      </c>
      <c r="K212" s="31" t="s">
        <v>21</v>
      </c>
      <c r="L212" s="31" t="s">
        <v>22</v>
      </c>
      <c r="M212" s="31" t="s">
        <v>23</v>
      </c>
    </row>
    <row r="213" spans="2:13">
      <c r="B213" s="19">
        <v>1</v>
      </c>
      <c r="C213" s="22" t="s">
        <v>119</v>
      </c>
      <c r="D213" s="32"/>
      <c r="E213" s="7" t="s">
        <v>24</v>
      </c>
      <c r="F213" s="8" t="s">
        <v>120</v>
      </c>
      <c r="G213" s="9">
        <v>6000</v>
      </c>
      <c r="H213" s="7" t="s">
        <v>121</v>
      </c>
      <c r="I213" s="10"/>
      <c r="J213" s="11">
        <f>G213*I213</f>
        <v>0</v>
      </c>
      <c r="K213" s="7">
        <v>8</v>
      </c>
      <c r="L213" s="12">
        <f>I213+I213*1.08</f>
        <v>0</v>
      </c>
      <c r="M213" s="13">
        <f>J213+J213*8%</f>
        <v>0</v>
      </c>
    </row>
    <row r="214" spans="2:13">
      <c r="B214" s="14"/>
      <c r="C214" s="14"/>
      <c r="D214" s="14"/>
      <c r="E214" s="15"/>
      <c r="F214" s="15"/>
      <c r="G214" s="15"/>
      <c r="H214" s="15"/>
      <c r="I214" s="16" t="s">
        <v>25</v>
      </c>
      <c r="J214" s="17">
        <f>SUM(J213:J213)</f>
        <v>0</v>
      </c>
      <c r="K214" s="18" t="s">
        <v>26</v>
      </c>
      <c r="L214" s="16" t="s">
        <v>26</v>
      </c>
      <c r="M214" s="17">
        <f>SUM(M213:M213)</f>
        <v>0</v>
      </c>
    </row>
    <row r="216" spans="2:13" ht="27.75" customHeight="1">
      <c r="B216" s="41" t="s">
        <v>50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8" spans="2:13">
      <c r="B218" s="1"/>
      <c r="C218" s="2" t="s">
        <v>122</v>
      </c>
      <c r="D218" s="3"/>
      <c r="E218" s="3"/>
      <c r="F218" s="4" t="s">
        <v>0</v>
      </c>
      <c r="G218" s="5"/>
      <c r="H218" s="3"/>
      <c r="I218" s="6"/>
      <c r="J218" s="33" t="s">
        <v>33</v>
      </c>
      <c r="K218" s="33"/>
      <c r="L218" s="33"/>
      <c r="M218" s="33"/>
    </row>
    <row r="219" spans="2:13">
      <c r="B219" s="34" t="s">
        <v>123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</row>
    <row r="220" spans="2:13" ht="33.75">
      <c r="B220" s="29" t="s">
        <v>1</v>
      </c>
      <c r="C220" s="29" t="s">
        <v>2</v>
      </c>
      <c r="D220" s="29" t="s">
        <v>3</v>
      </c>
      <c r="E220" s="30" t="s">
        <v>4</v>
      </c>
      <c r="F220" s="30" t="s">
        <v>5</v>
      </c>
      <c r="G220" s="29" t="s">
        <v>6</v>
      </c>
      <c r="H220" s="29" t="s">
        <v>27</v>
      </c>
      <c r="I220" s="29" t="s">
        <v>7</v>
      </c>
      <c r="J220" s="29" t="s">
        <v>8</v>
      </c>
      <c r="K220" s="29" t="s">
        <v>9</v>
      </c>
      <c r="L220" s="29" t="s">
        <v>10</v>
      </c>
      <c r="M220" s="29" t="s">
        <v>11</v>
      </c>
    </row>
    <row r="221" spans="2:13">
      <c r="B221" s="31" t="s">
        <v>12</v>
      </c>
      <c r="C221" s="31" t="s">
        <v>13</v>
      </c>
      <c r="D221" s="31" t="s">
        <v>14</v>
      </c>
      <c r="E221" s="31" t="s">
        <v>15</v>
      </c>
      <c r="F221" s="31" t="s">
        <v>16</v>
      </c>
      <c r="G221" s="31" t="s">
        <v>17</v>
      </c>
      <c r="H221" s="31" t="s">
        <v>18</v>
      </c>
      <c r="I221" s="31" t="s">
        <v>19</v>
      </c>
      <c r="J221" s="31" t="s">
        <v>20</v>
      </c>
      <c r="K221" s="31" t="s">
        <v>21</v>
      </c>
      <c r="L221" s="31" t="s">
        <v>22</v>
      </c>
      <c r="M221" s="31" t="s">
        <v>23</v>
      </c>
    </row>
    <row r="222" spans="2:13">
      <c r="B222" s="19">
        <v>1</v>
      </c>
      <c r="C222" s="22" t="s">
        <v>124</v>
      </c>
      <c r="D222" s="32"/>
      <c r="E222" s="7" t="s">
        <v>24</v>
      </c>
      <c r="F222" s="8" t="s">
        <v>125</v>
      </c>
      <c r="G222" s="9">
        <v>12</v>
      </c>
      <c r="H222" s="7" t="s">
        <v>126</v>
      </c>
      <c r="I222" s="10"/>
      <c r="J222" s="11">
        <f>G222*I222</f>
        <v>0</v>
      </c>
      <c r="K222" s="7">
        <v>8</v>
      </c>
      <c r="L222" s="12">
        <f>I222+I222*1.08</f>
        <v>0</v>
      </c>
      <c r="M222" s="13">
        <f>J222+J222*8%</f>
        <v>0</v>
      </c>
    </row>
    <row r="223" spans="2:13">
      <c r="B223" s="14"/>
      <c r="C223" s="14"/>
      <c r="D223" s="14"/>
      <c r="E223" s="15"/>
      <c r="F223" s="15"/>
      <c r="G223" s="15"/>
      <c r="H223" s="15"/>
      <c r="I223" s="16" t="s">
        <v>25</v>
      </c>
      <c r="J223" s="17">
        <f>SUM(J222:J222)</f>
        <v>0</v>
      </c>
      <c r="K223" s="18" t="s">
        <v>26</v>
      </c>
      <c r="L223" s="16" t="s">
        <v>26</v>
      </c>
      <c r="M223" s="17">
        <f>SUM(M222:M222)</f>
        <v>0</v>
      </c>
    </row>
    <row r="225" spans="2:13" ht="26.25" customHeight="1">
      <c r="B225" s="26"/>
      <c r="C225" s="44" t="s">
        <v>127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26"/>
    </row>
    <row r="226" spans="2:13">
      <c r="B226" s="2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6"/>
    </row>
    <row r="227" spans="2:13">
      <c r="B227" s="1"/>
      <c r="C227" s="2" t="s">
        <v>128</v>
      </c>
      <c r="D227" s="3"/>
      <c r="E227" s="3"/>
      <c r="F227" s="4" t="s">
        <v>0</v>
      </c>
      <c r="G227" s="5"/>
      <c r="H227" s="3"/>
      <c r="I227" s="6"/>
      <c r="J227" s="33" t="s">
        <v>33</v>
      </c>
      <c r="K227" s="33"/>
      <c r="L227" s="33"/>
      <c r="M227" s="33"/>
    </row>
    <row r="228" spans="2:13">
      <c r="B228" s="34" t="s">
        <v>123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</row>
    <row r="229" spans="2:13" ht="33.75">
      <c r="B229" s="29" t="s">
        <v>1</v>
      </c>
      <c r="C229" s="29" t="s">
        <v>2</v>
      </c>
      <c r="D229" s="29" t="s">
        <v>3</v>
      </c>
      <c r="E229" s="30" t="s">
        <v>4</v>
      </c>
      <c r="F229" s="30" t="s">
        <v>5</v>
      </c>
      <c r="G229" s="29" t="s">
        <v>6</v>
      </c>
      <c r="H229" s="29" t="s">
        <v>27</v>
      </c>
      <c r="I229" s="29" t="s">
        <v>7</v>
      </c>
      <c r="J229" s="29" t="s">
        <v>8</v>
      </c>
      <c r="K229" s="29" t="s">
        <v>9</v>
      </c>
      <c r="L229" s="29" t="s">
        <v>10</v>
      </c>
      <c r="M229" s="29" t="s">
        <v>11</v>
      </c>
    </row>
    <row r="230" spans="2:13">
      <c r="B230" s="31" t="s">
        <v>12</v>
      </c>
      <c r="C230" s="31" t="s">
        <v>13</v>
      </c>
      <c r="D230" s="31" t="s">
        <v>14</v>
      </c>
      <c r="E230" s="31" t="s">
        <v>15</v>
      </c>
      <c r="F230" s="31" t="s">
        <v>16</v>
      </c>
      <c r="G230" s="31" t="s">
        <v>17</v>
      </c>
      <c r="H230" s="31" t="s">
        <v>18</v>
      </c>
      <c r="I230" s="31" t="s">
        <v>19</v>
      </c>
      <c r="J230" s="31" t="s">
        <v>20</v>
      </c>
      <c r="K230" s="31" t="s">
        <v>21</v>
      </c>
      <c r="L230" s="31" t="s">
        <v>22</v>
      </c>
      <c r="M230" s="31" t="s">
        <v>23</v>
      </c>
    </row>
    <row r="231" spans="2:13">
      <c r="B231" s="19">
        <v>1</v>
      </c>
      <c r="C231" s="22" t="s">
        <v>129</v>
      </c>
      <c r="D231" s="32"/>
      <c r="E231" s="7" t="s">
        <v>24</v>
      </c>
      <c r="F231" s="8" t="s">
        <v>60</v>
      </c>
      <c r="G231" s="9">
        <v>160</v>
      </c>
      <c r="H231" s="7" t="s">
        <v>45</v>
      </c>
      <c r="I231" s="10"/>
      <c r="J231" s="11">
        <f>G231*I231</f>
        <v>0</v>
      </c>
      <c r="K231" s="7">
        <v>8</v>
      </c>
      <c r="L231" s="12">
        <f>I231+I231*1.08</f>
        <v>0</v>
      </c>
      <c r="M231" s="13">
        <f>J231+J231*8%</f>
        <v>0</v>
      </c>
    </row>
    <row r="232" spans="2:13">
      <c r="B232" s="14"/>
      <c r="C232" s="14"/>
      <c r="D232" s="14"/>
      <c r="E232" s="15"/>
      <c r="F232" s="15"/>
      <c r="G232" s="15"/>
      <c r="H232" s="15"/>
      <c r="I232" s="16" t="s">
        <v>25</v>
      </c>
      <c r="J232" s="17">
        <f>SUM(J231:J231)</f>
        <v>0</v>
      </c>
      <c r="K232" s="18" t="s">
        <v>26</v>
      </c>
      <c r="L232" s="16" t="s">
        <v>26</v>
      </c>
      <c r="M232" s="17">
        <f>SUM(M231:M231)</f>
        <v>0</v>
      </c>
    </row>
    <row r="233" spans="2:13"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6"/>
    </row>
    <row r="234" spans="2:13">
      <c r="B234" s="2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6"/>
    </row>
    <row r="235" spans="2:13"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6"/>
    </row>
    <row r="236" spans="2:13">
      <c r="B236" s="2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6"/>
    </row>
    <row r="238" spans="2:13">
      <c r="B238" s="1"/>
      <c r="C238" s="2" t="s">
        <v>130</v>
      </c>
      <c r="D238" s="3"/>
      <c r="E238" s="3"/>
      <c r="F238" s="4" t="s">
        <v>0</v>
      </c>
      <c r="G238" s="5"/>
      <c r="H238" s="3"/>
      <c r="I238" s="6"/>
      <c r="J238" s="33" t="s">
        <v>34</v>
      </c>
      <c r="K238" s="33"/>
      <c r="L238" s="33"/>
      <c r="M238" s="33"/>
    </row>
    <row r="239" spans="2:13">
      <c r="B239" s="34" t="s">
        <v>131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</row>
    <row r="240" spans="2:13" ht="33.75">
      <c r="B240" s="29" t="s">
        <v>1</v>
      </c>
      <c r="C240" s="29" t="s">
        <v>2</v>
      </c>
      <c r="D240" s="29" t="s">
        <v>3</v>
      </c>
      <c r="E240" s="30" t="s">
        <v>4</v>
      </c>
      <c r="F240" s="30" t="s">
        <v>5</v>
      </c>
      <c r="G240" s="29" t="s">
        <v>6</v>
      </c>
      <c r="H240" s="29" t="s">
        <v>27</v>
      </c>
      <c r="I240" s="29" t="s">
        <v>7</v>
      </c>
      <c r="J240" s="29" t="s">
        <v>8</v>
      </c>
      <c r="K240" s="29" t="s">
        <v>9</v>
      </c>
      <c r="L240" s="29" t="s">
        <v>10</v>
      </c>
      <c r="M240" s="29" t="s">
        <v>11</v>
      </c>
    </row>
    <row r="241" spans="2:13">
      <c r="B241" s="31" t="s">
        <v>12</v>
      </c>
      <c r="C241" s="31" t="s">
        <v>13</v>
      </c>
      <c r="D241" s="31" t="s">
        <v>14</v>
      </c>
      <c r="E241" s="31" t="s">
        <v>15</v>
      </c>
      <c r="F241" s="31" t="s">
        <v>16</v>
      </c>
      <c r="G241" s="31" t="s">
        <v>17</v>
      </c>
      <c r="H241" s="31" t="s">
        <v>18</v>
      </c>
      <c r="I241" s="31" t="s">
        <v>19</v>
      </c>
      <c r="J241" s="31" t="s">
        <v>20</v>
      </c>
      <c r="K241" s="31" t="s">
        <v>21</v>
      </c>
      <c r="L241" s="31" t="s">
        <v>22</v>
      </c>
      <c r="M241" s="31" t="s">
        <v>23</v>
      </c>
    </row>
    <row r="242" spans="2:13" ht="22.5">
      <c r="B242" s="19">
        <v>1</v>
      </c>
      <c r="C242" s="39" t="s">
        <v>132</v>
      </c>
      <c r="D242" s="32"/>
      <c r="E242" s="7" t="s">
        <v>133</v>
      </c>
      <c r="F242" s="8">
        <v>0.05</v>
      </c>
      <c r="G242" s="9">
        <v>400</v>
      </c>
      <c r="H242" s="7" t="s">
        <v>134</v>
      </c>
      <c r="I242" s="10"/>
      <c r="J242" s="11">
        <f t="shared" ref="J242:J247" si="42">G242*I242</f>
        <v>0</v>
      </c>
      <c r="K242" s="7">
        <v>8</v>
      </c>
      <c r="L242" s="12">
        <f t="shared" ref="L242:L247" si="43">I242+I242*1.08</f>
        <v>0</v>
      </c>
      <c r="M242" s="13">
        <f t="shared" ref="M242:M247" si="44">J242+J242*8%</f>
        <v>0</v>
      </c>
    </row>
    <row r="243" spans="2:13" ht="22.5">
      <c r="B243" s="19">
        <v>2</v>
      </c>
      <c r="C243" s="40"/>
      <c r="D243" s="32"/>
      <c r="E243" s="7" t="s">
        <v>133</v>
      </c>
      <c r="F243" s="8">
        <v>0.05</v>
      </c>
      <c r="G243" s="9">
        <v>3000</v>
      </c>
      <c r="H243" s="7" t="s">
        <v>135</v>
      </c>
      <c r="I243" s="10"/>
      <c r="J243" s="11">
        <f t="shared" si="42"/>
        <v>0</v>
      </c>
      <c r="K243" s="7">
        <v>8</v>
      </c>
      <c r="L243" s="12">
        <f t="shared" si="43"/>
        <v>0</v>
      </c>
      <c r="M243" s="13">
        <f t="shared" si="44"/>
        <v>0</v>
      </c>
    </row>
    <row r="244" spans="2:13" ht="22.5">
      <c r="B244" s="19">
        <v>3</v>
      </c>
      <c r="C244" s="39" t="s">
        <v>136</v>
      </c>
      <c r="D244" s="32"/>
      <c r="E244" s="7" t="s">
        <v>133</v>
      </c>
      <c r="F244" s="28">
        <v>8.9999999999999993E-3</v>
      </c>
      <c r="G244" s="9">
        <v>4000</v>
      </c>
      <c r="H244" s="7" t="s">
        <v>137</v>
      </c>
      <c r="I244" s="10"/>
      <c r="J244" s="11">
        <f t="shared" si="42"/>
        <v>0</v>
      </c>
      <c r="K244" s="7">
        <v>8</v>
      </c>
      <c r="L244" s="12">
        <f t="shared" si="43"/>
        <v>0</v>
      </c>
      <c r="M244" s="13">
        <f t="shared" si="44"/>
        <v>0</v>
      </c>
    </row>
    <row r="245" spans="2:13" ht="22.5">
      <c r="B245" s="19">
        <v>4</v>
      </c>
      <c r="C245" s="42"/>
      <c r="D245" s="32"/>
      <c r="E245" s="7" t="s">
        <v>133</v>
      </c>
      <c r="F245" s="28">
        <v>8.9999999999999993E-3</v>
      </c>
      <c r="G245" s="9">
        <v>6000</v>
      </c>
      <c r="H245" s="7" t="s">
        <v>134</v>
      </c>
      <c r="I245" s="10"/>
      <c r="J245" s="11">
        <f t="shared" si="42"/>
        <v>0</v>
      </c>
      <c r="K245" s="7">
        <v>8</v>
      </c>
      <c r="L245" s="12">
        <f t="shared" si="43"/>
        <v>0</v>
      </c>
      <c r="M245" s="13">
        <f t="shared" si="44"/>
        <v>0</v>
      </c>
    </row>
    <row r="246" spans="2:13" ht="22.5">
      <c r="B246" s="19">
        <v>5</v>
      </c>
      <c r="C246" s="42"/>
      <c r="D246" s="32"/>
      <c r="E246" s="7" t="s">
        <v>133</v>
      </c>
      <c r="F246" s="28">
        <v>8.9999999999999993E-3</v>
      </c>
      <c r="G246" s="9">
        <v>7000</v>
      </c>
      <c r="H246" s="7" t="s">
        <v>135</v>
      </c>
      <c r="I246" s="10"/>
      <c r="J246" s="11">
        <f t="shared" si="42"/>
        <v>0</v>
      </c>
      <c r="K246" s="7">
        <v>8</v>
      </c>
      <c r="L246" s="12">
        <f t="shared" si="43"/>
        <v>0</v>
      </c>
      <c r="M246" s="13">
        <f t="shared" si="44"/>
        <v>0</v>
      </c>
    </row>
    <row r="247" spans="2:13" ht="22.5">
      <c r="B247" s="19">
        <v>6</v>
      </c>
      <c r="C247" s="40"/>
      <c r="D247" s="32"/>
      <c r="E247" s="7" t="s">
        <v>133</v>
      </c>
      <c r="F247" s="28">
        <v>8.9999999999999993E-3</v>
      </c>
      <c r="G247" s="9">
        <v>2000</v>
      </c>
      <c r="H247" s="7" t="s">
        <v>138</v>
      </c>
      <c r="I247" s="10"/>
      <c r="J247" s="11">
        <f t="shared" si="42"/>
        <v>0</v>
      </c>
      <c r="K247" s="7">
        <v>8</v>
      </c>
      <c r="L247" s="12">
        <f t="shared" si="43"/>
        <v>0</v>
      </c>
      <c r="M247" s="13">
        <f t="shared" si="44"/>
        <v>0</v>
      </c>
    </row>
    <row r="248" spans="2:13">
      <c r="B248" s="14"/>
      <c r="C248" s="14"/>
      <c r="D248" s="14"/>
      <c r="E248" s="15"/>
      <c r="F248" s="15"/>
      <c r="G248" s="15"/>
      <c r="H248" s="15"/>
      <c r="I248" s="16" t="s">
        <v>25</v>
      </c>
      <c r="J248" s="17">
        <f>SUM(J242:J247)</f>
        <v>0</v>
      </c>
      <c r="K248" s="18" t="s">
        <v>26</v>
      </c>
      <c r="L248" s="16" t="s">
        <v>26</v>
      </c>
      <c r="M248" s="17">
        <f>SUM(M242:M247)</f>
        <v>0</v>
      </c>
    </row>
    <row r="250" spans="2:13" ht="48" customHeight="1">
      <c r="C250" s="44" t="s">
        <v>139</v>
      </c>
      <c r="D250" s="44"/>
      <c r="E250" s="44"/>
      <c r="F250" s="44"/>
      <c r="G250" s="44"/>
      <c r="H250" s="44"/>
      <c r="I250" s="44"/>
      <c r="J250" s="44"/>
      <c r="K250" s="44"/>
      <c r="L250" s="44"/>
    </row>
  </sheetData>
  <mergeCells count="88">
    <mergeCell ref="C242:C243"/>
    <mergeCell ref="C244:C247"/>
    <mergeCell ref="C250:L250"/>
    <mergeCell ref="C225:L225"/>
    <mergeCell ref="J227:M227"/>
    <mergeCell ref="B228:M228"/>
    <mergeCell ref="J238:M238"/>
    <mergeCell ref="B239:M239"/>
    <mergeCell ref="J209:M209"/>
    <mergeCell ref="B210:M210"/>
    <mergeCell ref="B216:M216"/>
    <mergeCell ref="J218:M218"/>
    <mergeCell ref="B219:M219"/>
    <mergeCell ref="B193:M193"/>
    <mergeCell ref="J198:M198"/>
    <mergeCell ref="B199:M199"/>
    <mergeCell ref="C202:C203"/>
    <mergeCell ref="B206:M206"/>
    <mergeCell ref="J181:M181"/>
    <mergeCell ref="B182:M182"/>
    <mergeCell ref="C185:C186"/>
    <mergeCell ref="C187:C188"/>
    <mergeCell ref="B191:M191"/>
    <mergeCell ref="B154:M154"/>
    <mergeCell ref="B160:M160"/>
    <mergeCell ref="J163:M163"/>
    <mergeCell ref="B164:M164"/>
    <mergeCell ref="B170:M170"/>
    <mergeCell ref="J143:M143"/>
    <mergeCell ref="B144:M144"/>
    <mergeCell ref="C147:C148"/>
    <mergeCell ref="B151:M151"/>
    <mergeCell ref="J153:M153"/>
    <mergeCell ref="B127:M127"/>
    <mergeCell ref="J133:M133"/>
    <mergeCell ref="B134:M134"/>
    <mergeCell ref="C137:C138"/>
    <mergeCell ref="B141:M141"/>
    <mergeCell ref="J118:M118"/>
    <mergeCell ref="B119:M119"/>
    <mergeCell ref="C122:C123"/>
    <mergeCell ref="B125:M125"/>
    <mergeCell ref="J126:M126"/>
    <mergeCell ref="B107:M107"/>
    <mergeCell ref="J109:M109"/>
    <mergeCell ref="B110:M110"/>
    <mergeCell ref="C113:C114"/>
    <mergeCell ref="B116:M116"/>
    <mergeCell ref="C95:C96"/>
    <mergeCell ref="B98:M98"/>
    <mergeCell ref="J99:M99"/>
    <mergeCell ref="B100:M100"/>
    <mergeCell ref="C103:C105"/>
    <mergeCell ref="B83:M83"/>
    <mergeCell ref="C86:C87"/>
    <mergeCell ref="B89:M89"/>
    <mergeCell ref="J91:M91"/>
    <mergeCell ref="B92:M92"/>
    <mergeCell ref="J74:M74"/>
    <mergeCell ref="B75:M75"/>
    <mergeCell ref="C78:C79"/>
    <mergeCell ref="B81:M81"/>
    <mergeCell ref="J82:M82"/>
    <mergeCell ref="B59:M59"/>
    <mergeCell ref="J64:M64"/>
    <mergeCell ref="B65:M65"/>
    <mergeCell ref="C68:C69"/>
    <mergeCell ref="B72:M72"/>
    <mergeCell ref="C43:C45"/>
    <mergeCell ref="B47:M47"/>
    <mergeCell ref="J50:M50"/>
    <mergeCell ref="B51:M51"/>
    <mergeCell ref="C54:C56"/>
    <mergeCell ref="J32:M32"/>
    <mergeCell ref="B33:M33"/>
    <mergeCell ref="B38:M38"/>
    <mergeCell ref="J39:M39"/>
    <mergeCell ref="B40:M40"/>
    <mergeCell ref="C16:C17"/>
    <mergeCell ref="B20:M20"/>
    <mergeCell ref="J24:M24"/>
    <mergeCell ref="B25:M25"/>
    <mergeCell ref="B30:M30"/>
    <mergeCell ref="J3:M3"/>
    <mergeCell ref="B4:M4"/>
    <mergeCell ref="B10:M10"/>
    <mergeCell ref="J12:M12"/>
    <mergeCell ref="B13:M13"/>
  </mergeCells>
  <pageMargins left="0.7" right="0.7" top="0.75" bottom="0.75" header="0.3" footer="0.3"/>
  <pageSetup paperSize="9" orientation="landscape" r:id="rId1"/>
  <headerFooter>
    <oddHeader>&amp;L&amp;"-,Pogrubiony"&amp;14ZP/220/16/24&amp;C&amp;"-,Pogrubiony"&amp;14&amp;K0070C0Formularz cen jednostkowych&amp;R&amp;"-,Pogrubiony"Załącznik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2023-09-22T10:24:28Z</cp:lastPrinted>
  <dcterms:created xsi:type="dcterms:W3CDTF">2022-06-13T05:21:53Z</dcterms:created>
  <dcterms:modified xsi:type="dcterms:W3CDTF">2024-04-03T08:12:31Z</dcterms:modified>
</cp:coreProperties>
</file>