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M\PRZETARG 2024 - 2026\4. SWZ Robocze\SWZ do ogłoszenia\"/>
    </mc:Choice>
  </mc:AlternateContent>
  <xr:revisionPtr revIDLastSave="0" documentId="13_ncr:1_{D16BF4D8-4615-4C66-A9F6-811EBAEBD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definedNames>
    <definedName name="_xlnm.Print_Area" localSheetId="0">'2024'!$A$1:$K$60</definedName>
    <definedName name="_xlnm.Print_Titles" localSheetId="0">'2024'!$1:$3</definedName>
  </definedNames>
  <calcPr calcId="191029"/>
</workbook>
</file>

<file path=xl/calcChain.xml><?xml version="1.0" encoding="utf-8"?>
<calcChain xmlns="http://schemas.openxmlformats.org/spreadsheetml/2006/main">
  <c r="E57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9" i="2"/>
  <c r="E28" i="2"/>
  <c r="E27" i="2"/>
  <c r="E26" i="2"/>
  <c r="E25" i="2"/>
  <c r="E24" i="2"/>
  <c r="E15" i="2"/>
  <c r="E14" i="2"/>
  <c r="E13" i="2"/>
  <c r="E12" i="2"/>
  <c r="E11" i="2"/>
  <c r="E10" i="2"/>
  <c r="E9" i="2"/>
  <c r="E8" i="2"/>
  <c r="E7" i="2"/>
  <c r="E6" i="2"/>
  <c r="E5" i="2"/>
  <c r="E4" i="2"/>
  <c r="E54" i="2"/>
  <c r="E55" i="2"/>
  <c r="E56" i="2"/>
  <c r="E53" i="2"/>
  <c r="E31" i="2"/>
  <c r="E19" i="2"/>
  <c r="E20" i="2"/>
  <c r="E21" i="2"/>
  <c r="E22" i="2"/>
  <c r="E23" i="2"/>
  <c r="E18" i="2"/>
  <c r="E17" i="2"/>
  <c r="E16" i="2"/>
  <c r="E59" i="2" l="1"/>
</calcChain>
</file>

<file path=xl/sharedStrings.xml><?xml version="1.0" encoding="utf-8"?>
<sst xmlns="http://schemas.openxmlformats.org/spreadsheetml/2006/main" count="399" uniqueCount="256">
  <si>
    <t>Informacje ogólne</t>
  </si>
  <si>
    <t>36*</t>
  </si>
  <si>
    <t>106-10</t>
  </si>
  <si>
    <t>106-13</t>
  </si>
  <si>
    <t>107-22</t>
  </si>
  <si>
    <t>109-01-01</t>
  </si>
  <si>
    <t>109-5</t>
  </si>
  <si>
    <t>109-6</t>
  </si>
  <si>
    <t>110-3</t>
  </si>
  <si>
    <t>110-4</t>
  </si>
  <si>
    <t>110-5</t>
  </si>
  <si>
    <t>115-1</t>
  </si>
  <si>
    <t>115-2</t>
  </si>
  <si>
    <t>115-3</t>
  </si>
  <si>
    <t>115-4</t>
  </si>
  <si>
    <t>115-5</t>
  </si>
  <si>
    <t>115-6</t>
  </si>
  <si>
    <t>115-7</t>
  </si>
  <si>
    <t>115-8</t>
  </si>
  <si>
    <t>115-9</t>
  </si>
  <si>
    <t>150-20</t>
  </si>
  <si>
    <t>168-3</t>
  </si>
  <si>
    <t>168-4</t>
  </si>
  <si>
    <t>168-5</t>
  </si>
  <si>
    <t>168-6</t>
  </si>
  <si>
    <t>168-7</t>
  </si>
  <si>
    <t>168-8 do 168-23</t>
  </si>
  <si>
    <t>169-2</t>
  </si>
  <si>
    <t>172-1</t>
  </si>
  <si>
    <t>172-2</t>
  </si>
  <si>
    <t>172-3</t>
  </si>
  <si>
    <t>172-6</t>
  </si>
  <si>
    <t>172-7</t>
  </si>
  <si>
    <t>172-8</t>
  </si>
  <si>
    <t>172-11</t>
  </si>
  <si>
    <t>172-13</t>
  </si>
  <si>
    <t>172-15</t>
  </si>
  <si>
    <t>172-16</t>
  </si>
  <si>
    <t>172-17</t>
  </si>
  <si>
    <t>172-18</t>
  </si>
  <si>
    <t>172-19</t>
  </si>
  <si>
    <t>172-20</t>
  </si>
  <si>
    <t>172-21</t>
  </si>
  <si>
    <t>178-1</t>
  </si>
  <si>
    <t>178-2</t>
  </si>
  <si>
    <t>180-12</t>
  </si>
  <si>
    <t>180-14</t>
  </si>
  <si>
    <t>180-9</t>
  </si>
  <si>
    <t>861-1-2</t>
  </si>
  <si>
    <t>Budynek Z-d Med.Sądowej z Prosekt., Anat. Patolog.</t>
  </si>
  <si>
    <t>Budynek-Kl. Kardiol. Kl. Dermat. Kardiochir</t>
  </si>
  <si>
    <t>Budynek-Z-d Stomat.Zachow.Z-d Chir.Stomatologii</t>
  </si>
  <si>
    <t>Budynek Zakład Patomorfologii</t>
  </si>
  <si>
    <t>Budynek CSM</t>
  </si>
  <si>
    <t>Pensjonat wypoczynkowy</t>
  </si>
  <si>
    <t>Wiata śmietnikowa CSM</t>
  </si>
  <si>
    <t>Wiata śmietnikowo-rowerowa</t>
  </si>
  <si>
    <t>Dom Studencki Nr 3,</t>
  </si>
  <si>
    <t>Dom Studencki Nr 4,</t>
  </si>
  <si>
    <t>Dom Studencki Nr 5,</t>
  </si>
  <si>
    <t>Budynek Nr 11 - garaż samochodowy</t>
  </si>
  <si>
    <t>Budynek Nr 15 - garaż samochodowy</t>
  </si>
  <si>
    <t>Budynek Nr 16-garaż samochod.</t>
  </si>
  <si>
    <t>Budynek Nr 17-garaż samochod.</t>
  </si>
  <si>
    <t>Budynek Nr 18-garaż samochod.</t>
  </si>
  <si>
    <t>Budynek Nr 19-garaż samochod.</t>
  </si>
  <si>
    <t>Budynek Nr 20-garaż samochod.</t>
  </si>
  <si>
    <t>Budynek Nr 21-garaż samochod.</t>
  </si>
  <si>
    <t>Budynek Nr 22-garaż samochod.</t>
  </si>
  <si>
    <t>Budynek Admin. dydakt.</t>
  </si>
  <si>
    <t>Budynek pensjonatowy Nr 1</t>
  </si>
  <si>
    <t>Budynek pensjonatowy Nr 2</t>
  </si>
  <si>
    <t>Budynek pensjonatowy nr 3</t>
  </si>
  <si>
    <t>Budynek pensjonatowy nr 4</t>
  </si>
  <si>
    <t>Budynek pensjonatowy nr 5</t>
  </si>
  <si>
    <t>Domki kempingowe 16 sztuk -Barlinek</t>
  </si>
  <si>
    <t>Budynek - domek sanitarny</t>
  </si>
  <si>
    <t>Budynek - Rektorat PAM</t>
  </si>
  <si>
    <t>Blok Nr 15 - Z-d Anat. Prawidłowej</t>
  </si>
  <si>
    <t>Blok Nr 1 - Stara portiernia</t>
  </si>
  <si>
    <t>Blok Nr 2 - Z-d Histologii i Embriologii</t>
  </si>
  <si>
    <t>Blok Nr 3 - Z-d Mikrobiologii</t>
  </si>
  <si>
    <t>Blok Nr 4,5,6 -Farm.Patofiz.Hig. Protet.</t>
  </si>
  <si>
    <t>Blok Nr 7 - Sala Wykładowa "STARA"</t>
  </si>
  <si>
    <t>Budynek Prosektury</t>
  </si>
  <si>
    <t>Budynek Nr 20</t>
  </si>
  <si>
    <t>Budynek dydaktyczny</t>
  </si>
  <si>
    <t>Budynek Z-du Biochemii Klin.</t>
  </si>
  <si>
    <t>Budynek - Sala Wykładowa "KOPERNIKANSKA"</t>
  </si>
  <si>
    <t>Budynek dydakt.</t>
  </si>
  <si>
    <t>Budynek CNTM</t>
  </si>
  <si>
    <t>Budynek MCD nr 1</t>
  </si>
  <si>
    <t>Budynek Nr 8 - dydakt.</t>
  </si>
  <si>
    <t>Budynek dydaktyczny MCD nr 2</t>
  </si>
  <si>
    <t>Budynek - Biblioteka Główna</t>
  </si>
  <si>
    <t>Budynek sportowy - Hala Rehab.-Sport.</t>
  </si>
  <si>
    <t>Budynek - stolarnia</t>
  </si>
  <si>
    <t>Budynek nr 10 - Magazyn</t>
  </si>
  <si>
    <t>Budynek - magazyn /ZRB/</t>
  </si>
  <si>
    <t>Kiosk handlowy -pawilon murowany</t>
  </si>
  <si>
    <t>Adres</t>
  </si>
  <si>
    <t>ul. Powst. Wlkp. 72, Szczecin</t>
  </si>
  <si>
    <t>ul. Unii Lubelskiej 1, Szczecin</t>
  </si>
  <si>
    <t>ul. Klonowica 50, Szczecin</t>
  </si>
  <si>
    <t>ul. Matejki 10A, Dziwnów</t>
  </si>
  <si>
    <t>ul. Dunikowskiego 2, Szczecin</t>
  </si>
  <si>
    <t>ul. Dunikowskiego 4, Szczecin</t>
  </si>
  <si>
    <t>ul. Dunikowskiego 6, Szczecin</t>
  </si>
  <si>
    <t>ul. Wernyhory, Szczecin</t>
  </si>
  <si>
    <t>ul. Piotra Skargi 15, Szczecin</t>
  </si>
  <si>
    <t>ul. Sportowa 6, Barlinek</t>
  </si>
  <si>
    <t>ul. Rybacka 1, Szczecin</t>
  </si>
  <si>
    <t>ul. Broniewskiego 19a</t>
  </si>
  <si>
    <t>ul. Połabska 4, Szczecin</t>
  </si>
  <si>
    <t>ul. Podgórna 22/23, Szczecin</t>
  </si>
  <si>
    <t>ul. D.Chłapowskiego 11, Szczecin</t>
  </si>
  <si>
    <t>ul. Broniewskiego 24, Szczecin</t>
  </si>
  <si>
    <t>ul. Powstańców Wlkp. 72, Szczecin</t>
  </si>
  <si>
    <t>ul. Żołnierska 48, Szczecin</t>
  </si>
  <si>
    <t>ul. Ku Słońcu 12, Szczecin</t>
  </si>
  <si>
    <t>ul. Żołnierska 54, Szczecin</t>
  </si>
  <si>
    <t>ul. Dunikowskiego, Szczecin</t>
  </si>
  <si>
    <t>ul. Szpitalna 7, Szczecin</t>
  </si>
  <si>
    <t>ul. Powst. Wlkp., Szczecin</t>
  </si>
  <si>
    <t>LP.</t>
  </si>
  <si>
    <t>Numer inwent.</t>
  </si>
  <si>
    <t>Nazwa obiektu</t>
  </si>
  <si>
    <r>
      <t>Pow. użytkowa w m</t>
    </r>
    <r>
      <rPr>
        <b/>
        <vertAlign val="superscript"/>
        <sz val="11"/>
        <rFont val="Garamond"/>
        <family val="1"/>
        <charset val="238"/>
      </rPr>
      <t>2</t>
    </r>
  </si>
  <si>
    <t>172-4 *)</t>
  </si>
  <si>
    <t>172-12 *)</t>
  </si>
  <si>
    <t>106-2 *)</t>
  </si>
  <si>
    <t>172-5 *)</t>
  </si>
  <si>
    <t>172-10 *)</t>
  </si>
  <si>
    <t>106-9 *)</t>
  </si>
  <si>
    <t>Uwaga: *) - wartość części budynku należącej do Ubezpieczającego (Zamawiajacego)</t>
  </si>
  <si>
    <t>110-2</t>
  </si>
  <si>
    <t>Budynek mieszkalny - T. Zawadzkiego 52</t>
  </si>
  <si>
    <t>ul. Zawadzkiego 52, Szczecin</t>
  </si>
  <si>
    <t>WO</t>
  </si>
  <si>
    <t>WKB</t>
  </si>
  <si>
    <t>Suma ubezpieczenia w PLN</t>
  </si>
  <si>
    <t>Wartość księgowa brutto / Wartość odtworzeniowa</t>
  </si>
  <si>
    <t>SUMA</t>
  </si>
  <si>
    <t>Budynek MCD-3</t>
  </si>
  <si>
    <t>plac Polskiego Czerwonego Krzyża 1, Szczecin</t>
  </si>
  <si>
    <t>x</t>
  </si>
  <si>
    <t>Opis budynku</t>
  </si>
  <si>
    <t>Zabezpieczenia ppoż</t>
  </si>
  <si>
    <t>Zabezpieczenia 
antykradzieżowe</t>
  </si>
  <si>
    <t>gaśnice, hydranty zew., drzwi, bramy ppoż, ppoż. wyłączniki prądu,</t>
  </si>
  <si>
    <t>system sygnalizacji włamania/napadu, system telewizji dozorowej (tylko teren), system transmisji alarmu, ochrona fizyczna, ogrodzenie terenu</t>
  </si>
  <si>
    <t xml:space="preserve">gaśnice, hydranty wew. i zew., drzwi, urządzenia oddymiające, klapy odcinające, bramy ppoż, ppoż. wyłączniki prądu, </t>
  </si>
  <si>
    <t>system telewizji dozorowej (tylko teren), ochrona fizyczna (na terenie), ogrodzenie terenu</t>
  </si>
  <si>
    <t>wypełnienie ścian: cegła ceramiczna; konstrukcja stropów: żelbetowa; konstrukcja dachu: żelbetowa/  pokrycie dachu: papa</t>
  </si>
  <si>
    <t>wypełnienie ścian: cegła pełna; konstrukcja stropów: żelbetowe/ceramika; konstrukcja dachu: drewniana; pokrycie dachu: blacha</t>
  </si>
  <si>
    <t>wypełnienie ścian: cegła ceramiczna; konstrukcja stropów: beton-stal; konstrukcja dachu: drewniana; pokrycie dachu: dachówka nakładkowa</t>
  </si>
  <si>
    <t xml:space="preserve">gaśnice, hydranty wew. i zew., drzwi, bramy ppoż, ppoż. wyłączniki prądu, </t>
  </si>
  <si>
    <t xml:space="preserve">wypełnienie ścian: cegła pełna; konstrukcja stropów: żelbetowa; konstrukcja dachu: drewniana pokrycie dachu: dachówka ceramiczna zakładkowa </t>
  </si>
  <si>
    <t>system sygnalizacji włamania/napadu, system telewizji dozorowej, system transmisji alarmu, ochrona fizyczna , ogrodzenie terenu</t>
  </si>
  <si>
    <t>gaśnice, hydranty wew. i zew., drzwi, bramy ppoż, urządzenia oddymiające, ppoż. wyłączniki prądu, system sygnalizacji pożaru</t>
  </si>
  <si>
    <t>wypełnienie ścian: bloczki silikatowe; konstrukcja stropów: żelbetowe monolityczne; konstrukcja dachu: płyta żelbetowa/ płaski; pokrycie dachu: papa</t>
  </si>
  <si>
    <t>Rok budowy</t>
  </si>
  <si>
    <t>gaśnice, hydranty zew. i wew.,klapy odcinające,  drzwi, bramy ppoż, ppoż. wyłączniki prądu, urządzenia oddymiające, alarm ppoż. (system SAP)</t>
  </si>
  <si>
    <t>system sygnalizacji włamania/napadu, system telewizji dozorowej, system transmisji alarmu, system kontroli dostępu , ogrodzenie terenu</t>
  </si>
  <si>
    <t>wypełnienie ścian: pustaki ceramiczne; konstrukcja stropów: żelbetowa; konstrukcja dachu: drewniany, stromyi; pokrycie dachu: dachówka ceramiczna</t>
  </si>
  <si>
    <t>gaśnice, hydranty zew. I wew., drzwi, bramy ppoż, urządzenia oddymiające, klapy odcinające, ppoż. wyłączniki prądu, alarm ppoż., system sygnalizacji pożaru</t>
  </si>
  <si>
    <t>system sygnalizacji włamania/napadu, system telewizji dozorowej, system kontroli dostępu,  system transmisji alarmu, ochrona fizyczna, ogrodzenie terenu</t>
  </si>
  <si>
    <t>wypełnienie ścian: bloczki</t>
  </si>
  <si>
    <t>gaśnica</t>
  </si>
  <si>
    <t>ogrodzenie terenu</t>
  </si>
  <si>
    <t>pustaki ceramiczne; konstrukcja stropów: żelbetowa; konstrukcja dachu: drewniana; pokrycie dachu: blacha trapezowa</t>
  </si>
  <si>
    <t>system telewizji dozorowej na terenie OW Dziwnów, ogrodzenie terenu</t>
  </si>
  <si>
    <t xml:space="preserve">wypełnienie ścian: cegła, gazobeton; konstrukcja stropów: żelbetowa; konstrukcja dachu: żelbetowa/płaski; pokrycie dachu: papa teromzgrzewalna </t>
  </si>
  <si>
    <t>gaśnice, hydranty zew. i wew. , drzwi, bramy ppoż, urządzenia oddymiające, klapy odcinające,  ppoż. wyłączniki prądu, System Sygnalizacji Pożaru</t>
  </si>
  <si>
    <t xml:space="preserve">system sygnalizacji włamania/napadu, system telewizji dozorowej, system transmisji alarmu, ochrona fizyczna - dozór całodobowy </t>
  </si>
  <si>
    <t>gaśnice, hydranty zew. i wew. , drzwi, bramy ppoż, urządzenia oddymiające, klapy odcinające,  ppoż. wyłączniki prądu, alarm ppoż</t>
  </si>
  <si>
    <t>wypełnienie ścian: żelbetowe; konstrukcja stropów: konstrukcja stalowa; konstrukcja dachu: stalowa, stromy; pokrycie dachu: eternit</t>
  </si>
  <si>
    <t>gaśnice</t>
  </si>
  <si>
    <t xml:space="preserve">ogrodzenie terenu, brama zamykana na kłódkę </t>
  </si>
  <si>
    <t>wypełnienie ścian: żelbetowe;  konstrukcja stropów: żelbetowy; konstrukcja dachu: żelbetowy, płaski; pokrycie dachu: papa</t>
  </si>
  <si>
    <t>wypełnienie ścian: cegła ceramiczna; konstrukcja stropów: Nad piwnicą: Kleina, na belkach stalowych; Pozostałe: Żelbet; konstrukcja dachu: Drewniany; pokrycie dachu: Dachówka ceramiczna</t>
  </si>
  <si>
    <t xml:space="preserve">gaśnice, hydranty zew. i wew., drzwi, bramy ppoż, ppoż. wyłączniki prądu, </t>
  </si>
  <si>
    <t>system sygnalizacji włamania/napadu, system telewizji dozorowej, system transmisji alarmu, ogrodzenie terenu</t>
  </si>
  <si>
    <t>wypełnienie ścian: gazobeton; konstrukcja stropów: żelbetowa; konstrukcja dachu: drewniana, stromy; pokrycie dachu: dachówka ceramiczna</t>
  </si>
  <si>
    <t>gaśnice, hydranty zew., drzwi ppoż, ppoż. wyłącznik różicowo-prądowy</t>
  </si>
  <si>
    <t>system sygnalizacji włamania/napadu, system telewizji dozorowej (na terenie obiektu), system transmisji alarmu, ochrona fizyczna w sezonie letnim, ogrodzenie terenu</t>
  </si>
  <si>
    <t xml:space="preserve">gaśnice, hydranty zew., drzwi ppoż, ppoż. wyłącznik różicowo-prądowy </t>
  </si>
  <si>
    <t>wypełnienie ścian: drewno, płyty drewniane; konstrukcja stropów: drewniane; konstrukcja dachu: drewniana/stromy; pokrycie dachu: blachodachówka</t>
  </si>
  <si>
    <t>gaśnice, hydranty zew., główny wyłącznik prądu</t>
  </si>
  <si>
    <t>system sygnalizacji włamania/napadu, system telewizji dozorowej (teren ośrodka), system transmisji alarmu, ochrona fizyczna (w okresie letnim), ogrodzenie terenu</t>
  </si>
  <si>
    <t>wypełnienie ścian: Gazobeton; konstrukcja stropów: żelbetowa; konstrukcja dachu: żelbetowa/ płaski; pokrycie dachu: papa</t>
  </si>
  <si>
    <t xml:space="preserve">gaśnice, hydranty zew., </t>
  </si>
  <si>
    <t>gaśnice, hydranty zew.</t>
  </si>
  <si>
    <t>system telewizji dozorowej (na terenie obiektu), system transmisji alarmu, ochrona fizyczna (w okresie letnim), ogrodzenie terenu</t>
  </si>
  <si>
    <t>wypełnienie ścian: cegła ceramiczna; konstrukcja stropów: ceramiczne na belkach stalowych; konstrukcja dachu: drewniana/ wolnosadowy, pokrycie dachu: blacha cynkowa</t>
  </si>
  <si>
    <t>gaśnice, hydranty zew., wew., drzwi, bramy ppoż, ppoż. wyłączniki prądu, urządzenia oddymiające, klapy odcinające, Centrala alarmowa z czujnikami dymu + przyciski ROP</t>
  </si>
  <si>
    <t>system sygnalizacji włamania/napadu, system telewizji dozorowej (tylko teren), system transmisji alarmu, ochrona fizyczna - dozór całodobowy, ogrodzenie terenu, system kontroli dostępu</t>
  </si>
  <si>
    <t>wypełnienie ścian: cegła ceramiczna; konstrukcja stropów: żelbetowa; konstrukcja dachu: drewniana/stromy; pokrycie dachu: blacha</t>
  </si>
  <si>
    <t>gaśnice, hydranty wewnętrzne i zew., ppoż. wyłączniki prądu`</t>
  </si>
  <si>
    <t>system sygnalizacji włamania/napadu, system telewizji dozorowej (teren SPSK2), system transmisji alarmu, ochrona fizyczna (całodobowa), ogrodzenie terenu</t>
  </si>
  <si>
    <t>wypełnienie ścian: cegła ceramiczna; konstrukcja stropów: żelbetowa; konstrukcja dachu: drewniany/ stromy; pokrycie dachu: dachówka</t>
  </si>
  <si>
    <t>gaśnice, hydranty zew., drzwi, bramy ppoż, ppoż. wyłączniki prądu</t>
  </si>
  <si>
    <t>system sygnalizacji włamania/napadu, system telewizji dozorowej (tylko teren), ochrona fizyczna (teren SPSK 2), ogrodzenie terenu</t>
  </si>
  <si>
    <t xml:space="preserve">wypełnienie ścian: cegła ceramiczna; konstrukcja stropów: żelbetowa/stalowe; konstrukcja dachu: drewniana; pokrycie dachu: dachówka ceramiczna </t>
  </si>
  <si>
    <t>gaśnice, hydranty zew. i wew., drzwi, bramy ppoż, ppoż. wyłączniki prądu</t>
  </si>
  <si>
    <t>system sygnalizacji włamania/napadu, system telewizji dozorowej (teren SPSK 2), system transmisji alarmu, ochrona fizyczna, ogrodzenie terenu</t>
  </si>
  <si>
    <t xml:space="preserve">wypełnienie ścian: cegła ceramiczna; konstrukcja stropów: żelbetowa; konstrukcja dachu: drewniana/ stromy; pokrycie dachu: dachówka </t>
  </si>
  <si>
    <t>gaśnice, hydranty zew. I wew., ppoż. wyłączniki prądu</t>
  </si>
  <si>
    <t>system sygnalizacji włamania/napadu, system telewizji dozorowej (tylko teren), system kontroli dostępu, system transmisji alarmu, ochrona fizyczna, ogrodzenie terenu</t>
  </si>
  <si>
    <t>1846 - 1948</t>
  </si>
  <si>
    <t>wypełnienie ścian: cegła ceramiczna; konstrukcja stropów: żelbetowa; konstrukcja dachu: żelbetowa/ płaski; pokrycie dachu: papa</t>
  </si>
  <si>
    <t>gaśnice, hydranty zew. i wew., drzwi, bramy ppoż, urządzenia oddymiające, ppoż. wyłączniki prądu, System Sygnalizacji Pożaru</t>
  </si>
  <si>
    <t>wypełnienie ścian: cegła ceramiczna; konstrukcja stropów: ceramiczny (Kleina); konstrukcja dachu: drewniana/stromy; pokrycie dachu: blacha</t>
  </si>
  <si>
    <t>wypełnienie ścian: cegła ceramiczna; konstrukcja stropów: żelbetowa/stal; konstrukcja dachu: drewniana/ stromy; pokrycie dachu: papa</t>
  </si>
  <si>
    <t>gaśnice, hydranty zew. i wew., drzwi, bramy ppoż, urządzenia oddymiające, ppoż. wyłączniki prądu, klapy odcinające,</t>
  </si>
  <si>
    <t>system sygnalizacji włamania/napadu, system telewizji dozorowej (CCTV), system transmisji alarmu, system kontroli dostępu, ochrona fizyczna, ogrodzenie terenu</t>
  </si>
  <si>
    <t xml:space="preserve">gaśnice, hydranty zew., wew., drzwi, bramy ppoż,  </t>
  </si>
  <si>
    <t>system sygnalizacji włamania/napadu, system telewizji dozorowej, system transmisji alarmu, ochrona fizyczna, ogrodzenie terenu</t>
  </si>
  <si>
    <t xml:space="preserve">gaśnice, hydranty zew., wew., drzwi, bramy ppoż, ppoż. wyłączniki prądu, </t>
  </si>
  <si>
    <t xml:space="preserve">gaśnice, hydranty zew., wew. drzwi, bramy ppoż, ppoż. wyłączniki prądu, </t>
  </si>
  <si>
    <t>system sygnalizacji włamania/napadu, system telewizji dozorowej (teren SPSK2), system transmisji alarmu, ochrona fizyczna, ogrodzenie terenu</t>
  </si>
  <si>
    <t>cegła ceramiczna; konstrukcja stropów: ceramiczny Ackermana, konstrukcja dachu: płyty betonowe oparte na belkach żelbetowych; pokrycie dachu: papa</t>
  </si>
  <si>
    <t>gaśnice, hydranty zew., drzwi, bramy ppoż, ppoż. wyłączniki prądu,  System Sygnalizacji Pożaru</t>
  </si>
  <si>
    <t>system sygnalizacji włamania/napadu, monitoring, system transmisji alarmu, ogrodzenie terenu</t>
  </si>
  <si>
    <t>wypełnienie ścian: cegła ceramiczna; konstrukcja stropów: strop nad piwnicą: stalowo-ceramiczny Kleina, parter i I p.: drewniane; konstrukcja dachu: drewniana/płaski; pokrycie dachu: papa</t>
  </si>
  <si>
    <t>gaśnice, hydranty wew., drzwi, bramy ppoż, urządzenia oddymiające, klapy ocinające, ppoż. wyłączniki prądu, System Sygnalizacji Pożaru</t>
  </si>
  <si>
    <t>system sygnalizacji włamania/napadu, monitoring, system transmisji alarmu, system kontroli dostępu, ogrodzenie terenu</t>
  </si>
  <si>
    <t>wypełnienie ścian: żelbeowe, ceramiczne; konstrukcja stropów: żelbetowe, stropodach wentylowany na płycie żelbetowej; konstrukcja dachu: stropodach/płaski; pokrycie dachu: papa</t>
  </si>
  <si>
    <t>gaśnice, hydranty zew., wew., drzwi, bramy ppoż, pompy, klapy odcinające, urządzenia oddymiające, ppoż. wyłączniki prądu, System Sygnalizacji Pożaru</t>
  </si>
  <si>
    <t>system sygnalizacji włamania/napadu, system telewizji dozorowej, system kontroli dostępu, system transmisji alarmu, ochrona fizyczna, ogrodzenie terenu</t>
  </si>
  <si>
    <t>wypełnienie ścian: żelbetowe/ ceramiczne; konstrukcja stropów: żelbetowa; konstrukcja dachu: stropodach/ płaski; pokrycie dachu: papa</t>
  </si>
  <si>
    <t>gaśnice, hydranty zew., wew., drzwi, urządzenia oddymiające, klapy odcinające, bramy ppoż, urządzenia oddymiające, ppoż. wyłączniki prądu, System Sygnalizacji Pożaru</t>
  </si>
  <si>
    <t xml:space="preserve">wypełnienie ścian: cegła pełna; konstrukcja stropów: strop nad piwnicą: żelbetowy, pozostałe kondygnacje: cegła ceramiczna; konstrukcja dachu: drewniany, płatowo – krokwiowy; pokrycie dachu: dachówka ceramiczna </t>
  </si>
  <si>
    <t>gaśnice, hydranty zew., wew., urządzenia oddymiające, klapy odcinające, drzwi, bramy ppoż, ppoż. wyłączniki prądu, system Sygnalizacji Pożaru</t>
  </si>
  <si>
    <t>wypełnienie ścian: cegła ceramiczna; konstrukcja stropów: I i II p. – stalowo-ceramiczne, III p. drewniany; konstrukcja dachu: płaski; pokrycie dachu: papa</t>
  </si>
  <si>
    <t>gaśnice, hydranty zew., wew., urządzenia oddymiające,  drzwi i bramy ppoż, ppoż. wyłączniki prądu</t>
  </si>
  <si>
    <t>system sygnalizacji włamania/napadu, system telewizji dozorowej (tylko teren), system transmisji alarmu, ogrodzenie terenu</t>
  </si>
  <si>
    <t>wypełnienie ścian: cegła ceramiczna; konstrukcja stropów: nad piwnicą i piętrem: żelbetowe, nad parterem: ceramiczny; konstrukcja dachu: drewniany/stromy; pokrycie dachu: dachówka</t>
  </si>
  <si>
    <t xml:space="preserve">gaśnice, hydranty zew., wew., urządzenia oddymiające,  klapy odcinające, drzwi i bramy ppoż, ppoż. wyłączniki prądu, </t>
  </si>
  <si>
    <t>wypełnienie ścian: cegła ceramiczna; konstrukcja stropów: żelbetowa; konstrukcja dachu:beton/ płaski; pokrycie dachu: papa</t>
  </si>
  <si>
    <t>gaśnice, hydranty zew., wew., urządzenia oddymiające,  klapy odcinające, drzwi i bramy ppoż, ppoż. wyłączniki prądu, System Sygnalizacji Pożaru</t>
  </si>
  <si>
    <t xml:space="preserve">system sygnalizacji włamania/napadu, system telewizji dozorowej, system transmisji alarmu, ochrona fizyczna, system kontroli dostępu </t>
  </si>
  <si>
    <t>wypełnienie ścian: cegła ceramiczna; konstrukcja stropów: żelbetowa; płyta stropowa kanałowa, konstrukcja dachu: stalowa/ płaski; pokrycie dachu: papa/blacha</t>
  </si>
  <si>
    <t>wypełnienie ścian: gazobeton; konstrukcja stropów: drewniana; konstrukcja dachu: drewniana/płaski; pokrycie dachu: papa</t>
  </si>
  <si>
    <t xml:space="preserve">gaśnice, hydranty zew., ppoż. wyłączniki prądu, </t>
  </si>
  <si>
    <t>system sygnalizacji włamania/napadu, system telewizji dozorowej (tylko teren), system transmisji alarmu, ochrona fizyczna (teren SPSK2), ogrodzenie terenu</t>
  </si>
  <si>
    <t>wypełnienie ścian: cegła ceramiczna; konstrukcja stropów: drewniana; konstrukcja dachu: drewniana/ płaski; pokrycie dachu: papa</t>
  </si>
  <si>
    <t>system sygnalizacji włamania/napadu, ogrodzenie terenu</t>
  </si>
  <si>
    <t>system telewizji dozorowej (tylko teren), ochrona fizyczna, ogrodzenie terenu</t>
  </si>
  <si>
    <t>wypełnienie ścian: cegła; konstrukcja stropów: drewniana; konstrukcja dachu: drewniana/ płaski; pokrycie dachu: papa</t>
  </si>
  <si>
    <t>gaśnice, hydranty zew.,</t>
  </si>
  <si>
    <t>system telewizji dozorowej (tylko teren), ochrona fizyczna (teren SPSK2), ogrodzenie terenu</t>
  </si>
  <si>
    <t xml:space="preserve">konstrukcja żelbetowa </t>
  </si>
  <si>
    <t>hydranty zew. i wew.</t>
  </si>
  <si>
    <t>drzwi pełne z dwoma zamkami</t>
  </si>
  <si>
    <t>konstrukcja tradycyjna w oparciu o fundamenty żelbetowe (ławy i stopy), ściany konstrukcyjne murowane z bloczków silikatowych z trzpieniami żelbetowymi oraz częściowo ściany i słupy żelbetowe, stropy klasy min. REI 60, stropy między piętrowe – wylewane żelbetowe i żelbetowe prefabrykowane, stropodachy nad parterem - wylewane żelbetowe, stropodachy nad piętrem ze stalowych blach trapezowych na belkach stalowych, schody żelbetowe; pokrycie dachu klasy min. RE 15 z cechą Broof (t1) – membrana dachowa FPO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</si>
</sst>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vertAlign val="superscript"/>
      <sz val="1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8BB1-1DE3-40FD-9F5F-D970FEFAE006}">
  <sheetPr>
    <pageSetUpPr fitToPage="1"/>
  </sheetPr>
  <dimension ref="A1:K60"/>
  <sheetViews>
    <sheetView tabSelected="1" view="pageLayout" zoomScaleNormal="100" zoomScaleSheetLayoutView="80" workbookViewId="0">
      <selection activeCell="C2" sqref="C2:C3"/>
    </sheetView>
  </sheetViews>
  <sheetFormatPr defaultColWidth="8.85546875" defaultRowHeight="15" x14ac:dyDescent="0.2"/>
  <cols>
    <col min="1" max="1" width="4.5703125" style="2" customWidth="1"/>
    <col min="2" max="2" width="9.140625" style="2" customWidth="1"/>
    <col min="3" max="3" width="29.42578125" style="2" customWidth="1"/>
    <col min="4" max="5" width="20.5703125" style="2" customWidth="1"/>
    <col min="6" max="6" width="17.5703125" style="5" customWidth="1"/>
    <col min="7" max="7" width="11.5703125" style="5" customWidth="1"/>
    <col min="8" max="8" width="11.5703125" style="2" customWidth="1"/>
    <col min="9" max="9" width="35.42578125" style="5" customWidth="1"/>
    <col min="10" max="10" width="29.140625" style="5" customWidth="1"/>
    <col min="11" max="11" width="29.85546875" style="5" bestFit="1" customWidth="1"/>
    <col min="12" max="16384" width="8.85546875" style="2"/>
  </cols>
  <sheetData>
    <row r="1" spans="1:11" ht="28.7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5" customHeight="1" x14ac:dyDescent="0.2">
      <c r="A2" s="17" t="s">
        <v>124</v>
      </c>
      <c r="B2" s="17" t="s">
        <v>125</v>
      </c>
      <c r="C2" s="17" t="s">
        <v>126</v>
      </c>
      <c r="D2" s="17" t="s">
        <v>100</v>
      </c>
      <c r="E2" s="17" t="s">
        <v>140</v>
      </c>
      <c r="F2" s="18" t="s">
        <v>141</v>
      </c>
      <c r="G2" s="18" t="s">
        <v>127</v>
      </c>
      <c r="H2" s="17" t="s">
        <v>161</v>
      </c>
      <c r="I2" s="18" t="s">
        <v>146</v>
      </c>
      <c r="J2" s="18" t="s">
        <v>147</v>
      </c>
      <c r="K2" s="18" t="s">
        <v>148</v>
      </c>
    </row>
    <row r="3" spans="1:11" ht="30" customHeight="1" x14ac:dyDescent="0.2">
      <c r="A3" s="17"/>
      <c r="B3" s="17"/>
      <c r="C3" s="17"/>
      <c r="D3" s="17"/>
      <c r="E3" s="17"/>
      <c r="F3" s="18"/>
      <c r="G3" s="18"/>
      <c r="H3" s="17"/>
      <c r="I3" s="18"/>
      <c r="J3" s="18"/>
      <c r="K3" s="18"/>
    </row>
    <row r="4" spans="1:11" ht="75" x14ac:dyDescent="0.2">
      <c r="A4" s="3">
        <v>1</v>
      </c>
      <c r="B4" s="1" t="s">
        <v>130</v>
      </c>
      <c r="C4" s="1" t="s">
        <v>49</v>
      </c>
      <c r="D4" s="1" t="s">
        <v>101</v>
      </c>
      <c r="E4" s="4">
        <f>$G4*6797</f>
        <v>2131539.2000000002</v>
      </c>
      <c r="F4" s="4" t="s">
        <v>138</v>
      </c>
      <c r="G4" s="4">
        <v>313.60000000000002</v>
      </c>
      <c r="H4" s="1">
        <v>1978</v>
      </c>
      <c r="I4" s="14" t="s">
        <v>153</v>
      </c>
      <c r="J4" s="14" t="s">
        <v>149</v>
      </c>
      <c r="K4" s="14" t="s">
        <v>150</v>
      </c>
    </row>
    <row r="5" spans="1:11" ht="60" x14ac:dyDescent="0.2">
      <c r="A5" s="1">
        <v>2</v>
      </c>
      <c r="B5" s="1" t="s">
        <v>133</v>
      </c>
      <c r="C5" s="1" t="s">
        <v>50</v>
      </c>
      <c r="D5" s="1" t="s">
        <v>101</v>
      </c>
      <c r="E5" s="4">
        <f>$G5*6797</f>
        <v>37140915.07</v>
      </c>
      <c r="F5" s="4" t="s">
        <v>138</v>
      </c>
      <c r="G5" s="4">
        <v>5464.31</v>
      </c>
      <c r="H5" s="1"/>
      <c r="I5" s="14" t="s">
        <v>154</v>
      </c>
      <c r="J5" s="14" t="s">
        <v>151</v>
      </c>
      <c r="K5" s="14" t="s">
        <v>152</v>
      </c>
    </row>
    <row r="6" spans="1:11" ht="75" x14ac:dyDescent="0.2">
      <c r="A6" s="3">
        <v>3</v>
      </c>
      <c r="B6" s="1" t="s">
        <v>2</v>
      </c>
      <c r="C6" s="1" t="s">
        <v>51</v>
      </c>
      <c r="D6" s="1" t="s">
        <v>101</v>
      </c>
      <c r="E6" s="4">
        <f>$G6*6797</f>
        <v>27106436</v>
      </c>
      <c r="F6" s="4" t="s">
        <v>138</v>
      </c>
      <c r="G6" s="4">
        <v>3988</v>
      </c>
      <c r="H6" s="1">
        <v>1946</v>
      </c>
      <c r="I6" s="14" t="s">
        <v>155</v>
      </c>
      <c r="J6" s="14" t="s">
        <v>156</v>
      </c>
      <c r="K6" s="14" t="s">
        <v>150</v>
      </c>
    </row>
    <row r="7" spans="1:11" ht="75" x14ac:dyDescent="0.2">
      <c r="A7" s="3">
        <v>4</v>
      </c>
      <c r="B7" s="1" t="s">
        <v>3</v>
      </c>
      <c r="C7" s="1" t="s">
        <v>52</v>
      </c>
      <c r="D7" s="1" t="s">
        <v>102</v>
      </c>
      <c r="E7" s="4">
        <f>$G7*6797</f>
        <v>14677373.829999998</v>
      </c>
      <c r="F7" s="4" t="s">
        <v>138</v>
      </c>
      <c r="G7" s="4">
        <v>2159.39</v>
      </c>
      <c r="H7" s="1"/>
      <c r="I7" s="14" t="s">
        <v>157</v>
      </c>
      <c r="J7" s="14" t="s">
        <v>159</v>
      </c>
      <c r="K7" s="14" t="s">
        <v>158</v>
      </c>
    </row>
    <row r="8" spans="1:11" ht="75" x14ac:dyDescent="0.2">
      <c r="A8" s="3">
        <v>5</v>
      </c>
      <c r="B8" s="1" t="s">
        <v>4</v>
      </c>
      <c r="C8" s="1" t="s">
        <v>53</v>
      </c>
      <c r="D8" s="1" t="s">
        <v>103</v>
      </c>
      <c r="E8" s="4">
        <f>G8*6797</f>
        <v>14493582.949999999</v>
      </c>
      <c r="F8" s="9" t="s">
        <v>138</v>
      </c>
      <c r="G8" s="4">
        <v>2132.35</v>
      </c>
      <c r="H8" s="1">
        <v>2018</v>
      </c>
      <c r="I8" s="14" t="s">
        <v>160</v>
      </c>
      <c r="J8" s="14" t="s">
        <v>162</v>
      </c>
      <c r="K8" s="14" t="s">
        <v>163</v>
      </c>
    </row>
    <row r="9" spans="1:11" s="12" customFormat="1" ht="90" x14ac:dyDescent="0.2">
      <c r="A9" s="10">
        <v>6</v>
      </c>
      <c r="B9" s="11" t="s">
        <v>5</v>
      </c>
      <c r="C9" s="11" t="s">
        <v>54</v>
      </c>
      <c r="D9" s="11" t="s">
        <v>104</v>
      </c>
      <c r="E9" s="9">
        <f>$G$9*6797</f>
        <v>7837076.9399999995</v>
      </c>
      <c r="F9" s="9" t="s">
        <v>138</v>
      </c>
      <c r="G9" s="9">
        <v>1153.02</v>
      </c>
      <c r="H9" s="11">
        <v>2019</v>
      </c>
      <c r="I9" s="15" t="s">
        <v>164</v>
      </c>
      <c r="J9" s="15" t="s">
        <v>165</v>
      </c>
      <c r="K9" s="15" t="s">
        <v>166</v>
      </c>
    </row>
    <row r="10" spans="1:11" s="12" customFormat="1" ht="30" x14ac:dyDescent="0.2">
      <c r="A10" s="10">
        <v>7</v>
      </c>
      <c r="B10" s="11" t="s">
        <v>6</v>
      </c>
      <c r="C10" s="11" t="s">
        <v>55</v>
      </c>
      <c r="D10" s="11" t="s">
        <v>103</v>
      </c>
      <c r="E10" s="9">
        <f>G10*6797</f>
        <v>56754.95</v>
      </c>
      <c r="F10" s="9" t="s">
        <v>138</v>
      </c>
      <c r="G10" s="9">
        <v>8.35</v>
      </c>
      <c r="H10" s="11">
        <v>2018</v>
      </c>
      <c r="I10" s="15" t="s">
        <v>167</v>
      </c>
      <c r="J10" s="15" t="s">
        <v>168</v>
      </c>
      <c r="K10" s="15" t="s">
        <v>169</v>
      </c>
    </row>
    <row r="11" spans="1:11" s="12" customFormat="1" ht="60" x14ac:dyDescent="0.2">
      <c r="A11" s="10">
        <v>8</v>
      </c>
      <c r="B11" s="11" t="s">
        <v>7</v>
      </c>
      <c r="C11" s="11" t="s">
        <v>56</v>
      </c>
      <c r="D11" s="11" t="s">
        <v>104</v>
      </c>
      <c r="E11" s="9">
        <f>G11*6797</f>
        <v>60833.149999999994</v>
      </c>
      <c r="F11" s="9" t="s">
        <v>138</v>
      </c>
      <c r="G11" s="9">
        <v>8.9499999999999993</v>
      </c>
      <c r="H11" s="11">
        <v>2019</v>
      </c>
      <c r="I11" s="15" t="s">
        <v>170</v>
      </c>
      <c r="J11" s="15" t="s">
        <v>168</v>
      </c>
      <c r="K11" s="15" t="s">
        <v>171</v>
      </c>
    </row>
    <row r="12" spans="1:11" s="12" customFormat="1" ht="75" x14ac:dyDescent="0.2">
      <c r="A12" s="10">
        <v>9</v>
      </c>
      <c r="B12" s="11" t="s">
        <v>8</v>
      </c>
      <c r="C12" s="11" t="s">
        <v>57</v>
      </c>
      <c r="D12" s="11" t="s">
        <v>105</v>
      </c>
      <c r="E12" s="9">
        <f>$G12*6797</f>
        <v>23879900.100000001</v>
      </c>
      <c r="F12" s="9" t="s">
        <v>138</v>
      </c>
      <c r="G12" s="9">
        <v>3513.3</v>
      </c>
      <c r="H12" s="11">
        <v>1971</v>
      </c>
      <c r="I12" s="15" t="s">
        <v>172</v>
      </c>
      <c r="J12" s="15" t="s">
        <v>173</v>
      </c>
      <c r="K12" s="15" t="s">
        <v>174</v>
      </c>
    </row>
    <row r="13" spans="1:11" s="12" customFormat="1" ht="75" x14ac:dyDescent="0.2">
      <c r="A13" s="10">
        <v>10</v>
      </c>
      <c r="B13" s="11" t="s">
        <v>9</v>
      </c>
      <c r="C13" s="11" t="s">
        <v>58</v>
      </c>
      <c r="D13" s="11" t="s">
        <v>106</v>
      </c>
      <c r="E13" s="9">
        <f>$G13*6797</f>
        <v>23879900.100000001</v>
      </c>
      <c r="F13" s="9" t="s">
        <v>138</v>
      </c>
      <c r="G13" s="9">
        <v>3513.3</v>
      </c>
      <c r="H13" s="11">
        <v>1972</v>
      </c>
      <c r="I13" s="15" t="s">
        <v>172</v>
      </c>
      <c r="J13" s="15" t="s">
        <v>173</v>
      </c>
      <c r="K13" s="15" t="s">
        <v>174</v>
      </c>
    </row>
    <row r="14" spans="1:11" s="12" customFormat="1" ht="75" x14ac:dyDescent="0.2">
      <c r="A14" s="10">
        <v>11</v>
      </c>
      <c r="B14" s="11" t="s">
        <v>10</v>
      </c>
      <c r="C14" s="11" t="s">
        <v>59</v>
      </c>
      <c r="D14" s="11" t="s">
        <v>107</v>
      </c>
      <c r="E14" s="9">
        <f>$G14*6797</f>
        <v>23879900.100000001</v>
      </c>
      <c r="F14" s="9" t="s">
        <v>138</v>
      </c>
      <c r="G14" s="9">
        <v>3513.3</v>
      </c>
      <c r="H14" s="11">
        <v>1972</v>
      </c>
      <c r="I14" s="15" t="s">
        <v>172</v>
      </c>
      <c r="J14" s="15" t="s">
        <v>175</v>
      </c>
      <c r="K14" s="15" t="s">
        <v>174</v>
      </c>
    </row>
    <row r="15" spans="1:11" s="12" customFormat="1" ht="60" x14ac:dyDescent="0.2">
      <c r="A15" s="10">
        <v>12</v>
      </c>
      <c r="B15" s="11" t="s">
        <v>11</v>
      </c>
      <c r="C15" s="11" t="s">
        <v>60</v>
      </c>
      <c r="D15" s="11" t="s">
        <v>108</v>
      </c>
      <c r="E15" s="9">
        <f>$G15*2500</f>
        <v>1120000</v>
      </c>
      <c r="F15" s="9" t="s">
        <v>138</v>
      </c>
      <c r="G15" s="9">
        <v>448</v>
      </c>
      <c r="H15" s="11"/>
      <c r="I15" s="15" t="s">
        <v>176</v>
      </c>
      <c r="J15" s="15" t="s">
        <v>177</v>
      </c>
      <c r="K15" s="15" t="s">
        <v>178</v>
      </c>
    </row>
    <row r="16" spans="1:11" s="12" customFormat="1" ht="60" x14ac:dyDescent="0.2">
      <c r="A16" s="10">
        <v>13</v>
      </c>
      <c r="B16" s="11" t="s">
        <v>12</v>
      </c>
      <c r="C16" s="11" t="s">
        <v>61</v>
      </c>
      <c r="D16" s="11" t="s">
        <v>108</v>
      </c>
      <c r="E16" s="9">
        <f>$G16*2500</f>
        <v>1055000</v>
      </c>
      <c r="F16" s="9" t="s">
        <v>138</v>
      </c>
      <c r="G16" s="9">
        <v>422</v>
      </c>
      <c r="H16" s="11"/>
      <c r="I16" s="15" t="s">
        <v>179</v>
      </c>
      <c r="J16" s="15" t="s">
        <v>177</v>
      </c>
      <c r="K16" s="15" t="s">
        <v>178</v>
      </c>
    </row>
    <row r="17" spans="1:11" s="12" customFormat="1" ht="60" x14ac:dyDescent="0.2">
      <c r="A17" s="10">
        <v>14</v>
      </c>
      <c r="B17" s="11" t="s">
        <v>13</v>
      </c>
      <c r="C17" s="11" t="s">
        <v>62</v>
      </c>
      <c r="D17" s="11" t="s">
        <v>108</v>
      </c>
      <c r="E17" s="9">
        <f>$G17*2500</f>
        <v>1647500</v>
      </c>
      <c r="F17" s="9" t="s">
        <v>138</v>
      </c>
      <c r="G17" s="9">
        <v>659</v>
      </c>
      <c r="H17" s="11"/>
      <c r="I17" s="15" t="s">
        <v>179</v>
      </c>
      <c r="J17" s="15" t="s">
        <v>177</v>
      </c>
      <c r="K17" s="15" t="s">
        <v>178</v>
      </c>
    </row>
    <row r="18" spans="1:11" s="12" customFormat="1" ht="60" x14ac:dyDescent="0.2">
      <c r="A18" s="10">
        <v>15</v>
      </c>
      <c r="B18" s="11" t="s">
        <v>14</v>
      </c>
      <c r="C18" s="11" t="s">
        <v>63</v>
      </c>
      <c r="D18" s="11" t="s">
        <v>108</v>
      </c>
      <c r="E18" s="9">
        <f>$G18*2500</f>
        <v>1655000</v>
      </c>
      <c r="F18" s="9" t="s">
        <v>138</v>
      </c>
      <c r="G18" s="9">
        <v>662</v>
      </c>
      <c r="H18" s="11"/>
      <c r="I18" s="15" t="s">
        <v>179</v>
      </c>
      <c r="J18" s="15" t="s">
        <v>177</v>
      </c>
      <c r="K18" s="15" t="s">
        <v>178</v>
      </c>
    </row>
    <row r="19" spans="1:11" s="12" customFormat="1" ht="60" x14ac:dyDescent="0.2">
      <c r="A19" s="10">
        <v>16</v>
      </c>
      <c r="B19" s="11" t="s">
        <v>15</v>
      </c>
      <c r="C19" s="11" t="s">
        <v>64</v>
      </c>
      <c r="D19" s="11" t="s">
        <v>108</v>
      </c>
      <c r="E19" s="9">
        <f t="shared" ref="E19:E23" si="0">$G19*2500</f>
        <v>1040000</v>
      </c>
      <c r="F19" s="9" t="s">
        <v>138</v>
      </c>
      <c r="G19" s="9">
        <v>416</v>
      </c>
      <c r="H19" s="11"/>
      <c r="I19" s="15" t="s">
        <v>179</v>
      </c>
      <c r="J19" s="15" t="s">
        <v>177</v>
      </c>
      <c r="K19" s="15" t="s">
        <v>178</v>
      </c>
    </row>
    <row r="20" spans="1:11" s="12" customFormat="1" ht="60" x14ac:dyDescent="0.2">
      <c r="A20" s="10">
        <v>17</v>
      </c>
      <c r="B20" s="11" t="s">
        <v>16</v>
      </c>
      <c r="C20" s="11" t="s">
        <v>65</v>
      </c>
      <c r="D20" s="11" t="s">
        <v>108</v>
      </c>
      <c r="E20" s="9">
        <f t="shared" si="0"/>
        <v>1820000</v>
      </c>
      <c r="F20" s="9" t="s">
        <v>138</v>
      </c>
      <c r="G20" s="9">
        <v>728</v>
      </c>
      <c r="H20" s="11"/>
      <c r="I20" s="15" t="s">
        <v>179</v>
      </c>
      <c r="J20" s="15" t="s">
        <v>177</v>
      </c>
      <c r="K20" s="15" t="s">
        <v>178</v>
      </c>
    </row>
    <row r="21" spans="1:11" s="12" customFormat="1" ht="60" x14ac:dyDescent="0.2">
      <c r="A21" s="10">
        <v>18</v>
      </c>
      <c r="B21" s="11" t="s">
        <v>17</v>
      </c>
      <c r="C21" s="11" t="s">
        <v>66</v>
      </c>
      <c r="D21" s="11" t="s">
        <v>108</v>
      </c>
      <c r="E21" s="9">
        <f t="shared" si="0"/>
        <v>2272500</v>
      </c>
      <c r="F21" s="9" t="s">
        <v>138</v>
      </c>
      <c r="G21" s="9">
        <v>909</v>
      </c>
      <c r="H21" s="11"/>
      <c r="I21" s="15" t="s">
        <v>179</v>
      </c>
      <c r="J21" s="15" t="s">
        <v>177</v>
      </c>
      <c r="K21" s="15" t="s">
        <v>178</v>
      </c>
    </row>
    <row r="22" spans="1:11" s="12" customFormat="1" ht="60" x14ac:dyDescent="0.2">
      <c r="A22" s="10">
        <v>19</v>
      </c>
      <c r="B22" s="11" t="s">
        <v>18</v>
      </c>
      <c r="C22" s="11" t="s">
        <v>67</v>
      </c>
      <c r="D22" s="11" t="s">
        <v>108</v>
      </c>
      <c r="E22" s="9">
        <f t="shared" si="0"/>
        <v>1852500</v>
      </c>
      <c r="F22" s="9" t="s">
        <v>138</v>
      </c>
      <c r="G22" s="9">
        <v>741</v>
      </c>
      <c r="H22" s="11"/>
      <c r="I22" s="15" t="s">
        <v>179</v>
      </c>
      <c r="J22" s="15" t="s">
        <v>177</v>
      </c>
      <c r="K22" s="15" t="s">
        <v>178</v>
      </c>
    </row>
    <row r="23" spans="1:11" s="12" customFormat="1" ht="60" x14ac:dyDescent="0.2">
      <c r="A23" s="10">
        <v>20</v>
      </c>
      <c r="B23" s="11" t="s">
        <v>19</v>
      </c>
      <c r="C23" s="11" t="s">
        <v>68</v>
      </c>
      <c r="D23" s="11" t="s">
        <v>108</v>
      </c>
      <c r="E23" s="9">
        <f t="shared" si="0"/>
        <v>1852500</v>
      </c>
      <c r="F23" s="9" t="s">
        <v>138</v>
      </c>
      <c r="G23" s="9">
        <v>741</v>
      </c>
      <c r="H23" s="11"/>
      <c r="I23" s="15" t="s">
        <v>179</v>
      </c>
      <c r="J23" s="15" t="s">
        <v>177</v>
      </c>
      <c r="K23" s="15" t="s">
        <v>178</v>
      </c>
    </row>
    <row r="24" spans="1:11" s="12" customFormat="1" ht="75" x14ac:dyDescent="0.2">
      <c r="A24" s="10">
        <v>21</v>
      </c>
      <c r="B24" s="11" t="s">
        <v>20</v>
      </c>
      <c r="C24" s="11" t="s">
        <v>69</v>
      </c>
      <c r="D24" s="11" t="s">
        <v>109</v>
      </c>
      <c r="E24" s="9">
        <f t="shared" ref="E24:E29" si="1">$G24*6797</f>
        <v>6302178.4000000004</v>
      </c>
      <c r="F24" s="9" t="s">
        <v>138</v>
      </c>
      <c r="G24" s="9">
        <v>927.2</v>
      </c>
      <c r="H24" s="11"/>
      <c r="I24" s="15" t="s">
        <v>180</v>
      </c>
      <c r="J24" s="15" t="s">
        <v>181</v>
      </c>
      <c r="K24" s="15" t="s">
        <v>182</v>
      </c>
    </row>
    <row r="25" spans="1:11" s="12" customFormat="1" ht="90" x14ac:dyDescent="0.2">
      <c r="A25" s="10">
        <v>22</v>
      </c>
      <c r="B25" s="11" t="s">
        <v>21</v>
      </c>
      <c r="C25" s="11" t="s">
        <v>70</v>
      </c>
      <c r="D25" s="11" t="s">
        <v>110</v>
      </c>
      <c r="E25" s="9">
        <f t="shared" si="1"/>
        <v>501618.6</v>
      </c>
      <c r="F25" s="9" t="s">
        <v>138</v>
      </c>
      <c r="G25" s="9">
        <v>73.8</v>
      </c>
      <c r="H25" s="11">
        <v>2008</v>
      </c>
      <c r="I25" s="15" t="s">
        <v>183</v>
      </c>
      <c r="J25" s="15" t="s">
        <v>184</v>
      </c>
      <c r="K25" s="15" t="s">
        <v>185</v>
      </c>
    </row>
    <row r="26" spans="1:11" s="12" customFormat="1" ht="90" x14ac:dyDescent="0.2">
      <c r="A26" s="10">
        <v>23</v>
      </c>
      <c r="B26" s="11" t="s">
        <v>22</v>
      </c>
      <c r="C26" s="11" t="s">
        <v>71</v>
      </c>
      <c r="D26" s="11" t="s">
        <v>110</v>
      </c>
      <c r="E26" s="9">
        <f t="shared" si="1"/>
        <v>501618.6</v>
      </c>
      <c r="F26" s="9" t="s">
        <v>138</v>
      </c>
      <c r="G26" s="9">
        <v>73.8</v>
      </c>
      <c r="H26" s="11">
        <v>2008</v>
      </c>
      <c r="I26" s="15" t="s">
        <v>183</v>
      </c>
      <c r="J26" s="15" t="s">
        <v>184</v>
      </c>
      <c r="K26" s="15" t="s">
        <v>185</v>
      </c>
    </row>
    <row r="27" spans="1:11" s="12" customFormat="1" ht="90" x14ac:dyDescent="0.2">
      <c r="A27" s="10">
        <v>24</v>
      </c>
      <c r="B27" s="11" t="s">
        <v>23</v>
      </c>
      <c r="C27" s="11" t="s">
        <v>72</v>
      </c>
      <c r="D27" s="11" t="s">
        <v>110</v>
      </c>
      <c r="E27" s="9">
        <f t="shared" si="1"/>
        <v>501618.6</v>
      </c>
      <c r="F27" s="9" t="s">
        <v>138</v>
      </c>
      <c r="G27" s="9">
        <v>73.8</v>
      </c>
      <c r="H27" s="11">
        <v>2008</v>
      </c>
      <c r="I27" s="15" t="s">
        <v>183</v>
      </c>
      <c r="J27" s="15" t="s">
        <v>186</v>
      </c>
      <c r="K27" s="15" t="s">
        <v>185</v>
      </c>
    </row>
    <row r="28" spans="1:11" s="12" customFormat="1" ht="90" x14ac:dyDescent="0.2">
      <c r="A28" s="10">
        <v>25</v>
      </c>
      <c r="B28" s="11" t="s">
        <v>24</v>
      </c>
      <c r="C28" s="11" t="s">
        <v>73</v>
      </c>
      <c r="D28" s="11" t="s">
        <v>110</v>
      </c>
      <c r="E28" s="9">
        <f t="shared" si="1"/>
        <v>501618.6</v>
      </c>
      <c r="F28" s="9" t="s">
        <v>138</v>
      </c>
      <c r="G28" s="9">
        <v>73.8</v>
      </c>
      <c r="H28" s="11">
        <v>2008</v>
      </c>
      <c r="I28" s="15" t="s">
        <v>183</v>
      </c>
      <c r="J28" s="15" t="s">
        <v>186</v>
      </c>
      <c r="K28" s="15" t="s">
        <v>185</v>
      </c>
    </row>
    <row r="29" spans="1:11" s="12" customFormat="1" ht="90" x14ac:dyDescent="0.2">
      <c r="A29" s="10">
        <v>26</v>
      </c>
      <c r="B29" s="11" t="s">
        <v>25</v>
      </c>
      <c r="C29" s="11" t="s">
        <v>74</v>
      </c>
      <c r="D29" s="11" t="s">
        <v>110</v>
      </c>
      <c r="E29" s="9">
        <f t="shared" si="1"/>
        <v>501618.6</v>
      </c>
      <c r="F29" s="9" t="s">
        <v>138</v>
      </c>
      <c r="G29" s="9">
        <v>73.8</v>
      </c>
      <c r="H29" s="11">
        <v>2008</v>
      </c>
      <c r="I29" s="15" t="s">
        <v>183</v>
      </c>
      <c r="J29" s="15" t="s">
        <v>186</v>
      </c>
      <c r="K29" s="15" t="s">
        <v>185</v>
      </c>
    </row>
    <row r="30" spans="1:11" s="12" customFormat="1" ht="90" x14ac:dyDescent="0.2">
      <c r="A30" s="10">
        <v>27</v>
      </c>
      <c r="B30" s="11" t="s">
        <v>26</v>
      </c>
      <c r="C30" s="11" t="s">
        <v>75</v>
      </c>
      <c r="D30" s="11" t="s">
        <v>110</v>
      </c>
      <c r="E30" s="9">
        <v>1125532</v>
      </c>
      <c r="F30" s="9" t="s">
        <v>139</v>
      </c>
      <c r="G30" s="9">
        <v>615.20000000000005</v>
      </c>
      <c r="H30" s="11"/>
      <c r="I30" s="15" t="s">
        <v>187</v>
      </c>
      <c r="J30" s="15" t="s">
        <v>188</v>
      </c>
      <c r="K30" s="15" t="s">
        <v>189</v>
      </c>
    </row>
    <row r="31" spans="1:11" s="12" customFormat="1" ht="60" x14ac:dyDescent="0.2">
      <c r="A31" s="10">
        <v>28</v>
      </c>
      <c r="B31" s="11" t="s">
        <v>27</v>
      </c>
      <c r="C31" s="11" t="s">
        <v>76</v>
      </c>
      <c r="D31" s="11" t="s">
        <v>110</v>
      </c>
      <c r="E31" s="9">
        <f>$G$31*2500</f>
        <v>175650</v>
      </c>
      <c r="F31" s="9" t="s">
        <v>138</v>
      </c>
      <c r="G31" s="9">
        <v>70.260000000000005</v>
      </c>
      <c r="H31" s="11">
        <v>1975</v>
      </c>
      <c r="I31" s="15" t="s">
        <v>190</v>
      </c>
      <c r="J31" s="15" t="s">
        <v>192</v>
      </c>
      <c r="K31" s="15" t="s">
        <v>193</v>
      </c>
    </row>
    <row r="32" spans="1:11" s="12" customFormat="1" ht="105" x14ac:dyDescent="0.2">
      <c r="A32" s="10">
        <v>29</v>
      </c>
      <c r="B32" s="11" t="s">
        <v>28</v>
      </c>
      <c r="C32" s="11" t="s">
        <v>77</v>
      </c>
      <c r="D32" s="11" t="s">
        <v>111</v>
      </c>
      <c r="E32" s="9">
        <f t="shared" ref="E32:E38" si="2">$G32*6797</f>
        <v>47687752</v>
      </c>
      <c r="F32" s="9" t="s">
        <v>138</v>
      </c>
      <c r="G32" s="9">
        <v>7016</v>
      </c>
      <c r="H32" s="11">
        <v>1950</v>
      </c>
      <c r="I32" s="15" t="s">
        <v>194</v>
      </c>
      <c r="J32" s="15" t="s">
        <v>195</v>
      </c>
      <c r="K32" s="15" t="s">
        <v>196</v>
      </c>
    </row>
    <row r="33" spans="1:11" s="12" customFormat="1" ht="90" x14ac:dyDescent="0.2">
      <c r="A33" s="10">
        <v>30</v>
      </c>
      <c r="B33" s="11" t="s">
        <v>29</v>
      </c>
      <c r="C33" s="11" t="s">
        <v>78</v>
      </c>
      <c r="D33" s="11" t="s">
        <v>101</v>
      </c>
      <c r="E33" s="9">
        <f t="shared" si="2"/>
        <v>9477736.8000000007</v>
      </c>
      <c r="F33" s="9" t="s">
        <v>138</v>
      </c>
      <c r="G33" s="9">
        <v>1394.4</v>
      </c>
      <c r="H33" s="11">
        <v>1948</v>
      </c>
      <c r="I33" s="15" t="s">
        <v>197</v>
      </c>
      <c r="J33" s="15" t="s">
        <v>198</v>
      </c>
      <c r="K33" s="15" t="s">
        <v>199</v>
      </c>
    </row>
    <row r="34" spans="1:11" s="12" customFormat="1" ht="75" x14ac:dyDescent="0.2">
      <c r="A34" s="10">
        <v>31</v>
      </c>
      <c r="B34" s="11" t="s">
        <v>30</v>
      </c>
      <c r="C34" s="11" t="s">
        <v>79</v>
      </c>
      <c r="D34" s="11" t="s">
        <v>101</v>
      </c>
      <c r="E34" s="9">
        <f t="shared" si="2"/>
        <v>279356.7</v>
      </c>
      <c r="F34" s="9" t="s">
        <v>138</v>
      </c>
      <c r="G34" s="9">
        <v>41.1</v>
      </c>
      <c r="H34" s="11"/>
      <c r="I34" s="15" t="s">
        <v>200</v>
      </c>
      <c r="J34" s="15" t="s">
        <v>201</v>
      </c>
      <c r="K34" s="15" t="s">
        <v>202</v>
      </c>
    </row>
    <row r="35" spans="1:11" s="12" customFormat="1" ht="90" x14ac:dyDescent="0.2">
      <c r="A35" s="10">
        <v>32</v>
      </c>
      <c r="B35" s="11" t="s">
        <v>128</v>
      </c>
      <c r="C35" s="11" t="s">
        <v>80</v>
      </c>
      <c r="D35" s="11" t="s">
        <v>101</v>
      </c>
      <c r="E35" s="9">
        <f t="shared" si="2"/>
        <v>7499198.0699999994</v>
      </c>
      <c r="F35" s="9" t="s">
        <v>138</v>
      </c>
      <c r="G35" s="9">
        <v>1103.31</v>
      </c>
      <c r="H35" s="11">
        <v>1924</v>
      </c>
      <c r="I35" s="15" t="s">
        <v>203</v>
      </c>
      <c r="J35" s="15" t="s">
        <v>204</v>
      </c>
      <c r="K35" s="15" t="s">
        <v>205</v>
      </c>
    </row>
    <row r="36" spans="1:11" s="12" customFormat="1" ht="90" x14ac:dyDescent="0.2">
      <c r="A36" s="10">
        <v>33</v>
      </c>
      <c r="B36" s="11" t="s">
        <v>131</v>
      </c>
      <c r="C36" s="11" t="s">
        <v>81</v>
      </c>
      <c r="D36" s="11" t="s">
        <v>101</v>
      </c>
      <c r="E36" s="9">
        <f t="shared" si="2"/>
        <v>6319238.8700000001</v>
      </c>
      <c r="F36" s="9" t="s">
        <v>138</v>
      </c>
      <c r="G36" s="9">
        <v>929.71</v>
      </c>
      <c r="H36" s="11">
        <v>1950</v>
      </c>
      <c r="I36" s="15" t="s">
        <v>206</v>
      </c>
      <c r="J36" s="15" t="s">
        <v>207</v>
      </c>
      <c r="K36" s="15" t="s">
        <v>208</v>
      </c>
    </row>
    <row r="37" spans="1:11" s="12" customFormat="1" ht="90" x14ac:dyDescent="0.2">
      <c r="A37" s="10">
        <v>34</v>
      </c>
      <c r="B37" s="11" t="s">
        <v>31</v>
      </c>
      <c r="C37" s="11" t="s">
        <v>82</v>
      </c>
      <c r="D37" s="11" t="s">
        <v>101</v>
      </c>
      <c r="E37" s="9">
        <f t="shared" si="2"/>
        <v>56398923.140000008</v>
      </c>
      <c r="F37" s="9" t="s">
        <v>138</v>
      </c>
      <c r="G37" s="9">
        <v>8297.6200000000008</v>
      </c>
      <c r="H37" s="11" t="s">
        <v>209</v>
      </c>
      <c r="I37" s="15" t="s">
        <v>197</v>
      </c>
      <c r="J37" s="15" t="s">
        <v>181</v>
      </c>
      <c r="K37" s="15" t="s">
        <v>208</v>
      </c>
    </row>
    <row r="38" spans="1:11" s="12" customFormat="1" ht="90" x14ac:dyDescent="0.2">
      <c r="A38" s="10">
        <v>35</v>
      </c>
      <c r="B38" s="11" t="s">
        <v>32</v>
      </c>
      <c r="C38" s="11" t="s">
        <v>83</v>
      </c>
      <c r="D38" s="11" t="s">
        <v>101</v>
      </c>
      <c r="E38" s="9">
        <f t="shared" si="2"/>
        <v>5886202</v>
      </c>
      <c r="F38" s="9" t="s">
        <v>138</v>
      </c>
      <c r="G38" s="9">
        <v>866</v>
      </c>
      <c r="H38" s="11">
        <v>1955</v>
      </c>
      <c r="I38" s="15" t="s">
        <v>210</v>
      </c>
      <c r="J38" s="15" t="s">
        <v>211</v>
      </c>
      <c r="K38" s="15" t="s">
        <v>205</v>
      </c>
    </row>
    <row r="39" spans="1:11" s="12" customFormat="1" ht="75" x14ac:dyDescent="0.2">
      <c r="A39" s="11" t="s">
        <v>1</v>
      </c>
      <c r="B39" s="11" t="s">
        <v>33</v>
      </c>
      <c r="C39" s="11" t="s">
        <v>84</v>
      </c>
      <c r="D39" s="11" t="s">
        <v>112</v>
      </c>
      <c r="E39" s="9">
        <f>G39*6797</f>
        <v>1801205</v>
      </c>
      <c r="F39" s="9" t="s">
        <v>139</v>
      </c>
      <c r="G39" s="9">
        <v>265</v>
      </c>
      <c r="H39" s="11"/>
      <c r="I39" s="15" t="s">
        <v>212</v>
      </c>
      <c r="J39" s="15"/>
      <c r="K39" s="15"/>
    </row>
    <row r="40" spans="1:11" s="12" customFormat="1" ht="90" x14ac:dyDescent="0.2">
      <c r="A40" s="10">
        <v>37</v>
      </c>
      <c r="B40" s="11" t="s">
        <v>132</v>
      </c>
      <c r="C40" s="11" t="s">
        <v>85</v>
      </c>
      <c r="D40" s="11" t="s">
        <v>113</v>
      </c>
      <c r="E40" s="9">
        <f>$G40*6797</f>
        <v>25331671.329999998</v>
      </c>
      <c r="F40" s="9" t="s">
        <v>138</v>
      </c>
      <c r="G40" s="9">
        <v>3726.89</v>
      </c>
      <c r="H40" s="11">
        <v>1999</v>
      </c>
      <c r="I40" s="15" t="s">
        <v>213</v>
      </c>
      <c r="J40" s="15" t="s">
        <v>214</v>
      </c>
      <c r="K40" s="15" t="s">
        <v>215</v>
      </c>
    </row>
    <row r="41" spans="1:11" s="12" customFormat="1" ht="75" x14ac:dyDescent="0.2">
      <c r="A41" s="10">
        <v>38</v>
      </c>
      <c r="B41" s="11" t="s">
        <v>34</v>
      </c>
      <c r="C41" s="11" t="s">
        <v>86</v>
      </c>
      <c r="D41" s="11" t="s">
        <v>114</v>
      </c>
      <c r="E41" s="9">
        <f>$G41*6797</f>
        <v>7777127.4000000004</v>
      </c>
      <c r="F41" s="9" t="s">
        <v>138</v>
      </c>
      <c r="G41" s="9">
        <v>1144.2</v>
      </c>
      <c r="H41" s="11"/>
      <c r="I41" s="15" t="s">
        <v>210</v>
      </c>
      <c r="J41" s="15" t="s">
        <v>216</v>
      </c>
      <c r="K41" s="15" t="s">
        <v>217</v>
      </c>
    </row>
    <row r="42" spans="1:11" s="12" customFormat="1" ht="75" x14ac:dyDescent="0.2">
      <c r="A42" s="10">
        <v>39</v>
      </c>
      <c r="B42" s="11" t="s">
        <v>129</v>
      </c>
      <c r="C42" s="11" t="s">
        <v>87</v>
      </c>
      <c r="D42" s="11" t="s">
        <v>101</v>
      </c>
      <c r="E42" s="9">
        <f>G42*6797</f>
        <v>5763176.2999999998</v>
      </c>
      <c r="F42" s="9" t="s">
        <v>138</v>
      </c>
      <c r="G42" s="9">
        <v>847.9</v>
      </c>
      <c r="H42" s="11"/>
      <c r="I42" s="15" t="s">
        <v>210</v>
      </c>
      <c r="J42" s="15" t="s">
        <v>218</v>
      </c>
      <c r="K42" s="15" t="s">
        <v>217</v>
      </c>
    </row>
    <row r="43" spans="1:11" s="12" customFormat="1" ht="90" x14ac:dyDescent="0.2">
      <c r="A43" s="10">
        <v>40</v>
      </c>
      <c r="B43" s="11" t="s">
        <v>35</v>
      </c>
      <c r="C43" s="11" t="s">
        <v>88</v>
      </c>
      <c r="D43" s="11" t="s">
        <v>101</v>
      </c>
      <c r="E43" s="9">
        <f t="shared" ref="E43:E51" si="3">$G43*6797</f>
        <v>4458832</v>
      </c>
      <c r="F43" s="9" t="s">
        <v>138</v>
      </c>
      <c r="G43" s="9">
        <v>656</v>
      </c>
      <c r="H43" s="11">
        <v>1968</v>
      </c>
      <c r="I43" s="15" t="s">
        <v>210</v>
      </c>
      <c r="J43" s="15" t="s">
        <v>219</v>
      </c>
      <c r="K43" s="15" t="s">
        <v>220</v>
      </c>
    </row>
    <row r="44" spans="1:11" s="12" customFormat="1" ht="75" x14ac:dyDescent="0.2">
      <c r="A44" s="10">
        <v>41</v>
      </c>
      <c r="B44" s="11" t="s">
        <v>36</v>
      </c>
      <c r="C44" s="11" t="s">
        <v>86</v>
      </c>
      <c r="D44" s="11" t="s">
        <v>115</v>
      </c>
      <c r="E44" s="9">
        <f t="shared" si="3"/>
        <v>16224506.970000001</v>
      </c>
      <c r="F44" s="9" t="s">
        <v>138</v>
      </c>
      <c r="G44" s="9">
        <v>2387.0100000000002</v>
      </c>
      <c r="H44" s="11">
        <v>1956</v>
      </c>
      <c r="I44" s="15" t="s">
        <v>221</v>
      </c>
      <c r="J44" s="15" t="s">
        <v>222</v>
      </c>
      <c r="K44" s="15" t="s">
        <v>223</v>
      </c>
    </row>
    <row r="45" spans="1:11" s="12" customFormat="1" ht="75" x14ac:dyDescent="0.2">
      <c r="A45" s="10">
        <v>42</v>
      </c>
      <c r="B45" s="11" t="s">
        <v>37</v>
      </c>
      <c r="C45" s="11" t="s">
        <v>89</v>
      </c>
      <c r="D45" s="11" t="s">
        <v>116</v>
      </c>
      <c r="E45" s="9">
        <f t="shared" si="3"/>
        <v>10079951</v>
      </c>
      <c r="F45" s="9" t="s">
        <v>138</v>
      </c>
      <c r="G45" s="9">
        <v>1483</v>
      </c>
      <c r="H45" s="11"/>
      <c r="I45" s="15" t="s">
        <v>224</v>
      </c>
      <c r="J45" s="15" t="s">
        <v>225</v>
      </c>
      <c r="K45" s="15" t="s">
        <v>226</v>
      </c>
    </row>
    <row r="46" spans="1:11" s="12" customFormat="1" ht="90" x14ac:dyDescent="0.2">
      <c r="A46" s="10">
        <v>43</v>
      </c>
      <c r="B46" s="11" t="s">
        <v>38</v>
      </c>
      <c r="C46" s="11" t="s">
        <v>90</v>
      </c>
      <c r="D46" s="11" t="s">
        <v>102</v>
      </c>
      <c r="E46" s="9">
        <f t="shared" si="3"/>
        <v>34165936.140000001</v>
      </c>
      <c r="F46" s="9" t="s">
        <v>138</v>
      </c>
      <c r="G46" s="9">
        <v>5026.62</v>
      </c>
      <c r="H46" s="11">
        <v>2021</v>
      </c>
      <c r="I46" s="15" t="s">
        <v>227</v>
      </c>
      <c r="J46" s="15" t="s">
        <v>228</v>
      </c>
      <c r="K46" s="15" t="s">
        <v>229</v>
      </c>
    </row>
    <row r="47" spans="1:11" s="12" customFormat="1" ht="90" x14ac:dyDescent="0.2">
      <c r="A47" s="10">
        <v>44</v>
      </c>
      <c r="B47" s="11" t="s">
        <v>39</v>
      </c>
      <c r="C47" s="11" t="s">
        <v>91</v>
      </c>
      <c r="D47" s="11" t="s">
        <v>117</v>
      </c>
      <c r="E47" s="9">
        <f t="shared" si="3"/>
        <v>21119162.609999999</v>
      </c>
      <c r="F47" s="9" t="s">
        <v>138</v>
      </c>
      <c r="G47" s="9">
        <v>3107.13</v>
      </c>
      <c r="H47" s="11">
        <v>2013</v>
      </c>
      <c r="I47" s="15" t="s">
        <v>230</v>
      </c>
      <c r="J47" s="15" t="s">
        <v>231</v>
      </c>
      <c r="K47" s="15" t="s">
        <v>217</v>
      </c>
    </row>
    <row r="48" spans="1:11" s="12" customFormat="1" ht="90" x14ac:dyDescent="0.2">
      <c r="A48" s="10">
        <v>45</v>
      </c>
      <c r="B48" s="11" t="s">
        <v>40</v>
      </c>
      <c r="C48" s="11" t="s">
        <v>92</v>
      </c>
      <c r="D48" s="11" t="s">
        <v>118</v>
      </c>
      <c r="E48" s="9">
        <f t="shared" si="3"/>
        <v>32407892.090000004</v>
      </c>
      <c r="F48" s="9" t="s">
        <v>138</v>
      </c>
      <c r="G48" s="9">
        <v>4767.97</v>
      </c>
      <c r="H48" s="11"/>
      <c r="I48" s="15" t="s">
        <v>232</v>
      </c>
      <c r="J48" s="15" t="s">
        <v>233</v>
      </c>
      <c r="K48" s="15" t="s">
        <v>217</v>
      </c>
    </row>
    <row r="49" spans="1:11" s="12" customFormat="1" ht="75" x14ac:dyDescent="0.2">
      <c r="A49" s="10">
        <v>46</v>
      </c>
      <c r="B49" s="11" t="s">
        <v>41</v>
      </c>
      <c r="C49" s="11" t="s">
        <v>86</v>
      </c>
      <c r="D49" s="11" t="s">
        <v>119</v>
      </c>
      <c r="E49" s="9">
        <f t="shared" si="3"/>
        <v>11340998.41</v>
      </c>
      <c r="F49" s="9" t="s">
        <v>138</v>
      </c>
      <c r="G49" s="9">
        <v>1668.53</v>
      </c>
      <c r="H49" s="11"/>
      <c r="I49" s="15" t="s">
        <v>234</v>
      </c>
      <c r="J49" s="15" t="s">
        <v>235</v>
      </c>
      <c r="K49" s="15" t="s">
        <v>236</v>
      </c>
    </row>
    <row r="50" spans="1:11" s="12" customFormat="1" ht="90" x14ac:dyDescent="0.2">
      <c r="A50" s="10">
        <v>47</v>
      </c>
      <c r="B50" s="11" t="s">
        <v>42</v>
      </c>
      <c r="C50" s="11" t="s">
        <v>93</v>
      </c>
      <c r="D50" s="11" t="s">
        <v>120</v>
      </c>
      <c r="E50" s="9">
        <f t="shared" si="3"/>
        <v>11829634.74</v>
      </c>
      <c r="F50" s="9" t="s">
        <v>138</v>
      </c>
      <c r="G50" s="9">
        <v>1740.42</v>
      </c>
      <c r="H50" s="11">
        <v>1999</v>
      </c>
      <c r="I50" s="15" t="s">
        <v>237</v>
      </c>
      <c r="J50" s="15" t="s">
        <v>238</v>
      </c>
      <c r="K50" s="15" t="s">
        <v>182</v>
      </c>
    </row>
    <row r="51" spans="1:11" s="12" customFormat="1" ht="75" x14ac:dyDescent="0.2">
      <c r="A51" s="10">
        <v>48</v>
      </c>
      <c r="B51" s="11" t="s">
        <v>43</v>
      </c>
      <c r="C51" s="11" t="s">
        <v>94</v>
      </c>
      <c r="D51" s="11" t="s">
        <v>101</v>
      </c>
      <c r="E51" s="9">
        <f t="shared" si="3"/>
        <v>31945900</v>
      </c>
      <c r="F51" s="9" t="s">
        <v>138</v>
      </c>
      <c r="G51" s="9">
        <v>4700</v>
      </c>
      <c r="H51" s="11">
        <v>1976</v>
      </c>
      <c r="I51" s="15" t="s">
        <v>239</v>
      </c>
      <c r="J51" s="15" t="s">
        <v>240</v>
      </c>
      <c r="K51" s="15" t="s">
        <v>241</v>
      </c>
    </row>
    <row r="52" spans="1:11" s="12" customFormat="1" ht="75" x14ac:dyDescent="0.2">
      <c r="A52" s="10">
        <v>49</v>
      </c>
      <c r="B52" s="11" t="s">
        <v>44</v>
      </c>
      <c r="C52" s="11" t="s">
        <v>95</v>
      </c>
      <c r="D52" s="11" t="s">
        <v>121</v>
      </c>
      <c r="E52" s="9">
        <f>G52*6797</f>
        <v>10290658</v>
      </c>
      <c r="F52" s="9" t="s">
        <v>138</v>
      </c>
      <c r="G52" s="9">
        <v>1514</v>
      </c>
      <c r="H52" s="11">
        <v>1981</v>
      </c>
      <c r="I52" s="15" t="s">
        <v>242</v>
      </c>
      <c r="J52" s="15" t="s">
        <v>235</v>
      </c>
      <c r="K52" s="15" t="s">
        <v>217</v>
      </c>
    </row>
    <row r="53" spans="1:11" s="12" customFormat="1" ht="90" x14ac:dyDescent="0.2">
      <c r="A53" s="10">
        <v>50</v>
      </c>
      <c r="B53" s="11" t="s">
        <v>45</v>
      </c>
      <c r="C53" s="11" t="s">
        <v>96</v>
      </c>
      <c r="D53" s="11" t="s">
        <v>122</v>
      </c>
      <c r="E53" s="9">
        <f>G53*2500</f>
        <v>412500</v>
      </c>
      <c r="F53" s="9" t="s">
        <v>138</v>
      </c>
      <c r="G53" s="9">
        <v>165</v>
      </c>
      <c r="H53" s="11"/>
      <c r="I53" s="15" t="s">
        <v>243</v>
      </c>
      <c r="J53" s="15" t="s">
        <v>244</v>
      </c>
      <c r="K53" s="15" t="s">
        <v>245</v>
      </c>
    </row>
    <row r="54" spans="1:11" s="12" customFormat="1" ht="60" x14ac:dyDescent="0.2">
      <c r="A54" s="10">
        <v>51</v>
      </c>
      <c r="B54" s="11" t="s">
        <v>46</v>
      </c>
      <c r="C54" s="11" t="s">
        <v>97</v>
      </c>
      <c r="D54" s="11" t="s">
        <v>108</v>
      </c>
      <c r="E54" s="9">
        <f t="shared" ref="E54:E56" si="4">G54*2500</f>
        <v>235000</v>
      </c>
      <c r="F54" s="9" t="s">
        <v>138</v>
      </c>
      <c r="G54" s="9">
        <v>94</v>
      </c>
      <c r="H54" s="11"/>
      <c r="I54" s="15" t="s">
        <v>246</v>
      </c>
      <c r="J54" s="15" t="s">
        <v>177</v>
      </c>
      <c r="K54" s="15" t="s">
        <v>247</v>
      </c>
    </row>
    <row r="55" spans="1:11" s="12" customFormat="1" ht="60" x14ac:dyDescent="0.2">
      <c r="A55" s="10">
        <v>52</v>
      </c>
      <c r="B55" s="11" t="s">
        <v>47</v>
      </c>
      <c r="C55" s="11" t="s">
        <v>98</v>
      </c>
      <c r="D55" s="11" t="s">
        <v>122</v>
      </c>
      <c r="E55" s="9">
        <f t="shared" si="4"/>
        <v>151800</v>
      </c>
      <c r="F55" s="9" t="s">
        <v>138</v>
      </c>
      <c r="G55" s="9">
        <v>60.72</v>
      </c>
      <c r="H55" s="11"/>
      <c r="I55" s="15" t="s">
        <v>246</v>
      </c>
      <c r="J55" s="15" t="s">
        <v>191</v>
      </c>
      <c r="K55" s="15" t="s">
        <v>248</v>
      </c>
    </row>
    <row r="56" spans="1:11" s="12" customFormat="1" ht="45" x14ac:dyDescent="0.2">
      <c r="A56" s="10">
        <v>53</v>
      </c>
      <c r="B56" s="11" t="s">
        <v>48</v>
      </c>
      <c r="C56" s="11" t="s">
        <v>99</v>
      </c>
      <c r="D56" s="11" t="s">
        <v>123</v>
      </c>
      <c r="E56" s="9">
        <f t="shared" si="4"/>
        <v>72500</v>
      </c>
      <c r="F56" s="9" t="s">
        <v>138</v>
      </c>
      <c r="G56" s="9">
        <v>29</v>
      </c>
      <c r="H56" s="11"/>
      <c r="I56" s="15" t="s">
        <v>249</v>
      </c>
      <c r="J56" s="15" t="s">
        <v>250</v>
      </c>
      <c r="K56" s="15" t="s">
        <v>251</v>
      </c>
    </row>
    <row r="57" spans="1:11" s="12" customFormat="1" ht="30" x14ac:dyDescent="0.2">
      <c r="A57" s="10">
        <v>54</v>
      </c>
      <c r="B57" s="11" t="s">
        <v>135</v>
      </c>
      <c r="C57" s="11" t="s">
        <v>136</v>
      </c>
      <c r="D57" s="11" t="s">
        <v>137</v>
      </c>
      <c r="E57" s="9">
        <f>G57*6797</f>
        <v>2481788.61</v>
      </c>
      <c r="F57" s="9" t="s">
        <v>138</v>
      </c>
      <c r="G57" s="9">
        <v>365.13</v>
      </c>
      <c r="H57" s="11"/>
      <c r="I57" s="15" t="s">
        <v>252</v>
      </c>
      <c r="J57" s="15" t="s">
        <v>253</v>
      </c>
      <c r="K57" s="15" t="s">
        <v>254</v>
      </c>
    </row>
    <row r="58" spans="1:11" s="12" customFormat="1" ht="210" x14ac:dyDescent="0.2">
      <c r="A58" s="10">
        <v>54</v>
      </c>
      <c r="B58" s="11"/>
      <c r="C58" s="11" t="s">
        <v>143</v>
      </c>
      <c r="D58" s="11" t="s">
        <v>144</v>
      </c>
      <c r="E58" s="9">
        <v>20535364.859999999</v>
      </c>
      <c r="F58" s="9" t="s">
        <v>139</v>
      </c>
      <c r="G58" s="9">
        <v>2927.69</v>
      </c>
      <c r="H58" s="11"/>
      <c r="I58" s="9" t="s">
        <v>255</v>
      </c>
      <c r="J58" s="9" t="s">
        <v>240</v>
      </c>
      <c r="K58" s="9" t="s">
        <v>217</v>
      </c>
    </row>
    <row r="59" spans="1:11" x14ac:dyDescent="0.2">
      <c r="A59" s="7"/>
      <c r="D59" s="8" t="s">
        <v>142</v>
      </c>
      <c r="E59" s="6">
        <f>SUM(E4:E58)</f>
        <v>581544678.82999992</v>
      </c>
      <c r="F59" s="6" t="s">
        <v>145</v>
      </c>
    </row>
    <row r="60" spans="1:11" x14ac:dyDescent="0.2">
      <c r="A60" s="16" t="s">
        <v>134</v>
      </c>
      <c r="B60" s="16"/>
      <c r="C60" s="16"/>
      <c r="D60" s="16"/>
      <c r="E60" s="16"/>
      <c r="F60" s="16"/>
      <c r="G60" s="16"/>
      <c r="H60" s="13"/>
      <c r="I60" s="13"/>
      <c r="J60" s="13"/>
      <c r="K60" s="13"/>
    </row>
  </sheetData>
  <mergeCells count="13">
    <mergeCell ref="A60:G60"/>
    <mergeCell ref="A2:A3"/>
    <mergeCell ref="B2:B3"/>
    <mergeCell ref="C2:C3"/>
    <mergeCell ref="D2:D3"/>
    <mergeCell ref="E2:E3"/>
    <mergeCell ref="F2:F3"/>
    <mergeCell ref="G2:G3"/>
    <mergeCell ref="I2:I3"/>
    <mergeCell ref="A1:K1"/>
    <mergeCell ref="J2:J3"/>
    <mergeCell ref="K2:K3"/>
    <mergeCell ref="H2:H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>
    <oddHeader>&amp;C&amp;"Garamond,Pogrubiony"&amp;12Załącznik A - wykaz budynków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2024</vt:lpstr>
      <vt:lpstr>'2024'!Obszar_wydruku</vt:lpstr>
      <vt:lpstr>'2024'!Tytuły_wydruku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Mateusz Baryliszyn - Pomerania Brokers Sp. z o.o.</cp:lastModifiedBy>
  <cp:lastPrinted>2024-06-20T11:13:49Z</cp:lastPrinted>
  <dcterms:created xsi:type="dcterms:W3CDTF">2021-08-30T05:59:01Z</dcterms:created>
  <dcterms:modified xsi:type="dcterms:W3CDTF">2024-06-20T11:14:06Z</dcterms:modified>
  <cp:category/>
</cp:coreProperties>
</file>