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.kocur\Documents\Zamówienia publiczne\Postępowania przetargowe\Postępowania 2020\2. MRG2 przepusty brody opaski\SIWZ + załączniki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Arkusz1!$A$1:$G$88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G82" i="1"/>
  <c r="G81" i="1"/>
  <c r="G77" i="1"/>
  <c r="G73" i="1"/>
  <c r="G70" i="1"/>
  <c r="G66" i="1"/>
  <c r="G62" i="1"/>
  <c r="G58" i="1"/>
  <c r="G55" i="1"/>
  <c r="G52" i="1"/>
  <c r="G50" i="1"/>
  <c r="G46" i="1"/>
  <c r="G44" i="1"/>
  <c r="G42" i="1"/>
  <c r="G40" i="1"/>
  <c r="G38" i="1"/>
  <c r="G36" i="1"/>
  <c r="G34" i="1"/>
  <c r="G31" i="1"/>
  <c r="G28" i="1"/>
  <c r="G27" i="1"/>
  <c r="G24" i="1"/>
  <c r="G22" i="1"/>
  <c r="G23" i="1"/>
  <c r="G21" i="1"/>
  <c r="G18" i="1"/>
  <c r="G15" i="1"/>
  <c r="G12" i="1"/>
  <c r="G9" i="1"/>
  <c r="G84" i="1" s="1"/>
  <c r="G85" i="1" l="1"/>
  <c r="G86" i="1" s="1"/>
</calcChain>
</file>

<file path=xl/sharedStrings.xml><?xml version="1.0" encoding="utf-8"?>
<sst xmlns="http://schemas.openxmlformats.org/spreadsheetml/2006/main" count="151" uniqueCount="76">
  <si>
    <t>Lp.</t>
  </si>
  <si>
    <t>Podstawa</t>
  </si>
  <si>
    <t>Opis</t>
  </si>
  <si>
    <t>Jednostka miary</t>
  </si>
  <si>
    <t>Ilość jednostek</t>
  </si>
  <si>
    <t>Cena jednostkowa</t>
  </si>
  <si>
    <t>Wartość</t>
  </si>
  <si>
    <t>netto</t>
  </si>
  <si>
    <r>
      <t>m</t>
    </r>
    <r>
      <rPr>
        <vertAlign val="superscript"/>
        <sz val="9"/>
        <color theme="1"/>
        <rFont val="Cambria"/>
        <family val="1"/>
        <charset val="238"/>
      </rPr>
      <t>2</t>
    </r>
  </si>
  <si>
    <r>
      <t>m</t>
    </r>
    <r>
      <rPr>
        <vertAlign val="superscript"/>
        <sz val="9"/>
        <color theme="1"/>
        <rFont val="Cambria"/>
        <family val="1"/>
        <charset val="238"/>
      </rPr>
      <t>3</t>
    </r>
  </si>
  <si>
    <t>I/207</t>
  </si>
  <si>
    <t>m</t>
  </si>
  <si>
    <t>KOSZTORYS OFERTOWY</t>
  </si>
  <si>
    <t>szt.</t>
  </si>
  <si>
    <t>KNNR</t>
  </si>
  <si>
    <t>I/353</t>
  </si>
  <si>
    <t>Bistyp</t>
  </si>
  <si>
    <t>210/513/10</t>
  </si>
  <si>
    <t>Podatek VAT 23 %:</t>
  </si>
  <si>
    <t>Data:</t>
  </si>
  <si>
    <t>Podpis:</t>
  </si>
  <si>
    <t xml:space="preserve">      </t>
  </si>
  <si>
    <t>III/2019</t>
  </si>
  <si>
    <t>I/139</t>
  </si>
  <si>
    <r>
      <t>Wykopy oraz przekopy pod przepusty wykonywane na odkład koparkami podsiębiernymi 0,60 m</t>
    </r>
    <r>
      <rPr>
        <vertAlign val="superscript"/>
        <sz val="9"/>
        <color theme="1"/>
        <rFont val="Cambria"/>
        <family val="1"/>
        <charset val="238"/>
      </rPr>
      <t>3</t>
    </r>
    <r>
      <rPr>
        <sz val="9"/>
        <color theme="1"/>
        <rFont val="Cambria"/>
        <family val="1"/>
        <charset val="238"/>
      </rPr>
      <t xml:space="preserve"> w gruncie     kat. 4</t>
    </r>
  </si>
  <si>
    <r>
      <t>Wykopy oraz przekopy pod przepusty wykonywane na odkład koparkami podsiębiernymi 0,60 m</t>
    </r>
    <r>
      <rPr>
        <vertAlign val="superscript"/>
        <sz val="9"/>
        <color theme="1"/>
        <rFont val="Cambria"/>
        <family val="1"/>
        <charset val="238"/>
      </rPr>
      <t>3</t>
    </r>
    <r>
      <rPr>
        <sz val="9"/>
        <color theme="1"/>
        <rFont val="Cambria"/>
        <family val="1"/>
        <charset val="238"/>
      </rPr>
      <t xml:space="preserve"> w gruncie     kat. 4 w korycie potoków dla celów ubezpieczenia skarp i dna potoków</t>
    </r>
  </si>
  <si>
    <t>Formowanie i zagęszczanie nasypów o wysokości do 3 m spycharkami 55 kW grunt kat. 3 – 4 poz. 1 + 50% poz. 2</t>
  </si>
  <si>
    <t>Remont. I/1681</t>
  </si>
  <si>
    <t>Rozbiórka przyczółków betonowych przepustów P1, P2, P3</t>
  </si>
  <si>
    <t>Kalk. własna</t>
  </si>
  <si>
    <t>Rozbiórka przepustu P1 z kręgów betonowych Dn 200 cm (okular)</t>
  </si>
  <si>
    <t xml:space="preserve">Rozbiórka przepustu P2 z kręgów betonowych Dn 125 cm </t>
  </si>
  <si>
    <t>Rozbiórka przepustu P3 z kręgów betonowych Dn 150 cm</t>
  </si>
  <si>
    <t>Rozbiórka fundamentów betonowych pod rozbieranymi przepustami P1, P2, P3</t>
  </si>
  <si>
    <t>Kalk. firmy transport.</t>
  </si>
  <si>
    <t>Załadunek i wywóz kręgów betonowych z rozbiórki przepustów i gruzu betonowego do magazynu Zarządu Dróg Powiatowych w Ruszelczycach, ciężar 72 tony, odległość 36 km</t>
  </si>
  <si>
    <t>kpl.</t>
  </si>
  <si>
    <t xml:space="preserve">Wykonanie fundamentów (podsypki) z pospółki pod rury przepustów </t>
  </si>
  <si>
    <t>I/576</t>
  </si>
  <si>
    <t>Wykonanie fundamentów pod przepusty z kamienia twardego na zaprawie cementowej</t>
  </si>
  <si>
    <t xml:space="preserve">Inform. ViaCon Polska </t>
  </si>
  <si>
    <t>Sp. z o.o.</t>
  </si>
  <si>
    <t>Montaż przepustu P1 z rur stalowych spiralnie karbowanych o kształcie łukowo – kołowym HCPA – 34 (B 295 cm, H 204 cm) L = 12,8 m</t>
  </si>
  <si>
    <t>Montaż przepustu P2 z rur stalowych spiralnie karbowanych o kształcie łukowo – kołowym HCPA – 01 (B 134 cm, H 105 cm) L = 11,7 m</t>
  </si>
  <si>
    <t>Montaż przepustu P3 z rur stalowych spiralnie karbowanych o kształcie łukowo – kołowym HCPA – 06 (B 180 cm, H 120 cm) L = 14,7 m</t>
  </si>
  <si>
    <t>Montaż przepustu P4 z rur stalowych spiralnie karbowanych o kształcie łukowo – kołowym HCPA – 04 (B 163 cm, H 110 cm) L = 6,6 m</t>
  </si>
  <si>
    <t>Montaż przepustu P5 z rur stalowych spiralnie karbowanych o kształcie łukowo – kołowym HCPA – 04 (B 134 cm, H 105 cm) L = 8,1 m</t>
  </si>
  <si>
    <t>Montaż przepustu P6 z rur stalowych spiralnie karbowanych o kształcie łukowo – kołowym HCPA – S3 (B 103 cm, H 74 cm) L = 13,4 m</t>
  </si>
  <si>
    <t>I/339</t>
  </si>
  <si>
    <t>I/531</t>
  </si>
  <si>
    <t>Umocnienie skarp ukośnych przy wlocie i wylocie przepustu brukiem kamiennym na podsypce cementowo – piaskowej i geowłókninie</t>
  </si>
  <si>
    <t>Wykonanie palisady drewnianej w korycie potoków Ø10-12 cm długość 100 cm</t>
  </si>
  <si>
    <t>I/531analogia</t>
  </si>
  <si>
    <t>Ułożenie ścieli faszynowej grubości      25 cm na dnie i skarpach potoków</t>
  </si>
  <si>
    <t>Wzmocnienie podłoża gruntowego i separacja warstw geowłókniną ręcznie, pod narzut kamienny</t>
  </si>
  <si>
    <t>I/8031</t>
  </si>
  <si>
    <t>I/8032</t>
  </si>
  <si>
    <t>Wykonanie narzutu z kamienia luzem z brzegu d min. 50 cm</t>
  </si>
  <si>
    <t>Wykonanie bruku kamiennego w płotkach na geowłókninie przy P1</t>
  </si>
  <si>
    <t>I/82</t>
  </si>
  <si>
    <t>mnożnik 2,0</t>
  </si>
  <si>
    <t>Rozbiórka nawierzchni drogowej bitumicznej grubości 10 cm przy P1, P2, P3</t>
  </si>
  <si>
    <t>Rozbiórka podbudowy nawierzchni drogowej z tłucznia i kruszywa naturalnego grubości 20 cm (P1 – P6)</t>
  </si>
  <si>
    <t>I/8033</t>
  </si>
  <si>
    <t>I/8034</t>
  </si>
  <si>
    <t>Wykonanie dolnej warstwy podbudowy ze żwiru lub pospółki grubości 10 cm (P1 – P6)</t>
  </si>
  <si>
    <t>I/8035</t>
  </si>
  <si>
    <t>I/8036</t>
  </si>
  <si>
    <t>Wykonanie środkowej górnej warstwy podbudowy z tłucznia kamiennego grubego – 20 cm, drobnego – 15 cm (P1 – P6)</t>
  </si>
  <si>
    <t>Inform. zarządcy drogi</t>
  </si>
  <si>
    <t>Wykonanie warstwy wiążącej nawierzchni z betonu asfaltowego grubości 6 cm (P1 – P3)</t>
  </si>
  <si>
    <t>Wykonanie górnej ścieralnej warstwy nawierzchni z betonu asfaltowego grubości 4 cm (P1 – P3)</t>
  </si>
  <si>
    <t>Wykonanie nawierzchni z mieszanki bitumicznej żwirowo – piaskowej grubości 4 cm przy P4 – P6</t>
  </si>
  <si>
    <t>Razem wartość brutto:</t>
  </si>
  <si>
    <t>Razem wartość netto:</t>
  </si>
  <si>
    <t>Budowa przepustów rurowych na potoku Dobrzanka i jego dopływach, z ubezpieczeniem potoku przy przepustach i odbudową nawierzchni drogowych, brodów przejazdowych przez potok Dobrzanka, wykonanie umocnień brzegu potoku Dobrzanka w postaci kamiennych opasek brzegowych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</si>
</sst>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vertAlign val="superscript"/>
      <sz val="9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EAF1DD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1" fillId="3" borderId="5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6" fillId="0" borderId="0" xfId="0" applyFont="1"/>
    <xf numFmtId="4" fontId="2" fillId="0" borderId="1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1" fillId="3" borderId="10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right" vertical="center" wrapText="1"/>
    </xf>
    <xf numFmtId="0" fontId="1" fillId="3" borderId="14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0</xdr:row>
      <xdr:rowOff>74083</xdr:rowOff>
    </xdr:from>
    <xdr:to>
      <xdr:col>6</xdr:col>
      <xdr:colOff>303742</xdr:colOff>
      <xdr:row>3</xdr:row>
      <xdr:rowOff>26458</xdr:rowOff>
    </xdr:to>
    <xdr:pic>
      <xdr:nvPicPr>
        <xdr:cNvPr id="6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33" y="264583"/>
          <a:ext cx="5436659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showZeros="0" tabSelected="1" zoomScaleNormal="100" zoomScaleSheetLayoutView="100" workbookViewId="0">
      <selection activeCell="R20" sqref="R20"/>
    </sheetView>
  </sheetViews>
  <sheetFormatPr defaultRowHeight="15" x14ac:dyDescent="0.25"/>
  <cols>
    <col min="1" max="1" width="5.42578125" customWidth="1"/>
    <col min="2" max="2" width="10.7109375" customWidth="1"/>
    <col min="3" max="3" width="36.140625" customWidth="1"/>
    <col min="5" max="5" width="12" customWidth="1"/>
    <col min="6" max="6" width="13.42578125" customWidth="1"/>
    <col min="7" max="7" width="14.140625" customWidth="1"/>
  </cols>
  <sheetData>
    <row r="1" spans="1:7" x14ac:dyDescent="0.25">
      <c r="B1" s="9" t="s">
        <v>21</v>
      </c>
    </row>
    <row r="4" spans="1:7" x14ac:dyDescent="0.25">
      <c r="A4" s="44" t="s">
        <v>12</v>
      </c>
      <c r="B4" s="44"/>
      <c r="C4" s="44"/>
      <c r="D4" s="44"/>
      <c r="E4" s="44"/>
      <c r="F4" s="44"/>
      <c r="G4" s="44"/>
    </row>
    <row r="5" spans="1:7" ht="62.25" customHeight="1" thickBot="1" x14ac:dyDescent="0.3">
      <c r="A5" s="45" t="s">
        <v>75</v>
      </c>
      <c r="B5" s="45"/>
      <c r="C5" s="45"/>
      <c r="D5" s="45"/>
      <c r="E5" s="45"/>
      <c r="F5" s="45"/>
      <c r="G5" s="45"/>
    </row>
    <row r="6" spans="1:7" x14ac:dyDescent="0.25">
      <c r="A6" s="33" t="s">
        <v>0</v>
      </c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1" t="s">
        <v>6</v>
      </c>
    </row>
    <row r="7" spans="1:7" ht="15.75" thickBot="1" x14ac:dyDescent="0.3">
      <c r="A7" s="34"/>
      <c r="B7" s="34"/>
      <c r="C7" s="34"/>
      <c r="D7" s="34"/>
      <c r="E7" s="34"/>
      <c r="F7" s="34"/>
      <c r="G7" s="2" t="s">
        <v>7</v>
      </c>
    </row>
    <row r="8" spans="1:7" ht="15.75" thickBot="1" x14ac:dyDescent="0.3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15.75" thickTop="1" x14ac:dyDescent="0.25">
      <c r="A9" s="35">
        <v>1</v>
      </c>
      <c r="B9" s="5" t="s">
        <v>16</v>
      </c>
      <c r="C9" s="36" t="s">
        <v>24</v>
      </c>
      <c r="D9" s="35" t="s">
        <v>9</v>
      </c>
      <c r="E9" s="37">
        <v>337.4</v>
      </c>
      <c r="F9" s="32"/>
      <c r="G9" s="32">
        <f>E9*F9</f>
        <v>0</v>
      </c>
    </row>
    <row r="10" spans="1:7" x14ac:dyDescent="0.25">
      <c r="A10" s="24"/>
      <c r="B10" s="5" t="s">
        <v>22</v>
      </c>
      <c r="C10" s="27"/>
      <c r="D10" s="24"/>
      <c r="E10" s="30"/>
      <c r="F10" s="21"/>
      <c r="G10" s="21"/>
    </row>
    <row r="11" spans="1:7" ht="15.75" thickBot="1" x14ac:dyDescent="0.3">
      <c r="A11" s="25"/>
      <c r="B11" s="6" t="s">
        <v>23</v>
      </c>
      <c r="C11" s="28"/>
      <c r="D11" s="25"/>
      <c r="E11" s="31"/>
      <c r="F11" s="22"/>
      <c r="G11" s="22"/>
    </row>
    <row r="12" spans="1:7" ht="31.5" customHeight="1" thickTop="1" x14ac:dyDescent="0.25">
      <c r="A12" s="23">
        <v>2</v>
      </c>
      <c r="B12" s="5" t="s">
        <v>16</v>
      </c>
      <c r="C12" s="26" t="s">
        <v>25</v>
      </c>
      <c r="D12" s="23" t="s">
        <v>9</v>
      </c>
      <c r="E12" s="29">
        <v>528.4</v>
      </c>
      <c r="F12" s="20"/>
      <c r="G12" s="32">
        <f>E12*F12</f>
        <v>0</v>
      </c>
    </row>
    <row r="13" spans="1:7" x14ac:dyDescent="0.25">
      <c r="A13" s="24"/>
      <c r="B13" s="5" t="s">
        <v>22</v>
      </c>
      <c r="C13" s="27"/>
      <c r="D13" s="24"/>
      <c r="E13" s="30"/>
      <c r="F13" s="21"/>
      <c r="G13" s="21"/>
    </row>
    <row r="14" spans="1:7" ht="21.75" customHeight="1" thickBot="1" x14ac:dyDescent="0.3">
      <c r="A14" s="25"/>
      <c r="B14" s="6" t="s">
        <v>23</v>
      </c>
      <c r="C14" s="28"/>
      <c r="D14" s="25"/>
      <c r="E14" s="31"/>
      <c r="F14" s="22"/>
      <c r="G14" s="22"/>
    </row>
    <row r="15" spans="1:7" ht="15.75" thickTop="1" x14ac:dyDescent="0.25">
      <c r="A15" s="23">
        <v>3</v>
      </c>
      <c r="B15" s="5" t="s">
        <v>16</v>
      </c>
      <c r="C15" s="26" t="s">
        <v>26</v>
      </c>
      <c r="D15" s="23" t="s">
        <v>9</v>
      </c>
      <c r="E15" s="29">
        <v>601.6</v>
      </c>
      <c r="F15" s="20"/>
      <c r="G15" s="32">
        <f>E15*F15</f>
        <v>0</v>
      </c>
    </row>
    <row r="16" spans="1:7" ht="16.5" customHeight="1" x14ac:dyDescent="0.25">
      <c r="A16" s="24"/>
      <c r="B16" s="5" t="s">
        <v>22</v>
      </c>
      <c r="C16" s="27"/>
      <c r="D16" s="24"/>
      <c r="E16" s="30"/>
      <c r="F16" s="21"/>
      <c r="G16" s="21"/>
    </row>
    <row r="17" spans="1:7" ht="16.5" customHeight="1" thickBot="1" x14ac:dyDescent="0.3">
      <c r="A17" s="25"/>
      <c r="B17" s="6" t="s">
        <v>10</v>
      </c>
      <c r="C17" s="28"/>
      <c r="D17" s="25"/>
      <c r="E17" s="31"/>
      <c r="F17" s="22"/>
      <c r="G17" s="22"/>
    </row>
    <row r="18" spans="1:7" ht="16.5" customHeight="1" thickTop="1" x14ac:dyDescent="0.25">
      <c r="A18" s="23">
        <v>4</v>
      </c>
      <c r="B18" s="5" t="s">
        <v>16</v>
      </c>
      <c r="C18" s="26" t="s">
        <v>28</v>
      </c>
      <c r="D18" s="23" t="s">
        <v>9</v>
      </c>
      <c r="E18" s="29">
        <v>40.5</v>
      </c>
      <c r="F18" s="20"/>
      <c r="G18" s="32">
        <f>E18*F18</f>
        <v>0</v>
      </c>
    </row>
    <row r="19" spans="1:7" x14ac:dyDescent="0.25">
      <c r="A19" s="24"/>
      <c r="B19" s="5" t="s">
        <v>22</v>
      </c>
      <c r="C19" s="27"/>
      <c r="D19" s="24"/>
      <c r="E19" s="30"/>
      <c r="F19" s="21"/>
      <c r="G19" s="21"/>
    </row>
    <row r="20" spans="1:7" ht="24.75" thickBot="1" x14ac:dyDescent="0.3">
      <c r="A20" s="25"/>
      <c r="B20" s="6" t="s">
        <v>27</v>
      </c>
      <c r="C20" s="28"/>
      <c r="D20" s="25"/>
      <c r="E20" s="31"/>
      <c r="F20" s="22"/>
      <c r="G20" s="22"/>
    </row>
    <row r="21" spans="1:7" ht="30" customHeight="1" thickBot="1" x14ac:dyDescent="0.3">
      <c r="A21" s="8">
        <v>5</v>
      </c>
      <c r="B21" s="6" t="s">
        <v>29</v>
      </c>
      <c r="C21" s="7" t="s">
        <v>30</v>
      </c>
      <c r="D21" s="6" t="s">
        <v>11</v>
      </c>
      <c r="E21" s="13">
        <v>19</v>
      </c>
      <c r="F21" s="15"/>
      <c r="G21" s="15">
        <f>E21*F21</f>
        <v>0</v>
      </c>
    </row>
    <row r="22" spans="1:7" ht="24.75" thickBot="1" x14ac:dyDescent="0.3">
      <c r="A22" s="8">
        <v>6</v>
      </c>
      <c r="B22" s="6" t="s">
        <v>29</v>
      </c>
      <c r="C22" s="7" t="s">
        <v>31</v>
      </c>
      <c r="D22" s="6" t="s">
        <v>11</v>
      </c>
      <c r="E22" s="13">
        <v>9.6999999999999993</v>
      </c>
      <c r="F22" s="15"/>
      <c r="G22" s="15">
        <f t="shared" ref="G22:G23" si="0">E22*F22</f>
        <v>0</v>
      </c>
    </row>
    <row r="23" spans="1:7" ht="30" customHeight="1" thickBot="1" x14ac:dyDescent="0.3">
      <c r="A23" s="8">
        <v>7</v>
      </c>
      <c r="B23" s="6" t="s">
        <v>29</v>
      </c>
      <c r="C23" s="7" t="s">
        <v>32</v>
      </c>
      <c r="D23" s="6" t="s">
        <v>11</v>
      </c>
      <c r="E23" s="13">
        <v>9.4</v>
      </c>
      <c r="F23" s="15"/>
      <c r="G23" s="15">
        <f t="shared" si="0"/>
        <v>0</v>
      </c>
    </row>
    <row r="24" spans="1:7" ht="15.75" thickTop="1" x14ac:dyDescent="0.25">
      <c r="A24" s="23">
        <v>8</v>
      </c>
      <c r="B24" s="5" t="s">
        <v>16</v>
      </c>
      <c r="C24" s="26" t="s">
        <v>33</v>
      </c>
      <c r="D24" s="23" t="s">
        <v>9</v>
      </c>
      <c r="E24" s="29">
        <v>29.1</v>
      </c>
      <c r="F24" s="20"/>
      <c r="G24" s="32">
        <f>E24*F24</f>
        <v>0</v>
      </c>
    </row>
    <row r="25" spans="1:7" x14ac:dyDescent="0.25">
      <c r="A25" s="24"/>
      <c r="B25" s="5" t="s">
        <v>22</v>
      </c>
      <c r="C25" s="27"/>
      <c r="D25" s="24"/>
      <c r="E25" s="30"/>
      <c r="F25" s="21"/>
      <c r="G25" s="21"/>
    </row>
    <row r="26" spans="1:7" ht="24.75" thickBot="1" x14ac:dyDescent="0.3">
      <c r="A26" s="25"/>
      <c r="B26" s="6" t="s">
        <v>27</v>
      </c>
      <c r="C26" s="28"/>
      <c r="D26" s="25"/>
      <c r="E26" s="31"/>
      <c r="F26" s="22"/>
      <c r="G26" s="22"/>
    </row>
    <row r="27" spans="1:7" ht="57" customHeight="1" thickBot="1" x14ac:dyDescent="0.3">
      <c r="A27" s="8">
        <v>9</v>
      </c>
      <c r="B27" s="6" t="s">
        <v>34</v>
      </c>
      <c r="C27" s="7" t="s">
        <v>35</v>
      </c>
      <c r="D27" s="6" t="s">
        <v>36</v>
      </c>
      <c r="E27" s="13">
        <v>1</v>
      </c>
      <c r="F27" s="15"/>
      <c r="G27" s="15">
        <f>E27*F27</f>
        <v>0</v>
      </c>
    </row>
    <row r="28" spans="1:7" x14ac:dyDescent="0.25">
      <c r="A28" s="23">
        <v>10</v>
      </c>
      <c r="B28" s="5" t="s">
        <v>16</v>
      </c>
      <c r="C28" s="26" t="s">
        <v>37</v>
      </c>
      <c r="D28" s="23" t="s">
        <v>9</v>
      </c>
      <c r="E28" s="29">
        <v>41.6</v>
      </c>
      <c r="F28" s="20"/>
      <c r="G28" s="20">
        <f>E28*F28</f>
        <v>0</v>
      </c>
    </row>
    <row r="29" spans="1:7" x14ac:dyDescent="0.25">
      <c r="A29" s="24"/>
      <c r="B29" s="5" t="s">
        <v>22</v>
      </c>
      <c r="C29" s="27"/>
      <c r="D29" s="24"/>
      <c r="E29" s="30"/>
      <c r="F29" s="21"/>
      <c r="G29" s="21"/>
    </row>
    <row r="30" spans="1:7" ht="15.75" thickBot="1" x14ac:dyDescent="0.3">
      <c r="A30" s="25"/>
      <c r="B30" s="6" t="s">
        <v>15</v>
      </c>
      <c r="C30" s="28"/>
      <c r="D30" s="25"/>
      <c r="E30" s="31"/>
      <c r="F30" s="22"/>
      <c r="G30" s="22"/>
    </row>
    <row r="31" spans="1:7" x14ac:dyDescent="0.25">
      <c r="A31" s="23">
        <v>11</v>
      </c>
      <c r="B31" s="5" t="s">
        <v>16</v>
      </c>
      <c r="C31" s="26" t="s">
        <v>39</v>
      </c>
      <c r="D31" s="23" t="s">
        <v>9</v>
      </c>
      <c r="E31" s="29">
        <v>13.1</v>
      </c>
      <c r="F31" s="20"/>
      <c r="G31" s="20">
        <f>E31*F31</f>
        <v>0</v>
      </c>
    </row>
    <row r="32" spans="1:7" x14ac:dyDescent="0.25">
      <c r="A32" s="24"/>
      <c r="B32" s="5" t="s">
        <v>22</v>
      </c>
      <c r="C32" s="27"/>
      <c r="D32" s="24"/>
      <c r="E32" s="30"/>
      <c r="F32" s="21"/>
      <c r="G32" s="21"/>
    </row>
    <row r="33" spans="1:7" ht="15.75" thickBot="1" x14ac:dyDescent="0.3">
      <c r="A33" s="25"/>
      <c r="B33" s="6" t="s">
        <v>38</v>
      </c>
      <c r="C33" s="28"/>
      <c r="D33" s="25"/>
      <c r="E33" s="31"/>
      <c r="F33" s="22"/>
      <c r="G33" s="22"/>
    </row>
    <row r="34" spans="1:7" ht="36" x14ac:dyDescent="0.25">
      <c r="A34" s="23">
        <v>12</v>
      </c>
      <c r="B34" s="5" t="s">
        <v>40</v>
      </c>
      <c r="C34" s="26" t="s">
        <v>42</v>
      </c>
      <c r="D34" s="23" t="s">
        <v>13</v>
      </c>
      <c r="E34" s="29">
        <v>1</v>
      </c>
      <c r="F34" s="20"/>
      <c r="G34" s="20">
        <f>E34*F34</f>
        <v>0</v>
      </c>
    </row>
    <row r="35" spans="1:7" ht="15.75" thickBot="1" x14ac:dyDescent="0.3">
      <c r="A35" s="25"/>
      <c r="B35" s="6" t="s">
        <v>41</v>
      </c>
      <c r="C35" s="28"/>
      <c r="D35" s="25"/>
      <c r="E35" s="31"/>
      <c r="F35" s="22"/>
      <c r="G35" s="22"/>
    </row>
    <row r="36" spans="1:7" ht="36" x14ac:dyDescent="0.25">
      <c r="A36" s="23">
        <v>13</v>
      </c>
      <c r="B36" s="5" t="s">
        <v>40</v>
      </c>
      <c r="C36" s="26" t="s">
        <v>43</v>
      </c>
      <c r="D36" s="23" t="s">
        <v>13</v>
      </c>
      <c r="E36" s="29">
        <v>1</v>
      </c>
      <c r="F36" s="20"/>
      <c r="G36" s="20">
        <f>E36*F36</f>
        <v>0</v>
      </c>
    </row>
    <row r="37" spans="1:7" ht="15.75" thickBot="1" x14ac:dyDescent="0.3">
      <c r="A37" s="25"/>
      <c r="B37" s="6" t="s">
        <v>41</v>
      </c>
      <c r="C37" s="28"/>
      <c r="D37" s="25"/>
      <c r="E37" s="31"/>
      <c r="F37" s="22"/>
      <c r="G37" s="22"/>
    </row>
    <row r="38" spans="1:7" ht="36" x14ac:dyDescent="0.25">
      <c r="A38" s="23">
        <v>14</v>
      </c>
      <c r="B38" s="5" t="s">
        <v>40</v>
      </c>
      <c r="C38" s="26" t="s">
        <v>44</v>
      </c>
      <c r="D38" s="23" t="s">
        <v>13</v>
      </c>
      <c r="E38" s="29">
        <v>1</v>
      </c>
      <c r="F38" s="20"/>
      <c r="G38" s="20">
        <f>E38*F38</f>
        <v>0</v>
      </c>
    </row>
    <row r="39" spans="1:7" ht="15.75" thickBot="1" x14ac:dyDescent="0.3">
      <c r="A39" s="25"/>
      <c r="B39" s="6" t="s">
        <v>41</v>
      </c>
      <c r="C39" s="28"/>
      <c r="D39" s="25"/>
      <c r="E39" s="31"/>
      <c r="F39" s="22"/>
      <c r="G39" s="22"/>
    </row>
    <row r="40" spans="1:7" ht="36" x14ac:dyDescent="0.25">
      <c r="A40" s="23">
        <v>15</v>
      </c>
      <c r="B40" s="5" t="s">
        <v>40</v>
      </c>
      <c r="C40" s="26" t="s">
        <v>45</v>
      </c>
      <c r="D40" s="23" t="s">
        <v>13</v>
      </c>
      <c r="E40" s="29">
        <v>1</v>
      </c>
      <c r="F40" s="20"/>
      <c r="G40" s="20">
        <f>E40*F40</f>
        <v>0</v>
      </c>
    </row>
    <row r="41" spans="1:7" ht="15.75" thickBot="1" x14ac:dyDescent="0.3">
      <c r="A41" s="25"/>
      <c r="B41" s="6" t="s">
        <v>41</v>
      </c>
      <c r="C41" s="28"/>
      <c r="D41" s="25"/>
      <c r="E41" s="31"/>
      <c r="F41" s="22"/>
      <c r="G41" s="22"/>
    </row>
    <row r="42" spans="1:7" ht="36" x14ac:dyDescent="0.25">
      <c r="A42" s="23">
        <v>16</v>
      </c>
      <c r="B42" s="5" t="s">
        <v>40</v>
      </c>
      <c r="C42" s="26" t="s">
        <v>46</v>
      </c>
      <c r="D42" s="23" t="s">
        <v>13</v>
      </c>
      <c r="E42" s="29">
        <v>1</v>
      </c>
      <c r="F42" s="20"/>
      <c r="G42" s="20">
        <f>E42*F42</f>
        <v>0</v>
      </c>
    </row>
    <row r="43" spans="1:7" ht="15.75" thickBot="1" x14ac:dyDescent="0.3">
      <c r="A43" s="25"/>
      <c r="B43" s="8" t="s">
        <v>41</v>
      </c>
      <c r="C43" s="28"/>
      <c r="D43" s="25"/>
      <c r="E43" s="31"/>
      <c r="F43" s="22"/>
      <c r="G43" s="22"/>
    </row>
    <row r="44" spans="1:7" ht="36" x14ac:dyDescent="0.25">
      <c r="A44" s="23">
        <v>17</v>
      </c>
      <c r="B44" s="5" t="s">
        <v>40</v>
      </c>
      <c r="C44" s="26" t="s">
        <v>47</v>
      </c>
      <c r="D44" s="23" t="s">
        <v>13</v>
      </c>
      <c r="E44" s="29">
        <v>1</v>
      </c>
      <c r="F44" s="20"/>
      <c r="G44" s="20">
        <f>E44*F44</f>
        <v>0</v>
      </c>
    </row>
    <row r="45" spans="1:7" ht="15.75" thickBot="1" x14ac:dyDescent="0.3">
      <c r="A45" s="25"/>
      <c r="B45" s="6" t="s">
        <v>41</v>
      </c>
      <c r="C45" s="28"/>
      <c r="D45" s="25"/>
      <c r="E45" s="31"/>
      <c r="F45" s="22"/>
      <c r="G45" s="22"/>
    </row>
    <row r="46" spans="1:7" x14ac:dyDescent="0.25">
      <c r="A46" s="23">
        <v>18</v>
      </c>
      <c r="B46" s="5" t="s">
        <v>16</v>
      </c>
      <c r="C46" s="26" t="s">
        <v>50</v>
      </c>
      <c r="D46" s="23" t="s">
        <v>8</v>
      </c>
      <c r="E46" s="29">
        <v>120.9</v>
      </c>
      <c r="F46" s="20"/>
      <c r="G46" s="20">
        <f>E46*F46</f>
        <v>0</v>
      </c>
    </row>
    <row r="47" spans="1:7" x14ac:dyDescent="0.25">
      <c r="A47" s="24"/>
      <c r="B47" s="5" t="s">
        <v>22</v>
      </c>
      <c r="C47" s="27"/>
      <c r="D47" s="24"/>
      <c r="E47" s="30"/>
      <c r="F47" s="21"/>
      <c r="G47" s="21"/>
    </row>
    <row r="48" spans="1:7" x14ac:dyDescent="0.25">
      <c r="A48" s="24"/>
      <c r="B48" s="5" t="s">
        <v>48</v>
      </c>
      <c r="C48" s="27"/>
      <c r="D48" s="24"/>
      <c r="E48" s="30"/>
      <c r="F48" s="21"/>
      <c r="G48" s="21"/>
    </row>
    <row r="49" spans="1:7" ht="15.75" thickBot="1" x14ac:dyDescent="0.3">
      <c r="A49" s="25"/>
      <c r="B49" s="6" t="s">
        <v>49</v>
      </c>
      <c r="C49" s="28"/>
      <c r="D49" s="25"/>
      <c r="E49" s="31"/>
      <c r="F49" s="22"/>
      <c r="G49" s="22"/>
    </row>
    <row r="50" spans="1:7" x14ac:dyDescent="0.25">
      <c r="A50" s="23">
        <v>19</v>
      </c>
      <c r="B50" s="5" t="s">
        <v>14</v>
      </c>
      <c r="C50" s="26" t="s">
        <v>51</v>
      </c>
      <c r="D50" s="23" t="s">
        <v>11</v>
      </c>
      <c r="E50" s="29">
        <v>127.1</v>
      </c>
      <c r="F50" s="20"/>
      <c r="G50" s="20">
        <f>E50*F50</f>
        <v>0</v>
      </c>
    </row>
    <row r="51" spans="1:7" ht="15.75" thickBot="1" x14ac:dyDescent="0.3">
      <c r="A51" s="25"/>
      <c r="B51" s="6" t="s">
        <v>17</v>
      </c>
      <c r="C51" s="28"/>
      <c r="D51" s="25"/>
      <c r="E51" s="31"/>
      <c r="F51" s="22"/>
      <c r="G51" s="22"/>
    </row>
    <row r="52" spans="1:7" x14ac:dyDescent="0.25">
      <c r="A52" s="23">
        <v>20</v>
      </c>
      <c r="B52" s="5" t="s">
        <v>16</v>
      </c>
      <c r="C52" s="26" t="s">
        <v>53</v>
      </c>
      <c r="D52" s="23" t="s">
        <v>8</v>
      </c>
      <c r="E52" s="29">
        <v>410.8</v>
      </c>
      <c r="F52" s="20"/>
      <c r="G52" s="20">
        <f>E52*F52</f>
        <v>0</v>
      </c>
    </row>
    <row r="53" spans="1:7" x14ac:dyDescent="0.25">
      <c r="A53" s="24"/>
      <c r="B53" s="5" t="s">
        <v>22</v>
      </c>
      <c r="C53" s="27"/>
      <c r="D53" s="24"/>
      <c r="E53" s="30"/>
      <c r="F53" s="21"/>
      <c r="G53" s="21"/>
    </row>
    <row r="54" spans="1:7" ht="24.75" thickBot="1" x14ac:dyDescent="0.3">
      <c r="A54" s="25"/>
      <c r="B54" s="6" t="s">
        <v>52</v>
      </c>
      <c r="C54" s="28"/>
      <c r="D54" s="25"/>
      <c r="E54" s="31"/>
      <c r="F54" s="22"/>
      <c r="G54" s="22"/>
    </row>
    <row r="55" spans="1:7" x14ac:dyDescent="0.25">
      <c r="A55" s="23">
        <v>21</v>
      </c>
      <c r="B55" s="5" t="s">
        <v>16</v>
      </c>
      <c r="C55" s="26" t="s">
        <v>54</v>
      </c>
      <c r="D55" s="23" t="s">
        <v>8</v>
      </c>
      <c r="E55" s="29">
        <v>274</v>
      </c>
      <c r="F55" s="20"/>
      <c r="G55" s="20">
        <f>E55*F55</f>
        <v>0</v>
      </c>
    </row>
    <row r="56" spans="1:7" x14ac:dyDescent="0.25">
      <c r="A56" s="24"/>
      <c r="B56" s="5" t="s">
        <v>22</v>
      </c>
      <c r="C56" s="27"/>
      <c r="D56" s="24"/>
      <c r="E56" s="30"/>
      <c r="F56" s="21"/>
      <c r="G56" s="21"/>
    </row>
    <row r="57" spans="1:7" ht="15.75" thickBot="1" x14ac:dyDescent="0.3">
      <c r="A57" s="25"/>
      <c r="B57" s="6" t="s">
        <v>49</v>
      </c>
      <c r="C57" s="28"/>
      <c r="D57" s="25"/>
      <c r="E57" s="31"/>
      <c r="F57" s="22"/>
      <c r="G57" s="22"/>
    </row>
    <row r="58" spans="1:7" x14ac:dyDescent="0.25">
      <c r="A58" s="23">
        <v>22</v>
      </c>
      <c r="B58" s="5" t="s">
        <v>16</v>
      </c>
      <c r="C58" s="26" t="s">
        <v>57</v>
      </c>
      <c r="D58" s="23" t="s">
        <v>9</v>
      </c>
      <c r="E58" s="29">
        <v>311.10000000000002</v>
      </c>
      <c r="F58" s="20"/>
      <c r="G58" s="20">
        <f>E58*F58</f>
        <v>0</v>
      </c>
    </row>
    <row r="59" spans="1:7" x14ac:dyDescent="0.25">
      <c r="A59" s="24"/>
      <c r="B59" s="5" t="s">
        <v>22</v>
      </c>
      <c r="C59" s="27"/>
      <c r="D59" s="24"/>
      <c r="E59" s="30"/>
      <c r="F59" s="21"/>
      <c r="G59" s="21"/>
    </row>
    <row r="60" spans="1:7" x14ac:dyDescent="0.25">
      <c r="A60" s="24"/>
      <c r="B60" s="5" t="s">
        <v>55</v>
      </c>
      <c r="C60" s="27"/>
      <c r="D60" s="24"/>
      <c r="E60" s="30"/>
      <c r="F60" s="21"/>
      <c r="G60" s="21"/>
    </row>
    <row r="61" spans="1:7" ht="15.75" thickBot="1" x14ac:dyDescent="0.3">
      <c r="A61" s="25"/>
      <c r="B61" s="6" t="s">
        <v>56</v>
      </c>
      <c r="C61" s="28"/>
      <c r="D61" s="25"/>
      <c r="E61" s="31"/>
      <c r="F61" s="22"/>
      <c r="G61" s="22"/>
    </row>
    <row r="62" spans="1:7" x14ac:dyDescent="0.25">
      <c r="A62" s="23">
        <v>23</v>
      </c>
      <c r="B62" s="5" t="s">
        <v>16</v>
      </c>
      <c r="C62" s="26" t="s">
        <v>58</v>
      </c>
      <c r="D62" s="23" t="s">
        <v>8</v>
      </c>
      <c r="E62" s="29">
        <v>199.3</v>
      </c>
      <c r="F62" s="20"/>
      <c r="G62" s="20">
        <f>E62*F62</f>
        <v>0</v>
      </c>
    </row>
    <row r="63" spans="1:7" x14ac:dyDescent="0.25">
      <c r="A63" s="24"/>
      <c r="B63" s="5" t="s">
        <v>22</v>
      </c>
      <c r="C63" s="27"/>
      <c r="D63" s="24"/>
      <c r="E63" s="30"/>
      <c r="F63" s="21"/>
      <c r="G63" s="21"/>
    </row>
    <row r="64" spans="1:7" x14ac:dyDescent="0.25">
      <c r="A64" s="24"/>
      <c r="B64" s="5" t="s">
        <v>48</v>
      </c>
      <c r="C64" s="27"/>
      <c r="D64" s="24"/>
      <c r="E64" s="30"/>
      <c r="F64" s="21"/>
      <c r="G64" s="21"/>
    </row>
    <row r="65" spans="1:7" ht="15.75" thickBot="1" x14ac:dyDescent="0.3">
      <c r="A65" s="25"/>
      <c r="B65" s="6" t="s">
        <v>49</v>
      </c>
      <c r="C65" s="28"/>
      <c r="D65" s="25"/>
      <c r="E65" s="31"/>
      <c r="F65" s="22"/>
      <c r="G65" s="22"/>
    </row>
    <row r="66" spans="1:7" x14ac:dyDescent="0.25">
      <c r="A66" s="23">
        <v>24</v>
      </c>
      <c r="B66" s="5" t="s">
        <v>16</v>
      </c>
      <c r="C66" s="26" t="s">
        <v>61</v>
      </c>
      <c r="D66" s="23" t="s">
        <v>9</v>
      </c>
      <c r="E66" s="29">
        <v>6.5</v>
      </c>
      <c r="F66" s="20"/>
      <c r="G66" s="20">
        <f>E66*F66</f>
        <v>0</v>
      </c>
    </row>
    <row r="67" spans="1:7" x14ac:dyDescent="0.25">
      <c r="A67" s="24"/>
      <c r="B67" s="5" t="s">
        <v>22</v>
      </c>
      <c r="C67" s="27"/>
      <c r="D67" s="24"/>
      <c r="E67" s="30"/>
      <c r="F67" s="21"/>
      <c r="G67" s="21"/>
    </row>
    <row r="68" spans="1:7" x14ac:dyDescent="0.25">
      <c r="A68" s="24"/>
      <c r="B68" s="5" t="s">
        <v>59</v>
      </c>
      <c r="C68" s="27"/>
      <c r="D68" s="24"/>
      <c r="E68" s="30"/>
      <c r="F68" s="21"/>
      <c r="G68" s="21"/>
    </row>
    <row r="69" spans="1:7" ht="15.75" thickBot="1" x14ac:dyDescent="0.3">
      <c r="A69" s="25"/>
      <c r="B69" s="6" t="s">
        <v>60</v>
      </c>
      <c r="C69" s="28"/>
      <c r="D69" s="25"/>
      <c r="E69" s="31"/>
      <c r="F69" s="22"/>
      <c r="G69" s="22"/>
    </row>
    <row r="70" spans="1:7" x14ac:dyDescent="0.25">
      <c r="A70" s="23">
        <v>25</v>
      </c>
      <c r="B70" s="5" t="s">
        <v>16</v>
      </c>
      <c r="C70" s="26" t="s">
        <v>62</v>
      </c>
      <c r="D70" s="23" t="s">
        <v>9</v>
      </c>
      <c r="E70" s="29">
        <v>18.2</v>
      </c>
      <c r="F70" s="20"/>
      <c r="G70" s="20">
        <f>E70*F70</f>
        <v>0</v>
      </c>
    </row>
    <row r="71" spans="1:7" x14ac:dyDescent="0.25">
      <c r="A71" s="24"/>
      <c r="B71" s="5" t="s">
        <v>22</v>
      </c>
      <c r="C71" s="27"/>
      <c r="D71" s="24"/>
      <c r="E71" s="30"/>
      <c r="F71" s="21"/>
      <c r="G71" s="21"/>
    </row>
    <row r="72" spans="1:7" ht="15.75" thickBot="1" x14ac:dyDescent="0.3">
      <c r="A72" s="25"/>
      <c r="B72" s="6" t="s">
        <v>59</v>
      </c>
      <c r="C72" s="28"/>
      <c r="D72" s="25"/>
      <c r="E72" s="31"/>
      <c r="F72" s="22"/>
      <c r="G72" s="22"/>
    </row>
    <row r="73" spans="1:7" x14ac:dyDescent="0.25">
      <c r="A73" s="23">
        <v>26</v>
      </c>
      <c r="B73" s="5" t="s">
        <v>16</v>
      </c>
      <c r="C73" s="26" t="s">
        <v>65</v>
      </c>
      <c r="D73" s="23" t="s">
        <v>8</v>
      </c>
      <c r="E73" s="29">
        <v>237.5</v>
      </c>
      <c r="F73" s="20"/>
      <c r="G73" s="20">
        <f>E73*F73</f>
        <v>0</v>
      </c>
    </row>
    <row r="74" spans="1:7" x14ac:dyDescent="0.25">
      <c r="A74" s="24"/>
      <c r="B74" s="5" t="s">
        <v>22</v>
      </c>
      <c r="C74" s="27"/>
      <c r="D74" s="24"/>
      <c r="E74" s="30"/>
      <c r="F74" s="21"/>
      <c r="G74" s="21"/>
    </row>
    <row r="75" spans="1:7" x14ac:dyDescent="0.25">
      <c r="A75" s="24"/>
      <c r="B75" s="5" t="s">
        <v>63</v>
      </c>
      <c r="C75" s="27"/>
      <c r="D75" s="24"/>
      <c r="E75" s="30"/>
      <c r="F75" s="21"/>
      <c r="G75" s="21"/>
    </row>
    <row r="76" spans="1:7" ht="15.75" thickBot="1" x14ac:dyDescent="0.3">
      <c r="A76" s="25"/>
      <c r="B76" s="6" t="s">
        <v>64</v>
      </c>
      <c r="C76" s="28"/>
      <c r="D76" s="25"/>
      <c r="E76" s="31"/>
      <c r="F76" s="22"/>
      <c r="G76" s="22"/>
    </row>
    <row r="77" spans="1:7" x14ac:dyDescent="0.25">
      <c r="A77" s="23">
        <v>27</v>
      </c>
      <c r="B77" s="5" t="s">
        <v>16</v>
      </c>
      <c r="C77" s="26" t="s">
        <v>68</v>
      </c>
      <c r="D77" s="23" t="s">
        <v>8</v>
      </c>
      <c r="E77" s="29">
        <v>237.5</v>
      </c>
      <c r="F77" s="20"/>
      <c r="G77" s="20">
        <f>E77*F77</f>
        <v>0</v>
      </c>
    </row>
    <row r="78" spans="1:7" x14ac:dyDescent="0.25">
      <c r="A78" s="24"/>
      <c r="B78" s="5" t="s">
        <v>22</v>
      </c>
      <c r="C78" s="27"/>
      <c r="D78" s="24"/>
      <c r="E78" s="30"/>
      <c r="F78" s="21"/>
      <c r="G78" s="21"/>
    </row>
    <row r="79" spans="1:7" x14ac:dyDescent="0.25">
      <c r="A79" s="24"/>
      <c r="B79" s="5" t="s">
        <v>66</v>
      </c>
      <c r="C79" s="27"/>
      <c r="D79" s="24"/>
      <c r="E79" s="30"/>
      <c r="F79" s="21"/>
      <c r="G79" s="21"/>
    </row>
    <row r="80" spans="1:7" ht="15.75" thickBot="1" x14ac:dyDescent="0.3">
      <c r="A80" s="25"/>
      <c r="B80" s="6" t="s">
        <v>67</v>
      </c>
      <c r="C80" s="28"/>
      <c r="D80" s="25"/>
      <c r="E80" s="31"/>
      <c r="F80" s="22"/>
      <c r="G80" s="22"/>
    </row>
    <row r="81" spans="1:7" ht="36.75" thickBot="1" x14ac:dyDescent="0.3">
      <c r="A81" s="8">
        <v>28</v>
      </c>
      <c r="B81" s="6" t="s">
        <v>69</v>
      </c>
      <c r="C81" s="7" t="s">
        <v>70</v>
      </c>
      <c r="D81" s="6" t="s">
        <v>8</v>
      </c>
      <c r="E81" s="13">
        <v>65</v>
      </c>
      <c r="F81" s="15"/>
      <c r="G81" s="15">
        <f>E81*F81</f>
        <v>0</v>
      </c>
    </row>
    <row r="82" spans="1:7" ht="40.5" customHeight="1" thickBot="1" x14ac:dyDescent="0.3">
      <c r="A82" s="8">
        <v>29</v>
      </c>
      <c r="B82" s="6" t="s">
        <v>69</v>
      </c>
      <c r="C82" s="7" t="s">
        <v>71</v>
      </c>
      <c r="D82" s="6" t="s">
        <v>8</v>
      </c>
      <c r="E82" s="13">
        <v>65</v>
      </c>
      <c r="F82" s="15"/>
      <c r="G82" s="15">
        <f>E82*F82</f>
        <v>0</v>
      </c>
    </row>
    <row r="83" spans="1:7" ht="41.25" customHeight="1" thickBot="1" x14ac:dyDescent="0.3">
      <c r="A83" s="10">
        <v>30</v>
      </c>
      <c r="B83" s="11" t="s">
        <v>69</v>
      </c>
      <c r="C83" s="12" t="s">
        <v>72</v>
      </c>
      <c r="D83" s="11" t="s">
        <v>8</v>
      </c>
      <c r="E83" s="14">
        <v>172.5</v>
      </c>
      <c r="F83" s="16"/>
      <c r="G83" s="16">
        <f>E83*F83</f>
        <v>0</v>
      </c>
    </row>
    <row r="84" spans="1:7" ht="16.5" thickTop="1" thickBot="1" x14ac:dyDescent="0.3">
      <c r="A84" s="38" t="s">
        <v>74</v>
      </c>
      <c r="B84" s="39"/>
      <c r="C84" s="39"/>
      <c r="D84" s="39"/>
      <c r="E84" s="39"/>
      <c r="F84" s="40"/>
      <c r="G84" s="17">
        <f>SUM(G9:G83)</f>
        <v>0</v>
      </c>
    </row>
    <row r="85" spans="1:7" ht="15.75" thickBot="1" x14ac:dyDescent="0.3">
      <c r="A85" s="41" t="s">
        <v>18</v>
      </c>
      <c r="B85" s="42"/>
      <c r="C85" s="42"/>
      <c r="D85" s="42"/>
      <c r="E85" s="42"/>
      <c r="F85" s="43"/>
      <c r="G85" s="18">
        <f>G84*23%</f>
        <v>0</v>
      </c>
    </row>
    <row r="86" spans="1:7" ht="15.75" thickBot="1" x14ac:dyDescent="0.3">
      <c r="A86" s="41" t="s">
        <v>73</v>
      </c>
      <c r="B86" s="42"/>
      <c r="C86" s="42"/>
      <c r="D86" s="42"/>
      <c r="E86" s="42"/>
      <c r="F86" s="43"/>
      <c r="G86" s="17">
        <f>G84+G85</f>
        <v>0</v>
      </c>
    </row>
    <row r="88" spans="1:7" s="19" customFormat="1" ht="14.25" x14ac:dyDescent="0.2">
      <c r="B88" s="19" t="s">
        <v>19</v>
      </c>
      <c r="E88" s="19" t="s">
        <v>20</v>
      </c>
    </row>
  </sheetData>
  <mergeCells count="149">
    <mergeCell ref="A84:F84"/>
    <mergeCell ref="A85:F85"/>
    <mergeCell ref="A86:F86"/>
    <mergeCell ref="A4:G4"/>
    <mergeCell ref="A5:G5"/>
    <mergeCell ref="A73:A76"/>
    <mergeCell ref="C73:C76"/>
    <mergeCell ref="D73:D76"/>
    <mergeCell ref="E73:E76"/>
    <mergeCell ref="F73:F76"/>
    <mergeCell ref="G73:G76"/>
    <mergeCell ref="A77:A80"/>
    <mergeCell ref="C77:C80"/>
    <mergeCell ref="D77:D80"/>
    <mergeCell ref="E77:E80"/>
    <mergeCell ref="F77:F80"/>
    <mergeCell ref="G77:G80"/>
    <mergeCell ref="A66:A69"/>
    <mergeCell ref="C66:C69"/>
    <mergeCell ref="D66:D69"/>
    <mergeCell ref="E66:E69"/>
    <mergeCell ref="F66:F69"/>
    <mergeCell ref="G66:G69"/>
    <mergeCell ref="A70:A72"/>
    <mergeCell ref="C70:C72"/>
    <mergeCell ref="D70:D72"/>
    <mergeCell ref="E70:E72"/>
    <mergeCell ref="F70:F72"/>
    <mergeCell ref="G70:G72"/>
    <mergeCell ref="A58:A61"/>
    <mergeCell ref="C58:C61"/>
    <mergeCell ref="D58:D61"/>
    <mergeCell ref="E58:E61"/>
    <mergeCell ref="F58:F61"/>
    <mergeCell ref="G58:G61"/>
    <mergeCell ref="A62:A65"/>
    <mergeCell ref="C62:C65"/>
    <mergeCell ref="D62:D65"/>
    <mergeCell ref="E62:E65"/>
    <mergeCell ref="F62:F65"/>
    <mergeCell ref="G62:G65"/>
    <mergeCell ref="A44:A45"/>
    <mergeCell ref="C44:C45"/>
    <mergeCell ref="D44:D45"/>
    <mergeCell ref="E44:E45"/>
    <mergeCell ref="F44:F45"/>
    <mergeCell ref="G44:G45"/>
    <mergeCell ref="A46:A49"/>
    <mergeCell ref="C46:C49"/>
    <mergeCell ref="D46:D49"/>
    <mergeCell ref="E46:E49"/>
    <mergeCell ref="A38:A39"/>
    <mergeCell ref="C38:C39"/>
    <mergeCell ref="D38:D39"/>
    <mergeCell ref="E38:E39"/>
    <mergeCell ref="F38:F39"/>
    <mergeCell ref="G38:G39"/>
    <mergeCell ref="A34:A35"/>
    <mergeCell ref="C34:C35"/>
    <mergeCell ref="D34:D35"/>
    <mergeCell ref="E34:E35"/>
    <mergeCell ref="A42:A43"/>
    <mergeCell ref="C42:C43"/>
    <mergeCell ref="D42:D43"/>
    <mergeCell ref="E42:E43"/>
    <mergeCell ref="F42:F43"/>
    <mergeCell ref="G42:G43"/>
    <mergeCell ref="A40:A41"/>
    <mergeCell ref="C40:C41"/>
    <mergeCell ref="D40:D41"/>
    <mergeCell ref="E40:E41"/>
    <mergeCell ref="F40:F41"/>
    <mergeCell ref="G40:G41"/>
    <mergeCell ref="A6:A7"/>
    <mergeCell ref="B6:B7"/>
    <mergeCell ref="C6:C7"/>
    <mergeCell ref="D6:D7"/>
    <mergeCell ref="E6:E7"/>
    <mergeCell ref="F6:F7"/>
    <mergeCell ref="A9:A11"/>
    <mergeCell ref="C9:C11"/>
    <mergeCell ref="D9:D11"/>
    <mergeCell ref="E9:E11"/>
    <mergeCell ref="F9:F11"/>
    <mergeCell ref="G9:G11"/>
    <mergeCell ref="A12:A14"/>
    <mergeCell ref="C12:C14"/>
    <mergeCell ref="D12:D14"/>
    <mergeCell ref="E12:E14"/>
    <mergeCell ref="F12:F14"/>
    <mergeCell ref="G12:G14"/>
    <mergeCell ref="A15:A17"/>
    <mergeCell ref="C15:C17"/>
    <mergeCell ref="D15:D17"/>
    <mergeCell ref="E15:E17"/>
    <mergeCell ref="F15:F17"/>
    <mergeCell ref="G15:G17"/>
    <mergeCell ref="D18:D20"/>
    <mergeCell ref="E18:E20"/>
    <mergeCell ref="F18:F20"/>
    <mergeCell ref="G18:G20"/>
    <mergeCell ref="A24:A26"/>
    <mergeCell ref="C24:C26"/>
    <mergeCell ref="D24:D26"/>
    <mergeCell ref="E24:E26"/>
    <mergeCell ref="F24:F26"/>
    <mergeCell ref="G24:G26"/>
    <mergeCell ref="A18:A20"/>
    <mergeCell ref="C18:C20"/>
    <mergeCell ref="G28:G30"/>
    <mergeCell ref="A31:A33"/>
    <mergeCell ref="C31:C33"/>
    <mergeCell ref="D31:D33"/>
    <mergeCell ref="E31:E33"/>
    <mergeCell ref="F31:F33"/>
    <mergeCell ref="G31:G33"/>
    <mergeCell ref="A36:A37"/>
    <mergeCell ref="C36:C37"/>
    <mergeCell ref="D36:D37"/>
    <mergeCell ref="E36:E37"/>
    <mergeCell ref="F36:F37"/>
    <mergeCell ref="G36:G37"/>
    <mergeCell ref="F34:F35"/>
    <mergeCell ref="G34:G35"/>
    <mergeCell ref="A28:A30"/>
    <mergeCell ref="C28:C30"/>
    <mergeCell ref="D28:D30"/>
    <mergeCell ref="E28:E30"/>
    <mergeCell ref="F28:F30"/>
    <mergeCell ref="F46:F49"/>
    <mergeCell ref="G46:G49"/>
    <mergeCell ref="A52:A54"/>
    <mergeCell ref="C52:C54"/>
    <mergeCell ref="D52:D54"/>
    <mergeCell ref="E52:E54"/>
    <mergeCell ref="F52:F54"/>
    <mergeCell ref="G52:G54"/>
    <mergeCell ref="A55:A57"/>
    <mergeCell ref="C55:C57"/>
    <mergeCell ref="D55:D57"/>
    <mergeCell ref="E55:E57"/>
    <mergeCell ref="F55:F57"/>
    <mergeCell ref="G55:G57"/>
    <mergeCell ref="A50:A51"/>
    <mergeCell ref="C50:C51"/>
    <mergeCell ref="D50:D51"/>
    <mergeCell ref="E50:E51"/>
    <mergeCell ref="F50:F51"/>
    <mergeCell ref="G50:G51"/>
  </mergeCells>
  <printOptions horizontalCentered="1"/>
  <pageMargins left="0.70866141732283472" right="0.70866141732283472" top="0.35433070866141736" bottom="0.74803149606299213" header="0.31496062992125984" footer="0.31496062992125984"/>
  <pageSetup paperSize="9" scale="83" orientation="portrait" r:id="rId1"/>
  <headerFooter>
    <oddFooter>Strona &amp;P z &amp;N</oddFooter>
  </headerFooter>
  <rowBreaks count="1" manualBreakCount="1">
    <brk id="4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Kocur</dc:creator>
  <cp:lastModifiedBy>Jan Kocur</cp:lastModifiedBy>
  <cp:lastPrinted>2020-01-31T13:15:04Z</cp:lastPrinted>
  <dcterms:created xsi:type="dcterms:W3CDTF">2019-05-21T07:02:34Z</dcterms:created>
  <dcterms:modified xsi:type="dcterms:W3CDTF">2020-02-03T07:35:16Z</dcterms:modified>
</cp:coreProperties>
</file>