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G9" i="1"/>
  <c r="I9" i="1" s="1"/>
  <c r="G10" i="1"/>
  <c r="G11" i="1"/>
  <c r="G12" i="1"/>
  <c r="G13" i="1"/>
  <c r="G14" i="1"/>
  <c r="G8" i="1"/>
  <c r="I8" i="1" s="1"/>
  <c r="G5" i="1"/>
  <c r="I5" i="1" s="1"/>
  <c r="I16" i="1" l="1"/>
</calcChain>
</file>

<file path=xl/sharedStrings.xml><?xml version="1.0" encoding="utf-8"?>
<sst xmlns="http://schemas.openxmlformats.org/spreadsheetml/2006/main" count="35" uniqueCount="28">
  <si>
    <t>L.p.</t>
  </si>
  <si>
    <t>Nazwa przedmiotu zamówienia</t>
  </si>
  <si>
    <t>Jm</t>
  </si>
  <si>
    <t>Ilość</t>
  </si>
  <si>
    <t>Cena jedn.(netto)/doba</t>
  </si>
  <si>
    <t>Maksymalna ilość kpl</t>
  </si>
  <si>
    <t xml:space="preserve">Wartość maksymalna netto </t>
  </si>
  <si>
    <t>Wartość maksymalna  brutto</t>
  </si>
  <si>
    <t>1.</t>
  </si>
  <si>
    <t>kpl.</t>
  </si>
  <si>
    <t>Wypożyczenie SPRZĘT WYSOKOGÓRSKI</t>
  </si>
  <si>
    <t>Wypożyczenie NARTY ZJAZDOWE</t>
  </si>
  <si>
    <t xml:space="preserve">  a) narty ski-turowe z fokami</t>
  </si>
  <si>
    <t xml:space="preserve">  b) buty ski-turowe</t>
  </si>
  <si>
    <t xml:space="preserve">  c) kije narciarskie dopasowane do wzrostu wypożyczających </t>
  </si>
  <si>
    <t xml:space="preserve">  d) harszle</t>
  </si>
  <si>
    <t xml:space="preserve">  e) raki</t>
  </si>
  <si>
    <t xml:space="preserve">  f) rakiety śnieżne</t>
  </si>
  <si>
    <t xml:space="preserve">  g) zestaw lawinowy ABC (łopata, sonda, detektor)</t>
  </si>
  <si>
    <t>2.</t>
  </si>
  <si>
    <t>3.</t>
  </si>
  <si>
    <t>SUMA (stanowi wartość maksymalna umowy)</t>
  </si>
  <si>
    <t>VAT (%)</t>
  </si>
  <si>
    <t>OPIS PRZEDMIOTU UMOWY</t>
  </si>
  <si>
    <t>ZESTAWIENIE ASORTYMENTOWO – WARTOŚCIOWE</t>
  </si>
  <si>
    <t xml:space="preserve">    a) narty zjazdowe,  
    b) buty narciarskie,
    c) gogle,
    d) kask,
    e) kije narciarskie dopasowane do wzrostu wypożyczających.  </t>
  </si>
  <si>
    <t>Planowane terminy szkoleń (ilość dni płatnych)
    a) turnus 09-13.01.2023 - 35 szkolonych (5 dni),
    b) turnus 16-20.01.2023 - 35 szkolonych (5 dni),
    c) turnus 23-27.01.2023 - 35 szkolonych (5 dni),
    d) turnus 30.01-03.02.2023 - 40 szkolonych (5 dni).
Maksymalna ilość zamówienia: 5 dni x 145 dób = 725 kpl</t>
  </si>
  <si>
    <t>Planowane terminy szkoleń (ilość dni płatnych)
    a) 06-17.02.2023r. (9 dni),
    b) 27.02-03.03.2023 r. (3 dni),
    c) 06-10.03.2023 r. (3 dni),
    d) 13-17.03.2023 r. (3 dni),
    e) 20-24.03.2023 r. (3 dni),
    f) 27-31.03.2023 r. (3 dni).
Maksymalna ilość dni – 24
Maksymalna ilość zamówienia – 240 kpl
Sprzęt będzie wypożyczany jako uzupełnienie posiadanego sprzętu przez Zamawiającego. Maksymalnie 10 kpl. w jednym turnusie.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</si>
</sst>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3" borderId="13" xfId="0" applyFont="1" applyFill="1" applyBorder="1" applyAlignment="1">
      <alignment wrapText="1"/>
    </xf>
    <xf numFmtId="0" fontId="0" fillId="3" borderId="14" xfId="0" applyFill="1" applyBorder="1" applyAlignment="1"/>
    <xf numFmtId="0" fontId="0" fillId="3" borderId="15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/>
    <xf numFmtId="0" fontId="0" fillId="2" borderId="19" xfId="0" applyFill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3" borderId="17" xfId="0" applyNumberFormat="1" applyFill="1" applyBorder="1" applyAlignment="1">
      <alignment horizontal="right" vertical="center"/>
    </xf>
    <xf numFmtId="4" fontId="0" fillId="2" borderId="11" xfId="0" applyNumberFormat="1" applyFill="1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1" fillId="0" borderId="21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A2" sqref="A2:I2"/>
    </sheetView>
  </sheetViews>
  <sheetFormatPr defaultRowHeight="15" x14ac:dyDescent="0.25"/>
  <cols>
    <col min="1" max="1" width="4.140625" customWidth="1"/>
    <col min="2" max="2" width="55.5703125" customWidth="1"/>
    <col min="3" max="3" width="6.42578125" customWidth="1"/>
    <col min="4" max="4" width="6.5703125" customWidth="1"/>
    <col min="5" max="5" width="12.140625" customWidth="1"/>
    <col min="6" max="6" width="12" customWidth="1"/>
    <col min="7" max="7" width="12.28515625" customWidth="1"/>
    <col min="9" max="9" width="17.5703125" customWidth="1"/>
  </cols>
  <sheetData>
    <row r="1" spans="1:9" ht="30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30" customHeight="1" thickBot="1" x14ac:dyDescent="0.3">
      <c r="A2" s="18" t="s">
        <v>24</v>
      </c>
      <c r="B2" s="18"/>
      <c r="C2" s="18"/>
      <c r="D2" s="18"/>
      <c r="E2" s="18"/>
      <c r="F2" s="18"/>
      <c r="G2" s="18"/>
      <c r="H2" s="18"/>
      <c r="I2" s="18"/>
    </row>
    <row r="3" spans="1:9" ht="60.75" thickBot="1" x14ac:dyDescent="0.3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22</v>
      </c>
      <c r="I3" s="22" t="s">
        <v>7</v>
      </c>
    </row>
    <row r="4" spans="1:9" x14ac:dyDescent="0.25">
      <c r="A4" s="4" t="s">
        <v>11</v>
      </c>
      <c r="B4" s="5"/>
      <c r="C4" s="5"/>
      <c r="D4" s="5"/>
      <c r="E4" s="5"/>
      <c r="F4" s="5"/>
      <c r="G4" s="5"/>
      <c r="H4" s="5"/>
      <c r="I4" s="6"/>
    </row>
    <row r="5" spans="1:9" ht="73.5" customHeight="1" x14ac:dyDescent="0.25">
      <c r="A5" s="23" t="s">
        <v>8</v>
      </c>
      <c r="B5" s="7" t="s">
        <v>25</v>
      </c>
      <c r="C5" s="8" t="s">
        <v>9</v>
      </c>
      <c r="D5" s="8">
        <v>1</v>
      </c>
      <c r="E5" s="8">
        <v>0</v>
      </c>
      <c r="F5" s="8">
        <v>725</v>
      </c>
      <c r="G5" s="8">
        <f>SUM(E5*F5)</f>
        <v>0</v>
      </c>
      <c r="H5" s="8"/>
      <c r="I5" s="19">
        <f>G5+(G5*H5/100)</f>
        <v>0</v>
      </c>
    </row>
    <row r="6" spans="1:9" ht="90.75" customHeight="1" thickBot="1" x14ac:dyDescent="0.3">
      <c r="A6" s="24"/>
      <c r="B6" s="9" t="s">
        <v>26</v>
      </c>
      <c r="C6" s="10"/>
      <c r="D6" s="10"/>
      <c r="E6" s="10"/>
      <c r="F6" s="10"/>
      <c r="G6" s="10"/>
      <c r="H6" s="10"/>
      <c r="I6" s="11"/>
    </row>
    <row r="7" spans="1:9" x14ac:dyDescent="0.25">
      <c r="A7" s="1" t="s">
        <v>10</v>
      </c>
      <c r="B7" s="2"/>
      <c r="C7" s="2"/>
      <c r="D7" s="2"/>
      <c r="E7" s="2"/>
      <c r="F7" s="2"/>
      <c r="G7" s="2"/>
      <c r="H7" s="2"/>
      <c r="I7" s="3"/>
    </row>
    <row r="8" spans="1:9" x14ac:dyDescent="0.25">
      <c r="A8" s="25" t="s">
        <v>19</v>
      </c>
      <c r="B8" s="12" t="s">
        <v>12</v>
      </c>
      <c r="C8" s="13" t="s">
        <v>9</v>
      </c>
      <c r="D8" s="13">
        <v>1</v>
      </c>
      <c r="E8" s="13">
        <v>0</v>
      </c>
      <c r="F8" s="13">
        <v>240</v>
      </c>
      <c r="G8" s="13">
        <f>SUM(E8*F8)</f>
        <v>0</v>
      </c>
      <c r="H8" s="13"/>
      <c r="I8" s="20">
        <f>G8+(G8*H8/100)</f>
        <v>0</v>
      </c>
    </row>
    <row r="9" spans="1:9" x14ac:dyDescent="0.25">
      <c r="A9" s="26"/>
      <c r="B9" s="12" t="s">
        <v>13</v>
      </c>
      <c r="C9" s="13" t="s">
        <v>9</v>
      </c>
      <c r="D9" s="13">
        <v>1</v>
      </c>
      <c r="E9" s="13">
        <v>0</v>
      </c>
      <c r="F9" s="13">
        <v>240</v>
      </c>
      <c r="G9" s="13">
        <f t="shared" ref="G9:G14" si="0">SUM(E9*F9)</f>
        <v>0</v>
      </c>
      <c r="H9" s="13"/>
      <c r="I9" s="20">
        <f t="shared" ref="I9:I14" si="1">G9+(G9*H9/100)</f>
        <v>0</v>
      </c>
    </row>
    <row r="10" spans="1:9" x14ac:dyDescent="0.25">
      <c r="A10" s="26"/>
      <c r="B10" s="12" t="s">
        <v>14</v>
      </c>
      <c r="C10" s="13" t="s">
        <v>9</v>
      </c>
      <c r="D10" s="13">
        <v>1</v>
      </c>
      <c r="E10" s="13">
        <v>0</v>
      </c>
      <c r="F10" s="13">
        <v>240</v>
      </c>
      <c r="G10" s="13">
        <f t="shared" si="0"/>
        <v>0</v>
      </c>
      <c r="H10" s="13"/>
      <c r="I10" s="20">
        <f t="shared" si="1"/>
        <v>0</v>
      </c>
    </row>
    <row r="11" spans="1:9" x14ac:dyDescent="0.25">
      <c r="A11" s="26"/>
      <c r="B11" s="12" t="s">
        <v>15</v>
      </c>
      <c r="C11" s="13" t="s">
        <v>9</v>
      </c>
      <c r="D11" s="13">
        <v>1</v>
      </c>
      <c r="E11" s="13">
        <v>0</v>
      </c>
      <c r="F11" s="13">
        <v>240</v>
      </c>
      <c r="G11" s="13">
        <f t="shared" si="0"/>
        <v>0</v>
      </c>
      <c r="H11" s="13"/>
      <c r="I11" s="20">
        <f t="shared" si="1"/>
        <v>0</v>
      </c>
    </row>
    <row r="12" spans="1:9" x14ac:dyDescent="0.25">
      <c r="A12" s="26"/>
      <c r="B12" s="12" t="s">
        <v>16</v>
      </c>
      <c r="C12" s="13" t="s">
        <v>9</v>
      </c>
      <c r="D12" s="13">
        <v>1</v>
      </c>
      <c r="E12" s="13">
        <v>0</v>
      </c>
      <c r="F12" s="13">
        <v>240</v>
      </c>
      <c r="G12" s="13">
        <f t="shared" si="0"/>
        <v>0</v>
      </c>
      <c r="H12" s="13"/>
      <c r="I12" s="20">
        <f t="shared" si="1"/>
        <v>0</v>
      </c>
    </row>
    <row r="13" spans="1:9" x14ac:dyDescent="0.25">
      <c r="A13" s="26"/>
      <c r="B13" s="12" t="s">
        <v>17</v>
      </c>
      <c r="C13" s="13" t="s">
        <v>9</v>
      </c>
      <c r="D13" s="13">
        <v>1</v>
      </c>
      <c r="E13" s="13">
        <v>0</v>
      </c>
      <c r="F13" s="13">
        <v>240</v>
      </c>
      <c r="G13" s="13">
        <f t="shared" si="0"/>
        <v>0</v>
      </c>
      <c r="H13" s="13"/>
      <c r="I13" s="20">
        <f t="shared" si="1"/>
        <v>0</v>
      </c>
    </row>
    <row r="14" spans="1:9" x14ac:dyDescent="0.25">
      <c r="A14" s="26"/>
      <c r="B14" s="12" t="s">
        <v>18</v>
      </c>
      <c r="C14" s="13" t="s">
        <v>9</v>
      </c>
      <c r="D14" s="13">
        <v>1</v>
      </c>
      <c r="E14" s="13">
        <v>0</v>
      </c>
      <c r="F14" s="13">
        <v>240</v>
      </c>
      <c r="G14" s="13">
        <f t="shared" si="0"/>
        <v>0</v>
      </c>
      <c r="H14" s="13"/>
      <c r="I14" s="20">
        <f t="shared" si="1"/>
        <v>0</v>
      </c>
    </row>
    <row r="15" spans="1:9" ht="149.25" customHeight="1" thickBot="1" x14ac:dyDescent="0.3">
      <c r="A15" s="26"/>
      <c r="B15" s="14" t="s">
        <v>27</v>
      </c>
      <c r="C15" s="15"/>
      <c r="D15" s="15"/>
      <c r="E15" s="15"/>
      <c r="F15" s="15"/>
      <c r="G15" s="15"/>
      <c r="H15" s="15"/>
      <c r="I15" s="16"/>
    </row>
    <row r="16" spans="1:9" ht="30" customHeight="1" thickBot="1" x14ac:dyDescent="0.3">
      <c r="A16" s="27" t="s">
        <v>20</v>
      </c>
      <c r="B16" s="28" t="s">
        <v>21</v>
      </c>
      <c r="C16" s="29"/>
      <c r="D16" s="29"/>
      <c r="E16" s="29"/>
      <c r="F16" s="29"/>
      <c r="G16" s="29"/>
      <c r="H16" s="30"/>
      <c r="I16" s="31">
        <f>SUM(I5+I8+I9+I10+I11+I12+I13+I14)</f>
        <v>0</v>
      </c>
    </row>
  </sheetData>
  <mergeCells count="9">
    <mergeCell ref="B16:H16"/>
    <mergeCell ref="A1:I1"/>
    <mergeCell ref="A2:I2"/>
    <mergeCell ref="A4:I4"/>
    <mergeCell ref="A7:I7"/>
    <mergeCell ref="A8:A15"/>
    <mergeCell ref="B15:I15"/>
    <mergeCell ref="A5:A6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2022-12-07T09:04:41Z</dcterms:modified>
</cp:coreProperties>
</file>