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blazej.gola\Desktop\"/>
    </mc:Choice>
  </mc:AlternateContent>
  <xr:revisionPtr revIDLastSave="0" documentId="8_{C2593D53-4E7C-416E-AECF-E8772DEE86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39" i="1"/>
  <c r="G11" i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8" i="1"/>
  <c r="G29" i="1"/>
  <c r="G30" i="1"/>
  <c r="G31" i="1"/>
  <c r="G40" i="1"/>
  <c r="G41" i="1"/>
  <c r="G42" i="1"/>
  <c r="G7" i="1"/>
  <c r="G8" i="1"/>
  <c r="G9" i="1"/>
  <c r="G6" i="1"/>
  <c r="G44" i="1" l="1"/>
  <c r="G45" i="1" s="1"/>
  <c r="G46" i="1" s="1"/>
</calcChain>
</file>

<file path=xl/sharedStrings.xml><?xml version="1.0" encoding="utf-8"?>
<sst xmlns="http://schemas.openxmlformats.org/spreadsheetml/2006/main" count="157" uniqueCount="108">
  <si>
    <t>KOSZTORYS OFERTOWY</t>
  </si>
  <si>
    <t>Budowa drogi leśnej nr 37 w DSD na terenie leśnictw Cisów i Sieraków</t>
  </si>
  <si>
    <t>Lp.</t>
  </si>
  <si>
    <t>Nr spec. technicz.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</si>
  <si>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</si>
  <si>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</si>
  <si>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</si>
  <si>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</si>
  <si>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</si>
  <si>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</si>
  <si>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</si>
  <si>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</si>
  <si>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</si>
  <si>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</si>
  <si>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</si>
  <si>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</si>
  <si>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Przygotowanie terenu pod budowę</t>
  </si>
  <si>
    <t>D-01.01.01</t>
  </si>
  <si>
    <t>Roboty pomiarowe przy liniowych robotach ziemnych - trasa dróg w terenie pagórkowatym</t>
  </si>
  <si>
    <t>km</t>
  </si>
  <si>
    <t>D-01.02.01</t>
  </si>
  <si>
    <t>Karczowanie pni drzew wraz z utylizacją po stronie wykonawcy (Powierzchnia inwestycji)</t>
  </si>
  <si>
    <t>ha</t>
  </si>
  <si>
    <t>D-01.02.02a</t>
  </si>
  <si>
    <t>Usunięcie warstwy ziemi urodzajnej (humusu) i warstw niekonstrukcyjnych  na pełną głębokość zalegania (przyjęto grubość  30 cm) za pomocą sprzętu zmechanizowanego- z wywiezieniem i zagospodarowaniem po stronie wykonawcy</t>
  </si>
  <si>
    <t>m2</t>
  </si>
  <si>
    <t>D-01.02.04</t>
  </si>
  <si>
    <t>Rozebranie przepustów rurowych - rury betonowe</t>
  </si>
  <si>
    <t>m</t>
  </si>
  <si>
    <t>Roboty w zakresie przygotowania terenu pod budowę i roboty ziemne</t>
  </si>
  <si>
    <t>D-02.01.01</t>
  </si>
  <si>
    <t>Roboty ziemne wykonywane koparkami kołowymi   - wykopy -  do wykorzystania na miejscu</t>
  </si>
  <si>
    <t>m3</t>
  </si>
  <si>
    <t>Roboty ziemne wykonywane koparkami podsiębiernymi o poj. łyżki 0.40 m3 w gruncie kat. III z transportem urobku samochodami samowyładowczymi - wykopy wraz z wywiezieniem poza teren Nadleśnictwa  i zagospodarowaniem urobku po stronie w wykonawcy</t>
  </si>
  <si>
    <t>Wykopy rowów odpływowych w gruncie kat. III-IV o szerokości dna 0,4m ze nachyleniem skarp 1:1,5 z wypłyceniem do terenu</t>
  </si>
  <si>
    <t>8</t>
  </si>
  <si>
    <t>D-02.03.01</t>
  </si>
  <si>
    <t>Formowanie i zagęszczanie nasypów o wys. do 3.0 m spycharkami - ziemia pochodząca z wykopów</t>
  </si>
  <si>
    <t>9</t>
  </si>
  <si>
    <t>Formowanie i zagęszczanie nasypów o wys. do 3.0 m spycharkami - ziemia pochodząca z wykopów grunt nad warstwą odsączającą pod poboczem</t>
  </si>
  <si>
    <t>10</t>
  </si>
  <si>
    <t>D-04.01.01</t>
  </si>
  <si>
    <t>Mechaniczne profilowanie i zagęszczenie podłoża pod warstwy konstrukcyjne nawierzchni w gruncie kat. I-IV</t>
  </si>
  <si>
    <t>Odwodnienie drogi</t>
  </si>
  <si>
    <t>11</t>
  </si>
  <si>
    <t>D-03.01.03a</t>
  </si>
  <si>
    <t>Przepusty  - PEHD o śr. 40 cm wraz wykonaniem wykopów i zasypką oraz ławy z kruszywa</t>
  </si>
  <si>
    <t>12</t>
  </si>
  <si>
    <t>Przepusty  - PEHD o śr. 60 cm wraz wykonaniem wykopów i zasypką oraz ławy z kruszywa</t>
  </si>
  <si>
    <t>13</t>
  </si>
  <si>
    <t>Przepusty rurowe  - ścianki czołowe - ze skrzydełkami  dla rur PEHD o śr. 40 cm</t>
  </si>
  <si>
    <t>ściank.</t>
  </si>
  <si>
    <t>14</t>
  </si>
  <si>
    <t>Przepusty rurowe  - ścianki czołowe - ze skrzydełkami  dla rur PEHD o śr. 60 cm</t>
  </si>
  <si>
    <t>15</t>
  </si>
  <si>
    <t>D-06.01.01</t>
  </si>
  <si>
    <t>Obrukowania skarp i dna  rowów z kamienia dzikówki (gr. kamienia 7-10 cm) na na zaprawie betonowej C16/20 gr. 10cm z zalaniem  spoin zaprawą - wyloty przepustów, skarpa drogi, dna rowu i przeciwskarpa wysokości 50cm</t>
  </si>
  <si>
    <t>Fundamentowanie dróg</t>
  </si>
  <si>
    <t>16</t>
  </si>
  <si>
    <t>D-04.05.01</t>
  </si>
  <si>
    <t>Stabilizacja podłoża wapnem przy użyciu zespołu do stabilizacji - grunt rodzimy, grubość warstwy po zagęszczeniu 25 cm</t>
  </si>
  <si>
    <t>17</t>
  </si>
  <si>
    <t>D-04.02.01</t>
  </si>
  <si>
    <t>Warstwy odsączająca  z piasku grubego lub pospółki o wodoprzepuszczalności min. 8m/dobę w korycie lub na całej szerokości drogi, wykonanie i zagęszczanie mechaniczne - grubość warstwy po zagęszczeniu 20 cm</t>
  </si>
  <si>
    <t>18</t>
  </si>
  <si>
    <t>D-04.02.02a</t>
  </si>
  <si>
    <t>Wzmocnienie podbudowy z kruszywa georusztem (geosiatką o sztywnych węzłach) o wytrzymałości 20/20kN/m  rozkładane ręcznie lub mechanicznie</t>
  </si>
  <si>
    <t>Roboty w zakresie nawierzchni dróg</t>
  </si>
  <si>
    <t>19</t>
  </si>
  <si>
    <t>Mechaniczne profilowanie i zagęszczenie podłoża pod warstwy konstrukcyjne nawierzchni w gruncie kat. I-IV - pobocza</t>
  </si>
  <si>
    <t>20</t>
  </si>
  <si>
    <t>D-06.03.01a</t>
  </si>
  <si>
    <t>Nawierzchnia z kruszywa łamanego - pobocza - grubość po zagęszczeniu 9 cm - kruszywo niesortowane 0-31,5 - kolorystyka odróżniająca się od nawierzchni jezdni</t>
  </si>
  <si>
    <t>21</t>
  </si>
  <si>
    <t>D-04.04.02</t>
  </si>
  <si>
    <t>Nawierzchnia z kruszywa łamanego dolna warstwa, kruszywo 31,5-63mm  - grubość po zagęszczeniu 18 cm</t>
  </si>
  <si>
    <t>22</t>
  </si>
  <si>
    <t>D-05.01.04a</t>
  </si>
  <si>
    <t>Nawierzchnia z kruszywa łamanego górna warstwa  -  grubość po zagęszczeniu 9 cm - frakcja 4-31,5 mm ze zwałowaniem i miałowaniem</t>
  </si>
  <si>
    <t>Mulda przelewowa</t>
  </si>
  <si>
    <t>23</t>
  </si>
  <si>
    <t>Podbudowa z piasku stabilizowanego cementem z przywozu- grubość podbudowy po zagęszczeniu 20 cm  wytrzymałość C3/4 - mulda przelewowa</t>
  </si>
  <si>
    <t>24</t>
  </si>
  <si>
    <t>D-05.02.02</t>
  </si>
  <si>
    <t>Brukowanie muldy przelewowej kamieniem brukowym o wysokości 16-20cm wraz z wypełnieniem spoin zaprawą betonową C20/25 na podsypce cem. piaskowej 1:2 gr. 5cm</t>
  </si>
  <si>
    <t>25</t>
  </si>
  <si>
    <t>D-08.01.01</t>
  </si>
  <si>
    <t>Ława pod krawężniki betonowa z oporem</t>
  </si>
  <si>
    <t>26</t>
  </si>
  <si>
    <t>Krawężniki betonowe wtopione o wymiarach 15x30 cm na podsypce cementowo-piaskowej gr. 5cm</t>
  </si>
  <si>
    <t>27</t>
  </si>
  <si>
    <t>D-08.01.01b</t>
  </si>
  <si>
    <t>Obrukowania skarp i dna  rowów z kamieniem łupanym tzw. dzikówką lub  gr.  (7-10 cm) na zaprawie betonowej C16/20 gr. 10cm z zalaniem  spoin zaprawą - rowy przy muldach przelewowych</t>
  </si>
  <si>
    <t>Roboty wykończeniowe i inne roboty</t>
  </si>
  <si>
    <t>28</t>
  </si>
  <si>
    <t>Humusowanie skarp z wykonaniem hydroobsiewu przy grubości warstwy humusu 10 cm</t>
  </si>
  <si>
    <t>29</t>
  </si>
  <si>
    <t>D-07.02.01</t>
  </si>
  <si>
    <t>Słupki do znaków drogowych z rur stalowych o śr. 70 mm</t>
  </si>
  <si>
    <t>szt.</t>
  </si>
  <si>
    <t>30</t>
  </si>
  <si>
    <t>Zakup i montaż tablic informacyjnych TL-1</t>
  </si>
  <si>
    <t>kpl</t>
  </si>
  <si>
    <t>31</t>
  </si>
  <si>
    <t>Inwentaryzacja geodezyjna powykonawcza</t>
  </si>
  <si>
    <t>RAZEM kosztorys netto</t>
  </si>
  <si>
    <t>VAT 23%</t>
  </si>
  <si>
    <t>RAZEM kosztorys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</si>
</sst>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8"/>
      <color theme="0"/>
      <name val="Century Gothic"/>
      <family val="2"/>
      <charset val="238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 wrapText="1" justifyLastLine="1"/>
    </xf>
    <xf numFmtId="164" fontId="4" fillId="3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 justifyLastLine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justifyLastLine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46"/>
  <sheetViews>
    <sheetView tabSelected="1" topLeftCell="A25" workbookViewId="0">
      <selection activeCell="E31" sqref="E31"/>
    </sheetView>
  </sheetViews>
  <sheetFormatPr defaultRowHeight="14.4" x14ac:dyDescent="0.3"/>
  <cols>
    <col min="1" max="1" width="14.33203125" customWidth="1"/>
    <col min="2" max="2" width="28.5546875" customWidth="1"/>
    <col min="3" max="3" width="57.109375" customWidth="1"/>
    <col min="4" max="4" width="10.88671875" customWidth="1"/>
    <col min="5" max="7" width="14.33203125" customWidth="1"/>
  </cols>
  <sheetData>
    <row r="1" spans="1:7" ht="19.8" x14ac:dyDescent="0.3">
      <c r="A1" s="9" t="s">
        <v>0</v>
      </c>
      <c r="B1" s="9"/>
      <c r="C1" s="9"/>
      <c r="D1" s="9"/>
      <c r="E1" s="9"/>
      <c r="F1" s="9"/>
      <c r="G1" s="9"/>
    </row>
    <row r="2" spans="1:7" ht="17.399999999999999" x14ac:dyDescent="0.3">
      <c r="A2" s="10" t="s">
        <v>1</v>
      </c>
      <c r="B2" s="10"/>
      <c r="C2" s="10"/>
      <c r="D2" s="10"/>
      <c r="E2" s="10"/>
      <c r="F2" s="10"/>
      <c r="G2" s="10"/>
    </row>
    <row r="3" spans="1:7" s="8" customFormat="1" ht="30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x14ac:dyDescent="0.3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15</v>
      </c>
    </row>
    <row r="5" spans="1:7" x14ac:dyDescent="0.3">
      <c r="A5" s="2" t="s">
        <v>9</v>
      </c>
      <c r="B5" s="2"/>
      <c r="C5" s="2" t="s">
        <v>16</v>
      </c>
      <c r="D5" s="2"/>
      <c r="E5" s="2"/>
      <c r="F5" s="2"/>
      <c r="G5" s="2"/>
    </row>
    <row r="6" spans="1:7" ht="27.6" x14ac:dyDescent="0.3">
      <c r="A6" s="3" t="s">
        <v>9</v>
      </c>
      <c r="B6" s="3" t="s">
        <v>17</v>
      </c>
      <c r="C6" s="3" t="s">
        <v>18</v>
      </c>
      <c r="D6" s="3" t="s">
        <v>19</v>
      </c>
      <c r="E6" s="4">
        <v>1.49</v>
      </c>
      <c r="F6" s="5">
        <v>0</v>
      </c>
      <c r="G6" s="5">
        <f>ROUND(E6*F6,2)</f>
        <v>0</v>
      </c>
    </row>
    <row r="7" spans="1:7" ht="27.6" x14ac:dyDescent="0.3">
      <c r="A7" s="3" t="s">
        <v>10</v>
      </c>
      <c r="B7" s="3" t="s">
        <v>20</v>
      </c>
      <c r="C7" s="3" t="s">
        <v>21</v>
      </c>
      <c r="D7" s="3" t="s">
        <v>22</v>
      </c>
      <c r="E7" s="4">
        <v>2.3170000000000002</v>
      </c>
      <c r="F7" s="5">
        <v>0</v>
      </c>
      <c r="G7" s="5">
        <f t="shared" ref="G7:G42" si="0">ROUND(E7*F7,2)</f>
        <v>0</v>
      </c>
    </row>
    <row r="8" spans="1:7" ht="69" x14ac:dyDescent="0.3">
      <c r="A8" s="3" t="s">
        <v>11</v>
      </c>
      <c r="B8" s="3" t="s">
        <v>23</v>
      </c>
      <c r="C8" s="3" t="s">
        <v>24</v>
      </c>
      <c r="D8" s="3" t="s">
        <v>25</v>
      </c>
      <c r="E8" s="4">
        <v>23168.34</v>
      </c>
      <c r="F8" s="5">
        <v>0</v>
      </c>
      <c r="G8" s="5">
        <f t="shared" si="0"/>
        <v>0</v>
      </c>
    </row>
    <row r="9" spans="1:7" x14ac:dyDescent="0.3">
      <c r="A9" s="3" t="s">
        <v>12</v>
      </c>
      <c r="B9" s="3" t="s">
        <v>26</v>
      </c>
      <c r="C9" s="3" t="s">
        <v>27</v>
      </c>
      <c r="D9" s="3" t="s">
        <v>28</v>
      </c>
      <c r="E9" s="4">
        <v>12</v>
      </c>
      <c r="F9" s="5">
        <v>0</v>
      </c>
      <c r="G9" s="5">
        <f t="shared" si="0"/>
        <v>0</v>
      </c>
    </row>
    <row r="10" spans="1:7" ht="27.6" x14ac:dyDescent="0.3">
      <c r="A10" s="2" t="s">
        <v>10</v>
      </c>
      <c r="B10" s="2"/>
      <c r="C10" s="2" t="s">
        <v>29</v>
      </c>
      <c r="D10" s="2"/>
      <c r="E10" s="2"/>
      <c r="F10" s="2"/>
      <c r="G10" s="2"/>
    </row>
    <row r="11" spans="1:7" ht="27.6" x14ac:dyDescent="0.3">
      <c r="A11" s="3" t="s">
        <v>13</v>
      </c>
      <c r="B11" s="3" t="s">
        <v>30</v>
      </c>
      <c r="C11" s="3" t="s">
        <v>31</v>
      </c>
      <c r="D11" s="3" t="s">
        <v>32</v>
      </c>
      <c r="E11" s="4">
        <v>2106.7199999999998</v>
      </c>
      <c r="F11" s="5">
        <v>0</v>
      </c>
      <c r="G11" s="5">
        <f t="shared" si="0"/>
        <v>0</v>
      </c>
    </row>
    <row r="12" spans="1:7" ht="69" x14ac:dyDescent="0.3">
      <c r="A12" s="3" t="s">
        <v>14</v>
      </c>
      <c r="B12" s="3" t="s">
        <v>30</v>
      </c>
      <c r="C12" s="3" t="s">
        <v>33</v>
      </c>
      <c r="D12" s="3" t="s">
        <v>32</v>
      </c>
      <c r="E12" s="4">
        <v>1471.259</v>
      </c>
      <c r="F12" s="5">
        <v>0</v>
      </c>
      <c r="G12" s="5">
        <f t="shared" si="0"/>
        <v>0</v>
      </c>
    </row>
    <row r="13" spans="1:7" ht="41.4" x14ac:dyDescent="0.3">
      <c r="A13" s="3" t="s">
        <v>15</v>
      </c>
      <c r="B13" s="3" t="s">
        <v>30</v>
      </c>
      <c r="C13" s="3" t="s">
        <v>34</v>
      </c>
      <c r="D13" s="3" t="s">
        <v>32</v>
      </c>
      <c r="E13" s="4">
        <v>35</v>
      </c>
      <c r="F13" s="5">
        <v>0</v>
      </c>
      <c r="G13" s="5">
        <f t="shared" si="0"/>
        <v>0</v>
      </c>
    </row>
    <row r="14" spans="1:7" ht="27.6" x14ac:dyDescent="0.3">
      <c r="A14" s="3" t="s">
        <v>35</v>
      </c>
      <c r="B14" s="3" t="s">
        <v>36</v>
      </c>
      <c r="C14" s="3" t="s">
        <v>37</v>
      </c>
      <c r="D14" s="3" t="s">
        <v>32</v>
      </c>
      <c r="E14" s="4">
        <v>2106.7199999999998</v>
      </c>
      <c r="F14" s="5">
        <v>0</v>
      </c>
      <c r="G14" s="5">
        <f t="shared" si="0"/>
        <v>0</v>
      </c>
    </row>
    <row r="15" spans="1:7" ht="41.4" x14ac:dyDescent="0.3">
      <c r="A15" s="3" t="s">
        <v>38</v>
      </c>
      <c r="B15" s="3" t="s">
        <v>36</v>
      </c>
      <c r="C15" s="3" t="s">
        <v>39</v>
      </c>
      <c r="D15" s="3" t="s">
        <v>32</v>
      </c>
      <c r="E15" s="4">
        <v>513.01099999999997</v>
      </c>
      <c r="F15" s="5">
        <v>0</v>
      </c>
      <c r="G15" s="5">
        <f t="shared" si="0"/>
        <v>0</v>
      </c>
    </row>
    <row r="16" spans="1:7" ht="27.6" x14ac:dyDescent="0.3">
      <c r="A16" s="3" t="s">
        <v>40</v>
      </c>
      <c r="B16" s="3" t="s">
        <v>41</v>
      </c>
      <c r="C16" s="3" t="s">
        <v>42</v>
      </c>
      <c r="D16" s="3" t="s">
        <v>25</v>
      </c>
      <c r="E16" s="4">
        <v>16837.77</v>
      </c>
      <c r="F16" s="5">
        <v>0</v>
      </c>
      <c r="G16" s="5">
        <f t="shared" si="0"/>
        <v>0</v>
      </c>
    </row>
    <row r="17" spans="1:7" x14ac:dyDescent="0.3">
      <c r="A17" s="2" t="s">
        <v>11</v>
      </c>
      <c r="B17" s="2"/>
      <c r="C17" s="2" t="s">
        <v>43</v>
      </c>
      <c r="D17" s="2"/>
      <c r="E17" s="2"/>
      <c r="F17" s="2"/>
      <c r="G17" s="2"/>
    </row>
    <row r="18" spans="1:7" ht="27.6" x14ac:dyDescent="0.3">
      <c r="A18" s="3" t="s">
        <v>44</v>
      </c>
      <c r="B18" s="3" t="s">
        <v>45</v>
      </c>
      <c r="C18" s="3" t="s">
        <v>46</v>
      </c>
      <c r="D18" s="3" t="s">
        <v>28</v>
      </c>
      <c r="E18" s="4">
        <v>85.5</v>
      </c>
      <c r="F18" s="5">
        <v>0</v>
      </c>
      <c r="G18" s="5">
        <f t="shared" si="0"/>
        <v>0</v>
      </c>
    </row>
    <row r="19" spans="1:7" ht="27.6" x14ac:dyDescent="0.3">
      <c r="A19" s="3" t="s">
        <v>47</v>
      </c>
      <c r="B19" s="3" t="s">
        <v>45</v>
      </c>
      <c r="C19" s="3" t="s">
        <v>48</v>
      </c>
      <c r="D19" s="3" t="s">
        <v>28</v>
      </c>
      <c r="E19" s="4">
        <v>19</v>
      </c>
      <c r="F19" s="5">
        <v>0</v>
      </c>
      <c r="G19" s="5">
        <f t="shared" si="0"/>
        <v>0</v>
      </c>
    </row>
    <row r="20" spans="1:7" ht="27.6" x14ac:dyDescent="0.3">
      <c r="A20" s="3" t="s">
        <v>49</v>
      </c>
      <c r="B20" s="3" t="s">
        <v>45</v>
      </c>
      <c r="C20" s="3" t="s">
        <v>50</v>
      </c>
      <c r="D20" s="3" t="s">
        <v>51</v>
      </c>
      <c r="E20" s="4">
        <v>24</v>
      </c>
      <c r="F20" s="5">
        <v>0</v>
      </c>
      <c r="G20" s="5">
        <f t="shared" si="0"/>
        <v>0</v>
      </c>
    </row>
    <row r="21" spans="1:7" ht="27.6" x14ac:dyDescent="0.3">
      <c r="A21" s="3" t="s">
        <v>52</v>
      </c>
      <c r="B21" s="3" t="s">
        <v>45</v>
      </c>
      <c r="C21" s="3" t="s">
        <v>53</v>
      </c>
      <c r="D21" s="3" t="s">
        <v>51</v>
      </c>
      <c r="E21" s="4">
        <v>4</v>
      </c>
      <c r="F21" s="5">
        <v>0</v>
      </c>
      <c r="G21" s="5">
        <f t="shared" si="0"/>
        <v>0</v>
      </c>
    </row>
    <row r="22" spans="1:7" ht="55.2" x14ac:dyDescent="0.3">
      <c r="A22" s="3" t="s">
        <v>54</v>
      </c>
      <c r="B22" s="3" t="s">
        <v>55</v>
      </c>
      <c r="C22" s="3" t="s">
        <v>56</v>
      </c>
      <c r="D22" s="3" t="s">
        <v>25</v>
      </c>
      <c r="E22" s="4">
        <v>252</v>
      </c>
      <c r="F22" s="5">
        <v>0</v>
      </c>
      <c r="G22" s="5">
        <f t="shared" si="0"/>
        <v>0</v>
      </c>
    </row>
    <row r="23" spans="1:7" x14ac:dyDescent="0.3">
      <c r="A23" s="2" t="s">
        <v>12</v>
      </c>
      <c r="B23" s="2"/>
      <c r="C23" s="2" t="s">
        <v>57</v>
      </c>
      <c r="D23" s="2"/>
      <c r="E23" s="2"/>
      <c r="F23" s="2"/>
      <c r="G23" s="2"/>
    </row>
    <row r="24" spans="1:7" ht="41.4" x14ac:dyDescent="0.3">
      <c r="A24" s="3" t="s">
        <v>58</v>
      </c>
      <c r="B24" s="3" t="s">
        <v>59</v>
      </c>
      <c r="C24" s="3" t="s">
        <v>60</v>
      </c>
      <c r="D24" s="3" t="s">
        <v>25</v>
      </c>
      <c r="E24" s="4">
        <v>10957.48</v>
      </c>
      <c r="F24" s="5">
        <v>0</v>
      </c>
      <c r="G24" s="5">
        <f t="shared" si="0"/>
        <v>0</v>
      </c>
    </row>
    <row r="25" spans="1:7" ht="55.2" x14ac:dyDescent="0.3">
      <c r="A25" s="3" t="s">
        <v>61</v>
      </c>
      <c r="B25" s="3" t="s">
        <v>62</v>
      </c>
      <c r="C25" s="3" t="s">
        <v>63</v>
      </c>
      <c r="D25" s="3" t="s">
        <v>25</v>
      </c>
      <c r="E25" s="4">
        <v>10286.6</v>
      </c>
      <c r="F25" s="5">
        <v>0</v>
      </c>
      <c r="G25" s="5">
        <f t="shared" si="0"/>
        <v>0</v>
      </c>
    </row>
    <row r="26" spans="1:7" ht="41.4" x14ac:dyDescent="0.3">
      <c r="A26" s="3" t="s">
        <v>64</v>
      </c>
      <c r="B26" s="3" t="s">
        <v>65</v>
      </c>
      <c r="C26" s="3" t="s">
        <v>66</v>
      </c>
      <c r="D26" s="3" t="s">
        <v>25</v>
      </c>
      <c r="E26" s="4">
        <v>15936.468000000001</v>
      </c>
      <c r="F26" s="5">
        <v>0</v>
      </c>
      <c r="G26" s="5">
        <f t="shared" si="0"/>
        <v>0</v>
      </c>
    </row>
    <row r="27" spans="1:7" x14ac:dyDescent="0.3">
      <c r="A27" s="2" t="s">
        <v>13</v>
      </c>
      <c r="B27" s="2"/>
      <c r="C27" s="2" t="s">
        <v>67</v>
      </c>
      <c r="D27" s="2"/>
      <c r="E27" s="2"/>
      <c r="F27" s="2"/>
      <c r="G27" s="2"/>
    </row>
    <row r="28" spans="1:7" ht="41.4" x14ac:dyDescent="0.3">
      <c r="A28" s="3" t="s">
        <v>68</v>
      </c>
      <c r="B28" s="3" t="s">
        <v>41</v>
      </c>
      <c r="C28" s="3" t="s">
        <v>69</v>
      </c>
      <c r="D28" s="3" t="s">
        <v>25</v>
      </c>
      <c r="E28" s="4">
        <v>2850.12</v>
      </c>
      <c r="F28" s="5">
        <v>0</v>
      </c>
      <c r="G28" s="5">
        <f t="shared" si="0"/>
        <v>0</v>
      </c>
    </row>
    <row r="29" spans="1:7" ht="41.4" x14ac:dyDescent="0.3">
      <c r="A29" s="3" t="s">
        <v>70</v>
      </c>
      <c r="B29" s="3" t="s">
        <v>71</v>
      </c>
      <c r="C29" s="3" t="s">
        <v>72</v>
      </c>
      <c r="D29" s="3" t="s">
        <v>25</v>
      </c>
      <c r="E29" s="4">
        <v>2850.12</v>
      </c>
      <c r="F29" s="5">
        <v>0</v>
      </c>
      <c r="G29" s="5">
        <f t="shared" si="0"/>
        <v>0</v>
      </c>
    </row>
    <row r="30" spans="1:7" ht="27.6" x14ac:dyDescent="0.3">
      <c r="A30" s="3" t="s">
        <v>73</v>
      </c>
      <c r="B30" s="3" t="s">
        <v>74</v>
      </c>
      <c r="C30" s="3" t="s">
        <v>75</v>
      </c>
      <c r="D30" s="3" t="s">
        <v>25</v>
      </c>
      <c r="E30" s="4">
        <v>12067.82</v>
      </c>
      <c r="F30" s="5">
        <v>0</v>
      </c>
      <c r="G30" s="5">
        <f t="shared" si="0"/>
        <v>0</v>
      </c>
    </row>
    <row r="31" spans="1:7" ht="41.4" x14ac:dyDescent="0.3">
      <c r="A31" s="3" t="s">
        <v>76</v>
      </c>
      <c r="B31" s="3" t="s">
        <v>77</v>
      </c>
      <c r="C31" s="3" t="s">
        <v>78</v>
      </c>
      <c r="D31" s="3" t="s">
        <v>25</v>
      </c>
      <c r="E31" s="4">
        <v>11385.8</v>
      </c>
      <c r="F31" s="5">
        <v>0</v>
      </c>
      <c r="G31" s="5">
        <f t="shared" si="0"/>
        <v>0</v>
      </c>
    </row>
    <row r="32" spans="1:7" x14ac:dyDescent="0.3">
      <c r="A32" s="2" t="s">
        <v>14</v>
      </c>
      <c r="B32" s="2"/>
      <c r="C32" s="2" t="s">
        <v>79</v>
      </c>
      <c r="D32" s="2"/>
      <c r="E32" s="2"/>
      <c r="F32" s="2"/>
      <c r="G32" s="2"/>
    </row>
    <row r="33" spans="1:7" ht="41.4" x14ac:dyDescent="0.3">
      <c r="A33" s="3" t="s">
        <v>80</v>
      </c>
      <c r="B33" s="3" t="s">
        <v>59</v>
      </c>
      <c r="C33" s="3" t="s">
        <v>81</v>
      </c>
      <c r="D33" s="3" t="s">
        <v>25</v>
      </c>
      <c r="E33" s="4">
        <v>39.6</v>
      </c>
      <c r="F33" s="5">
        <v>0</v>
      </c>
      <c r="G33" s="5">
        <f t="shared" si="0"/>
        <v>0</v>
      </c>
    </row>
    <row r="34" spans="1:7" ht="55.2" x14ac:dyDescent="0.3">
      <c r="A34" s="3" t="s">
        <v>82</v>
      </c>
      <c r="B34" s="3" t="s">
        <v>83</v>
      </c>
      <c r="C34" s="3" t="s">
        <v>84</v>
      </c>
      <c r="D34" s="3" t="s">
        <v>25</v>
      </c>
      <c r="E34" s="4">
        <v>175</v>
      </c>
      <c r="F34" s="5">
        <v>0</v>
      </c>
      <c r="G34" s="5">
        <f t="shared" si="0"/>
        <v>0</v>
      </c>
    </row>
    <row r="35" spans="1:7" x14ac:dyDescent="0.3">
      <c r="A35" s="3" t="s">
        <v>85</v>
      </c>
      <c r="B35" s="3" t="s">
        <v>86</v>
      </c>
      <c r="C35" s="3" t="s">
        <v>87</v>
      </c>
      <c r="D35" s="3" t="s">
        <v>32</v>
      </c>
      <c r="E35" s="4">
        <v>0.31900000000000001</v>
      </c>
      <c r="F35" s="5">
        <v>0</v>
      </c>
      <c r="G35" s="5">
        <f t="shared" si="0"/>
        <v>0</v>
      </c>
    </row>
    <row r="36" spans="1:7" ht="27.6" x14ac:dyDescent="0.3">
      <c r="A36" s="3" t="s">
        <v>88</v>
      </c>
      <c r="B36" s="3" t="s">
        <v>86</v>
      </c>
      <c r="C36" s="3" t="s">
        <v>89</v>
      </c>
      <c r="D36" s="3" t="s">
        <v>28</v>
      </c>
      <c r="E36" s="4">
        <v>5.5</v>
      </c>
      <c r="F36" s="5">
        <v>0</v>
      </c>
      <c r="G36" s="5">
        <f t="shared" si="0"/>
        <v>0</v>
      </c>
    </row>
    <row r="37" spans="1:7" ht="55.2" x14ac:dyDescent="0.3">
      <c r="A37" s="3" t="s">
        <v>90</v>
      </c>
      <c r="B37" s="3" t="s">
        <v>91</v>
      </c>
      <c r="C37" s="3" t="s">
        <v>92</v>
      </c>
      <c r="D37" s="3" t="s">
        <v>25</v>
      </c>
      <c r="E37" s="4">
        <v>35</v>
      </c>
      <c r="F37" s="5">
        <v>0</v>
      </c>
      <c r="G37" s="5">
        <f t="shared" si="0"/>
        <v>0</v>
      </c>
    </row>
    <row r="38" spans="1:7" x14ac:dyDescent="0.3">
      <c r="A38" s="2" t="s">
        <v>15</v>
      </c>
      <c r="B38" s="2"/>
      <c r="C38" s="2" t="s">
        <v>93</v>
      </c>
      <c r="D38" s="2"/>
      <c r="E38" s="2"/>
      <c r="F38" s="2"/>
      <c r="G38" s="2"/>
    </row>
    <row r="39" spans="1:7" ht="27.6" x14ac:dyDescent="0.3">
      <c r="A39" s="3" t="s">
        <v>94</v>
      </c>
      <c r="B39" s="3" t="s">
        <v>55</v>
      </c>
      <c r="C39" s="3" t="s">
        <v>95</v>
      </c>
      <c r="D39" s="3" t="s">
        <v>25</v>
      </c>
      <c r="E39" s="4">
        <v>10997.314</v>
      </c>
      <c r="F39" s="5">
        <v>0</v>
      </c>
      <c r="G39" s="5">
        <f t="shared" si="0"/>
        <v>0</v>
      </c>
    </row>
    <row r="40" spans="1:7" x14ac:dyDescent="0.3">
      <c r="A40" s="3" t="s">
        <v>96</v>
      </c>
      <c r="B40" s="3" t="s">
        <v>97</v>
      </c>
      <c r="C40" s="3" t="s">
        <v>98</v>
      </c>
      <c r="D40" s="3" t="s">
        <v>99</v>
      </c>
      <c r="E40" s="4">
        <v>1</v>
      </c>
      <c r="F40" s="5">
        <v>0</v>
      </c>
      <c r="G40" s="5">
        <f t="shared" si="0"/>
        <v>0</v>
      </c>
    </row>
    <row r="41" spans="1:7" x14ac:dyDescent="0.3">
      <c r="A41" s="3" t="s">
        <v>100</v>
      </c>
      <c r="B41" s="3" t="s">
        <v>97</v>
      </c>
      <c r="C41" s="3" t="s">
        <v>101</v>
      </c>
      <c r="D41" s="3" t="s">
        <v>102</v>
      </c>
      <c r="E41" s="4">
        <v>1</v>
      </c>
      <c r="F41" s="5">
        <v>0</v>
      </c>
      <c r="G41" s="5">
        <f t="shared" si="0"/>
        <v>0</v>
      </c>
    </row>
    <row r="42" spans="1:7" x14ac:dyDescent="0.3">
      <c r="A42" s="3" t="s">
        <v>103</v>
      </c>
      <c r="B42" s="3" t="s">
        <v>17</v>
      </c>
      <c r="C42" s="3" t="s">
        <v>104</v>
      </c>
      <c r="D42" s="3" t="s">
        <v>19</v>
      </c>
      <c r="E42" s="4">
        <v>1.49</v>
      </c>
      <c r="F42" s="5">
        <v>0</v>
      </c>
      <c r="G42" s="5">
        <f t="shared" si="0"/>
        <v>0</v>
      </c>
    </row>
    <row r="43" spans="1:7" x14ac:dyDescent="0.3">
      <c r="A43" s="3"/>
      <c r="B43" s="3"/>
      <c r="C43" s="3"/>
      <c r="D43" s="3"/>
      <c r="E43" s="4"/>
      <c r="F43" s="5"/>
      <c r="G43" s="5"/>
    </row>
    <row r="44" spans="1:7" x14ac:dyDescent="0.3">
      <c r="A44" s="6"/>
      <c r="B44" s="6"/>
      <c r="C44" s="6" t="s">
        <v>105</v>
      </c>
      <c r="D44" s="6"/>
      <c r="E44" s="6"/>
      <c r="F44" s="6"/>
      <c r="G44" s="6">
        <f>SUM(G6:G42)</f>
        <v>0</v>
      </c>
    </row>
    <row r="45" spans="1:7" x14ac:dyDescent="0.3">
      <c r="A45" s="6"/>
      <c r="B45" s="6"/>
      <c r="C45" s="6" t="s">
        <v>106</v>
      </c>
      <c r="D45" s="6"/>
      <c r="E45" s="6"/>
      <c r="F45" s="6"/>
      <c r="G45" s="6">
        <f>ROUND(G44*0.23,2)</f>
        <v>0</v>
      </c>
    </row>
    <row r="46" spans="1:7" x14ac:dyDescent="0.3">
      <c r="A46" s="6"/>
      <c r="B46" s="6"/>
      <c r="C46" s="6" t="s">
        <v>107</v>
      </c>
      <c r="D46" s="6"/>
      <c r="E46" s="6"/>
      <c r="F46" s="6"/>
      <c r="G46" s="6">
        <f>G44+G45</f>
        <v>0</v>
      </c>
    </row>
  </sheetData>
  <mergeCells count="2">
    <mergeCell ref="A1:G1"/>
    <mergeCell ref="A2:G2"/>
  </mergeCells>
  <pageMargins left="0.7" right="0.7" top="0.75" bottom="0.75" header="0.3" footer="0.3"/>
  <ignoredErrors>
    <ignoredError sqref="A1:G5 A44:B44 A6:E6 A7:E7 A8:E8 A9:E9 A10:F15 A17:F22 A23:F23 A27:F27 A32:F32 A38:F38 D44:F44 A37:E37 A33:E33 A34:E34 A35:E35 A36:E36 A40:F42 A39:E39 A16:D16 F16 A26:D26 A24:D24 F24 A25:D25 F25 F26 A31:F31 A28:D28 F28 A29:D29 F29 A30:D30 F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Gola - Nadleśnictwo Daleszyce</dc:creator>
  <cp:lastModifiedBy>Błażej Gola - Nadleśnictwo Daleszyce</cp:lastModifiedBy>
  <dcterms:created xsi:type="dcterms:W3CDTF">2023-11-20T16:34:50Z</dcterms:created>
  <dcterms:modified xsi:type="dcterms:W3CDTF">2024-01-31T10:15:23Z</dcterms:modified>
</cp:coreProperties>
</file>